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Для расчета коррек за 2021" sheetId="1" r:id="rId1"/>
  </sheets>
  <definedNames>
    <definedName name="_xlnm._FilterDatabase" localSheetId="0" hidden="1">'Для расчета коррек за 2021'!$A$7:$DR$37</definedName>
    <definedName name="_xlnm.Print_Area" localSheetId="0">'Для расчета коррек за 2021'!$A$1:$AN$38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7" i="1" l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8" i="1"/>
</calcChain>
</file>

<file path=xl/sharedStrings.xml><?xml version="1.0" encoding="utf-8"?>
<sst xmlns="http://schemas.openxmlformats.org/spreadsheetml/2006/main" count="85" uniqueCount="68">
  <si>
    <t>Площадь жилые на центральном отоплении, кв.м.</t>
  </si>
  <si>
    <t>Площадь нежилых на центральном отоплении, кв.м.</t>
  </si>
  <si>
    <t>Площадь МОП, кв.м</t>
  </si>
  <si>
    <t>Всего</t>
  </si>
  <si>
    <t>Величина годовой корректировки по дому, руб.</t>
  </si>
  <si>
    <t>Адрес</t>
  </si>
  <si>
    <t>Площадь помещений в доме</t>
  </si>
  <si>
    <t>отоп МОП</t>
  </si>
  <si>
    <t>по жилым помещениям с центральным отоплением</t>
  </si>
  <si>
    <t>Итого</t>
  </si>
  <si>
    <t>Общая площадь дома, кв.м.</t>
  </si>
  <si>
    <t>Площадь жилых помещений на индивидуальном отоплении, кв.м.</t>
  </si>
  <si>
    <t>Площадь нежилых помещений на индивидуальном отоплении, кв.м.</t>
  </si>
  <si>
    <t>по жилым помещениям с индивидуальным отоплением</t>
  </si>
  <si>
    <t>Фактически начислено за отопление по жилым помещениям, руб.</t>
  </si>
  <si>
    <t>Корректировка на 1 кв.м. по жилым помещениям, руб.</t>
  </si>
  <si>
    <t>Корректировка на 1 кв.м. по жилым помещениям с инд отоплением, руб.</t>
  </si>
  <si>
    <t xml:space="preserve"> жилые и нежилые на центральном отоплении</t>
  </si>
  <si>
    <t>№ п/п</t>
  </si>
  <si>
    <t>Сведения о величине годовой корректировки за 2021 год в разрезе домов</t>
  </si>
  <si>
    <t>Тариф на т/э с 01.01.2021</t>
  </si>
  <si>
    <t>Тариф на т/э с 01.07.2021</t>
  </si>
  <si>
    <t>2021 год</t>
  </si>
  <si>
    <t>г. Петушки, Маяковского д.25</t>
  </si>
  <si>
    <t>г. Петушки, Маяковского д.27</t>
  </si>
  <si>
    <t>г. Петушки, Московская д.18</t>
  </si>
  <si>
    <t>г. Покров, Пролетарская  д .11</t>
  </si>
  <si>
    <t>г. Петушки, Чкалова д.14</t>
  </si>
  <si>
    <t>г. Покров, Больничный пр.д .2</t>
  </si>
  <si>
    <t>г. Покров, Больничный пр.д .5</t>
  </si>
  <si>
    <t>г. Покров, Герасимова д .30</t>
  </si>
  <si>
    <t>г. Костерево, ул. 40 лет Октября д.10</t>
  </si>
  <si>
    <t>г. Костерево, ул. Серебренникова  д.33</t>
  </si>
  <si>
    <t>г. Петушки ул. Московская д.1</t>
  </si>
  <si>
    <t>г. Петушки ул. Московская д.21</t>
  </si>
  <si>
    <t>г. Петушки ул. Строителей д.4</t>
  </si>
  <si>
    <t>г. Петушки ул. Строителей д.14</t>
  </si>
  <si>
    <t>г. Петушки ул. Строителей д.26А</t>
  </si>
  <si>
    <t>г. Покров, ул.3-го Интернационала д.51</t>
  </si>
  <si>
    <t>г. Покров, ул.3-го Интернационала д.64б</t>
  </si>
  <si>
    <t>г. Покров, ул.Быкова д.2</t>
  </si>
  <si>
    <t>г. Покров, ул.Герасимова  д.23</t>
  </si>
  <si>
    <t>г. Покров, ул.Испытателей д.1</t>
  </si>
  <si>
    <t>г. Покров, ул.К. Либкнехта  д.6</t>
  </si>
  <si>
    <t>г. Покров, ул. Пролетарская д.3</t>
  </si>
  <si>
    <t>г. Покров, ул. Советская д.49</t>
  </si>
  <si>
    <t>г. Покров, ул. Фейгина д.1А</t>
  </si>
  <si>
    <t>г. Покров, ул. Пролетарская д.2</t>
  </si>
  <si>
    <t>г. Покров, ул.К. Либкнехта  д.12</t>
  </si>
  <si>
    <t>г. Покров, ул. Пролетарская д.5</t>
  </si>
  <si>
    <t xml:space="preserve">г. Покров, ул. Герасимова, д. 19 </t>
  </si>
  <si>
    <t>пос. Городищи, ул. Советская, д.22</t>
  </si>
  <si>
    <t>Централизованное</t>
  </si>
  <si>
    <t>Индивидуальное</t>
  </si>
  <si>
    <t>Приложение №1</t>
  </si>
  <si>
    <t>Потреблено ВСЕГО по ОДПУ за год, Гкал</t>
  </si>
  <si>
    <t>Стоимость тепловой энергии на отопление, руб</t>
  </si>
  <si>
    <t>Начислено за отопление по нежилым помещениям, руб.</t>
  </si>
  <si>
    <t>на ценрализованном отоплении</t>
  </si>
  <si>
    <t>на индивидуальном отоплении</t>
  </si>
  <si>
    <t>Потреблено по ОДПУ (с  01.01.2021 по 30.06.2021), Гкал</t>
  </si>
  <si>
    <t>Потреблено по ОДПУ с 01.07.2021 по 31.12.2021), Гкал</t>
  </si>
  <si>
    <t>Должно быть начислено за 2021 год, руб.</t>
  </si>
  <si>
    <t>Сренемесячный объем потребления за 2022 год</t>
  </si>
  <si>
    <t>ПРИМЕРЫ РАСЧЁТОВ ДЛЯ КВАРТИР 30,50,70 м.кв.</t>
  </si>
  <si>
    <t>30 кв.м.</t>
  </si>
  <si>
    <t>50 кв.м.</t>
  </si>
  <si>
    <t>70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</si>
</sst>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CCFF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4" fontId="2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1" fillId="0" borderId="0" xfId="0" applyNumberFormat="1" applyFont="1" applyFill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4" fontId="6" fillId="2" borderId="1" xfId="0" applyNumberFormat="1" applyFont="1" applyFill="1" applyBorder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 applyProtection="1">
      <alignment horizontal="left" vertical="center" wrapText="1"/>
      <protection locked="0"/>
    </xf>
    <xf numFmtId="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C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"/>
  <sheetViews>
    <sheetView tabSelected="1" view="pageBreakPreview" zoomScale="70" zoomScaleNormal="100" zoomScaleSheetLayoutView="7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AF3" sqref="AF3:AN6"/>
    </sheetView>
  </sheetViews>
  <sheetFormatPr defaultRowHeight="12.75" outlineLevelCol="1" x14ac:dyDescent="0.25"/>
  <cols>
    <col min="1" max="1" width="6.5703125" style="1" customWidth="1"/>
    <col min="2" max="2" width="44.42578125" style="1" customWidth="1"/>
    <col min="3" max="3" width="10.28515625" style="1" hidden="1" customWidth="1" outlineLevel="1" collapsed="1"/>
    <col min="4" max="4" width="11" style="1" hidden="1" customWidth="1" outlineLevel="1"/>
    <col min="5" max="5" width="9" style="1" hidden="1" customWidth="1" outlineLevel="1"/>
    <col min="6" max="6" width="9.42578125" style="1" hidden="1" customWidth="1" outlineLevel="1" collapsed="1"/>
    <col min="7" max="7" width="10.7109375" style="1" hidden="1" customWidth="1" outlineLevel="1"/>
    <col min="8" max="8" width="8.42578125" style="1" hidden="1" customWidth="1" outlineLevel="1"/>
    <col min="9" max="11" width="10.7109375" style="3" hidden="1" customWidth="1" outlineLevel="1"/>
    <col min="12" max="12" width="9.28515625" style="3" hidden="1" customWidth="1" outlineLevel="1"/>
    <col min="13" max="13" width="9.7109375" style="3" hidden="1" customWidth="1" outlineLevel="1"/>
    <col min="14" max="16" width="15" style="2" hidden="1" customWidth="1" outlineLevel="1"/>
    <col min="17" max="17" width="12.140625" style="2" hidden="1" customWidth="1" outlineLevel="1"/>
    <col min="18" max="18" width="12.7109375" style="2" hidden="1" customWidth="1" outlineLevel="1"/>
    <col min="19" max="20" width="10.85546875" style="2" hidden="1" customWidth="1" outlineLevel="1"/>
    <col min="21" max="21" width="10.140625" style="2" hidden="1" customWidth="1" outlineLevel="1"/>
    <col min="22" max="22" width="11.140625" style="2" hidden="1" customWidth="1" outlineLevel="1"/>
    <col min="23" max="23" width="15.28515625" style="17" hidden="1" customWidth="1" outlineLevel="1"/>
    <col min="24" max="24" width="10.28515625" style="2" hidden="1" customWidth="1" outlineLevel="1"/>
    <col min="25" max="25" width="16.7109375" style="2" hidden="1" customWidth="1" outlineLevel="1"/>
    <col min="26" max="26" width="10.28515625" style="2" hidden="1" customWidth="1" outlineLevel="1"/>
    <col min="27" max="27" width="19.42578125" style="17" hidden="1" customWidth="1" outlineLevel="1"/>
    <col min="28" max="28" width="9.85546875" style="2" hidden="1" customWidth="1" outlineLevel="1"/>
    <col min="29" max="29" width="14" style="2" customWidth="1" collapsed="1"/>
    <col min="30" max="30" width="10.28515625" style="2" customWidth="1"/>
    <col min="31" max="31" width="15.85546875" style="2" customWidth="1"/>
    <col min="32" max="32" width="11" style="2" customWidth="1"/>
    <col min="33" max="33" width="12" style="1" customWidth="1"/>
    <col min="34" max="34" width="10.85546875" style="1" customWidth="1"/>
    <col min="35" max="36" width="11.140625" style="1" bestFit="1" customWidth="1"/>
    <col min="37" max="37" width="12" style="1" bestFit="1" customWidth="1"/>
    <col min="38" max="40" width="9.7109375" style="1" bestFit="1" customWidth="1"/>
    <col min="41" max="16384" width="9.140625" style="1"/>
  </cols>
  <sheetData>
    <row r="1" spans="1:40" x14ac:dyDescent="0.25">
      <c r="AC1" s="55" t="s">
        <v>54</v>
      </c>
      <c r="AD1" s="55"/>
      <c r="AE1" s="55"/>
      <c r="AF1" s="55"/>
      <c r="AG1" s="56"/>
      <c r="AH1" s="56"/>
    </row>
    <row r="2" spans="1:40" ht="14.25" x14ac:dyDescent="0.25">
      <c r="B2" s="64" t="s">
        <v>19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4"/>
      <c r="R2" s="64"/>
      <c r="S2" s="64"/>
      <c r="T2" s="64"/>
      <c r="U2" s="64"/>
      <c r="V2" s="64"/>
      <c r="W2" s="64"/>
      <c r="X2" s="64"/>
      <c r="Y2" s="65"/>
      <c r="Z2" s="65"/>
      <c r="AA2" s="65"/>
      <c r="AB2" s="65"/>
      <c r="AC2" s="65"/>
      <c r="AD2" s="65"/>
      <c r="AE2" s="65"/>
    </row>
    <row r="3" spans="1:40" ht="16.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/>
      <c r="O3" s="7"/>
      <c r="P3" s="7"/>
      <c r="Q3" s="4"/>
      <c r="R3" s="4"/>
      <c r="S3" s="4"/>
      <c r="T3" s="4"/>
      <c r="U3" s="4"/>
      <c r="V3" s="4"/>
      <c r="W3" s="4"/>
      <c r="X3" s="4"/>
      <c r="Y3" s="7"/>
      <c r="Z3" s="7"/>
      <c r="AA3" s="7"/>
      <c r="AB3" s="7"/>
      <c r="AC3" s="7"/>
      <c r="AD3" s="7"/>
      <c r="AE3" s="7"/>
      <c r="AF3" s="1"/>
      <c r="AI3" s="70" t="s">
        <v>64</v>
      </c>
      <c r="AJ3" s="71"/>
      <c r="AK3" s="71"/>
      <c r="AL3" s="71"/>
      <c r="AM3" s="71"/>
      <c r="AN3" s="71"/>
    </row>
    <row r="4" spans="1:40" ht="75" customHeight="1" x14ac:dyDescent="0.25">
      <c r="A4" s="35" t="s">
        <v>18</v>
      </c>
      <c r="B4" s="46" t="s">
        <v>5</v>
      </c>
      <c r="C4" s="49" t="s">
        <v>60</v>
      </c>
      <c r="D4" s="50"/>
      <c r="E4" s="51"/>
      <c r="F4" s="49" t="s">
        <v>61</v>
      </c>
      <c r="G4" s="50"/>
      <c r="H4" s="51"/>
      <c r="I4" s="49" t="s">
        <v>55</v>
      </c>
      <c r="J4" s="50"/>
      <c r="K4" s="51"/>
      <c r="L4" s="41" t="s">
        <v>20</v>
      </c>
      <c r="M4" s="41" t="s">
        <v>21</v>
      </c>
      <c r="N4" s="39" t="s">
        <v>56</v>
      </c>
      <c r="O4" s="39"/>
      <c r="P4" s="40"/>
      <c r="Q4" s="36" t="s">
        <v>6</v>
      </c>
      <c r="R4" s="37"/>
      <c r="S4" s="37"/>
      <c r="T4" s="37"/>
      <c r="U4" s="37"/>
      <c r="V4" s="38"/>
      <c r="W4" s="66" t="s">
        <v>57</v>
      </c>
      <c r="X4" s="67"/>
      <c r="Y4" s="36" t="s">
        <v>62</v>
      </c>
      <c r="Z4" s="38"/>
      <c r="AA4" s="58" t="s">
        <v>14</v>
      </c>
      <c r="AB4" s="59"/>
      <c r="AC4" s="36" t="s">
        <v>4</v>
      </c>
      <c r="AD4" s="37"/>
      <c r="AE4" s="38"/>
      <c r="AF4" s="72" t="s">
        <v>15</v>
      </c>
      <c r="AG4" s="72" t="s">
        <v>16</v>
      </c>
      <c r="AH4" s="57" t="s">
        <v>63</v>
      </c>
      <c r="AI4" s="73" t="s">
        <v>52</v>
      </c>
      <c r="AJ4" s="73"/>
      <c r="AK4" s="73"/>
      <c r="AL4" s="73" t="s">
        <v>53</v>
      </c>
      <c r="AM4" s="73"/>
      <c r="AN4" s="73"/>
    </row>
    <row r="5" spans="1:40" ht="32.25" customHeight="1" x14ac:dyDescent="0.25">
      <c r="A5" s="35"/>
      <c r="B5" s="47"/>
      <c r="C5" s="52"/>
      <c r="D5" s="53"/>
      <c r="E5" s="54"/>
      <c r="F5" s="52"/>
      <c r="G5" s="53"/>
      <c r="H5" s="54"/>
      <c r="I5" s="52"/>
      <c r="J5" s="53"/>
      <c r="K5" s="54"/>
      <c r="L5" s="42"/>
      <c r="M5" s="42"/>
      <c r="N5" s="36" t="s">
        <v>22</v>
      </c>
      <c r="O5" s="37"/>
      <c r="P5" s="38"/>
      <c r="Q5" s="44" t="s">
        <v>10</v>
      </c>
      <c r="R5" s="44" t="s">
        <v>0</v>
      </c>
      <c r="S5" s="44" t="s">
        <v>1</v>
      </c>
      <c r="T5" s="44" t="s">
        <v>11</v>
      </c>
      <c r="U5" s="44" t="s">
        <v>12</v>
      </c>
      <c r="V5" s="44" t="s">
        <v>2</v>
      </c>
      <c r="W5" s="68" t="s">
        <v>58</v>
      </c>
      <c r="X5" s="68" t="s">
        <v>59</v>
      </c>
      <c r="Y5" s="62" t="s">
        <v>8</v>
      </c>
      <c r="Z5" s="62" t="s">
        <v>13</v>
      </c>
      <c r="AA5" s="60"/>
      <c r="AB5" s="61"/>
      <c r="AC5" s="62" t="s">
        <v>8</v>
      </c>
      <c r="AD5" s="62" t="s">
        <v>13</v>
      </c>
      <c r="AE5" s="62" t="s">
        <v>3</v>
      </c>
      <c r="AF5" s="72"/>
      <c r="AG5" s="72"/>
      <c r="AH5" s="57"/>
      <c r="AI5" s="73"/>
      <c r="AJ5" s="73"/>
      <c r="AK5" s="73"/>
      <c r="AL5" s="73"/>
      <c r="AM5" s="73"/>
      <c r="AN5" s="73"/>
    </row>
    <row r="6" spans="1:40" ht="84" customHeight="1" x14ac:dyDescent="0.25">
      <c r="A6" s="35"/>
      <c r="B6" s="48"/>
      <c r="C6" s="26" t="s">
        <v>3</v>
      </c>
      <c r="D6" s="26" t="s">
        <v>17</v>
      </c>
      <c r="E6" s="26" t="s">
        <v>7</v>
      </c>
      <c r="F6" s="26" t="s">
        <v>3</v>
      </c>
      <c r="G6" s="26" t="s">
        <v>17</v>
      </c>
      <c r="H6" s="26" t="s">
        <v>7</v>
      </c>
      <c r="I6" s="26" t="s">
        <v>3</v>
      </c>
      <c r="J6" s="26" t="s">
        <v>17</v>
      </c>
      <c r="K6" s="26" t="s">
        <v>7</v>
      </c>
      <c r="L6" s="43"/>
      <c r="M6" s="43"/>
      <c r="N6" s="6" t="s">
        <v>3</v>
      </c>
      <c r="O6" s="26" t="s">
        <v>17</v>
      </c>
      <c r="P6" s="26" t="s">
        <v>7</v>
      </c>
      <c r="Q6" s="45"/>
      <c r="R6" s="45"/>
      <c r="S6" s="45"/>
      <c r="T6" s="45"/>
      <c r="U6" s="45"/>
      <c r="V6" s="45"/>
      <c r="W6" s="69"/>
      <c r="X6" s="69"/>
      <c r="Y6" s="63"/>
      <c r="Z6" s="63"/>
      <c r="AA6" s="27" t="s">
        <v>8</v>
      </c>
      <c r="AB6" s="27" t="s">
        <v>13</v>
      </c>
      <c r="AC6" s="63"/>
      <c r="AD6" s="63"/>
      <c r="AE6" s="63"/>
      <c r="AF6" s="72"/>
      <c r="AG6" s="72"/>
      <c r="AH6" s="57"/>
      <c r="AI6" s="74" t="s">
        <v>65</v>
      </c>
      <c r="AJ6" s="74" t="s">
        <v>66</v>
      </c>
      <c r="AK6" s="74" t="s">
        <v>67</v>
      </c>
      <c r="AL6" s="74" t="s">
        <v>65</v>
      </c>
      <c r="AM6" s="74" t="s">
        <v>66</v>
      </c>
      <c r="AN6" s="74" t="s">
        <v>67</v>
      </c>
    </row>
    <row r="7" spans="1:40" ht="17.2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  <c r="AG7" s="5">
        <v>33</v>
      </c>
      <c r="AH7" s="5">
        <v>34</v>
      </c>
      <c r="AI7" s="5">
        <v>35</v>
      </c>
      <c r="AJ7" s="5">
        <v>36</v>
      </c>
      <c r="AK7" s="5">
        <v>37</v>
      </c>
      <c r="AL7" s="5">
        <v>38</v>
      </c>
      <c r="AM7" s="5">
        <v>39</v>
      </c>
      <c r="AN7" s="5">
        <v>40</v>
      </c>
    </row>
    <row r="8" spans="1:40" s="13" customFormat="1" ht="19.5" customHeight="1" x14ac:dyDescent="0.25">
      <c r="A8" s="10">
        <v>1</v>
      </c>
      <c r="B8" s="9" t="s">
        <v>23</v>
      </c>
      <c r="C8" s="18">
        <v>508.98099999999999</v>
      </c>
      <c r="D8" s="18">
        <v>472.07038052801602</v>
      </c>
      <c r="E8" s="18">
        <v>36.910619471983978</v>
      </c>
      <c r="F8" s="18">
        <v>285.53999999999996</v>
      </c>
      <c r="G8" s="18">
        <v>264.83302216776201</v>
      </c>
      <c r="H8" s="18">
        <v>20.706977832237975</v>
      </c>
      <c r="I8" s="18">
        <v>794.52099999999996</v>
      </c>
      <c r="J8" s="18">
        <v>736.90340269577803</v>
      </c>
      <c r="K8" s="18">
        <v>57.617597304221952</v>
      </c>
      <c r="L8" s="12">
        <v>3104.4</v>
      </c>
      <c r="M8" s="12">
        <v>3122.02</v>
      </c>
      <c r="N8" s="19">
        <v>2471542.2072000001</v>
      </c>
      <c r="O8" s="19">
        <v>2292309.2811793694</v>
      </c>
      <c r="P8" s="19">
        <v>179232.92602063066</v>
      </c>
      <c r="Q8" s="18">
        <v>3381.9999999999995</v>
      </c>
      <c r="R8" s="12">
        <v>3167.7</v>
      </c>
      <c r="S8" s="12">
        <v>162.69999999999999</v>
      </c>
      <c r="T8" s="12">
        <v>51.6</v>
      </c>
      <c r="U8" s="12">
        <v>0</v>
      </c>
      <c r="V8" s="12">
        <v>260.39999999999998</v>
      </c>
      <c r="W8" s="19">
        <v>120608.63488039884</v>
      </c>
      <c r="X8" s="19">
        <v>0</v>
      </c>
      <c r="Y8" s="19">
        <v>2348198.9717924977</v>
      </c>
      <c r="Z8" s="19">
        <v>2734.6005271036493</v>
      </c>
      <c r="AA8" s="20">
        <v>2265945.36</v>
      </c>
      <c r="AB8" s="20">
        <v>2638.8</v>
      </c>
      <c r="AC8" s="19">
        <v>82253.611792497803</v>
      </c>
      <c r="AD8" s="19">
        <v>95.800527103649529</v>
      </c>
      <c r="AE8" s="19">
        <f>AC8+AD8</f>
        <v>82349.412319601455</v>
      </c>
      <c r="AF8" s="19">
        <v>25.966351546073746</v>
      </c>
      <c r="AG8" s="19">
        <v>1.856599362473828</v>
      </c>
      <c r="AH8" s="19">
        <v>66.21008333333333</v>
      </c>
      <c r="AI8" s="24">
        <v>778.99054638221241</v>
      </c>
      <c r="AJ8" s="24">
        <v>1298.3175773036874</v>
      </c>
      <c r="AK8" s="24">
        <v>1817.6446082251623</v>
      </c>
      <c r="AL8" s="24">
        <v>55.697980874214835</v>
      </c>
      <c r="AM8" s="24">
        <v>92.829968123691401</v>
      </c>
      <c r="AN8" s="24">
        <v>129.96195537316797</v>
      </c>
    </row>
    <row r="9" spans="1:40" s="13" customFormat="1" ht="19.5" customHeight="1" x14ac:dyDescent="0.25">
      <c r="A9" s="10">
        <v>2</v>
      </c>
      <c r="B9" s="9" t="s">
        <v>24</v>
      </c>
      <c r="C9" s="18">
        <v>619.71500000000003</v>
      </c>
      <c r="D9" s="18">
        <v>619.71500000000003</v>
      </c>
      <c r="E9" s="18">
        <v>0</v>
      </c>
      <c r="F9" s="18">
        <v>349.78899999999999</v>
      </c>
      <c r="G9" s="18">
        <v>349.78899999999999</v>
      </c>
      <c r="H9" s="18">
        <v>0</v>
      </c>
      <c r="I9" s="18">
        <v>969.50400000000002</v>
      </c>
      <c r="J9" s="18">
        <v>969.50400000000002</v>
      </c>
      <c r="K9" s="18">
        <v>0</v>
      </c>
      <c r="L9" s="12">
        <v>3104.4</v>
      </c>
      <c r="M9" s="12">
        <v>3122.02</v>
      </c>
      <c r="N9" s="18">
        <v>3015891.4997800002</v>
      </c>
      <c r="O9" s="18">
        <v>3015891.4997800002</v>
      </c>
      <c r="P9" s="18">
        <v>0</v>
      </c>
      <c r="Q9" s="18">
        <v>4288.8999999999996</v>
      </c>
      <c r="R9" s="12">
        <v>3816.4</v>
      </c>
      <c r="S9" s="12">
        <v>472.5</v>
      </c>
      <c r="T9" s="12">
        <v>0</v>
      </c>
      <c r="U9" s="12">
        <v>0</v>
      </c>
      <c r="V9" s="12">
        <v>0</v>
      </c>
      <c r="W9" s="19">
        <v>332255.06158829771</v>
      </c>
      <c r="X9" s="19">
        <v>0</v>
      </c>
      <c r="Y9" s="19">
        <v>2683636.4381917026</v>
      </c>
      <c r="Z9" s="19">
        <v>0</v>
      </c>
      <c r="AA9" s="20">
        <v>2510164.2000000002</v>
      </c>
      <c r="AB9" s="20"/>
      <c r="AC9" s="19">
        <v>173472.2381917024</v>
      </c>
      <c r="AD9" s="19">
        <v>0</v>
      </c>
      <c r="AE9" s="19">
        <f t="shared" ref="AE9:AE36" si="0">AC9+AD9</f>
        <v>173472.2381917024</v>
      </c>
      <c r="AF9" s="19">
        <v>45.454417302091606</v>
      </c>
      <c r="AG9" s="28" t="e">
        <v>#DIV/0!</v>
      </c>
      <c r="AH9" s="19">
        <v>80.792000000000002</v>
      </c>
      <c r="AI9" s="24">
        <v>1363.6325190627481</v>
      </c>
      <c r="AJ9" s="24">
        <v>2272.7208651045803</v>
      </c>
      <c r="AK9" s="24">
        <v>3181.8092111464125</v>
      </c>
      <c r="AL9" s="30" t="e">
        <v>#DIV/0!</v>
      </c>
      <c r="AM9" s="30" t="e">
        <v>#DIV/0!</v>
      </c>
      <c r="AN9" s="30" t="e">
        <v>#DIV/0!</v>
      </c>
    </row>
    <row r="10" spans="1:40" s="13" customFormat="1" ht="19.5" customHeight="1" x14ac:dyDescent="0.25">
      <c r="A10" s="10">
        <v>3</v>
      </c>
      <c r="B10" s="9" t="s">
        <v>25</v>
      </c>
      <c r="C10" s="21">
        <v>389.73099999999999</v>
      </c>
      <c r="D10" s="18">
        <v>389.73099999999999</v>
      </c>
      <c r="E10" s="18">
        <v>0</v>
      </c>
      <c r="F10" s="18">
        <v>236.14099999999999</v>
      </c>
      <c r="G10" s="18">
        <v>236.14099999999999</v>
      </c>
      <c r="H10" s="18">
        <v>0</v>
      </c>
      <c r="I10" s="21">
        <v>625.87199999999996</v>
      </c>
      <c r="J10" s="18">
        <v>625.87199999999996</v>
      </c>
      <c r="K10" s="18">
        <v>0</v>
      </c>
      <c r="L10" s="12">
        <v>3104.4</v>
      </c>
      <c r="M10" s="12">
        <v>3122.02</v>
      </c>
      <c r="N10" s="19">
        <v>1947117.8412199998</v>
      </c>
      <c r="O10" s="19">
        <v>1947117.8412199998</v>
      </c>
      <c r="P10" s="19">
        <v>0</v>
      </c>
      <c r="Q10" s="18">
        <v>2854.29</v>
      </c>
      <c r="R10" s="12">
        <v>2854.29</v>
      </c>
      <c r="S10" s="12">
        <v>0</v>
      </c>
      <c r="T10" s="12">
        <v>0</v>
      </c>
      <c r="U10" s="12">
        <v>0</v>
      </c>
      <c r="V10" s="12">
        <v>0</v>
      </c>
      <c r="W10" s="19">
        <v>0</v>
      </c>
      <c r="X10" s="19">
        <v>0</v>
      </c>
      <c r="Y10" s="19">
        <v>1947117.8412199998</v>
      </c>
      <c r="Z10" s="19">
        <v>0</v>
      </c>
      <c r="AA10" s="20">
        <v>1832809.06</v>
      </c>
      <c r="AB10" s="20"/>
      <c r="AC10" s="19">
        <v>114308.78121999977</v>
      </c>
      <c r="AD10" s="19">
        <v>0</v>
      </c>
      <c r="AE10" s="19">
        <f t="shared" si="0"/>
        <v>114308.78121999977</v>
      </c>
      <c r="AF10" s="19">
        <v>40.048061416324117</v>
      </c>
      <c r="AG10" s="28" t="e">
        <v>#DIV/0!</v>
      </c>
      <c r="AH10" s="19">
        <v>52.155999999999999</v>
      </c>
      <c r="AI10" s="24">
        <v>1201.4418424897235</v>
      </c>
      <c r="AJ10" s="24">
        <v>2002.4030708162059</v>
      </c>
      <c r="AK10" s="24">
        <v>2803.3642991426882</v>
      </c>
      <c r="AL10" s="30" t="e">
        <v>#DIV/0!</v>
      </c>
      <c r="AM10" s="30" t="e">
        <v>#DIV/0!</v>
      </c>
      <c r="AN10" s="30" t="e">
        <v>#DIV/0!</v>
      </c>
    </row>
    <row r="11" spans="1:40" s="13" customFormat="1" ht="19.5" customHeight="1" x14ac:dyDescent="0.25">
      <c r="A11" s="10">
        <v>4</v>
      </c>
      <c r="B11" s="9" t="s">
        <v>26</v>
      </c>
      <c r="C11" s="18">
        <v>416.14136000000002</v>
      </c>
      <c r="D11" s="18">
        <v>416.14136000000002</v>
      </c>
      <c r="E11" s="18">
        <v>0</v>
      </c>
      <c r="F11" s="18">
        <v>401.70299999999997</v>
      </c>
      <c r="G11" s="18">
        <v>401.70299999999997</v>
      </c>
      <c r="H11" s="18">
        <v>0</v>
      </c>
      <c r="I11" s="18">
        <v>817.84436000000005</v>
      </c>
      <c r="J11" s="18">
        <v>817.84436000000005</v>
      </c>
      <c r="K11" s="18">
        <v>0</v>
      </c>
      <c r="L11" s="12">
        <v>3104.4</v>
      </c>
      <c r="M11" s="12">
        <v>3122.02</v>
      </c>
      <c r="N11" s="18">
        <v>2545994.038044</v>
      </c>
      <c r="O11" s="18">
        <v>2545994.038044</v>
      </c>
      <c r="P11" s="18">
        <v>0</v>
      </c>
      <c r="Q11" s="18">
        <v>4102.6000000000004</v>
      </c>
      <c r="R11" s="12">
        <v>4102.6000000000004</v>
      </c>
      <c r="S11" s="12">
        <v>0</v>
      </c>
      <c r="T11" s="12">
        <v>0</v>
      </c>
      <c r="U11" s="12">
        <v>0</v>
      </c>
      <c r="V11" s="12">
        <v>0</v>
      </c>
      <c r="W11" s="19">
        <v>0</v>
      </c>
      <c r="X11" s="19">
        <v>0</v>
      </c>
      <c r="Y11" s="19">
        <v>2545994.038044</v>
      </c>
      <c r="Z11" s="19">
        <v>0</v>
      </c>
      <c r="AA11" s="20">
        <v>2554201.56</v>
      </c>
      <c r="AB11" s="20"/>
      <c r="AC11" s="19">
        <v>-8207.5219560000114</v>
      </c>
      <c r="AD11" s="19">
        <v>0</v>
      </c>
      <c r="AE11" s="19">
        <f t="shared" si="0"/>
        <v>-8207.5219560000114</v>
      </c>
      <c r="AF11" s="19">
        <v>-2.0005659718227493</v>
      </c>
      <c r="AG11" s="28" t="e">
        <v>#DIV/0!</v>
      </c>
      <c r="AH11" s="19">
        <v>68.153696666666676</v>
      </c>
      <c r="AI11" s="24">
        <v>-60.016979154682481</v>
      </c>
      <c r="AJ11" s="24">
        <v>-100.02829859113747</v>
      </c>
      <c r="AK11" s="24">
        <v>-140.03961802759244</v>
      </c>
      <c r="AL11" s="30" t="e">
        <v>#DIV/0!</v>
      </c>
      <c r="AM11" s="30" t="e">
        <v>#DIV/0!</v>
      </c>
      <c r="AN11" s="30" t="e">
        <v>#DIV/0!</v>
      </c>
    </row>
    <row r="12" spans="1:40" s="13" customFormat="1" ht="19.5" customHeight="1" x14ac:dyDescent="0.25">
      <c r="A12" s="10">
        <v>5</v>
      </c>
      <c r="B12" s="9" t="s">
        <v>27</v>
      </c>
      <c r="C12" s="18">
        <v>424.90699999999993</v>
      </c>
      <c r="D12" s="18">
        <v>424.90699999999993</v>
      </c>
      <c r="E12" s="18">
        <v>0</v>
      </c>
      <c r="F12" s="18">
        <v>257.83</v>
      </c>
      <c r="G12" s="18">
        <v>257.83</v>
      </c>
      <c r="H12" s="18">
        <v>0</v>
      </c>
      <c r="I12" s="18">
        <v>682.73699999999985</v>
      </c>
      <c r="J12" s="18">
        <v>682.73699999999985</v>
      </c>
      <c r="K12" s="18">
        <v>0</v>
      </c>
      <c r="L12" s="12">
        <v>3104.4</v>
      </c>
      <c r="M12" s="12">
        <v>3122.02</v>
      </c>
      <c r="N12" s="19">
        <v>2124031.7073999997</v>
      </c>
      <c r="O12" s="19">
        <v>2124031.7073999997</v>
      </c>
      <c r="P12" s="19">
        <v>0</v>
      </c>
      <c r="Q12" s="18">
        <v>2724.1</v>
      </c>
      <c r="R12" s="12">
        <v>2724.1</v>
      </c>
      <c r="S12" s="12">
        <v>0</v>
      </c>
      <c r="T12" s="12">
        <v>0</v>
      </c>
      <c r="U12" s="12">
        <v>0</v>
      </c>
      <c r="V12" s="12">
        <v>0</v>
      </c>
      <c r="W12" s="19">
        <v>0</v>
      </c>
      <c r="X12" s="19">
        <v>0</v>
      </c>
      <c r="Y12" s="19">
        <v>2124031.7073999997</v>
      </c>
      <c r="Z12" s="19">
        <v>0</v>
      </c>
      <c r="AA12" s="20">
        <v>2058080.76</v>
      </c>
      <c r="AB12" s="20"/>
      <c r="AC12" s="19">
        <v>65950.947399999714</v>
      </c>
      <c r="AD12" s="19">
        <v>0</v>
      </c>
      <c r="AE12" s="19">
        <f t="shared" si="0"/>
        <v>65950.947399999714</v>
      </c>
      <c r="AF12" s="19">
        <v>24.210178554384829</v>
      </c>
      <c r="AG12" s="28" t="e">
        <v>#DIV/0!</v>
      </c>
      <c r="AH12" s="19">
        <v>56.894749999999988</v>
      </c>
      <c r="AI12" s="24">
        <v>726.3053566315449</v>
      </c>
      <c r="AJ12" s="24">
        <v>1210.5089277192415</v>
      </c>
      <c r="AK12" s="24">
        <v>1694.7124988069379</v>
      </c>
      <c r="AL12" s="30" t="e">
        <v>#DIV/0!</v>
      </c>
      <c r="AM12" s="30" t="e">
        <v>#DIV/0!</v>
      </c>
      <c r="AN12" s="30" t="e">
        <v>#DIV/0!</v>
      </c>
    </row>
    <row r="13" spans="1:40" s="13" customFormat="1" ht="19.5" customHeight="1" x14ac:dyDescent="0.25">
      <c r="A13" s="10">
        <v>6</v>
      </c>
      <c r="B13" s="9" t="s">
        <v>28</v>
      </c>
      <c r="C13" s="18">
        <v>1275.18</v>
      </c>
      <c r="D13" s="18">
        <v>1275.18</v>
      </c>
      <c r="E13" s="18">
        <v>0</v>
      </c>
      <c r="F13" s="18">
        <v>829.28400000000011</v>
      </c>
      <c r="G13" s="18">
        <v>829.28400000000011</v>
      </c>
      <c r="H13" s="18">
        <v>0</v>
      </c>
      <c r="I13" s="18">
        <v>2104.4639999999999</v>
      </c>
      <c r="J13" s="18">
        <v>2104.4639999999999</v>
      </c>
      <c r="K13" s="18">
        <v>0</v>
      </c>
      <c r="L13" s="12">
        <v>3104.4</v>
      </c>
      <c r="M13" s="12">
        <v>3122.02</v>
      </c>
      <c r="N13" s="18">
        <v>6547710.0256800009</v>
      </c>
      <c r="O13" s="18">
        <v>6547710.0256800009</v>
      </c>
      <c r="P13" s="18">
        <v>0</v>
      </c>
      <c r="Q13" s="18">
        <v>8813.7999999999993</v>
      </c>
      <c r="R13" s="12">
        <v>8347.25</v>
      </c>
      <c r="S13" s="12">
        <v>466.55</v>
      </c>
      <c r="T13" s="12">
        <v>0</v>
      </c>
      <c r="U13" s="12">
        <v>0</v>
      </c>
      <c r="V13" s="12">
        <v>0</v>
      </c>
      <c r="W13" s="19">
        <v>346596.71339047916</v>
      </c>
      <c r="X13" s="19">
        <v>0</v>
      </c>
      <c r="Y13" s="19">
        <v>6201113.312289522</v>
      </c>
      <c r="Z13" s="19">
        <v>0</v>
      </c>
      <c r="AA13" s="20">
        <v>5448472.3200000003</v>
      </c>
      <c r="AB13" s="20"/>
      <c r="AC13" s="19">
        <v>752640.99228952173</v>
      </c>
      <c r="AD13" s="19">
        <v>0</v>
      </c>
      <c r="AE13" s="19">
        <f t="shared" si="0"/>
        <v>752640.99228952173</v>
      </c>
      <c r="AF13" s="19">
        <v>90.166341284796999</v>
      </c>
      <c r="AG13" s="28" t="e">
        <v>#DIV/0!</v>
      </c>
      <c r="AH13" s="19">
        <v>175.37199999999999</v>
      </c>
      <c r="AI13" s="24">
        <v>2704.99023854391</v>
      </c>
      <c r="AJ13" s="24">
        <v>4508.31706423985</v>
      </c>
      <c r="AK13" s="24">
        <v>6311.64388993579</v>
      </c>
      <c r="AL13" s="30" t="e">
        <v>#DIV/0!</v>
      </c>
      <c r="AM13" s="30" t="e">
        <v>#DIV/0!</v>
      </c>
      <c r="AN13" s="30" t="e">
        <v>#DIV/0!</v>
      </c>
    </row>
    <row r="14" spans="1:40" s="13" customFormat="1" ht="19.5" customHeight="1" x14ac:dyDescent="0.25">
      <c r="A14" s="10">
        <v>7</v>
      </c>
      <c r="B14" s="9" t="s">
        <v>29</v>
      </c>
      <c r="C14" s="18">
        <v>381.21199999999993</v>
      </c>
      <c r="D14" s="18">
        <v>381.21199999999993</v>
      </c>
      <c r="E14" s="18">
        <v>0</v>
      </c>
      <c r="F14" s="18">
        <v>272.83199999999999</v>
      </c>
      <c r="G14" s="18">
        <v>272.83199999999999</v>
      </c>
      <c r="H14" s="18">
        <v>0</v>
      </c>
      <c r="I14" s="18">
        <v>654.04399999999987</v>
      </c>
      <c r="J14" s="18">
        <v>654.04399999999987</v>
      </c>
      <c r="K14" s="18">
        <v>0</v>
      </c>
      <c r="L14" s="12">
        <v>3104.4</v>
      </c>
      <c r="M14" s="12">
        <v>3122.02</v>
      </c>
      <c r="N14" s="19">
        <v>2035221.4934399999</v>
      </c>
      <c r="O14" s="19">
        <v>2035221.4934399999</v>
      </c>
      <c r="P14" s="19">
        <v>0</v>
      </c>
      <c r="Q14" s="18">
        <v>2435.4</v>
      </c>
      <c r="R14" s="12">
        <v>2435.4</v>
      </c>
      <c r="S14" s="12">
        <v>0</v>
      </c>
      <c r="T14" s="12">
        <v>0</v>
      </c>
      <c r="U14" s="12">
        <v>0</v>
      </c>
      <c r="V14" s="12">
        <v>0</v>
      </c>
      <c r="W14" s="19">
        <v>0</v>
      </c>
      <c r="X14" s="19">
        <v>0</v>
      </c>
      <c r="Y14" s="19">
        <v>2035221.4934399999</v>
      </c>
      <c r="Z14" s="19">
        <v>0</v>
      </c>
      <c r="AA14" s="20">
        <v>1817491.74</v>
      </c>
      <c r="AB14" s="20"/>
      <c r="AC14" s="19">
        <v>217729.75343999988</v>
      </c>
      <c r="AD14" s="19">
        <v>0</v>
      </c>
      <c r="AE14" s="19">
        <f t="shared" si="0"/>
        <v>217729.75343999988</v>
      </c>
      <c r="AF14" s="19">
        <v>89.402050357230792</v>
      </c>
      <c r="AG14" s="28" t="e">
        <v>#DIV/0!</v>
      </c>
      <c r="AH14" s="19">
        <v>54.503666666666653</v>
      </c>
      <c r="AI14" s="24">
        <v>2682.0615107169237</v>
      </c>
      <c r="AJ14" s="24">
        <v>4470.10251786154</v>
      </c>
      <c r="AK14" s="24">
        <v>6258.143525006155</v>
      </c>
      <c r="AL14" s="30" t="e">
        <v>#DIV/0!</v>
      </c>
      <c r="AM14" s="30" t="e">
        <v>#DIV/0!</v>
      </c>
      <c r="AN14" s="30" t="e">
        <v>#DIV/0!</v>
      </c>
    </row>
    <row r="15" spans="1:40" s="13" customFormat="1" ht="19.5" customHeight="1" x14ac:dyDescent="0.25">
      <c r="A15" s="10">
        <v>8</v>
      </c>
      <c r="B15" s="9" t="s">
        <v>30</v>
      </c>
      <c r="C15" s="18">
        <v>742.02700000000004</v>
      </c>
      <c r="D15" s="18">
        <v>701.83448772297788</v>
      </c>
      <c r="E15" s="18">
        <v>40.192512277022161</v>
      </c>
      <c r="F15" s="18">
        <v>415.79199999999997</v>
      </c>
      <c r="G15" s="18">
        <v>393.27027900509336</v>
      </c>
      <c r="H15" s="18">
        <v>22.521720994906662</v>
      </c>
      <c r="I15" s="18">
        <v>1157.819</v>
      </c>
      <c r="J15" s="18">
        <v>1095.1047667280714</v>
      </c>
      <c r="K15" s="18">
        <v>62.714233271928819</v>
      </c>
      <c r="L15" s="12">
        <v>3104.4</v>
      </c>
      <c r="M15" s="12">
        <v>3122.02</v>
      </c>
      <c r="N15" s="18">
        <v>3601659.5586400004</v>
      </c>
      <c r="O15" s="18">
        <v>3406572.6601466942</v>
      </c>
      <c r="P15" s="18">
        <v>195086.8984933061</v>
      </c>
      <c r="Q15" s="18">
        <v>6115.13</v>
      </c>
      <c r="R15" s="12">
        <v>6115.13</v>
      </c>
      <c r="S15" s="12">
        <v>0</v>
      </c>
      <c r="T15" s="12">
        <v>0</v>
      </c>
      <c r="U15" s="12">
        <v>0</v>
      </c>
      <c r="V15" s="12">
        <v>350.2</v>
      </c>
      <c r="W15" s="19">
        <v>0</v>
      </c>
      <c r="X15" s="19">
        <v>0</v>
      </c>
      <c r="Y15" s="19">
        <v>3601659.5586400004</v>
      </c>
      <c r="Z15" s="19">
        <v>0</v>
      </c>
      <c r="AA15" s="20">
        <v>3498625.14</v>
      </c>
      <c r="AB15" s="20"/>
      <c r="AC15" s="19">
        <v>103034.41864000028</v>
      </c>
      <c r="AD15" s="19">
        <v>0</v>
      </c>
      <c r="AE15" s="19">
        <f t="shared" si="0"/>
        <v>103034.41864000028</v>
      </c>
      <c r="AF15" s="19">
        <v>16.849097016743762</v>
      </c>
      <c r="AG15" s="28" t="e">
        <v>#DIV/0!</v>
      </c>
      <c r="AH15" s="19">
        <v>96.484916666666663</v>
      </c>
      <c r="AI15" s="24">
        <v>505.47291050231286</v>
      </c>
      <c r="AJ15" s="24">
        <v>842.45485083718813</v>
      </c>
      <c r="AK15" s="24">
        <v>1179.4367911720633</v>
      </c>
      <c r="AL15" s="30" t="e">
        <v>#DIV/0!</v>
      </c>
      <c r="AM15" s="30" t="e">
        <v>#DIV/0!</v>
      </c>
      <c r="AN15" s="30" t="e">
        <v>#DIV/0!</v>
      </c>
    </row>
    <row r="16" spans="1:40" s="13" customFormat="1" ht="19.5" customHeight="1" x14ac:dyDescent="0.25">
      <c r="A16" s="10">
        <v>9</v>
      </c>
      <c r="B16" s="9" t="s">
        <v>31</v>
      </c>
      <c r="C16" s="18">
        <v>458.88000000000005</v>
      </c>
      <c r="D16" s="18">
        <v>458.88000000000005</v>
      </c>
      <c r="E16" s="18">
        <v>0</v>
      </c>
      <c r="F16" s="18">
        <v>239.23</v>
      </c>
      <c r="G16" s="18">
        <v>239.23</v>
      </c>
      <c r="H16" s="18">
        <v>0</v>
      </c>
      <c r="I16" s="18">
        <v>698.11</v>
      </c>
      <c r="J16" s="18">
        <v>698.11</v>
      </c>
      <c r="K16" s="18">
        <v>0</v>
      </c>
      <c r="L16" s="12">
        <v>3104.4</v>
      </c>
      <c r="M16" s="12">
        <v>3122.02</v>
      </c>
      <c r="N16" s="18">
        <v>2171427.9166000001</v>
      </c>
      <c r="O16" s="18">
        <v>2171427.9166000001</v>
      </c>
      <c r="P16" s="18">
        <v>0</v>
      </c>
      <c r="Q16" s="18">
        <v>4557.38</v>
      </c>
      <c r="R16" s="12">
        <v>4557.38</v>
      </c>
      <c r="S16" s="12">
        <v>0</v>
      </c>
      <c r="T16" s="12">
        <v>0</v>
      </c>
      <c r="U16" s="12">
        <v>0</v>
      </c>
      <c r="V16" s="12">
        <v>0</v>
      </c>
      <c r="W16" s="19"/>
      <c r="X16" s="19">
        <v>0</v>
      </c>
      <c r="Y16" s="19">
        <v>2171427.9166000001</v>
      </c>
      <c r="Z16" s="19">
        <v>0</v>
      </c>
      <c r="AA16" s="20">
        <v>1960201.32</v>
      </c>
      <c r="AB16" s="20"/>
      <c r="AC16" s="19">
        <v>211226.59660000005</v>
      </c>
      <c r="AD16" s="19">
        <v>0</v>
      </c>
      <c r="AE16" s="19">
        <f t="shared" si="0"/>
        <v>211226.59660000005</v>
      </c>
      <c r="AF16" s="19">
        <v>46.348251978110241</v>
      </c>
      <c r="AG16" s="28" t="e">
        <v>#DIV/0!</v>
      </c>
      <c r="AH16" s="19">
        <v>58.175833333333337</v>
      </c>
      <c r="AI16" s="24">
        <v>1390.4475593433071</v>
      </c>
      <c r="AJ16" s="24">
        <v>2317.4125989055119</v>
      </c>
      <c r="AK16" s="24">
        <v>3244.3776384677167</v>
      </c>
      <c r="AL16" s="30" t="e">
        <v>#DIV/0!</v>
      </c>
      <c r="AM16" s="30" t="e">
        <v>#DIV/0!</v>
      </c>
      <c r="AN16" s="30" t="e">
        <v>#DIV/0!</v>
      </c>
    </row>
    <row r="17" spans="1:40" s="13" customFormat="1" ht="19.5" customHeight="1" x14ac:dyDescent="0.25">
      <c r="A17" s="10">
        <v>10</v>
      </c>
      <c r="B17" s="9" t="s">
        <v>32</v>
      </c>
      <c r="C17" s="22">
        <v>217.82</v>
      </c>
      <c r="D17" s="22">
        <v>217.82</v>
      </c>
      <c r="E17" s="22">
        <v>0</v>
      </c>
      <c r="F17" s="22">
        <v>122.41</v>
      </c>
      <c r="G17" s="22">
        <v>122.41</v>
      </c>
      <c r="H17" s="22">
        <v>0</v>
      </c>
      <c r="I17" s="22">
        <v>340.23</v>
      </c>
      <c r="J17" s="22">
        <v>340.23</v>
      </c>
      <c r="K17" s="22">
        <v>0</v>
      </c>
      <c r="L17" s="12">
        <v>3104.4</v>
      </c>
      <c r="M17" s="12">
        <v>3122.02</v>
      </c>
      <c r="N17" s="23">
        <v>1058366.8762000001</v>
      </c>
      <c r="O17" s="23">
        <v>1058366.8762000001</v>
      </c>
      <c r="P17" s="23">
        <v>0</v>
      </c>
      <c r="Q17" s="22">
        <v>1873.6000000000001</v>
      </c>
      <c r="R17" s="12">
        <v>1784.7</v>
      </c>
      <c r="S17" s="12">
        <v>88.9</v>
      </c>
      <c r="T17" s="12">
        <v>0</v>
      </c>
      <c r="U17" s="12">
        <v>0</v>
      </c>
      <c r="V17" s="12">
        <v>0</v>
      </c>
      <c r="W17" s="23">
        <v>50218.197744545258</v>
      </c>
      <c r="X17" s="23">
        <v>0</v>
      </c>
      <c r="Y17" s="23">
        <v>1008148.6784554548</v>
      </c>
      <c r="Z17" s="23">
        <v>0</v>
      </c>
      <c r="AA17" s="20">
        <v>851214.66</v>
      </c>
      <c r="AB17" s="20"/>
      <c r="AC17" s="23">
        <v>156934.01845545473</v>
      </c>
      <c r="AD17" s="23">
        <v>0</v>
      </c>
      <c r="AE17" s="19">
        <f t="shared" si="0"/>
        <v>156934.01845545473</v>
      </c>
      <c r="AF17" s="23">
        <v>87.932996276939946</v>
      </c>
      <c r="AG17" s="29" t="e">
        <v>#DIV/0!</v>
      </c>
      <c r="AH17" s="23">
        <v>28.352500000000003</v>
      </c>
      <c r="AI17" s="24">
        <v>2637.9898883081983</v>
      </c>
      <c r="AJ17" s="24">
        <v>4396.6498138469969</v>
      </c>
      <c r="AK17" s="24">
        <v>6155.3097393857961</v>
      </c>
      <c r="AL17" s="30" t="e">
        <v>#DIV/0!</v>
      </c>
      <c r="AM17" s="30" t="e">
        <v>#DIV/0!</v>
      </c>
      <c r="AN17" s="30" t="e">
        <v>#DIV/0!</v>
      </c>
    </row>
    <row r="18" spans="1:40" s="13" customFormat="1" ht="19.5" customHeight="1" x14ac:dyDescent="0.25">
      <c r="A18" s="10">
        <v>11</v>
      </c>
      <c r="B18" s="9" t="s">
        <v>33</v>
      </c>
      <c r="C18" s="18">
        <v>332.24</v>
      </c>
      <c r="D18" s="18">
        <v>308.51298986621271</v>
      </c>
      <c r="E18" s="18">
        <v>23.727010133787303</v>
      </c>
      <c r="F18" s="18">
        <v>212.2</v>
      </c>
      <c r="G18" s="18">
        <v>197.04567917653003</v>
      </c>
      <c r="H18" s="18">
        <v>15.154320823469973</v>
      </c>
      <c r="I18" s="18">
        <v>544.44000000000005</v>
      </c>
      <c r="J18" s="18">
        <v>505.55866904274274</v>
      </c>
      <c r="K18" s="18">
        <v>38.881330957257276</v>
      </c>
      <c r="L18" s="12">
        <v>3104.4</v>
      </c>
      <c r="M18" s="12">
        <v>3122.02</v>
      </c>
      <c r="N18" s="19">
        <v>1693898.5</v>
      </c>
      <c r="O18" s="19">
        <v>1572928.2770433812</v>
      </c>
      <c r="P18" s="19">
        <v>120970.22295661904</v>
      </c>
      <c r="Q18" s="18">
        <v>2792.96</v>
      </c>
      <c r="R18" s="12">
        <v>2792.96</v>
      </c>
      <c r="S18" s="12">
        <v>0</v>
      </c>
      <c r="T18" s="12">
        <v>0</v>
      </c>
      <c r="U18" s="12">
        <v>0</v>
      </c>
      <c r="V18" s="12">
        <v>214.8</v>
      </c>
      <c r="W18" s="19">
        <v>0</v>
      </c>
      <c r="X18" s="19">
        <v>0</v>
      </c>
      <c r="Y18" s="19">
        <v>1693898.5000000002</v>
      </c>
      <c r="Z18" s="19">
        <v>0</v>
      </c>
      <c r="AA18" s="20">
        <v>1502559.63</v>
      </c>
      <c r="AB18" s="20"/>
      <c r="AC18" s="19">
        <v>191338.87000000034</v>
      </c>
      <c r="AD18" s="19">
        <v>0</v>
      </c>
      <c r="AE18" s="19">
        <f t="shared" si="0"/>
        <v>191338.87000000034</v>
      </c>
      <c r="AF18" s="19">
        <v>68.50755828941351</v>
      </c>
      <c r="AG18" s="28" t="e">
        <v>#DIV/0!</v>
      </c>
      <c r="AH18" s="19">
        <v>45.370000000000005</v>
      </c>
      <c r="AI18" s="24">
        <v>2055.2267486824053</v>
      </c>
      <c r="AJ18" s="24">
        <v>3425.3779144706755</v>
      </c>
      <c r="AK18" s="24">
        <v>4795.5290802589461</v>
      </c>
      <c r="AL18" s="30" t="e">
        <v>#DIV/0!</v>
      </c>
      <c r="AM18" s="30" t="e">
        <v>#DIV/0!</v>
      </c>
      <c r="AN18" s="30" t="e">
        <v>#DIV/0!</v>
      </c>
    </row>
    <row r="19" spans="1:40" s="13" customFormat="1" ht="19.5" customHeight="1" x14ac:dyDescent="0.25">
      <c r="A19" s="10">
        <v>12</v>
      </c>
      <c r="B19" s="9" t="s">
        <v>34</v>
      </c>
      <c r="C19" s="18">
        <v>372.88</v>
      </c>
      <c r="D19" s="18">
        <v>321.37126099944516</v>
      </c>
      <c r="E19" s="18">
        <v>51.50873900055484</v>
      </c>
      <c r="F19" s="18">
        <v>212.8</v>
      </c>
      <c r="G19" s="18">
        <v>183.4043240202798</v>
      </c>
      <c r="H19" s="18">
        <v>29.395675979720217</v>
      </c>
      <c r="I19" s="18">
        <v>585.68000000000006</v>
      </c>
      <c r="J19" s="18">
        <v>504.77558501972499</v>
      </c>
      <c r="K19" s="18">
        <v>80.90441498027505</v>
      </c>
      <c r="L19" s="12">
        <v>3104.4</v>
      </c>
      <c r="M19" s="12">
        <v>3122.02</v>
      </c>
      <c r="N19" s="19">
        <v>1821934.5279999999</v>
      </c>
      <c r="O19" s="19">
        <v>1570256.9103244715</v>
      </c>
      <c r="P19" s="19">
        <v>251677.61767552857</v>
      </c>
      <c r="Q19" s="18">
        <v>3401.59</v>
      </c>
      <c r="R19" s="12">
        <v>3401.59</v>
      </c>
      <c r="S19" s="12">
        <v>0</v>
      </c>
      <c r="T19" s="12">
        <v>0</v>
      </c>
      <c r="U19" s="12">
        <v>0</v>
      </c>
      <c r="V19" s="12">
        <v>545.20000000000005</v>
      </c>
      <c r="W19" s="19">
        <v>0</v>
      </c>
      <c r="X19" s="19">
        <v>0</v>
      </c>
      <c r="Y19" s="19">
        <v>1821934.5280000002</v>
      </c>
      <c r="Z19" s="19">
        <v>0</v>
      </c>
      <c r="AA19" s="20">
        <v>1716624.12</v>
      </c>
      <c r="AB19" s="20"/>
      <c r="AC19" s="19">
        <v>105310.40800000005</v>
      </c>
      <c r="AD19" s="19">
        <v>0</v>
      </c>
      <c r="AE19" s="19">
        <f t="shared" si="0"/>
        <v>105310.40800000005</v>
      </c>
      <c r="AF19" s="19">
        <v>30.959171446294249</v>
      </c>
      <c r="AG19" s="28" t="e">
        <v>#DIV/0!</v>
      </c>
      <c r="AH19" s="19">
        <v>48.806666666666672</v>
      </c>
      <c r="AI19" s="24">
        <v>928.77514338882747</v>
      </c>
      <c r="AJ19" s="24">
        <v>1547.9585723147125</v>
      </c>
      <c r="AK19" s="24">
        <v>2167.1420012405974</v>
      </c>
      <c r="AL19" s="30" t="e">
        <v>#DIV/0!</v>
      </c>
      <c r="AM19" s="30" t="e">
        <v>#DIV/0!</v>
      </c>
      <c r="AN19" s="30" t="e">
        <v>#DIV/0!</v>
      </c>
    </row>
    <row r="20" spans="1:40" s="13" customFormat="1" ht="19.5" customHeight="1" x14ac:dyDescent="0.25">
      <c r="A20" s="10">
        <v>13</v>
      </c>
      <c r="B20" s="9" t="s">
        <v>35</v>
      </c>
      <c r="C20" s="18">
        <v>501.36</v>
      </c>
      <c r="D20" s="18">
        <v>452.29437193137312</v>
      </c>
      <c r="E20" s="18">
        <v>49.065628068626893</v>
      </c>
      <c r="F20" s="18">
        <v>334.6</v>
      </c>
      <c r="G20" s="18">
        <v>301.85434986484245</v>
      </c>
      <c r="H20" s="18">
        <v>32.745650135157511</v>
      </c>
      <c r="I20" s="18">
        <v>835.96</v>
      </c>
      <c r="J20" s="18">
        <v>754.14872179621557</v>
      </c>
      <c r="K20" s="18">
        <v>81.811278203784411</v>
      </c>
      <c r="L20" s="12">
        <v>3104.4</v>
      </c>
      <c r="M20" s="12">
        <v>3122.02</v>
      </c>
      <c r="N20" s="19">
        <v>2601049.8760000002</v>
      </c>
      <c r="O20" s="19">
        <v>2346497.9655887904</v>
      </c>
      <c r="P20" s="19">
        <v>254551.9104112098</v>
      </c>
      <c r="Q20" s="18">
        <v>4088.25</v>
      </c>
      <c r="R20" s="12">
        <v>4088.25</v>
      </c>
      <c r="S20" s="12">
        <v>0</v>
      </c>
      <c r="T20" s="12">
        <v>0</v>
      </c>
      <c r="U20" s="12">
        <v>0</v>
      </c>
      <c r="V20" s="12">
        <v>443.5</v>
      </c>
      <c r="W20" s="19">
        <v>0</v>
      </c>
      <c r="X20" s="19">
        <v>0</v>
      </c>
      <c r="Y20" s="19">
        <v>2601049.8760000002</v>
      </c>
      <c r="Z20" s="19">
        <v>0</v>
      </c>
      <c r="AA20" s="20">
        <v>2299790.4</v>
      </c>
      <c r="AB20" s="20"/>
      <c r="AC20" s="19">
        <v>301259.47600000026</v>
      </c>
      <c r="AD20" s="19">
        <v>0</v>
      </c>
      <c r="AE20" s="19">
        <f t="shared" si="0"/>
        <v>301259.47600000026</v>
      </c>
      <c r="AF20" s="19">
        <v>73.689103161499489</v>
      </c>
      <c r="AG20" s="28" t="e">
        <v>#DIV/0!</v>
      </c>
      <c r="AH20" s="19">
        <v>69.663333333333341</v>
      </c>
      <c r="AI20" s="24">
        <v>2210.6730948449845</v>
      </c>
      <c r="AJ20" s="24">
        <v>3684.4551580749744</v>
      </c>
      <c r="AK20" s="24">
        <v>5158.2372213049639</v>
      </c>
      <c r="AL20" s="30" t="e">
        <v>#DIV/0!</v>
      </c>
      <c r="AM20" s="30" t="e">
        <v>#DIV/0!</v>
      </c>
      <c r="AN20" s="30" t="e">
        <v>#DIV/0!</v>
      </c>
    </row>
    <row r="21" spans="1:40" s="13" customFormat="1" ht="19.5" customHeight="1" x14ac:dyDescent="0.25">
      <c r="A21" s="10">
        <v>14</v>
      </c>
      <c r="B21" s="9" t="s">
        <v>36</v>
      </c>
      <c r="C21" s="18">
        <v>338.83</v>
      </c>
      <c r="D21" s="18">
        <v>305.65425148757987</v>
      </c>
      <c r="E21" s="18">
        <v>33.175748512420114</v>
      </c>
      <c r="F21" s="18">
        <v>221.89999999999998</v>
      </c>
      <c r="G21" s="18">
        <v>200.17317948556496</v>
      </c>
      <c r="H21" s="18">
        <v>21.726820514435044</v>
      </c>
      <c r="I21" s="18">
        <v>560.73</v>
      </c>
      <c r="J21" s="18">
        <v>505.82743097314483</v>
      </c>
      <c r="K21" s="18">
        <v>54.902569026855161</v>
      </c>
      <c r="L21" s="12">
        <v>3104.4</v>
      </c>
      <c r="M21" s="12">
        <v>3122.02</v>
      </c>
      <c r="N21" s="18">
        <v>1744640.0899999999</v>
      </c>
      <c r="O21" s="18">
        <v>1573817.7281355667</v>
      </c>
      <c r="P21" s="18">
        <v>170822.36186443351</v>
      </c>
      <c r="Q21" s="18">
        <v>2865.3</v>
      </c>
      <c r="R21" s="12">
        <v>2865.3</v>
      </c>
      <c r="S21" s="12">
        <v>0</v>
      </c>
      <c r="T21" s="12">
        <v>0</v>
      </c>
      <c r="U21" s="12">
        <v>0</v>
      </c>
      <c r="V21" s="12">
        <v>311</v>
      </c>
      <c r="W21" s="19">
        <v>0</v>
      </c>
      <c r="X21" s="19">
        <v>0</v>
      </c>
      <c r="Y21" s="19">
        <v>1744640.0900000003</v>
      </c>
      <c r="Z21" s="19">
        <v>0</v>
      </c>
      <c r="AA21" s="20">
        <v>1729325.7</v>
      </c>
      <c r="AB21" s="20"/>
      <c r="AC21" s="19">
        <v>15314.390000000363</v>
      </c>
      <c r="AD21" s="19">
        <v>0</v>
      </c>
      <c r="AE21" s="19">
        <f t="shared" si="0"/>
        <v>15314.390000000363</v>
      </c>
      <c r="AF21" s="19">
        <v>5.3447771612048864</v>
      </c>
      <c r="AG21" s="28" t="e">
        <v>#DIV/0!</v>
      </c>
      <c r="AH21" s="19">
        <v>46.727499999999999</v>
      </c>
      <c r="AI21" s="24">
        <v>160.34331483614659</v>
      </c>
      <c r="AJ21" s="24">
        <v>267.2388580602443</v>
      </c>
      <c r="AK21" s="24">
        <v>374.13440128434206</v>
      </c>
      <c r="AL21" s="30" t="e">
        <v>#DIV/0!</v>
      </c>
      <c r="AM21" s="30" t="e">
        <v>#DIV/0!</v>
      </c>
      <c r="AN21" s="30" t="e">
        <v>#DIV/0!</v>
      </c>
    </row>
    <row r="22" spans="1:40" s="13" customFormat="1" ht="19.5" customHeight="1" x14ac:dyDescent="0.25">
      <c r="A22" s="10">
        <v>15</v>
      </c>
      <c r="B22" s="9" t="s">
        <v>37</v>
      </c>
      <c r="C22" s="18">
        <v>443.29999999999995</v>
      </c>
      <c r="D22" s="18">
        <v>399.62973123056418</v>
      </c>
      <c r="E22" s="18">
        <v>43.670268769435779</v>
      </c>
      <c r="F22" s="18">
        <v>281.10000000000002</v>
      </c>
      <c r="G22" s="18">
        <v>253.40834073745003</v>
      </c>
      <c r="H22" s="18">
        <v>27.691659262549976</v>
      </c>
      <c r="I22" s="18">
        <v>724.4</v>
      </c>
      <c r="J22" s="18">
        <v>653.03807196801426</v>
      </c>
      <c r="K22" s="18">
        <v>71.361928031985755</v>
      </c>
      <c r="L22" s="12">
        <v>3104.4</v>
      </c>
      <c r="M22" s="12">
        <v>3122.02</v>
      </c>
      <c r="N22" s="18">
        <v>2253780.3419999997</v>
      </c>
      <c r="O22" s="18">
        <v>2031756.4455812972</v>
      </c>
      <c r="P22" s="18">
        <v>222023.89641870273</v>
      </c>
      <c r="Q22" s="18">
        <v>4058.5</v>
      </c>
      <c r="R22" s="12">
        <v>4058.5</v>
      </c>
      <c r="S22" s="12">
        <v>0</v>
      </c>
      <c r="T22" s="12">
        <v>0</v>
      </c>
      <c r="U22" s="12">
        <v>0</v>
      </c>
      <c r="V22" s="12">
        <v>443.5</v>
      </c>
      <c r="W22" s="19">
        <v>0</v>
      </c>
      <c r="X22" s="19">
        <v>0</v>
      </c>
      <c r="Y22" s="19">
        <v>2253780.3419999997</v>
      </c>
      <c r="Z22" s="19">
        <v>0</v>
      </c>
      <c r="AA22" s="20">
        <v>2036413.02</v>
      </c>
      <c r="AB22" s="20"/>
      <c r="AC22" s="19">
        <v>217367.32199999969</v>
      </c>
      <c r="AD22" s="19">
        <v>0</v>
      </c>
      <c r="AE22" s="19">
        <f t="shared" si="0"/>
        <v>217367.32199999969</v>
      </c>
      <c r="AF22" s="19">
        <v>53.558536897868592</v>
      </c>
      <c r="AG22" s="28" t="e">
        <v>#DIV/0!</v>
      </c>
      <c r="AH22" s="19">
        <v>60.366666666666667</v>
      </c>
      <c r="AI22" s="24">
        <v>1606.7561069360577</v>
      </c>
      <c r="AJ22" s="24">
        <v>2677.9268448934295</v>
      </c>
      <c r="AK22" s="24">
        <v>3749.0975828508012</v>
      </c>
      <c r="AL22" s="30" t="e">
        <v>#DIV/0!</v>
      </c>
      <c r="AM22" s="30" t="e">
        <v>#DIV/0!</v>
      </c>
      <c r="AN22" s="30" t="e">
        <v>#DIV/0!</v>
      </c>
    </row>
    <row r="23" spans="1:40" s="13" customFormat="1" ht="19.5" customHeight="1" x14ac:dyDescent="0.25">
      <c r="A23" s="10">
        <v>16</v>
      </c>
      <c r="B23" s="9" t="s">
        <v>38</v>
      </c>
      <c r="C23" s="18">
        <v>262.95</v>
      </c>
      <c r="D23" s="18">
        <v>244.16577155124551</v>
      </c>
      <c r="E23" s="18">
        <v>18.784228448754476</v>
      </c>
      <c r="F23" s="18">
        <v>148.923</v>
      </c>
      <c r="G23" s="18">
        <v>138.28446167228043</v>
      </c>
      <c r="H23" s="18">
        <v>10.638538327719584</v>
      </c>
      <c r="I23" s="18">
        <v>411.87299999999999</v>
      </c>
      <c r="J23" s="18">
        <v>382.45023322352597</v>
      </c>
      <c r="K23" s="18">
        <v>29.422766776474059</v>
      </c>
      <c r="L23" s="12">
        <v>3104.4</v>
      </c>
      <c r="M23" s="12">
        <v>3122.02</v>
      </c>
      <c r="N23" s="19">
        <v>1281242.56446</v>
      </c>
      <c r="O23" s="19">
        <v>1189715.0762337795</v>
      </c>
      <c r="P23" s="19">
        <v>91527.488226220492</v>
      </c>
      <c r="Q23" s="18">
        <v>2508.7000000000003</v>
      </c>
      <c r="R23" s="12">
        <v>2465.8000000000002</v>
      </c>
      <c r="S23" s="12">
        <v>42.9</v>
      </c>
      <c r="T23" s="12">
        <v>0</v>
      </c>
      <c r="U23" s="12">
        <v>0</v>
      </c>
      <c r="V23" s="12">
        <v>193</v>
      </c>
      <c r="W23" s="19">
        <v>21909.876037523019</v>
      </c>
      <c r="X23" s="19">
        <v>0</v>
      </c>
      <c r="Y23" s="19">
        <v>1259332.6884224771</v>
      </c>
      <c r="Z23" s="19">
        <v>0</v>
      </c>
      <c r="AA23" s="20">
        <v>1186779.8400000001</v>
      </c>
      <c r="AB23" s="20"/>
      <c r="AC23" s="19">
        <v>72552.848422477022</v>
      </c>
      <c r="AD23" s="19">
        <v>0</v>
      </c>
      <c r="AE23" s="19">
        <f t="shared" si="0"/>
        <v>72552.848422477022</v>
      </c>
      <c r="AF23" s="19">
        <v>29.423654968966265</v>
      </c>
      <c r="AG23" s="28" t="e">
        <v>#DIV/0!</v>
      </c>
      <c r="AH23" s="19">
        <v>34.322749999999999</v>
      </c>
      <c r="AI23" s="24">
        <v>882.70964906898791</v>
      </c>
      <c r="AJ23" s="24">
        <v>1471.1827484483133</v>
      </c>
      <c r="AK23" s="24">
        <v>2059.6558478276384</v>
      </c>
      <c r="AL23" s="30" t="e">
        <v>#DIV/0!</v>
      </c>
      <c r="AM23" s="30" t="e">
        <v>#DIV/0!</v>
      </c>
      <c r="AN23" s="30" t="e">
        <v>#DIV/0!</v>
      </c>
    </row>
    <row r="24" spans="1:40" s="13" customFormat="1" ht="19.5" customHeight="1" x14ac:dyDescent="0.25">
      <c r="A24" s="10">
        <v>17</v>
      </c>
      <c r="B24" s="9" t="s">
        <v>39</v>
      </c>
      <c r="C24" s="18">
        <v>396.108</v>
      </c>
      <c r="D24" s="18">
        <v>364.86028713649461</v>
      </c>
      <c r="E24" s="18">
        <v>31.247712863505399</v>
      </c>
      <c r="F24" s="18">
        <v>313.29900000000004</v>
      </c>
      <c r="G24" s="18">
        <v>288.58382839926645</v>
      </c>
      <c r="H24" s="18">
        <v>24.715171600733562</v>
      </c>
      <c r="I24" s="18">
        <v>709.40700000000004</v>
      </c>
      <c r="J24" s="18">
        <v>653.44411553576106</v>
      </c>
      <c r="K24" s="18">
        <v>55.962884464238961</v>
      </c>
      <c r="L24" s="12">
        <v>3104.4</v>
      </c>
      <c r="M24" s="12">
        <v>3122.02</v>
      </c>
      <c r="N24" s="19">
        <v>2207803.4191800002</v>
      </c>
      <c r="O24" s="19">
        <v>2033636.7593256119</v>
      </c>
      <c r="P24" s="19">
        <v>174166.65985438836</v>
      </c>
      <c r="Q24" s="18">
        <v>3164.3</v>
      </c>
      <c r="R24" s="12">
        <v>3164.3</v>
      </c>
      <c r="S24" s="12">
        <v>0</v>
      </c>
      <c r="T24" s="12">
        <v>0</v>
      </c>
      <c r="U24" s="12">
        <v>0</v>
      </c>
      <c r="V24" s="12">
        <v>271</v>
      </c>
      <c r="W24" s="19">
        <v>0</v>
      </c>
      <c r="X24" s="19">
        <v>0</v>
      </c>
      <c r="Y24" s="19">
        <v>2207803.4191800002</v>
      </c>
      <c r="Z24" s="19">
        <v>0</v>
      </c>
      <c r="AA24" s="20">
        <v>2272518.6</v>
      </c>
      <c r="AB24" s="20"/>
      <c r="AC24" s="19">
        <v>-64715.180819999892</v>
      </c>
      <c r="AD24" s="19">
        <v>0</v>
      </c>
      <c r="AE24" s="19">
        <f t="shared" si="0"/>
        <v>-64715.180819999892</v>
      </c>
      <c r="AF24" s="19">
        <v>-20.451657813734439</v>
      </c>
      <c r="AG24" s="28" t="e">
        <v>#DIV/0!</v>
      </c>
      <c r="AH24" s="19">
        <v>59.117250000000006</v>
      </c>
      <c r="AI24" s="24">
        <v>-613.54973441203322</v>
      </c>
      <c r="AJ24" s="24">
        <v>-1022.582890686722</v>
      </c>
      <c r="AK24" s="24">
        <v>-1431.6160469614108</v>
      </c>
      <c r="AL24" s="30" t="e">
        <v>#DIV/0!</v>
      </c>
      <c r="AM24" s="30" t="e">
        <v>#DIV/0!</v>
      </c>
      <c r="AN24" s="30" t="e">
        <v>#DIV/0!</v>
      </c>
    </row>
    <row r="25" spans="1:40" s="13" customFormat="1" ht="19.5" customHeight="1" x14ac:dyDescent="0.25">
      <c r="A25" s="10">
        <v>18</v>
      </c>
      <c r="B25" s="9" t="s">
        <v>40</v>
      </c>
      <c r="C25" s="18">
        <v>332.07000000000005</v>
      </c>
      <c r="D25" s="18">
        <v>300.57014993689529</v>
      </c>
      <c r="E25" s="18">
        <v>31.499850063104759</v>
      </c>
      <c r="F25" s="18">
        <v>255.01999999999998</v>
      </c>
      <c r="G25" s="18">
        <v>230.82904097602022</v>
      </c>
      <c r="H25" s="18">
        <v>24.190959023979772</v>
      </c>
      <c r="I25" s="18">
        <v>587.09</v>
      </c>
      <c r="J25" s="18">
        <v>531.39919091291551</v>
      </c>
      <c r="K25" s="18">
        <v>55.690809087084531</v>
      </c>
      <c r="L25" s="12">
        <v>3104.4</v>
      </c>
      <c r="M25" s="12">
        <v>3122.02</v>
      </c>
      <c r="N25" s="18">
        <v>1827055.6484000003</v>
      </c>
      <c r="O25" s="18">
        <v>1653742.8559720523</v>
      </c>
      <c r="P25" s="18">
        <v>173312.79242794774</v>
      </c>
      <c r="Q25" s="18">
        <v>2689.4</v>
      </c>
      <c r="R25" s="12">
        <v>2689.4</v>
      </c>
      <c r="S25" s="12">
        <v>0</v>
      </c>
      <c r="T25" s="12">
        <v>0</v>
      </c>
      <c r="U25" s="12">
        <v>0</v>
      </c>
      <c r="V25" s="12">
        <v>281.85000000000002</v>
      </c>
      <c r="W25" s="19">
        <v>0</v>
      </c>
      <c r="X25" s="19">
        <v>0</v>
      </c>
      <c r="Y25" s="19">
        <v>1827055.6484000001</v>
      </c>
      <c r="Z25" s="19">
        <v>0</v>
      </c>
      <c r="AA25" s="20">
        <v>1506295.62</v>
      </c>
      <c r="AB25" s="20"/>
      <c r="AC25" s="19">
        <v>320760.02839999995</v>
      </c>
      <c r="AD25" s="19">
        <v>0</v>
      </c>
      <c r="AE25" s="19">
        <f t="shared" si="0"/>
        <v>320760.02839999995</v>
      </c>
      <c r="AF25" s="19">
        <v>119.26824882873501</v>
      </c>
      <c r="AG25" s="28" t="e">
        <v>#DIV/0!</v>
      </c>
      <c r="AH25" s="19">
        <v>48.924166666666672</v>
      </c>
      <c r="AI25" s="24">
        <v>3578.0474648620502</v>
      </c>
      <c r="AJ25" s="24">
        <v>5963.4124414367507</v>
      </c>
      <c r="AK25" s="24">
        <v>8348.7774180114502</v>
      </c>
      <c r="AL25" s="30" t="e">
        <v>#DIV/0!</v>
      </c>
      <c r="AM25" s="30" t="e">
        <v>#DIV/0!</v>
      </c>
      <c r="AN25" s="30" t="e">
        <v>#DIV/0!</v>
      </c>
    </row>
    <row r="26" spans="1:40" s="13" customFormat="1" ht="19.5" customHeight="1" x14ac:dyDescent="0.25">
      <c r="A26" s="10">
        <v>19</v>
      </c>
      <c r="B26" s="9" t="s">
        <v>41</v>
      </c>
      <c r="C26" s="18">
        <v>554.34999999999991</v>
      </c>
      <c r="D26" s="18">
        <v>484.49982617567588</v>
      </c>
      <c r="E26" s="18">
        <v>69.850173824324031</v>
      </c>
      <c r="F26" s="18">
        <v>291.93399999999997</v>
      </c>
      <c r="G26" s="18">
        <v>255.14922387439304</v>
      </c>
      <c r="H26" s="18">
        <v>36.784776125606967</v>
      </c>
      <c r="I26" s="18">
        <v>846.28399999999988</v>
      </c>
      <c r="J26" s="18">
        <v>739.64905005006892</v>
      </c>
      <c r="K26" s="18">
        <v>106.634949949931</v>
      </c>
      <c r="L26" s="12">
        <v>3104.4</v>
      </c>
      <c r="M26" s="12">
        <v>3122.02</v>
      </c>
      <c r="N26" s="18">
        <v>2632347.9266799996</v>
      </c>
      <c r="O26" s="18">
        <v>2300662.2403001008</v>
      </c>
      <c r="P26" s="18">
        <v>331685.68637989904</v>
      </c>
      <c r="Q26" s="18">
        <v>4625.8</v>
      </c>
      <c r="R26" s="12">
        <v>4566.3</v>
      </c>
      <c r="S26" s="12">
        <v>59.5</v>
      </c>
      <c r="T26" s="12">
        <v>0</v>
      </c>
      <c r="U26" s="12">
        <v>0</v>
      </c>
      <c r="V26" s="12">
        <v>666.9</v>
      </c>
      <c r="W26" s="19">
        <v>33858.943671896741</v>
      </c>
      <c r="X26" s="19">
        <v>0</v>
      </c>
      <c r="Y26" s="19">
        <v>2598488.983008103</v>
      </c>
      <c r="Z26" s="19">
        <v>0</v>
      </c>
      <c r="AA26" s="20">
        <v>2383793.34</v>
      </c>
      <c r="AB26" s="20"/>
      <c r="AC26" s="19">
        <v>214695.64300810313</v>
      </c>
      <c r="AD26" s="19">
        <v>0</v>
      </c>
      <c r="AE26" s="19">
        <f t="shared" si="0"/>
        <v>214695.64300810313</v>
      </c>
      <c r="AF26" s="19">
        <v>47.01741957560894</v>
      </c>
      <c r="AG26" s="28" t="e">
        <v>#DIV/0!</v>
      </c>
      <c r="AH26" s="19">
        <v>70.523666666666657</v>
      </c>
      <c r="AI26" s="24">
        <v>1410.5225872682681</v>
      </c>
      <c r="AJ26" s="24">
        <v>2350.8709787804469</v>
      </c>
      <c r="AK26" s="24">
        <v>3291.2193702926256</v>
      </c>
      <c r="AL26" s="30" t="e">
        <v>#DIV/0!</v>
      </c>
      <c r="AM26" s="30" t="e">
        <v>#DIV/0!</v>
      </c>
      <c r="AN26" s="30" t="e">
        <v>#DIV/0!</v>
      </c>
    </row>
    <row r="27" spans="1:40" s="13" customFormat="1" ht="19.5" customHeight="1" x14ac:dyDescent="0.25">
      <c r="A27" s="10">
        <v>20</v>
      </c>
      <c r="B27" s="9" t="s">
        <v>42</v>
      </c>
      <c r="C27" s="18">
        <v>325.48</v>
      </c>
      <c r="D27" s="18">
        <v>293.98919143054599</v>
      </c>
      <c r="E27" s="18">
        <v>31.490808569454032</v>
      </c>
      <c r="F27" s="18">
        <v>169.62799999999999</v>
      </c>
      <c r="G27" s="18">
        <v>153.21616862474087</v>
      </c>
      <c r="H27" s="18">
        <v>16.411831375259162</v>
      </c>
      <c r="I27" s="18">
        <v>495.108</v>
      </c>
      <c r="J27" s="18">
        <v>447.20536005528686</v>
      </c>
      <c r="K27" s="18">
        <v>47.902639944713194</v>
      </c>
      <c r="L27" s="12">
        <v>3104.4</v>
      </c>
      <c r="M27" s="12">
        <v>3122.02</v>
      </c>
      <c r="N27" s="18">
        <v>1540002.1205600002</v>
      </c>
      <c r="O27" s="18">
        <v>1391003.9886468004</v>
      </c>
      <c r="P27" s="18">
        <v>148998.1319131997</v>
      </c>
      <c r="Q27" s="18">
        <v>2744.7</v>
      </c>
      <c r="R27" s="12">
        <v>2744.7</v>
      </c>
      <c r="S27" s="12">
        <v>0</v>
      </c>
      <c r="T27" s="12">
        <v>0</v>
      </c>
      <c r="U27" s="12">
        <v>0</v>
      </c>
      <c r="V27" s="12">
        <v>294</v>
      </c>
      <c r="W27" s="19">
        <v>0</v>
      </c>
      <c r="X27" s="19">
        <v>0</v>
      </c>
      <c r="Y27" s="19">
        <v>1540002.1205600002</v>
      </c>
      <c r="Z27" s="19">
        <v>0</v>
      </c>
      <c r="AA27" s="20">
        <v>1461464.64</v>
      </c>
      <c r="AB27" s="20"/>
      <c r="AC27" s="19">
        <v>78537.480560000287</v>
      </c>
      <c r="AD27" s="19">
        <v>0</v>
      </c>
      <c r="AE27" s="19">
        <f t="shared" si="0"/>
        <v>78537.480560000287</v>
      </c>
      <c r="AF27" s="19">
        <v>28.614231267533899</v>
      </c>
      <c r="AG27" s="28" t="e">
        <v>#DIV/0!</v>
      </c>
      <c r="AH27" s="19">
        <v>41.259</v>
      </c>
      <c r="AI27" s="24">
        <v>858.42693802601696</v>
      </c>
      <c r="AJ27" s="24">
        <v>1430.711563376695</v>
      </c>
      <c r="AK27" s="24">
        <v>2002.996188727373</v>
      </c>
      <c r="AL27" s="30" t="e">
        <v>#DIV/0!</v>
      </c>
      <c r="AM27" s="30" t="e">
        <v>#DIV/0!</v>
      </c>
      <c r="AN27" s="30" t="e">
        <v>#DIV/0!</v>
      </c>
    </row>
    <row r="28" spans="1:40" s="13" customFormat="1" ht="19.5" customHeight="1" x14ac:dyDescent="0.25">
      <c r="A28" s="10">
        <v>21</v>
      </c>
      <c r="B28" s="14" t="s">
        <v>43</v>
      </c>
      <c r="C28" s="18">
        <v>503.92999999999995</v>
      </c>
      <c r="D28" s="18">
        <v>461.93068635862227</v>
      </c>
      <c r="E28" s="18">
        <v>41.999313641377682</v>
      </c>
      <c r="F28" s="18">
        <v>353.22800000000001</v>
      </c>
      <c r="G28" s="18">
        <v>323.78872557911507</v>
      </c>
      <c r="H28" s="18">
        <v>29.439274420884921</v>
      </c>
      <c r="I28" s="18">
        <v>857.1579999999999</v>
      </c>
      <c r="J28" s="18">
        <v>785.71941193773728</v>
      </c>
      <c r="K28" s="18">
        <v>71.438588062262596</v>
      </c>
      <c r="L28" s="12">
        <v>3104.4</v>
      </c>
      <c r="M28" s="12">
        <v>3122.02</v>
      </c>
      <c r="N28" s="18">
        <v>2667185.1725599999</v>
      </c>
      <c r="O28" s="18">
        <v>2444892.4997642161</v>
      </c>
      <c r="P28" s="18">
        <v>222292.67279578402</v>
      </c>
      <c r="Q28" s="18">
        <v>4487.3999999999996</v>
      </c>
      <c r="R28" s="12">
        <v>4422.3999999999996</v>
      </c>
      <c r="S28" s="12">
        <v>65</v>
      </c>
      <c r="T28" s="12">
        <v>0</v>
      </c>
      <c r="U28" s="12">
        <v>0</v>
      </c>
      <c r="V28" s="12">
        <v>408</v>
      </c>
      <c r="W28" s="19">
        <v>38634.183762624234</v>
      </c>
      <c r="X28" s="19">
        <v>0</v>
      </c>
      <c r="Y28" s="19">
        <v>2628550.9887973759</v>
      </c>
      <c r="Z28" s="19">
        <v>0</v>
      </c>
      <c r="AA28" s="20">
        <v>2425530</v>
      </c>
      <c r="AB28" s="20"/>
      <c r="AC28" s="19">
        <v>203020.98879737593</v>
      </c>
      <c r="AD28" s="19">
        <v>0</v>
      </c>
      <c r="AE28" s="19">
        <f t="shared" si="0"/>
        <v>203020.98879737593</v>
      </c>
      <c r="AF28" s="19">
        <v>45.907423298972489</v>
      </c>
      <c r="AG28" s="28" t="e">
        <v>#DIV/0!</v>
      </c>
      <c r="AH28" s="19">
        <v>71.42983333333332</v>
      </c>
      <c r="AI28" s="24">
        <v>1377.2226989691746</v>
      </c>
      <c r="AJ28" s="24">
        <v>2295.3711649486245</v>
      </c>
      <c r="AK28" s="24">
        <v>3213.5196309280741</v>
      </c>
      <c r="AL28" s="30" t="e">
        <v>#DIV/0!</v>
      </c>
      <c r="AM28" s="30" t="e">
        <v>#DIV/0!</v>
      </c>
      <c r="AN28" s="30" t="e">
        <v>#DIV/0!</v>
      </c>
    </row>
    <row r="29" spans="1:40" s="13" customFormat="1" ht="19.5" customHeight="1" x14ac:dyDescent="0.25">
      <c r="A29" s="10">
        <v>22</v>
      </c>
      <c r="B29" s="14" t="s">
        <v>44</v>
      </c>
      <c r="C29" s="18">
        <v>493.00999999999993</v>
      </c>
      <c r="D29" s="18">
        <v>452.69530530606369</v>
      </c>
      <c r="E29" s="18">
        <v>40.314694693936246</v>
      </c>
      <c r="F29" s="18">
        <v>262.49799999999999</v>
      </c>
      <c r="G29" s="18">
        <v>241.03286394237671</v>
      </c>
      <c r="H29" s="18">
        <v>21.465136057623294</v>
      </c>
      <c r="I29" s="18">
        <v>755.50799999999992</v>
      </c>
      <c r="J29" s="18">
        <v>693.72816924844039</v>
      </c>
      <c r="K29" s="18">
        <v>61.779830751559544</v>
      </c>
      <c r="L29" s="12">
        <v>3104.4</v>
      </c>
      <c r="M29" s="12">
        <v>3122.02</v>
      </c>
      <c r="N29" s="18">
        <v>2350024.2499599997</v>
      </c>
      <c r="O29" s="18">
        <v>2157856.7276775232</v>
      </c>
      <c r="P29" s="18">
        <v>192167.52228247677</v>
      </c>
      <c r="Q29" s="18">
        <v>4604.58</v>
      </c>
      <c r="R29" s="12">
        <v>4604.58</v>
      </c>
      <c r="S29" s="12">
        <v>0</v>
      </c>
      <c r="T29" s="12">
        <v>0</v>
      </c>
      <c r="U29" s="12">
        <v>0</v>
      </c>
      <c r="V29" s="12">
        <v>410.06</v>
      </c>
      <c r="W29" s="19">
        <v>0</v>
      </c>
      <c r="X29" s="19">
        <v>0</v>
      </c>
      <c r="Y29" s="19">
        <v>2350024.2499599997</v>
      </c>
      <c r="Z29" s="19">
        <v>0</v>
      </c>
      <c r="AA29" s="20">
        <v>2269529.7999999998</v>
      </c>
      <c r="AB29" s="20"/>
      <c r="AC29" s="19">
        <v>80494.449959999882</v>
      </c>
      <c r="AD29" s="19">
        <v>0</v>
      </c>
      <c r="AE29" s="19">
        <f t="shared" si="0"/>
        <v>80494.449959999882</v>
      </c>
      <c r="AF29" s="19">
        <v>17.48138808751284</v>
      </c>
      <c r="AG29" s="28" t="e">
        <v>#DIV/0!</v>
      </c>
      <c r="AH29" s="19">
        <v>62.958999999999996</v>
      </c>
      <c r="AI29" s="24">
        <v>524.44164262538516</v>
      </c>
      <c r="AJ29" s="24">
        <v>874.06940437564208</v>
      </c>
      <c r="AK29" s="24">
        <v>1223.6971661258988</v>
      </c>
      <c r="AL29" s="30" t="e">
        <v>#DIV/0!</v>
      </c>
      <c r="AM29" s="30" t="e">
        <v>#DIV/0!</v>
      </c>
      <c r="AN29" s="30" t="e">
        <v>#DIV/0!</v>
      </c>
    </row>
    <row r="30" spans="1:40" s="13" customFormat="1" ht="19.5" customHeight="1" x14ac:dyDescent="0.25">
      <c r="A30" s="10">
        <v>23</v>
      </c>
      <c r="B30" s="14" t="s">
        <v>45</v>
      </c>
      <c r="C30" s="18">
        <v>364.65431999999998</v>
      </c>
      <c r="D30" s="18">
        <v>329.55733932632251</v>
      </c>
      <c r="E30" s="18">
        <v>35.096980673677479</v>
      </c>
      <c r="F30" s="18">
        <v>266.77199999999999</v>
      </c>
      <c r="G30" s="18">
        <v>241.09592483852023</v>
      </c>
      <c r="H30" s="18">
        <v>25.676075161479758</v>
      </c>
      <c r="I30" s="18">
        <v>631.42632000000003</v>
      </c>
      <c r="J30" s="18">
        <v>570.65326416484277</v>
      </c>
      <c r="K30" s="18">
        <v>60.773055835157237</v>
      </c>
      <c r="L30" s="12">
        <v>3104.4</v>
      </c>
      <c r="M30" s="12">
        <v>3122.02</v>
      </c>
      <c r="N30" s="18">
        <v>1964900.3904479998</v>
      </c>
      <c r="O30" s="18">
        <v>1775784.1034689927</v>
      </c>
      <c r="P30" s="18">
        <v>189116.28697900742</v>
      </c>
      <c r="Q30" s="18">
        <v>4063.2</v>
      </c>
      <c r="R30" s="12">
        <v>4063.2</v>
      </c>
      <c r="S30" s="12">
        <v>0</v>
      </c>
      <c r="T30" s="12">
        <v>0</v>
      </c>
      <c r="U30" s="12">
        <v>0</v>
      </c>
      <c r="V30" s="12">
        <v>432.72</v>
      </c>
      <c r="W30" s="19">
        <v>0</v>
      </c>
      <c r="X30" s="19">
        <v>0</v>
      </c>
      <c r="Y30" s="19">
        <v>1964900.3904480003</v>
      </c>
      <c r="Z30" s="19">
        <v>0</v>
      </c>
      <c r="AA30" s="20">
        <v>1958632.5</v>
      </c>
      <c r="AB30" s="20"/>
      <c r="AC30" s="19">
        <v>6267.890448000282</v>
      </c>
      <c r="AD30" s="19">
        <v>0</v>
      </c>
      <c r="AE30" s="19">
        <f t="shared" si="0"/>
        <v>6267.890448000282</v>
      </c>
      <c r="AF30" s="19">
        <v>1.5425995392794551</v>
      </c>
      <c r="AG30" s="28" t="e">
        <v>#DIV/0!</v>
      </c>
      <c r="AH30" s="19">
        <v>52.618860000000005</v>
      </c>
      <c r="AI30" s="24">
        <v>46.277986178383657</v>
      </c>
      <c r="AJ30" s="24">
        <v>77.129976963972751</v>
      </c>
      <c r="AK30" s="24">
        <v>107.98196774956186</v>
      </c>
      <c r="AL30" s="30" t="e">
        <v>#DIV/0!</v>
      </c>
      <c r="AM30" s="30" t="e">
        <v>#DIV/0!</v>
      </c>
      <c r="AN30" s="30" t="e">
        <v>#DIV/0!</v>
      </c>
    </row>
    <row r="31" spans="1:40" s="13" customFormat="1" ht="19.5" customHeight="1" x14ac:dyDescent="0.25">
      <c r="A31" s="10">
        <v>24</v>
      </c>
      <c r="B31" s="14" t="s">
        <v>46</v>
      </c>
      <c r="C31" s="18">
        <v>406.27</v>
      </c>
      <c r="D31" s="18">
        <v>373.36287298684442</v>
      </c>
      <c r="E31" s="18">
        <v>32.907127013155559</v>
      </c>
      <c r="F31" s="18">
        <v>213.339</v>
      </c>
      <c r="G31" s="18">
        <v>196.05893115450417</v>
      </c>
      <c r="H31" s="18">
        <v>17.280068845495833</v>
      </c>
      <c r="I31" s="18">
        <v>619.60899999999992</v>
      </c>
      <c r="J31" s="18">
        <v>569.42180414134862</v>
      </c>
      <c r="K31" s="18">
        <v>50.187195858651393</v>
      </c>
      <c r="L31" s="12">
        <v>3104.4</v>
      </c>
      <c r="M31" s="12">
        <v>3122.02</v>
      </c>
      <c r="N31" s="18">
        <v>1927273.2127799999</v>
      </c>
      <c r="O31" s="18">
        <v>1771167.6071433448</v>
      </c>
      <c r="P31" s="18">
        <v>156105.605636655</v>
      </c>
      <c r="Q31" s="18">
        <v>3115.6</v>
      </c>
      <c r="R31" s="12">
        <v>3115.6</v>
      </c>
      <c r="S31" s="12">
        <v>0</v>
      </c>
      <c r="T31" s="12">
        <v>0</v>
      </c>
      <c r="U31" s="12">
        <v>0</v>
      </c>
      <c r="V31" s="12">
        <v>274.60000000000002</v>
      </c>
      <c r="W31" s="19">
        <v>0</v>
      </c>
      <c r="X31" s="19">
        <v>0</v>
      </c>
      <c r="Y31" s="19">
        <v>1927273.2127799997</v>
      </c>
      <c r="Z31" s="19">
        <v>0</v>
      </c>
      <c r="AA31" s="20">
        <v>2020348.74</v>
      </c>
      <c r="AB31" s="20"/>
      <c r="AC31" s="19">
        <v>-93075.52722000028</v>
      </c>
      <c r="AD31" s="19">
        <v>0</v>
      </c>
      <c r="AE31" s="19">
        <f t="shared" si="0"/>
        <v>-93075.52722000028</v>
      </c>
      <c r="AF31" s="19">
        <v>-29.874029792014468</v>
      </c>
      <c r="AG31" s="28" t="e">
        <v>#DIV/0!</v>
      </c>
      <c r="AH31" s="19">
        <v>51.634083333333329</v>
      </c>
      <c r="AI31" s="24">
        <v>-896.22089376043402</v>
      </c>
      <c r="AJ31" s="24">
        <v>-1493.7014896007233</v>
      </c>
      <c r="AK31" s="24">
        <v>-2091.182085441013</v>
      </c>
      <c r="AL31" s="30" t="e">
        <v>#DIV/0!</v>
      </c>
      <c r="AM31" s="30" t="e">
        <v>#DIV/0!</v>
      </c>
      <c r="AN31" s="30" t="e">
        <v>#DIV/0!</v>
      </c>
    </row>
    <row r="32" spans="1:40" s="13" customFormat="1" ht="19.5" customHeight="1" x14ac:dyDescent="0.25">
      <c r="A32" s="10">
        <v>25</v>
      </c>
      <c r="B32" s="14" t="s">
        <v>47</v>
      </c>
      <c r="C32" s="18">
        <v>553.19000000000005</v>
      </c>
      <c r="D32" s="18">
        <v>509.82561535743014</v>
      </c>
      <c r="E32" s="18">
        <v>43.364384642569917</v>
      </c>
      <c r="F32" s="18">
        <v>329.55200000000002</v>
      </c>
      <c r="G32" s="18">
        <v>303.71852562821425</v>
      </c>
      <c r="H32" s="18">
        <v>25.833474371785783</v>
      </c>
      <c r="I32" s="18">
        <v>882.74200000000008</v>
      </c>
      <c r="J32" s="18">
        <v>813.54414098564439</v>
      </c>
      <c r="K32" s="18">
        <v>69.1978590143557</v>
      </c>
      <c r="L32" s="12">
        <v>3104.4</v>
      </c>
      <c r="M32" s="12">
        <v>3122.02</v>
      </c>
      <c r="N32" s="18">
        <v>2746190.9710400002</v>
      </c>
      <c r="O32" s="18">
        <v>2530917.9516974036</v>
      </c>
      <c r="P32" s="18">
        <v>215273.0193425967</v>
      </c>
      <c r="Q32" s="18">
        <v>4537.5300000000007</v>
      </c>
      <c r="R32" s="12">
        <v>4188.43</v>
      </c>
      <c r="S32" s="12">
        <v>349.1</v>
      </c>
      <c r="T32" s="12">
        <v>0</v>
      </c>
      <c r="U32" s="12">
        <v>0</v>
      </c>
      <c r="V32" s="12">
        <v>385.95</v>
      </c>
      <c r="W32" s="19">
        <v>211281.30678806841</v>
      </c>
      <c r="X32" s="19">
        <v>0</v>
      </c>
      <c r="Y32" s="19">
        <v>2534909.6642519319</v>
      </c>
      <c r="Z32" s="19">
        <v>0</v>
      </c>
      <c r="AA32" s="20">
        <v>2341484.04</v>
      </c>
      <c r="AB32" s="20"/>
      <c r="AC32" s="19">
        <v>193425.62425193191</v>
      </c>
      <c r="AD32" s="19">
        <v>0</v>
      </c>
      <c r="AE32" s="19">
        <f t="shared" si="0"/>
        <v>193425.62425193191</v>
      </c>
      <c r="AF32" s="19">
        <v>46.180937547465732</v>
      </c>
      <c r="AG32" s="28" t="e">
        <v>#DIV/0!</v>
      </c>
      <c r="AH32" s="19">
        <v>73.56183333333334</v>
      </c>
      <c r="AI32" s="24">
        <v>1385.4281264239719</v>
      </c>
      <c r="AJ32" s="24">
        <v>2309.0468773732864</v>
      </c>
      <c r="AK32" s="24">
        <v>3232.6656283226012</v>
      </c>
      <c r="AL32" s="30" t="e">
        <v>#DIV/0!</v>
      </c>
      <c r="AM32" s="30" t="e">
        <v>#DIV/0!</v>
      </c>
      <c r="AN32" s="30" t="e">
        <v>#DIV/0!</v>
      </c>
    </row>
    <row r="33" spans="1:40" s="13" customFormat="1" ht="19.5" customHeight="1" x14ac:dyDescent="0.25">
      <c r="A33" s="10">
        <v>26</v>
      </c>
      <c r="B33" s="14" t="s">
        <v>48</v>
      </c>
      <c r="C33" s="18">
        <v>391.50199199999997</v>
      </c>
      <c r="D33" s="18">
        <v>356.43480466147849</v>
      </c>
      <c r="E33" s="18">
        <v>35.067187338521478</v>
      </c>
      <c r="F33" s="18">
        <v>317.012</v>
      </c>
      <c r="G33" s="18">
        <v>288.61694858335392</v>
      </c>
      <c r="H33" s="18">
        <v>28.395051416646098</v>
      </c>
      <c r="I33" s="18">
        <v>708.51399199999992</v>
      </c>
      <c r="J33" s="18">
        <v>645.05175324483241</v>
      </c>
      <c r="K33" s="18">
        <v>63.462238755167576</v>
      </c>
      <c r="L33" s="12">
        <v>3104.4</v>
      </c>
      <c r="M33" s="12">
        <v>3122.02</v>
      </c>
      <c r="N33" s="19">
        <v>2205096.5882048002</v>
      </c>
      <c r="O33" s="19">
        <v>2007584.0934072966</v>
      </c>
      <c r="P33" s="19">
        <v>197512.49479750352</v>
      </c>
      <c r="Q33" s="18">
        <v>4571.92</v>
      </c>
      <c r="R33" s="12">
        <v>4508.5200000000004</v>
      </c>
      <c r="S33" s="12">
        <v>63.4</v>
      </c>
      <c r="T33" s="12">
        <v>0</v>
      </c>
      <c r="U33" s="12">
        <v>0</v>
      </c>
      <c r="V33" s="12">
        <v>449.8</v>
      </c>
      <c r="W33" s="19">
        <v>30578.646103209227</v>
      </c>
      <c r="X33" s="19">
        <v>0</v>
      </c>
      <c r="Y33" s="19">
        <v>2174517.9421015908</v>
      </c>
      <c r="Z33" s="19">
        <v>0</v>
      </c>
      <c r="AA33" s="20">
        <v>2754198.79</v>
      </c>
      <c r="AB33" s="20"/>
      <c r="AC33" s="19">
        <v>-579680.84789840924</v>
      </c>
      <c r="AD33" s="19">
        <v>0</v>
      </c>
      <c r="AE33" s="19">
        <f t="shared" si="0"/>
        <v>-579680.84789840924</v>
      </c>
      <c r="AF33" s="19">
        <v>-128.57453175286108</v>
      </c>
      <c r="AG33" s="28" t="e">
        <v>#DIV/0!</v>
      </c>
      <c r="AH33" s="19">
        <v>59.042832666666662</v>
      </c>
      <c r="AI33" s="24">
        <v>-3857.2359525858324</v>
      </c>
      <c r="AJ33" s="24">
        <v>-6428.7265876430538</v>
      </c>
      <c r="AK33" s="24">
        <v>-9000.2172227002757</v>
      </c>
      <c r="AL33" s="30" t="e">
        <v>#DIV/0!</v>
      </c>
      <c r="AM33" s="30" t="e">
        <v>#DIV/0!</v>
      </c>
      <c r="AN33" s="30" t="e">
        <v>#DIV/0!</v>
      </c>
    </row>
    <row r="34" spans="1:40" s="13" customFormat="1" ht="19.5" customHeight="1" x14ac:dyDescent="0.25">
      <c r="A34" s="10">
        <v>27</v>
      </c>
      <c r="B34" s="14" t="s">
        <v>49</v>
      </c>
      <c r="C34" s="18">
        <v>346.27260000000007</v>
      </c>
      <c r="D34" s="18">
        <v>315.4907389092013</v>
      </c>
      <c r="E34" s="18">
        <v>30.78186109079877</v>
      </c>
      <c r="F34" s="18">
        <v>244.89800000000002</v>
      </c>
      <c r="G34" s="18">
        <v>223.12782177216897</v>
      </c>
      <c r="H34" s="18">
        <v>21.770178227831039</v>
      </c>
      <c r="I34" s="18">
        <v>591.17060000000015</v>
      </c>
      <c r="J34" s="18">
        <v>538.61856068137024</v>
      </c>
      <c r="K34" s="18">
        <v>52.552039318629809</v>
      </c>
      <c r="L34" s="12">
        <v>3104.4</v>
      </c>
      <c r="M34" s="12">
        <v>3122.02</v>
      </c>
      <c r="N34" s="18">
        <v>1839545.1134000004</v>
      </c>
      <c r="O34" s="18">
        <v>1676018.9719988715</v>
      </c>
      <c r="P34" s="18">
        <v>163526.14140112879</v>
      </c>
      <c r="Q34" s="18">
        <v>4326</v>
      </c>
      <c r="R34" s="12">
        <v>4326</v>
      </c>
      <c r="S34" s="12">
        <v>0</v>
      </c>
      <c r="T34" s="12">
        <v>0</v>
      </c>
      <c r="U34" s="12">
        <v>0</v>
      </c>
      <c r="V34" s="12">
        <v>422.08</v>
      </c>
      <c r="W34" s="19">
        <v>0</v>
      </c>
      <c r="X34" s="19">
        <v>0</v>
      </c>
      <c r="Y34" s="19">
        <v>1839545.1134000004</v>
      </c>
      <c r="Z34" s="19">
        <v>0</v>
      </c>
      <c r="AA34" s="20">
        <v>2625135.66</v>
      </c>
      <c r="AB34" s="20"/>
      <c r="AC34" s="19">
        <v>-785590.54659999977</v>
      </c>
      <c r="AD34" s="19">
        <v>0</v>
      </c>
      <c r="AE34" s="19">
        <f t="shared" si="0"/>
        <v>-785590.54659999977</v>
      </c>
      <c r="AF34" s="19">
        <v>-181.59744489135454</v>
      </c>
      <c r="AG34" s="28" t="e">
        <v>#DIV/0!</v>
      </c>
      <c r="AH34" s="19">
        <v>49.264216666666677</v>
      </c>
      <c r="AI34" s="24">
        <v>-5447.9233467406366</v>
      </c>
      <c r="AJ34" s="24">
        <v>-9079.8722445677267</v>
      </c>
      <c r="AK34" s="24">
        <v>-12711.821142394818</v>
      </c>
      <c r="AL34" s="30" t="e">
        <v>#DIV/0!</v>
      </c>
      <c r="AM34" s="30" t="e">
        <v>#DIV/0!</v>
      </c>
      <c r="AN34" s="30" t="e">
        <v>#DIV/0!</v>
      </c>
    </row>
    <row r="35" spans="1:40" s="13" customFormat="1" ht="19.5" customHeight="1" x14ac:dyDescent="0.25">
      <c r="A35" s="10">
        <v>28</v>
      </c>
      <c r="B35" s="14" t="s">
        <v>50</v>
      </c>
      <c r="C35" s="18">
        <v>385.41321099999999</v>
      </c>
      <c r="D35" s="18">
        <v>359.81467847725446</v>
      </c>
      <c r="E35" s="18">
        <v>25.598532522745529</v>
      </c>
      <c r="F35" s="18">
        <v>277.44299999999998</v>
      </c>
      <c r="G35" s="18">
        <v>259.01567717865521</v>
      </c>
      <c r="H35" s="18">
        <v>18.427322821344795</v>
      </c>
      <c r="I35" s="18">
        <v>662.85621100000003</v>
      </c>
      <c r="J35" s="18">
        <v>618.83035565590967</v>
      </c>
      <c r="K35" s="18">
        <v>44.025855344090324</v>
      </c>
      <c r="L35" s="12">
        <v>3104.4</v>
      </c>
      <c r="M35" s="12">
        <v>3122.02</v>
      </c>
      <c r="N35" s="18">
        <v>2062659.3670883998</v>
      </c>
      <c r="O35" s="18">
        <v>1925660.8123300939</v>
      </c>
      <c r="P35" s="18">
        <v>136998.5547583061</v>
      </c>
      <c r="Q35" s="18">
        <v>4675.6099999999997</v>
      </c>
      <c r="R35" s="12">
        <v>4387.71</v>
      </c>
      <c r="S35" s="12">
        <v>287.89999999999998</v>
      </c>
      <c r="T35" s="12">
        <v>0</v>
      </c>
      <c r="U35" s="12">
        <v>0</v>
      </c>
      <c r="V35" s="12">
        <v>332.64</v>
      </c>
      <c r="W35" s="19">
        <v>127007.94800780012</v>
      </c>
      <c r="X35" s="19">
        <v>0</v>
      </c>
      <c r="Y35" s="19">
        <v>1935651.4190805999</v>
      </c>
      <c r="Z35" s="19">
        <v>0</v>
      </c>
      <c r="AA35" s="20">
        <v>2662453.34</v>
      </c>
      <c r="AB35" s="20"/>
      <c r="AC35" s="19">
        <v>-726801.92091939994</v>
      </c>
      <c r="AD35" s="19">
        <v>0</v>
      </c>
      <c r="AE35" s="19">
        <f t="shared" si="0"/>
        <v>-726801.92091939994</v>
      </c>
      <c r="AF35" s="19">
        <v>-165.6449311644115</v>
      </c>
      <c r="AG35" s="28" t="e">
        <v>#DIV/0!</v>
      </c>
      <c r="AH35" s="19">
        <v>55.238017583333338</v>
      </c>
      <c r="AI35" s="24">
        <v>-4969.3479349323452</v>
      </c>
      <c r="AJ35" s="24">
        <v>-8282.246558220575</v>
      </c>
      <c r="AK35" s="24">
        <v>-11595.145181508806</v>
      </c>
      <c r="AL35" s="30" t="e">
        <v>#DIV/0!</v>
      </c>
      <c r="AM35" s="30" t="e">
        <v>#DIV/0!</v>
      </c>
      <c r="AN35" s="30" t="e">
        <v>#DIV/0!</v>
      </c>
    </row>
    <row r="36" spans="1:40" s="13" customFormat="1" ht="19.5" customHeight="1" x14ac:dyDescent="0.25">
      <c r="A36" s="10">
        <v>29</v>
      </c>
      <c r="B36" s="14" t="s">
        <v>51</v>
      </c>
      <c r="C36" s="18">
        <v>188.11614600000001</v>
      </c>
      <c r="D36" s="18">
        <v>173.73435005605216</v>
      </c>
      <c r="E36" s="18">
        <v>14.38179594394785</v>
      </c>
      <c r="F36" s="18">
        <v>129.358</v>
      </c>
      <c r="G36" s="18">
        <v>119.46836320233137</v>
      </c>
      <c r="H36" s="18">
        <v>9.8896367976686363</v>
      </c>
      <c r="I36" s="18">
        <v>317.47414600000002</v>
      </c>
      <c r="J36" s="18">
        <v>293.20271325838354</v>
      </c>
      <c r="K36" s="18">
        <v>24.271432741616486</v>
      </c>
      <c r="L36" s="12">
        <v>3104.4</v>
      </c>
      <c r="M36" s="12">
        <v>3122.02</v>
      </c>
      <c r="N36" s="18">
        <v>987846.02680240013</v>
      </c>
      <c r="O36" s="18">
        <v>912323.53559895093</v>
      </c>
      <c r="P36" s="18">
        <v>75522.491203449143</v>
      </c>
      <c r="Q36" s="18">
        <v>1787.38</v>
      </c>
      <c r="R36" s="12">
        <v>1787.38</v>
      </c>
      <c r="S36" s="12">
        <v>0</v>
      </c>
      <c r="T36" s="12">
        <v>0</v>
      </c>
      <c r="U36" s="12">
        <v>0</v>
      </c>
      <c r="V36" s="12">
        <v>147.96</v>
      </c>
      <c r="W36" s="19">
        <v>0</v>
      </c>
      <c r="X36" s="19">
        <v>0</v>
      </c>
      <c r="Y36" s="19">
        <v>987846.02680240013</v>
      </c>
      <c r="Z36" s="19">
        <v>0</v>
      </c>
      <c r="AA36" s="20">
        <v>1033878.62</v>
      </c>
      <c r="AB36" s="20"/>
      <c r="AC36" s="19">
        <v>-46032.593197599868</v>
      </c>
      <c r="AD36" s="19">
        <v>0</v>
      </c>
      <c r="AE36" s="19">
        <f t="shared" si="0"/>
        <v>-46032.593197599868</v>
      </c>
      <c r="AF36" s="19">
        <v>-25.754228646174774</v>
      </c>
      <c r="AG36" s="28" t="e">
        <v>#DIV/0!</v>
      </c>
      <c r="AH36" s="19">
        <v>26.456178833333336</v>
      </c>
      <c r="AI36" s="24">
        <v>-772.62685938524316</v>
      </c>
      <c r="AJ36" s="24">
        <v>-1287.7114323087387</v>
      </c>
      <c r="AK36" s="24">
        <v>-1802.7960052322342</v>
      </c>
      <c r="AL36" s="30" t="e">
        <v>#DIV/0!</v>
      </c>
      <c r="AM36" s="30" t="e">
        <v>#DIV/0!</v>
      </c>
      <c r="AN36" s="30" t="e">
        <v>#DIV/0!</v>
      </c>
    </row>
    <row r="37" spans="1:40" s="13" customFormat="1" ht="19.5" customHeight="1" x14ac:dyDescent="0.25">
      <c r="A37" s="33" t="s">
        <v>9</v>
      </c>
      <c r="B37" s="34"/>
      <c r="C37" s="15">
        <v>12926.520629000001</v>
      </c>
      <c r="D37" s="15">
        <v>12165.885451436296</v>
      </c>
      <c r="E37" s="15">
        <v>760.63517756370436</v>
      </c>
      <c r="F37" s="15">
        <v>8246.0549999999985</v>
      </c>
      <c r="G37" s="15">
        <v>7765.1946798834651</v>
      </c>
      <c r="H37" s="15">
        <v>480.86032011653657</v>
      </c>
      <c r="I37" s="15">
        <v>21172.575628999995</v>
      </c>
      <c r="J37" s="15">
        <v>19931.080131319759</v>
      </c>
      <c r="K37" s="15">
        <v>1241.495497680241</v>
      </c>
      <c r="L37" s="15"/>
      <c r="M37" s="15"/>
      <c r="N37" s="15">
        <v>65873439.271767594</v>
      </c>
      <c r="O37" s="15">
        <v>62010867.889928602</v>
      </c>
      <c r="P37" s="15">
        <v>3862571.3818389936</v>
      </c>
      <c r="Q37" s="15">
        <v>110255.92</v>
      </c>
      <c r="R37" s="15">
        <v>108145.87000000002</v>
      </c>
      <c r="S37" s="15">
        <v>2058.4500000000003</v>
      </c>
      <c r="T37" s="15">
        <v>51.6</v>
      </c>
      <c r="U37" s="15">
        <v>0</v>
      </c>
      <c r="V37" s="15">
        <v>7539.1600000000017</v>
      </c>
      <c r="W37" s="16">
        <v>1312949.5119748428</v>
      </c>
      <c r="X37" s="16">
        <v>0</v>
      </c>
      <c r="Y37" s="16">
        <v>64557755.159265645</v>
      </c>
      <c r="Z37" s="16">
        <v>2734.6005271036493</v>
      </c>
      <c r="AA37" s="16">
        <v>62983962.520000003</v>
      </c>
      <c r="AB37" s="16">
        <v>2638.8</v>
      </c>
      <c r="AC37" s="16">
        <v>1573792.6392656565</v>
      </c>
      <c r="AD37" s="16">
        <v>95.800527103649529</v>
      </c>
      <c r="AE37" s="11">
        <f>AC37+AD37</f>
        <v>1573888.4397927602</v>
      </c>
      <c r="AF37" s="16">
        <v>479.97540577067798</v>
      </c>
      <c r="AG37" s="31" t="e">
        <v>#DIV/0!</v>
      </c>
      <c r="AH37" s="16">
        <v>1764.381302416667</v>
      </c>
      <c r="AI37" s="25">
        <v>14399.262173120325</v>
      </c>
      <c r="AJ37" s="25">
        <v>23998.770288533888</v>
      </c>
      <c r="AK37" s="25">
        <v>33598.27840394745</v>
      </c>
      <c r="AL37" s="32" t="e">
        <v>#DIV/0!</v>
      </c>
      <c r="AM37" s="32" t="e">
        <v>#DIV/0!</v>
      </c>
      <c r="AN37" s="32" t="e">
        <v>#DIV/0!</v>
      </c>
    </row>
    <row r="38" spans="1:40" s="3" customFormat="1" x14ac:dyDescent="0.25">
      <c r="W38" s="8"/>
      <c r="AA38" s="8"/>
    </row>
  </sheetData>
  <autoFilter ref="A7:DR37"/>
  <sortState ref="A8:AH50">
    <sortCondition ref="B8:B50"/>
  </sortState>
  <mergeCells count="36">
    <mergeCell ref="AI3:AN3"/>
    <mergeCell ref="AI4:AK5"/>
    <mergeCell ref="Y4:Z4"/>
    <mergeCell ref="Y5:Y6"/>
    <mergeCell ref="Z5:Z6"/>
    <mergeCell ref="AL4:AN5"/>
    <mergeCell ref="AC1:AH1"/>
    <mergeCell ref="I4:K5"/>
    <mergeCell ref="L4:L6"/>
    <mergeCell ref="AH4:AH6"/>
    <mergeCell ref="AA4:AB5"/>
    <mergeCell ref="AC4:AE4"/>
    <mergeCell ref="AC5:AC6"/>
    <mergeCell ref="AD5:AD6"/>
    <mergeCell ref="AE5:AE6"/>
    <mergeCell ref="AF4:AF6"/>
    <mergeCell ref="AG4:AG6"/>
    <mergeCell ref="B2:AE2"/>
    <mergeCell ref="W4:X4"/>
    <mergeCell ref="W5:W6"/>
    <mergeCell ref="X5:X6"/>
    <mergeCell ref="A37:B37"/>
    <mergeCell ref="A4:A6"/>
    <mergeCell ref="N5:P5"/>
    <mergeCell ref="N4:P4"/>
    <mergeCell ref="Q4:V4"/>
    <mergeCell ref="M4:M6"/>
    <mergeCell ref="Q5:Q6"/>
    <mergeCell ref="R5:R6"/>
    <mergeCell ref="S5:S6"/>
    <mergeCell ref="T5:T6"/>
    <mergeCell ref="U5:U6"/>
    <mergeCell ref="V5:V6"/>
    <mergeCell ref="B4:B6"/>
    <mergeCell ref="C4:E5"/>
    <mergeCell ref="F4:H5"/>
  </mergeCells>
  <phoneticPr fontId="5" type="noConversion"/>
  <pageMargins left="0" right="0" top="0" bottom="0" header="0.31496062992125984" footer="0.31496062992125984"/>
  <pageSetup paperSize="9" scale="39" orientation="landscape" horizontalDpi="180" verticalDpi="180" r:id="rId1"/>
  <colBreaks count="1" manualBreakCount="1">
    <brk id="4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расчета коррек за 2021</vt:lpstr>
      <vt:lpstr>'Для расчета коррек за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2022-02-21T11:49:47Z</dcterms:modified>
</cp:coreProperties>
</file>