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УРТЭ\Гречина Ж.Н\Корректировка 2020\Отправка Главам ДЖКХ\"/>
    </mc:Choice>
  </mc:AlternateContent>
  <xr:revisionPtr revIDLastSave="0" documentId="13_ncr:1_{8FEF42DF-FF26-42EC-8E4A-C73457A0BD85}" xr6:coauthVersionLast="46" xr6:coauthVersionMax="46" xr10:uidLastSave="{00000000-0000-0000-0000-000000000000}"/>
  <bookViews>
    <workbookView xWindow="-120" yWindow="-120" windowWidth="29040" windowHeight="15840" xr2:uid="{C2940450-7D7E-4DC8-8717-B62996463FF0}"/>
  </bookViews>
  <sheets>
    <sheet name="Гороховец" sheetId="1" r:id="rId1"/>
  </sheets>
  <definedNames>
    <definedName name="_xlnm._FilterDatabase" localSheetId="0" hidden="1">Гороховец!$A$5:$AM$29</definedName>
    <definedName name="_xlnm.Print_Area" localSheetId="0">Гороховец!$A$1:$AM$35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8" i="1" l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7" i="1"/>
</calcChain>
</file>

<file path=xl/sharedStrings.xml><?xml version="1.0" encoding="utf-8"?>
<sst xmlns="http://schemas.openxmlformats.org/spreadsheetml/2006/main" count="76" uniqueCount="63">
  <si>
    <t>Сведения о величине годовой корректировки за 2020 год в разрезе домов г. Гороховец</t>
  </si>
  <si>
    <t>№ п/п</t>
  </si>
  <si>
    <t>Адрес</t>
  </si>
  <si>
    <t>Потреблено по ОДПУ (с  01.01.2020 по 30.06.2020), Гкал</t>
  </si>
  <si>
    <t>Потреблено по ОДПУ с 01.07.2020г. по 31.12.2020), Гкал</t>
  </si>
  <si>
    <t>Потреблено ВСЕГО по ОДПУ за год, Гкал</t>
  </si>
  <si>
    <t>Тариф на т/э с 01.01.2020</t>
  </si>
  <si>
    <t>Тариф на т/э с 01.07.2020</t>
  </si>
  <si>
    <t>Стоимость тепловой энергии на отопление, руб</t>
  </si>
  <si>
    <t>Площадь помещений в доме</t>
  </si>
  <si>
    <t>Фактически начислено за отопление по жилым помещениям, руб.</t>
  </si>
  <si>
    <t>Величина годовой корректировки по дому, руб.</t>
  </si>
  <si>
    <t>Корректировка на 1 кв.м. по жилым помещениям, руб.</t>
  </si>
  <si>
    <t>Корректировка на 1 кв.м. по жилым помещениям с инд отоплением, руб.</t>
  </si>
  <si>
    <t>Всего</t>
  </si>
  <si>
    <t>с  01.01.2020 по 30.06.2020</t>
  </si>
  <si>
    <t>с 01.07.2020 по 31.12.2020</t>
  </si>
  <si>
    <t>Общая площадь дома, кв.м.</t>
  </si>
  <si>
    <t>Площадь жилые на центральном отоплении, кв.м.</t>
  </si>
  <si>
    <t>Площадь нежилых на центральном отоплении, кв.м.</t>
  </si>
  <si>
    <t>Площадь жилых помещений на индивидуальном отоплении, кв.м.</t>
  </si>
  <si>
    <t>Площадь нежилых помещений на индивидуальном отоплении, кв.м.</t>
  </si>
  <si>
    <t>Площадь МОП, кв.м</t>
  </si>
  <si>
    <t>по жилым помещениям с центральным отоплением</t>
  </si>
  <si>
    <t>по жилым помещениям с индивидуальным отоплением</t>
  </si>
  <si>
    <t>г Гороховец, Горького ул, д. 29</t>
  </si>
  <si>
    <t>г Гороховец, Горького ул, д. 35,35а</t>
  </si>
  <si>
    <t>г Гороховец, Кирова ул, д. 11</t>
  </si>
  <si>
    <t>г Гороховец, Красноармейская ул, д. 48</t>
  </si>
  <si>
    <t>г Гороховец, Кутузова ул, 9</t>
  </si>
  <si>
    <t>г Гороховец, Лермонтова ул, д. 1</t>
  </si>
  <si>
    <t>г Гороховец, Лермонтова ул, д. 2</t>
  </si>
  <si>
    <t>г Гороховец, Мира ул, д. 13</t>
  </si>
  <si>
    <t>г Гороховец, Мира ул, д. 25</t>
  </si>
  <si>
    <t>г Гороховец, Мира ул, д. 29</t>
  </si>
  <si>
    <t>г Гороховец, Мира ул, д. 34</t>
  </si>
  <si>
    <t>г Гороховец, Парковая ул, д. 54</t>
  </si>
  <si>
    <t>г Гороховец, Парковая ул, д. 58б</t>
  </si>
  <si>
    <t>г Гороховец, Парковая ул, д. 60</t>
  </si>
  <si>
    <t>г Гороховец, Полевая ул, д. 6</t>
  </si>
  <si>
    <t>г Гороховец, Полевая ул, д. 9</t>
  </si>
  <si>
    <t>г Гороховец, Полевая ул, д. 39</t>
  </si>
  <si>
    <t>г Гороховец, Полевая ул, д. 41</t>
  </si>
  <si>
    <t>г Гороховец, Полевая ул, д. 46</t>
  </si>
  <si>
    <t>г Гороховец, Сиреневая ул, д. 3</t>
  </si>
  <si>
    <t>г. Гороховец, Мичурина ул, д. 8</t>
  </si>
  <si>
    <t>г. Гороховец, Сиреневая ул, д. 1</t>
  </si>
  <si>
    <t>Итого</t>
  </si>
  <si>
    <t>Начислено за отопление по нежилым помещениям, руб.</t>
  </si>
  <si>
    <t>на ценрализованном отоплении</t>
  </si>
  <si>
    <t>на индивидуальном отоплении</t>
  </si>
  <si>
    <t>в том числе на ГВС</t>
  </si>
  <si>
    <t>отопление</t>
  </si>
  <si>
    <t>Должно быть начислено за 2020 год, руб.</t>
  </si>
  <si>
    <t>с центральным отоплением</t>
  </si>
  <si>
    <t>с индивидуальным отоплением</t>
  </si>
  <si>
    <t>30 кв.м.</t>
  </si>
  <si>
    <t>50 кв.м.</t>
  </si>
  <si>
    <t>70 кв.м.</t>
  </si>
  <si>
    <t xml:space="preserve">Директор по сбыту ООО "Владимиртеплогаз" </t>
  </si>
  <si>
    <t>Антипова О.В.</t>
  </si>
  <si>
    <t>Величина корректировки в расчет на квартиру с централизованным отоплением, руб.</t>
  </si>
  <si>
    <t>Величина корректировки в расчет на квартиру с индивидуальным отоплением,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</si>
</sst>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4" fontId="1" fillId="0" borderId="0" xfId="0" applyNumberFormat="1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164" fontId="1" fillId="0" borderId="0" xfId="0" applyNumberFormat="1" applyFont="1" applyFill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4" fontId="1" fillId="0" borderId="0" xfId="0" applyNumberFormat="1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4" fontId="5" fillId="0" borderId="0" xfId="0" applyNumberFormat="1" applyFont="1" applyAlignment="1" applyProtection="1">
      <alignment vertical="center" wrapText="1"/>
      <protection locked="0"/>
    </xf>
    <xf numFmtId="164" fontId="5" fillId="0" borderId="0" xfId="0" applyNumberFormat="1" applyFont="1" applyAlignment="1" applyProtection="1">
      <alignment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right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0" xfId="0" applyNumberFormat="1" applyFont="1" applyFill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4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" fontId="3" fillId="2" borderId="1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D3A9F-8E74-4CA9-A639-D6C1EBCCCED4}">
  <sheetPr>
    <tabColor theme="5"/>
    <pageSetUpPr fitToPage="1"/>
  </sheetPr>
  <dimension ref="A1:AM35"/>
  <sheetViews>
    <sheetView tabSelected="1" view="pageBreakPreview" topLeftCell="K1" zoomScale="112" zoomScaleNormal="100" zoomScaleSheetLayoutView="112" workbookViewId="0">
      <selection activeCell="X5" sqref="X5"/>
    </sheetView>
  </sheetViews>
  <sheetFormatPr defaultRowHeight="12.75" outlineLevelCol="2" x14ac:dyDescent="0.25"/>
  <cols>
    <col min="1" max="1" width="5" style="7" customWidth="1"/>
    <col min="2" max="2" width="22.42578125" style="8" customWidth="1"/>
    <col min="3" max="3" width="9.7109375" style="8" customWidth="1" outlineLevel="1"/>
    <col min="4" max="4" width="8.28515625" style="8" customWidth="1" outlineLevel="1"/>
    <col min="5" max="5" width="10.42578125" style="8" customWidth="1" outlineLevel="1"/>
    <col min="6" max="6" width="9.140625" style="8" customWidth="1" outlineLevel="1"/>
    <col min="7" max="7" width="8.7109375" style="8" customWidth="1" outlineLevel="1"/>
    <col min="8" max="8" width="9.5703125" style="8" customWidth="1" outlineLevel="1"/>
    <col min="9" max="9" width="10.42578125" style="9" bestFit="1" customWidth="1" outlineLevel="1"/>
    <col min="10" max="10" width="8.28515625" style="9" customWidth="1" outlineLevel="1"/>
    <col min="11" max="11" width="10.85546875" style="9" customWidth="1"/>
    <col min="12" max="13" width="8.7109375" style="9" bestFit="1" customWidth="1" outlineLevel="1"/>
    <col min="14" max="14" width="14.7109375" style="4" bestFit="1" customWidth="1" outlineLevel="1" collapsed="1"/>
    <col min="15" max="15" width="14.7109375" style="4" bestFit="1" customWidth="1" outlineLevel="1"/>
    <col min="16" max="16" width="14.7109375" style="4" bestFit="1" customWidth="1"/>
    <col min="17" max="17" width="10.42578125" style="4" bestFit="1" customWidth="1" outlineLevel="2"/>
    <col min="18" max="18" width="10.85546875" style="4" customWidth="1" outlineLevel="2"/>
    <col min="19" max="19" width="9.7109375" style="4" customWidth="1" outlineLevel="2"/>
    <col min="20" max="20" width="10.42578125" style="4" customWidth="1" outlineLevel="2"/>
    <col min="21" max="21" width="10.5703125" style="4" customWidth="1" outlineLevel="2"/>
    <col min="22" max="22" width="9.28515625" style="4" bestFit="1" customWidth="1" outlineLevel="2"/>
    <col min="23" max="23" width="11.5703125" style="43" bestFit="1" customWidth="1" outlineLevel="2" collapsed="1"/>
    <col min="24" max="24" width="10.42578125" style="43" bestFit="1" customWidth="1" outlineLevel="1"/>
    <col min="25" max="25" width="17.28515625" style="43" bestFit="1" customWidth="1"/>
    <col min="26" max="26" width="12.5703125" style="43" customWidth="1"/>
    <col min="27" max="27" width="15.140625" style="4" customWidth="1"/>
    <col min="28" max="28" width="13.140625" style="4" customWidth="1"/>
    <col min="29" max="29" width="13.85546875" style="4" customWidth="1"/>
    <col min="30" max="30" width="12.7109375" style="9" customWidth="1"/>
    <col min="31" max="31" width="14.28515625" style="4" bestFit="1" customWidth="1"/>
    <col min="32" max="32" width="8.7109375" style="8" customWidth="1"/>
    <col min="33" max="33" width="9.5703125" style="8" customWidth="1"/>
    <col min="34" max="34" width="9.5703125" style="8" customWidth="1" outlineLevel="1"/>
    <col min="35" max="36" width="13.140625" style="8" bestFit="1" customWidth="1" outlineLevel="1"/>
    <col min="37" max="37" width="9.28515625" style="7" customWidth="1" outlineLevel="1"/>
    <col min="38" max="38" width="10.28515625" style="7" customWidth="1" outlineLevel="1"/>
    <col min="39" max="39" width="13.140625" style="7" bestFit="1" customWidth="1" outlineLevel="1"/>
    <col min="40" max="16384" width="9.140625" style="1"/>
  </cols>
  <sheetData>
    <row r="1" spans="1:39" ht="12.75" customHeight="1" x14ac:dyDescent="0.25">
      <c r="AA1" s="31"/>
      <c r="AB1" s="31"/>
      <c r="AC1" s="31"/>
      <c r="AD1" s="31"/>
      <c r="AE1" s="31"/>
      <c r="AF1" s="31"/>
      <c r="AG1" s="31"/>
      <c r="AH1" s="7"/>
      <c r="AI1" s="7"/>
      <c r="AJ1" s="7"/>
    </row>
    <row r="2" spans="1:39" ht="16.5" x14ac:dyDescent="0.25">
      <c r="B2" s="32" t="s">
        <v>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</row>
    <row r="3" spans="1:39" ht="16.5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44"/>
      <c r="X3" s="44"/>
      <c r="Y3" s="44"/>
      <c r="Z3" s="44"/>
      <c r="AA3" s="5"/>
      <c r="AB3" s="5"/>
      <c r="AC3" s="5"/>
      <c r="AD3" s="5"/>
      <c r="AE3" s="5"/>
    </row>
    <row r="4" spans="1:39" ht="77.25" customHeight="1" x14ac:dyDescent="0.25">
      <c r="A4" s="33" t="s">
        <v>1</v>
      </c>
      <c r="B4" s="33" t="s">
        <v>2</v>
      </c>
      <c r="C4" s="38" t="s">
        <v>3</v>
      </c>
      <c r="D4" s="39"/>
      <c r="E4" s="40"/>
      <c r="F4" s="38" t="s">
        <v>4</v>
      </c>
      <c r="G4" s="39"/>
      <c r="H4" s="40"/>
      <c r="I4" s="38" t="s">
        <v>5</v>
      </c>
      <c r="J4" s="39"/>
      <c r="K4" s="40"/>
      <c r="L4" s="34" t="s">
        <v>6</v>
      </c>
      <c r="M4" s="34" t="s">
        <v>7</v>
      </c>
      <c r="N4" s="35" t="s">
        <v>8</v>
      </c>
      <c r="O4" s="35"/>
      <c r="P4" s="35"/>
      <c r="Q4" s="30" t="s">
        <v>9</v>
      </c>
      <c r="R4" s="30"/>
      <c r="S4" s="30"/>
      <c r="T4" s="30"/>
      <c r="U4" s="30"/>
      <c r="V4" s="30"/>
      <c r="W4" s="45" t="s">
        <v>48</v>
      </c>
      <c r="X4" s="46"/>
      <c r="Y4" s="45" t="s">
        <v>53</v>
      </c>
      <c r="Z4" s="46"/>
      <c r="AA4" s="36" t="s">
        <v>10</v>
      </c>
      <c r="AB4" s="37"/>
      <c r="AC4" s="30" t="s">
        <v>11</v>
      </c>
      <c r="AD4" s="30"/>
      <c r="AE4" s="30"/>
      <c r="AF4" s="41" t="s">
        <v>12</v>
      </c>
      <c r="AG4" s="41" t="s">
        <v>13</v>
      </c>
      <c r="AH4" s="30" t="s">
        <v>61</v>
      </c>
      <c r="AI4" s="30"/>
      <c r="AJ4" s="30"/>
      <c r="AK4" s="30" t="s">
        <v>62</v>
      </c>
      <c r="AL4" s="30"/>
      <c r="AM4" s="30"/>
    </row>
    <row r="5" spans="1:39" ht="150.75" customHeight="1" x14ac:dyDescent="0.25">
      <c r="A5" s="33"/>
      <c r="B5" s="33"/>
      <c r="C5" s="15" t="s">
        <v>14</v>
      </c>
      <c r="D5" s="15" t="s">
        <v>51</v>
      </c>
      <c r="E5" s="15" t="s">
        <v>52</v>
      </c>
      <c r="F5" s="15" t="s">
        <v>14</v>
      </c>
      <c r="G5" s="15" t="s">
        <v>51</v>
      </c>
      <c r="H5" s="15" t="s">
        <v>52</v>
      </c>
      <c r="I5" s="15" t="s">
        <v>14</v>
      </c>
      <c r="J5" s="15" t="s">
        <v>51</v>
      </c>
      <c r="K5" s="15" t="s">
        <v>52</v>
      </c>
      <c r="L5" s="34"/>
      <c r="M5" s="34"/>
      <c r="N5" s="6" t="s">
        <v>15</v>
      </c>
      <c r="O5" s="6" t="s">
        <v>16</v>
      </c>
      <c r="P5" s="6" t="s">
        <v>14</v>
      </c>
      <c r="Q5" s="16" t="s">
        <v>17</v>
      </c>
      <c r="R5" s="16" t="s">
        <v>18</v>
      </c>
      <c r="S5" s="16" t="s">
        <v>19</v>
      </c>
      <c r="T5" s="16" t="s">
        <v>20</v>
      </c>
      <c r="U5" s="16" t="s">
        <v>21</v>
      </c>
      <c r="V5" s="16" t="s">
        <v>22</v>
      </c>
      <c r="W5" s="47" t="s">
        <v>49</v>
      </c>
      <c r="X5" s="48" t="s">
        <v>50</v>
      </c>
      <c r="Y5" s="47" t="s">
        <v>23</v>
      </c>
      <c r="Z5" s="47" t="s">
        <v>24</v>
      </c>
      <c r="AA5" s="6" t="s">
        <v>54</v>
      </c>
      <c r="AB5" s="6" t="s">
        <v>55</v>
      </c>
      <c r="AC5" s="6" t="s">
        <v>23</v>
      </c>
      <c r="AD5" s="6" t="s">
        <v>24</v>
      </c>
      <c r="AE5" s="6" t="s">
        <v>14</v>
      </c>
      <c r="AF5" s="41"/>
      <c r="AG5" s="41"/>
      <c r="AH5" s="6" t="s">
        <v>56</v>
      </c>
      <c r="AI5" s="6" t="s">
        <v>57</v>
      </c>
      <c r="AJ5" s="6" t="s">
        <v>58</v>
      </c>
      <c r="AK5" s="6" t="s">
        <v>56</v>
      </c>
      <c r="AL5" s="6" t="s">
        <v>57</v>
      </c>
      <c r="AM5" s="6" t="s">
        <v>58</v>
      </c>
    </row>
    <row r="6" spans="1:39" s="2" customFormat="1" ht="15.75" x14ac:dyDescent="0.25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  <c r="K6" s="16">
        <v>11</v>
      </c>
      <c r="L6" s="16">
        <v>12</v>
      </c>
      <c r="M6" s="16">
        <v>13</v>
      </c>
      <c r="N6" s="16">
        <v>14</v>
      </c>
      <c r="O6" s="16">
        <v>15</v>
      </c>
      <c r="P6" s="16">
        <v>16</v>
      </c>
      <c r="Q6" s="16">
        <v>17</v>
      </c>
      <c r="R6" s="16">
        <v>18</v>
      </c>
      <c r="S6" s="16">
        <v>19</v>
      </c>
      <c r="T6" s="16">
        <v>20</v>
      </c>
      <c r="U6" s="16">
        <v>21</v>
      </c>
      <c r="V6" s="16">
        <v>22</v>
      </c>
      <c r="W6" s="49">
        <v>23</v>
      </c>
      <c r="X6" s="49">
        <v>24</v>
      </c>
      <c r="Y6" s="49">
        <v>25</v>
      </c>
      <c r="Z6" s="49">
        <v>26</v>
      </c>
      <c r="AA6" s="16">
        <v>27</v>
      </c>
      <c r="AB6" s="16">
        <v>28</v>
      </c>
      <c r="AC6" s="16">
        <v>29</v>
      </c>
      <c r="AD6" s="16">
        <v>30</v>
      </c>
      <c r="AE6" s="16">
        <v>31</v>
      </c>
      <c r="AF6" s="16">
        <v>32</v>
      </c>
      <c r="AG6" s="16">
        <v>33</v>
      </c>
      <c r="AH6" s="16">
        <v>34</v>
      </c>
      <c r="AI6" s="16">
        <v>35</v>
      </c>
      <c r="AJ6" s="16">
        <v>36</v>
      </c>
      <c r="AK6" s="16">
        <v>37</v>
      </c>
      <c r="AL6" s="16">
        <v>38</v>
      </c>
      <c r="AM6" s="16">
        <v>39</v>
      </c>
    </row>
    <row r="7" spans="1:39" s="3" customFormat="1" ht="31.5" x14ac:dyDescent="0.25">
      <c r="A7" s="16">
        <v>1</v>
      </c>
      <c r="B7" s="17" t="s">
        <v>25</v>
      </c>
      <c r="C7" s="16">
        <v>220.631</v>
      </c>
      <c r="D7" s="18">
        <v>0</v>
      </c>
      <c r="E7" s="19">
        <v>220.631</v>
      </c>
      <c r="F7" s="18">
        <v>288.67099999999999</v>
      </c>
      <c r="G7" s="18">
        <v>0</v>
      </c>
      <c r="H7" s="19">
        <v>288.67099999999999</v>
      </c>
      <c r="I7" s="20">
        <v>509.30200000000002</v>
      </c>
      <c r="J7" s="20">
        <v>0</v>
      </c>
      <c r="K7" s="20">
        <v>509.30200000000002</v>
      </c>
      <c r="L7" s="21">
        <v>2936.38</v>
      </c>
      <c r="M7" s="21">
        <v>3003.89</v>
      </c>
      <c r="N7" s="22">
        <v>647856.45578000008</v>
      </c>
      <c r="O7" s="22">
        <v>867135.93018999998</v>
      </c>
      <c r="P7" s="22">
        <v>1514992.3859700002</v>
      </c>
      <c r="Q7" s="22">
        <v>5252.5</v>
      </c>
      <c r="R7" s="21">
        <v>3997.5</v>
      </c>
      <c r="S7" s="21">
        <v>276.10000000000002</v>
      </c>
      <c r="T7" s="21">
        <v>978.9</v>
      </c>
      <c r="U7" s="6">
        <v>0</v>
      </c>
      <c r="V7" s="21">
        <v>626.4</v>
      </c>
      <c r="W7" s="47">
        <v>95545.621250459983</v>
      </c>
      <c r="X7" s="50">
        <v>0</v>
      </c>
      <c r="Y7" s="50">
        <v>1383352.4844212739</v>
      </c>
      <c r="Z7" s="50">
        <v>36094.280298266036</v>
      </c>
      <c r="AA7" s="6">
        <v>1700458.86</v>
      </c>
      <c r="AB7" s="6">
        <v>44368.08</v>
      </c>
      <c r="AC7" s="22">
        <v>-317106.37557872618</v>
      </c>
      <c r="AD7" s="22">
        <v>-8273.7997017340167</v>
      </c>
      <c r="AE7" s="22">
        <f>AC7+AD7</f>
        <v>-325380.17528046021</v>
      </c>
      <c r="AF7" s="23">
        <v>-79.326172752651956</v>
      </c>
      <c r="AG7" s="23">
        <v>-8.4521398526243914</v>
      </c>
      <c r="AH7" s="23">
        <v>-2379.7851825795588</v>
      </c>
      <c r="AI7" s="23">
        <v>-3966.3086376325978</v>
      </c>
      <c r="AJ7" s="23">
        <v>-5552.8320926856368</v>
      </c>
      <c r="AK7" s="6">
        <v>-253.56419557873176</v>
      </c>
      <c r="AL7" s="6">
        <v>-422.60699263121955</v>
      </c>
      <c r="AM7" s="6">
        <v>-591.64978968370735</v>
      </c>
    </row>
    <row r="8" spans="1:39" s="3" customFormat="1" ht="31.5" x14ac:dyDescent="0.25">
      <c r="A8" s="16">
        <v>2</v>
      </c>
      <c r="B8" s="17" t="s">
        <v>26</v>
      </c>
      <c r="C8" s="18">
        <v>379.73500000000001</v>
      </c>
      <c r="D8" s="18">
        <v>0</v>
      </c>
      <c r="E8" s="19">
        <v>379.73500000000001</v>
      </c>
      <c r="F8" s="18">
        <v>318.64299999999997</v>
      </c>
      <c r="G8" s="18">
        <v>0</v>
      </c>
      <c r="H8" s="19">
        <v>318.64299999999997</v>
      </c>
      <c r="I8" s="20">
        <v>698.37799999999993</v>
      </c>
      <c r="J8" s="20">
        <v>0</v>
      </c>
      <c r="K8" s="20">
        <v>698.37799999999993</v>
      </c>
      <c r="L8" s="21">
        <v>2936.38</v>
      </c>
      <c r="M8" s="21">
        <v>3003.89</v>
      </c>
      <c r="N8" s="22">
        <v>1115046.2593</v>
      </c>
      <c r="O8" s="22">
        <v>957168.52126999991</v>
      </c>
      <c r="P8" s="22">
        <v>2072214.7805699999</v>
      </c>
      <c r="Q8" s="22">
        <v>4403.1100000000006</v>
      </c>
      <c r="R8" s="21">
        <v>4352.01</v>
      </c>
      <c r="S8" s="21">
        <v>0</v>
      </c>
      <c r="T8" s="21">
        <v>51.1</v>
      </c>
      <c r="U8" s="6">
        <v>0</v>
      </c>
      <c r="V8" s="21">
        <v>486.5</v>
      </c>
      <c r="W8" s="47">
        <v>0</v>
      </c>
      <c r="X8" s="50">
        <v>0</v>
      </c>
      <c r="Y8" s="50">
        <v>2069796.7191187919</v>
      </c>
      <c r="Z8" s="50">
        <v>2418.0614512081224</v>
      </c>
      <c r="AA8" s="6">
        <v>2214609.84</v>
      </c>
      <c r="AB8" s="6">
        <v>2583.9</v>
      </c>
      <c r="AC8" s="22">
        <v>-144813.12088120799</v>
      </c>
      <c r="AD8" s="22">
        <v>-165.83854879187766</v>
      </c>
      <c r="AE8" s="22">
        <f t="shared" ref="AE8:AE28" si="0">AC8+AD8</f>
        <v>-144978.95942999987</v>
      </c>
      <c r="AF8" s="23">
        <v>-33.274997272802217</v>
      </c>
      <c r="AG8" s="23">
        <v>-3.2453727747921262</v>
      </c>
      <c r="AH8" s="23">
        <v>-998.24991818406647</v>
      </c>
      <c r="AI8" s="23">
        <v>-1663.7498636401108</v>
      </c>
      <c r="AJ8" s="23">
        <v>-2329.2498090961553</v>
      </c>
      <c r="AK8" s="6">
        <v>-97.36118324376379</v>
      </c>
      <c r="AL8" s="6">
        <v>-162.2686387396063</v>
      </c>
      <c r="AM8" s="6">
        <v>-227.17609423544883</v>
      </c>
    </row>
    <row r="9" spans="1:39" s="3" customFormat="1" ht="31.5" x14ac:dyDescent="0.25">
      <c r="A9" s="16">
        <v>3</v>
      </c>
      <c r="B9" s="17" t="s">
        <v>27</v>
      </c>
      <c r="C9" s="18">
        <v>63.331000000000003</v>
      </c>
      <c r="D9" s="18">
        <v>0</v>
      </c>
      <c r="E9" s="19">
        <v>63.331000000000003</v>
      </c>
      <c r="F9" s="18">
        <v>47.904000000000003</v>
      </c>
      <c r="G9" s="18">
        <v>0</v>
      </c>
      <c r="H9" s="19">
        <v>47.904000000000003</v>
      </c>
      <c r="I9" s="20">
        <v>111.23500000000001</v>
      </c>
      <c r="J9" s="20">
        <v>0</v>
      </c>
      <c r="K9" s="20">
        <v>111.235</v>
      </c>
      <c r="L9" s="21">
        <v>2936.38</v>
      </c>
      <c r="M9" s="21">
        <v>3003.89</v>
      </c>
      <c r="N9" s="22">
        <v>185963.88178000003</v>
      </c>
      <c r="O9" s="22">
        <v>143898.34656000001</v>
      </c>
      <c r="P9" s="22">
        <v>329862.22834000003</v>
      </c>
      <c r="Q9" s="22">
        <v>734.1</v>
      </c>
      <c r="R9" s="21">
        <v>734.1</v>
      </c>
      <c r="S9" s="21">
        <v>0</v>
      </c>
      <c r="T9" s="21">
        <v>0</v>
      </c>
      <c r="U9" s="6">
        <v>0</v>
      </c>
      <c r="V9" s="21">
        <v>74.7</v>
      </c>
      <c r="W9" s="47">
        <v>0</v>
      </c>
      <c r="X9" s="50">
        <v>0</v>
      </c>
      <c r="Y9" s="50">
        <v>329862.22834000003</v>
      </c>
      <c r="Z9" s="50">
        <v>0</v>
      </c>
      <c r="AA9" s="6">
        <v>377017.02</v>
      </c>
      <c r="AB9" s="6">
        <v>0</v>
      </c>
      <c r="AC9" s="22">
        <v>-47154.791659999988</v>
      </c>
      <c r="AD9" s="22">
        <v>0</v>
      </c>
      <c r="AE9" s="22">
        <f t="shared" si="0"/>
        <v>-47154.791659999988</v>
      </c>
      <c r="AF9" s="23">
        <v>-64.234834028061556</v>
      </c>
      <c r="AG9" s="23">
        <v>0</v>
      </c>
      <c r="AH9" s="23">
        <v>-1927.0450208418467</v>
      </c>
      <c r="AI9" s="23">
        <v>-3211.741701403078</v>
      </c>
      <c r="AJ9" s="23">
        <v>-4496.438381964309</v>
      </c>
      <c r="AK9" s="6">
        <v>0</v>
      </c>
      <c r="AL9" s="6">
        <v>0</v>
      </c>
      <c r="AM9" s="6">
        <v>0</v>
      </c>
    </row>
    <row r="10" spans="1:39" s="3" customFormat="1" ht="47.25" x14ac:dyDescent="0.25">
      <c r="A10" s="16">
        <v>4</v>
      </c>
      <c r="B10" s="17" t="s">
        <v>28</v>
      </c>
      <c r="C10" s="18">
        <v>680.77499999999998</v>
      </c>
      <c r="D10" s="18">
        <v>0</v>
      </c>
      <c r="E10" s="19">
        <v>680.77499999999998</v>
      </c>
      <c r="F10" s="18">
        <v>535.32000000000005</v>
      </c>
      <c r="G10" s="18">
        <v>0</v>
      </c>
      <c r="H10" s="19">
        <v>535.32000000000005</v>
      </c>
      <c r="I10" s="20">
        <v>1216.095</v>
      </c>
      <c r="J10" s="20">
        <v>0</v>
      </c>
      <c r="K10" s="20">
        <v>1216.095</v>
      </c>
      <c r="L10" s="21">
        <v>2936.38</v>
      </c>
      <c r="M10" s="21">
        <v>3003.89</v>
      </c>
      <c r="N10" s="22">
        <v>1999014.0945000001</v>
      </c>
      <c r="O10" s="22">
        <v>1608042.3948000001</v>
      </c>
      <c r="P10" s="22">
        <v>3607056.4893000005</v>
      </c>
      <c r="Q10" s="22">
        <v>7856.66</v>
      </c>
      <c r="R10" s="21">
        <v>7856.66</v>
      </c>
      <c r="S10" s="21">
        <v>0</v>
      </c>
      <c r="T10" s="21">
        <v>0</v>
      </c>
      <c r="U10" s="6">
        <v>0</v>
      </c>
      <c r="V10" s="21">
        <v>999.3</v>
      </c>
      <c r="W10" s="47">
        <v>0</v>
      </c>
      <c r="X10" s="50">
        <v>0</v>
      </c>
      <c r="Y10" s="50">
        <v>3607056.4893000005</v>
      </c>
      <c r="Z10" s="50">
        <v>0</v>
      </c>
      <c r="AA10" s="6">
        <v>3888750.18</v>
      </c>
      <c r="AB10" s="6">
        <v>0</v>
      </c>
      <c r="AC10" s="22">
        <v>-281693.69069999969</v>
      </c>
      <c r="AD10" s="22">
        <v>0</v>
      </c>
      <c r="AE10" s="22">
        <f t="shared" si="0"/>
        <v>-281693.69069999969</v>
      </c>
      <c r="AF10" s="23">
        <v>-35.85412767002768</v>
      </c>
      <c r="AG10" s="23">
        <v>0</v>
      </c>
      <c r="AH10" s="23">
        <v>-1075.6238301008304</v>
      </c>
      <c r="AI10" s="23">
        <v>-1792.7063835013839</v>
      </c>
      <c r="AJ10" s="23">
        <v>-2509.7889369019376</v>
      </c>
      <c r="AK10" s="6">
        <v>0</v>
      </c>
      <c r="AL10" s="6">
        <v>0</v>
      </c>
      <c r="AM10" s="6">
        <v>0</v>
      </c>
    </row>
    <row r="11" spans="1:39" s="3" customFormat="1" ht="31.5" x14ac:dyDescent="0.25">
      <c r="A11" s="16">
        <v>5</v>
      </c>
      <c r="B11" s="17" t="s">
        <v>29</v>
      </c>
      <c r="C11" s="18">
        <v>299.286</v>
      </c>
      <c r="D11" s="18">
        <v>0</v>
      </c>
      <c r="E11" s="19">
        <v>299.286</v>
      </c>
      <c r="F11" s="18">
        <v>275.62</v>
      </c>
      <c r="G11" s="18">
        <v>0</v>
      </c>
      <c r="H11" s="19">
        <v>275.62</v>
      </c>
      <c r="I11" s="20">
        <v>574.90599999999995</v>
      </c>
      <c r="J11" s="20">
        <v>0</v>
      </c>
      <c r="K11" s="20">
        <v>574.90600000000006</v>
      </c>
      <c r="L11" s="21">
        <v>2936.38</v>
      </c>
      <c r="M11" s="21">
        <v>3003.89</v>
      </c>
      <c r="N11" s="22">
        <v>878817.42468000005</v>
      </c>
      <c r="O11" s="22">
        <v>827932.1618</v>
      </c>
      <c r="P11" s="22">
        <v>1706749.5864800001</v>
      </c>
      <c r="Q11" s="22">
        <v>4405.8</v>
      </c>
      <c r="R11" s="21">
        <v>3991.9</v>
      </c>
      <c r="S11" s="21">
        <v>0</v>
      </c>
      <c r="T11" s="21">
        <v>413.9</v>
      </c>
      <c r="U11" s="6">
        <v>0</v>
      </c>
      <c r="V11" s="21">
        <v>381.5</v>
      </c>
      <c r="W11" s="47">
        <v>0</v>
      </c>
      <c r="X11" s="50">
        <v>0</v>
      </c>
      <c r="Y11" s="50">
        <v>1692762.8692188435</v>
      </c>
      <c r="Z11" s="50">
        <v>13986.717261156675</v>
      </c>
      <c r="AA11" s="6">
        <v>1683594.16</v>
      </c>
      <c r="AB11" s="6">
        <v>13909.28</v>
      </c>
      <c r="AC11" s="22">
        <v>9168.7092188436072</v>
      </c>
      <c r="AD11" s="22">
        <v>77.437261156681416</v>
      </c>
      <c r="AE11" s="22">
        <f t="shared" si="0"/>
        <v>9246.1464800002886</v>
      </c>
      <c r="AF11" s="23">
        <v>2.2968283821848261</v>
      </c>
      <c r="AG11" s="23">
        <v>0.18709171576873984</v>
      </c>
      <c r="AH11" s="23">
        <v>68.90485146554478</v>
      </c>
      <c r="AI11" s="23">
        <v>114.8414191092413</v>
      </c>
      <c r="AJ11" s="23">
        <v>160.77798675293784</v>
      </c>
      <c r="AK11" s="6">
        <v>5.612751473062195</v>
      </c>
      <c r="AL11" s="6">
        <v>9.3545857884369923</v>
      </c>
      <c r="AM11" s="6">
        <v>13.09642010381179</v>
      </c>
    </row>
    <row r="12" spans="1:39" s="3" customFormat="1" ht="31.5" x14ac:dyDescent="0.25">
      <c r="A12" s="16">
        <v>6</v>
      </c>
      <c r="B12" s="17" t="s">
        <v>30</v>
      </c>
      <c r="C12" s="18">
        <v>46.493000000000002</v>
      </c>
      <c r="D12" s="18">
        <v>0</v>
      </c>
      <c r="E12" s="19">
        <v>46.493000000000002</v>
      </c>
      <c r="F12" s="18">
        <v>35.127000000000002</v>
      </c>
      <c r="G12" s="18">
        <v>0</v>
      </c>
      <c r="H12" s="19">
        <v>35.127000000000002</v>
      </c>
      <c r="I12" s="20">
        <v>81.62</v>
      </c>
      <c r="J12" s="20">
        <v>0</v>
      </c>
      <c r="K12" s="20">
        <v>81.62</v>
      </c>
      <c r="L12" s="21">
        <v>2936.38</v>
      </c>
      <c r="M12" s="21">
        <v>3003.89</v>
      </c>
      <c r="N12" s="22">
        <v>136521.11534000002</v>
      </c>
      <c r="O12" s="22">
        <v>105517.64403</v>
      </c>
      <c r="P12" s="22">
        <v>242038.75937000001</v>
      </c>
      <c r="Q12" s="22">
        <v>653</v>
      </c>
      <c r="R12" s="21">
        <v>319.89999999999998</v>
      </c>
      <c r="S12" s="21">
        <v>74.2</v>
      </c>
      <c r="T12" s="21">
        <v>258.89999999999998</v>
      </c>
      <c r="U12" s="6">
        <v>0</v>
      </c>
      <c r="V12" s="21">
        <v>50.2</v>
      </c>
      <c r="W12" s="47">
        <v>43528.949972417729</v>
      </c>
      <c r="X12" s="50">
        <v>0</v>
      </c>
      <c r="Y12" s="50">
        <v>187667.2654471217</v>
      </c>
      <c r="Z12" s="50">
        <v>10842.543950460577</v>
      </c>
      <c r="AA12" s="6">
        <v>207898.98</v>
      </c>
      <c r="AB12" s="6">
        <v>12011.4</v>
      </c>
      <c r="AC12" s="22">
        <v>-20231.714552878315</v>
      </c>
      <c r="AD12" s="22">
        <v>-1168.8560495394231</v>
      </c>
      <c r="AE12" s="22">
        <f t="shared" si="0"/>
        <v>-21400.570602417738</v>
      </c>
      <c r="AF12" s="23">
        <v>-63.243871687647129</v>
      </c>
      <c r="AG12" s="23">
        <v>-4.5147008479699622</v>
      </c>
      <c r="AH12" s="23">
        <v>-1897.3161506294139</v>
      </c>
      <c r="AI12" s="23">
        <v>-3162.1935843823567</v>
      </c>
      <c r="AJ12" s="23">
        <v>-4427.0710181352988</v>
      </c>
      <c r="AK12" s="6">
        <v>-135.44102543909887</v>
      </c>
      <c r="AL12" s="6">
        <v>-225.73504239849811</v>
      </c>
      <c r="AM12" s="6">
        <v>-316.02905935789738</v>
      </c>
    </row>
    <row r="13" spans="1:39" s="3" customFormat="1" ht="31.5" x14ac:dyDescent="0.25">
      <c r="A13" s="16">
        <v>7</v>
      </c>
      <c r="B13" s="17" t="s">
        <v>31</v>
      </c>
      <c r="C13" s="18">
        <v>206.56</v>
      </c>
      <c r="D13" s="18">
        <v>0</v>
      </c>
      <c r="E13" s="19">
        <v>206.56</v>
      </c>
      <c r="F13" s="18">
        <v>168.70500000000001</v>
      </c>
      <c r="G13" s="18">
        <v>0</v>
      </c>
      <c r="H13" s="19">
        <v>168.70500000000001</v>
      </c>
      <c r="I13" s="20">
        <v>375.26499999999999</v>
      </c>
      <c r="J13" s="20">
        <v>0</v>
      </c>
      <c r="K13" s="20">
        <v>375.26500000000004</v>
      </c>
      <c r="L13" s="21">
        <v>2936.38</v>
      </c>
      <c r="M13" s="21">
        <v>3003.89</v>
      </c>
      <c r="N13" s="22">
        <v>606538.65280000004</v>
      </c>
      <c r="O13" s="22">
        <v>506771.26245000004</v>
      </c>
      <c r="P13" s="22">
        <v>1113309.9152500001</v>
      </c>
      <c r="Q13" s="22">
        <v>2765.6</v>
      </c>
      <c r="R13" s="21">
        <v>2706.4</v>
      </c>
      <c r="S13" s="21">
        <v>0</v>
      </c>
      <c r="T13" s="21">
        <v>59.2</v>
      </c>
      <c r="U13" s="6">
        <v>0</v>
      </c>
      <c r="V13" s="21">
        <v>295.39999999999998</v>
      </c>
      <c r="W13" s="47">
        <v>0</v>
      </c>
      <c r="X13" s="50">
        <v>0</v>
      </c>
      <c r="Y13" s="50">
        <v>1110964.7299955757</v>
      </c>
      <c r="Z13" s="50">
        <v>2345.1852544243297</v>
      </c>
      <c r="AA13" s="6">
        <v>1316352.8999999999</v>
      </c>
      <c r="AB13" s="6">
        <v>2778.72</v>
      </c>
      <c r="AC13" s="22">
        <v>-205388.17000442417</v>
      </c>
      <c r="AD13" s="22">
        <v>-433.53474557567051</v>
      </c>
      <c r="AE13" s="22">
        <f t="shared" si="0"/>
        <v>-205821.70474999983</v>
      </c>
      <c r="AF13" s="23">
        <v>-75.889805647511153</v>
      </c>
      <c r="AG13" s="23">
        <v>-7.3232220536430823</v>
      </c>
      <c r="AH13" s="23">
        <v>-2276.6941694253346</v>
      </c>
      <c r="AI13" s="23">
        <v>-3794.4902823755579</v>
      </c>
      <c r="AJ13" s="23">
        <v>-5312.2863953257811</v>
      </c>
      <c r="AK13" s="6">
        <v>-219.69666160929248</v>
      </c>
      <c r="AL13" s="6">
        <v>-366.16110268215414</v>
      </c>
      <c r="AM13" s="6">
        <v>-512.62554375501577</v>
      </c>
    </row>
    <row r="14" spans="1:39" s="3" customFormat="1" ht="31.5" x14ac:dyDescent="0.25">
      <c r="A14" s="16">
        <v>8</v>
      </c>
      <c r="B14" s="17" t="s">
        <v>32</v>
      </c>
      <c r="C14" s="18">
        <v>78.524000000000001</v>
      </c>
      <c r="D14" s="18">
        <v>0</v>
      </c>
      <c r="E14" s="19">
        <v>78.524000000000001</v>
      </c>
      <c r="F14" s="18">
        <v>59.828000000000003</v>
      </c>
      <c r="G14" s="18">
        <v>0</v>
      </c>
      <c r="H14" s="19">
        <v>43.307000000000002</v>
      </c>
      <c r="I14" s="20">
        <v>138.352</v>
      </c>
      <c r="J14" s="20">
        <v>0</v>
      </c>
      <c r="K14" s="20">
        <v>121.83100000000002</v>
      </c>
      <c r="L14" s="21">
        <v>2936.38</v>
      </c>
      <c r="M14" s="21">
        <v>3003.89</v>
      </c>
      <c r="N14" s="22">
        <v>230576.30312</v>
      </c>
      <c r="O14" s="22">
        <v>130089.46423</v>
      </c>
      <c r="P14" s="22">
        <v>360665.76734999998</v>
      </c>
      <c r="Q14" s="22">
        <v>789</v>
      </c>
      <c r="R14" s="21">
        <v>663.7</v>
      </c>
      <c r="S14" s="21">
        <v>23.4</v>
      </c>
      <c r="T14" s="21">
        <v>101.9</v>
      </c>
      <c r="U14" s="6">
        <v>0</v>
      </c>
      <c r="V14" s="21">
        <v>67.400000000000006</v>
      </c>
      <c r="W14" s="47">
        <v>12141.188219915546</v>
      </c>
      <c r="X14" s="50">
        <v>0</v>
      </c>
      <c r="Y14" s="50">
        <v>344363.53083580977</v>
      </c>
      <c r="Z14" s="50">
        <v>4161.048294274643</v>
      </c>
      <c r="AA14" s="6">
        <v>365149.27</v>
      </c>
      <c r="AB14" s="6">
        <v>4481.7</v>
      </c>
      <c r="AC14" s="22">
        <v>-20785.73916419025</v>
      </c>
      <c r="AD14" s="22">
        <v>-320.65170572535681</v>
      </c>
      <c r="AE14" s="22">
        <f t="shared" si="0"/>
        <v>-21106.390869915609</v>
      </c>
      <c r="AF14" s="23">
        <v>-31.317973729381119</v>
      </c>
      <c r="AG14" s="23">
        <v>-3.1467292024078195</v>
      </c>
      <c r="AH14" s="23">
        <v>-939.53921188143363</v>
      </c>
      <c r="AI14" s="23">
        <v>-1565.898686469056</v>
      </c>
      <c r="AJ14" s="23">
        <v>-2192.2581610566785</v>
      </c>
      <c r="AK14" s="6">
        <v>-94.401876072234586</v>
      </c>
      <c r="AL14" s="6">
        <v>-157.33646012039097</v>
      </c>
      <c r="AM14" s="6">
        <v>-220.27104416854738</v>
      </c>
    </row>
    <row r="15" spans="1:39" s="3" customFormat="1" ht="31.5" x14ac:dyDescent="0.25">
      <c r="A15" s="16">
        <v>9</v>
      </c>
      <c r="B15" s="17" t="s">
        <v>33</v>
      </c>
      <c r="C15" s="18">
        <v>256.45</v>
      </c>
      <c r="D15" s="18">
        <v>0</v>
      </c>
      <c r="E15" s="19">
        <v>256.45</v>
      </c>
      <c r="F15" s="18">
        <v>205.40700000000001</v>
      </c>
      <c r="G15" s="18">
        <v>0</v>
      </c>
      <c r="H15" s="19">
        <v>205.40700000000001</v>
      </c>
      <c r="I15" s="20">
        <v>461.85699999999997</v>
      </c>
      <c r="J15" s="20">
        <v>0</v>
      </c>
      <c r="K15" s="20">
        <v>461.85699999999997</v>
      </c>
      <c r="L15" s="21">
        <v>2936.38</v>
      </c>
      <c r="M15" s="21">
        <v>3003.89</v>
      </c>
      <c r="N15" s="22">
        <v>753034.65099999995</v>
      </c>
      <c r="O15" s="22">
        <v>617020.03323000006</v>
      </c>
      <c r="P15" s="22">
        <v>1370054.68423</v>
      </c>
      <c r="Q15" s="22">
        <v>3139.3</v>
      </c>
      <c r="R15" s="21">
        <v>3139.3</v>
      </c>
      <c r="S15" s="21">
        <v>0</v>
      </c>
      <c r="T15" s="21">
        <v>0</v>
      </c>
      <c r="U15" s="6">
        <v>0</v>
      </c>
      <c r="V15" s="21">
        <v>244.3</v>
      </c>
      <c r="W15" s="47">
        <v>0</v>
      </c>
      <c r="X15" s="50">
        <v>0</v>
      </c>
      <c r="Y15" s="50">
        <v>1370054.6842299998</v>
      </c>
      <c r="Z15" s="50">
        <v>0</v>
      </c>
      <c r="AA15" s="6">
        <v>1503434.7</v>
      </c>
      <c r="AB15" s="6">
        <v>0</v>
      </c>
      <c r="AC15" s="22">
        <v>-133380.01577000017</v>
      </c>
      <c r="AD15" s="22">
        <v>0</v>
      </c>
      <c r="AE15" s="22">
        <f t="shared" si="0"/>
        <v>-133380.01577000017</v>
      </c>
      <c r="AF15" s="23">
        <v>-42.487183693817144</v>
      </c>
      <c r="AG15" s="23">
        <v>0</v>
      </c>
      <c r="AH15" s="23">
        <v>-1274.6155108145144</v>
      </c>
      <c r="AI15" s="23">
        <v>-2124.3591846908571</v>
      </c>
      <c r="AJ15" s="23">
        <v>-2974.1028585672002</v>
      </c>
      <c r="AK15" s="6">
        <v>0</v>
      </c>
      <c r="AL15" s="6">
        <v>0</v>
      </c>
      <c r="AM15" s="6">
        <v>0</v>
      </c>
    </row>
    <row r="16" spans="1:39" s="3" customFormat="1" ht="31.5" x14ac:dyDescent="0.25">
      <c r="A16" s="16">
        <v>10</v>
      </c>
      <c r="B16" s="17" t="s">
        <v>34</v>
      </c>
      <c r="C16" s="18">
        <v>164.52</v>
      </c>
      <c r="D16" s="18">
        <v>0</v>
      </c>
      <c r="E16" s="19">
        <v>164.52</v>
      </c>
      <c r="F16" s="18">
        <v>132.05600000000001</v>
      </c>
      <c r="G16" s="18">
        <v>0</v>
      </c>
      <c r="H16" s="19">
        <v>132.05600000000001</v>
      </c>
      <c r="I16" s="20">
        <v>296.57600000000002</v>
      </c>
      <c r="J16" s="20">
        <v>0</v>
      </c>
      <c r="K16" s="20">
        <v>296.57600000000002</v>
      </c>
      <c r="L16" s="21">
        <v>2936.38</v>
      </c>
      <c r="M16" s="21">
        <v>3003.89</v>
      </c>
      <c r="N16" s="22">
        <v>483093.23760000005</v>
      </c>
      <c r="O16" s="22">
        <v>396681.69784000004</v>
      </c>
      <c r="P16" s="22">
        <v>879774.93544000015</v>
      </c>
      <c r="Q16" s="22">
        <v>1851.2</v>
      </c>
      <c r="R16" s="21">
        <v>1778.3</v>
      </c>
      <c r="S16" s="21">
        <v>0</v>
      </c>
      <c r="T16" s="21">
        <v>72.900000000000006</v>
      </c>
      <c r="U16" s="6">
        <v>0</v>
      </c>
      <c r="V16" s="21">
        <v>155.80000000000001</v>
      </c>
      <c r="W16" s="47">
        <v>0</v>
      </c>
      <c r="X16" s="50">
        <v>0</v>
      </c>
      <c r="Y16" s="50">
        <v>876984.09954582888</v>
      </c>
      <c r="Z16" s="50">
        <v>2790.8358941712249</v>
      </c>
      <c r="AA16" s="6">
        <v>983851.2</v>
      </c>
      <c r="AB16" s="6">
        <v>0</v>
      </c>
      <c r="AC16" s="22">
        <v>-106867.10045417107</v>
      </c>
      <c r="AD16" s="22">
        <v>2790.8358941712213</v>
      </c>
      <c r="AE16" s="22">
        <f t="shared" si="0"/>
        <v>-104076.26455999985</v>
      </c>
      <c r="AF16" s="23">
        <v>-60.095091072468691</v>
      </c>
      <c r="AG16" s="23">
        <v>38.28307125063403</v>
      </c>
      <c r="AH16" s="23">
        <v>-1802.8527321740607</v>
      </c>
      <c r="AI16" s="23">
        <v>-3004.7545536234347</v>
      </c>
      <c r="AJ16" s="23">
        <v>-4206.6563750728083</v>
      </c>
      <c r="AK16" s="6">
        <v>1148.4921375190208</v>
      </c>
      <c r="AL16" s="6">
        <v>1914.1535625317015</v>
      </c>
      <c r="AM16" s="6">
        <v>2679.8149875443823</v>
      </c>
    </row>
    <row r="17" spans="1:39" s="3" customFormat="1" ht="31.5" x14ac:dyDescent="0.25">
      <c r="A17" s="16">
        <v>11</v>
      </c>
      <c r="B17" s="17" t="s">
        <v>35</v>
      </c>
      <c r="C17" s="18">
        <v>322.5</v>
      </c>
      <c r="D17" s="18">
        <v>0</v>
      </c>
      <c r="E17" s="19">
        <v>322.5</v>
      </c>
      <c r="F17" s="18">
        <v>253.95400000000001</v>
      </c>
      <c r="G17" s="18">
        <v>0</v>
      </c>
      <c r="H17" s="19">
        <v>253.95400000000001</v>
      </c>
      <c r="I17" s="20">
        <v>576.45399999999995</v>
      </c>
      <c r="J17" s="20">
        <v>0</v>
      </c>
      <c r="K17" s="20">
        <v>576.45400000000006</v>
      </c>
      <c r="L17" s="21">
        <v>2936.38</v>
      </c>
      <c r="M17" s="21">
        <v>3003.89</v>
      </c>
      <c r="N17" s="22">
        <v>946982.55</v>
      </c>
      <c r="O17" s="22">
        <v>762849.88106000004</v>
      </c>
      <c r="P17" s="22">
        <v>1709832.4310600001</v>
      </c>
      <c r="Q17" s="22">
        <v>3370.4</v>
      </c>
      <c r="R17" s="21">
        <v>3026.9</v>
      </c>
      <c r="S17" s="21">
        <v>343.5</v>
      </c>
      <c r="T17" s="21">
        <v>0</v>
      </c>
      <c r="U17" s="6">
        <v>0</v>
      </c>
      <c r="V17" s="21">
        <v>269.39999999999998</v>
      </c>
      <c r="W17" s="47">
        <v>174260.45575276227</v>
      </c>
      <c r="X17" s="50">
        <v>0</v>
      </c>
      <c r="Y17" s="50">
        <v>1535571.9753072376</v>
      </c>
      <c r="Z17" s="50">
        <v>0</v>
      </c>
      <c r="AA17" s="6">
        <v>1479205.18</v>
      </c>
      <c r="AB17" s="6">
        <v>0</v>
      </c>
      <c r="AC17" s="22">
        <v>56366.795307237655</v>
      </c>
      <c r="AD17" s="22">
        <v>0</v>
      </c>
      <c r="AE17" s="22">
        <f t="shared" si="0"/>
        <v>56366.795307237655</v>
      </c>
      <c r="AF17" s="23">
        <v>18.621954906748705</v>
      </c>
      <c r="AG17" s="23">
        <v>0</v>
      </c>
      <c r="AH17" s="23">
        <v>558.65864720246111</v>
      </c>
      <c r="AI17" s="23">
        <v>931.0977453374353</v>
      </c>
      <c r="AJ17" s="23">
        <v>1303.5368434724094</v>
      </c>
      <c r="AK17" s="6">
        <v>0</v>
      </c>
      <c r="AL17" s="6">
        <v>0</v>
      </c>
      <c r="AM17" s="6">
        <v>0</v>
      </c>
    </row>
    <row r="18" spans="1:39" s="3" customFormat="1" ht="31.5" x14ac:dyDescent="0.25">
      <c r="A18" s="16">
        <v>12</v>
      </c>
      <c r="B18" s="17" t="s">
        <v>36</v>
      </c>
      <c r="C18" s="18">
        <v>273.22500000000002</v>
      </c>
      <c r="D18" s="18">
        <v>0</v>
      </c>
      <c r="E18" s="19">
        <v>273.22500000000002</v>
      </c>
      <c r="F18" s="18">
        <v>215.07</v>
      </c>
      <c r="G18" s="18">
        <v>0</v>
      </c>
      <c r="H18" s="19">
        <v>215.07</v>
      </c>
      <c r="I18" s="20">
        <v>488.29500000000002</v>
      </c>
      <c r="J18" s="20">
        <v>0</v>
      </c>
      <c r="K18" s="20">
        <v>488.29500000000002</v>
      </c>
      <c r="L18" s="21">
        <v>2936.38</v>
      </c>
      <c r="M18" s="21">
        <v>3003.89</v>
      </c>
      <c r="N18" s="22">
        <v>802292.42550000013</v>
      </c>
      <c r="O18" s="22">
        <v>646046.62229999993</v>
      </c>
      <c r="P18" s="22">
        <v>1448339.0478000001</v>
      </c>
      <c r="Q18" s="22">
        <v>3479.4000000000005</v>
      </c>
      <c r="R18" s="21">
        <v>2352.8000000000002</v>
      </c>
      <c r="S18" s="21">
        <v>208.9</v>
      </c>
      <c r="T18" s="21">
        <v>917.7</v>
      </c>
      <c r="U18" s="6">
        <v>0</v>
      </c>
      <c r="V18" s="21">
        <v>258.5</v>
      </c>
      <c r="W18" s="47">
        <v>115252.96070981224</v>
      </c>
      <c r="X18" s="50">
        <v>0</v>
      </c>
      <c r="Y18" s="50">
        <v>1298071.6417331086</v>
      </c>
      <c r="Z18" s="50">
        <v>35014.445357079538</v>
      </c>
      <c r="AA18" s="6">
        <v>1246009.42</v>
      </c>
      <c r="AB18" s="6">
        <v>33653.61</v>
      </c>
      <c r="AC18" s="22">
        <v>52062.221733108629</v>
      </c>
      <c r="AD18" s="22">
        <v>1360.8353570795662</v>
      </c>
      <c r="AE18" s="22">
        <f t="shared" si="0"/>
        <v>53423.057090188195</v>
      </c>
      <c r="AF18" s="23">
        <v>22.127771902885339</v>
      </c>
      <c r="AG18" s="23">
        <v>1.482876056532163</v>
      </c>
      <c r="AH18" s="23">
        <v>663.83315708656016</v>
      </c>
      <c r="AI18" s="23">
        <v>1106.3885951442669</v>
      </c>
      <c r="AJ18" s="23">
        <v>1548.9440332019738</v>
      </c>
      <c r="AK18" s="6">
        <v>44.486281695964891</v>
      </c>
      <c r="AL18" s="6">
        <v>74.143802826608152</v>
      </c>
      <c r="AM18" s="6">
        <v>103.80132395725141</v>
      </c>
    </row>
    <row r="19" spans="1:39" s="3" customFormat="1" ht="31.5" x14ac:dyDescent="0.25">
      <c r="A19" s="16">
        <v>13</v>
      </c>
      <c r="B19" s="17" t="s">
        <v>37</v>
      </c>
      <c r="C19" s="18">
        <v>369.01499999999999</v>
      </c>
      <c r="D19" s="18">
        <v>0</v>
      </c>
      <c r="E19" s="19">
        <v>369.01499999999999</v>
      </c>
      <c r="F19" s="18">
        <v>328.85399999999998</v>
      </c>
      <c r="G19" s="18">
        <v>0</v>
      </c>
      <c r="H19" s="19">
        <v>328.85399999999998</v>
      </c>
      <c r="I19" s="20">
        <v>697.86899999999991</v>
      </c>
      <c r="J19" s="20">
        <v>0</v>
      </c>
      <c r="K19" s="20">
        <v>697.86899999999991</v>
      </c>
      <c r="L19" s="21">
        <v>2936.38</v>
      </c>
      <c r="M19" s="21">
        <v>3003.89</v>
      </c>
      <c r="N19" s="22">
        <v>1083568.2657000001</v>
      </c>
      <c r="O19" s="22">
        <v>987841.24205999996</v>
      </c>
      <c r="P19" s="22">
        <v>2071409.5077599999</v>
      </c>
      <c r="Q19" s="22">
        <v>5054</v>
      </c>
      <c r="R19" s="21">
        <v>5054</v>
      </c>
      <c r="S19" s="21">
        <v>0</v>
      </c>
      <c r="T19" s="21">
        <v>0</v>
      </c>
      <c r="U19" s="6">
        <v>0</v>
      </c>
      <c r="V19" s="21">
        <v>457.5</v>
      </c>
      <c r="W19" s="47">
        <v>0</v>
      </c>
      <c r="X19" s="50">
        <v>0</v>
      </c>
      <c r="Y19" s="50">
        <v>2071409.5077599999</v>
      </c>
      <c r="Z19" s="50">
        <v>0</v>
      </c>
      <c r="AA19" s="6">
        <v>2071383.63</v>
      </c>
      <c r="AB19" s="6">
        <v>0</v>
      </c>
      <c r="AC19" s="22">
        <v>25.877760000061244</v>
      </c>
      <c r="AD19" s="22">
        <v>0</v>
      </c>
      <c r="AE19" s="22">
        <f t="shared" si="0"/>
        <v>25.877760000061244</v>
      </c>
      <c r="AF19" s="23">
        <v>5.1202532647529175E-3</v>
      </c>
      <c r="AG19" s="23">
        <v>0</v>
      </c>
      <c r="AH19" s="23">
        <v>0.15360759794258752</v>
      </c>
      <c r="AI19" s="23">
        <v>0.25601266323764588</v>
      </c>
      <c r="AJ19" s="23">
        <v>0.35841772853270421</v>
      </c>
      <c r="AK19" s="6">
        <v>0</v>
      </c>
      <c r="AL19" s="6">
        <v>0</v>
      </c>
      <c r="AM19" s="6">
        <v>0</v>
      </c>
    </row>
    <row r="20" spans="1:39" s="3" customFormat="1" ht="31.5" x14ac:dyDescent="0.25">
      <c r="A20" s="16">
        <v>14</v>
      </c>
      <c r="B20" s="17" t="s">
        <v>38</v>
      </c>
      <c r="C20" s="18">
        <v>291.08600000000001</v>
      </c>
      <c r="D20" s="18">
        <v>0</v>
      </c>
      <c r="E20" s="19">
        <v>291.08600000000001</v>
      </c>
      <c r="F20" s="18">
        <v>234.44800000000001</v>
      </c>
      <c r="G20" s="18">
        <v>0</v>
      </c>
      <c r="H20" s="19">
        <v>234.44800000000001</v>
      </c>
      <c r="I20" s="20">
        <v>525.53399999999999</v>
      </c>
      <c r="J20" s="20">
        <v>0</v>
      </c>
      <c r="K20" s="20">
        <v>525.53399999999999</v>
      </c>
      <c r="L20" s="21">
        <v>2936.38</v>
      </c>
      <c r="M20" s="21">
        <v>3003.89</v>
      </c>
      <c r="N20" s="22">
        <v>854739.10868000006</v>
      </c>
      <c r="O20" s="22">
        <v>704256.00271999999</v>
      </c>
      <c r="P20" s="22">
        <v>1558995.1114000001</v>
      </c>
      <c r="Q20" s="22">
        <v>3791.2</v>
      </c>
      <c r="R20" s="21">
        <v>3741</v>
      </c>
      <c r="S20" s="21">
        <v>0</v>
      </c>
      <c r="T20" s="21">
        <v>50.2</v>
      </c>
      <c r="U20" s="6">
        <v>0</v>
      </c>
      <c r="V20" s="21">
        <v>322.8</v>
      </c>
      <c r="W20" s="47">
        <v>0</v>
      </c>
      <c r="X20" s="50">
        <v>0</v>
      </c>
      <c r="Y20" s="50">
        <v>1557355.3790122564</v>
      </c>
      <c r="Z20" s="50">
        <v>1639.7323877436697</v>
      </c>
      <c r="AA20" s="6">
        <v>1565620.5</v>
      </c>
      <c r="AB20" s="6">
        <v>1648.44</v>
      </c>
      <c r="AC20" s="22">
        <v>-8265.1209877436049</v>
      </c>
      <c r="AD20" s="22">
        <v>-8.7076122563298668</v>
      </c>
      <c r="AE20" s="22">
        <f t="shared" si="0"/>
        <v>-8273.8285999999352</v>
      </c>
      <c r="AF20" s="23">
        <v>-2.2093346665981302</v>
      </c>
      <c r="AG20" s="23">
        <v>-0.17345841148067462</v>
      </c>
      <c r="AH20" s="23">
        <v>-66.280039997943902</v>
      </c>
      <c r="AI20" s="23">
        <v>-110.4667333299065</v>
      </c>
      <c r="AJ20" s="23">
        <v>-154.6534266618691</v>
      </c>
      <c r="AK20" s="6">
        <v>-5.2037523444202387</v>
      </c>
      <c r="AL20" s="6">
        <v>-8.6729205740337303</v>
      </c>
      <c r="AM20" s="6">
        <v>-12.142088803647223</v>
      </c>
    </row>
    <row r="21" spans="1:39" s="3" customFormat="1" ht="31.5" x14ac:dyDescent="0.25">
      <c r="A21" s="16">
        <v>15</v>
      </c>
      <c r="B21" s="17" t="s">
        <v>39</v>
      </c>
      <c r="C21" s="18">
        <v>411.92599999999999</v>
      </c>
      <c r="D21" s="18">
        <v>0</v>
      </c>
      <c r="E21" s="19">
        <v>411.92599999999999</v>
      </c>
      <c r="F21" s="18">
        <v>289.24799999999999</v>
      </c>
      <c r="G21" s="18">
        <v>0</v>
      </c>
      <c r="H21" s="19">
        <v>289.24799999999999</v>
      </c>
      <c r="I21" s="20">
        <v>701.17399999999998</v>
      </c>
      <c r="J21" s="20">
        <v>0</v>
      </c>
      <c r="K21" s="20">
        <v>701.17399999999998</v>
      </c>
      <c r="L21" s="21">
        <v>2936.38</v>
      </c>
      <c r="M21" s="21">
        <v>3003.89</v>
      </c>
      <c r="N21" s="22">
        <v>1209571.2678799999</v>
      </c>
      <c r="O21" s="22">
        <v>868869.17471999989</v>
      </c>
      <c r="P21" s="22">
        <v>2078440.4425999997</v>
      </c>
      <c r="Q21" s="22">
        <v>5209.8</v>
      </c>
      <c r="R21" s="21">
        <v>5134.8</v>
      </c>
      <c r="S21" s="21">
        <v>0</v>
      </c>
      <c r="T21" s="21">
        <v>75</v>
      </c>
      <c r="U21" s="6">
        <v>0</v>
      </c>
      <c r="V21" s="21">
        <v>596.79999999999995</v>
      </c>
      <c r="W21" s="47">
        <v>0</v>
      </c>
      <c r="X21" s="50">
        <v>0</v>
      </c>
      <c r="Y21" s="50">
        <v>2075324.9212134541</v>
      </c>
      <c r="Z21" s="50">
        <v>3115.5213865459932</v>
      </c>
      <c r="AA21" s="6">
        <v>2571886.7999999998</v>
      </c>
      <c r="AB21" s="6">
        <v>3861.66</v>
      </c>
      <c r="AC21" s="22">
        <v>-496561.87878654571</v>
      </c>
      <c r="AD21" s="22">
        <v>-746.13861345399982</v>
      </c>
      <c r="AE21" s="22">
        <f t="shared" si="0"/>
        <v>-497308.01739999972</v>
      </c>
      <c r="AF21" s="23">
        <v>-96.705203471711783</v>
      </c>
      <c r="AG21" s="23">
        <v>-9.9485148460533317</v>
      </c>
      <c r="AH21" s="23">
        <v>-2901.1561041513537</v>
      </c>
      <c r="AI21" s="23">
        <v>-4835.2601735855887</v>
      </c>
      <c r="AJ21" s="23">
        <v>-6769.3642430198252</v>
      </c>
      <c r="AK21" s="6">
        <v>-298.45544538159993</v>
      </c>
      <c r="AL21" s="6">
        <v>-497.42574230266661</v>
      </c>
      <c r="AM21" s="6">
        <v>-696.39603922373317</v>
      </c>
    </row>
    <row r="22" spans="1:39" s="3" customFormat="1" ht="31.5" x14ac:dyDescent="0.25">
      <c r="A22" s="16">
        <v>16</v>
      </c>
      <c r="B22" s="17" t="s">
        <v>40</v>
      </c>
      <c r="C22" s="18">
        <v>329.06700000000001</v>
      </c>
      <c r="D22" s="18">
        <v>0</v>
      </c>
      <c r="E22" s="19">
        <v>329.06700000000001</v>
      </c>
      <c r="F22" s="18">
        <v>267.47699999999998</v>
      </c>
      <c r="G22" s="18">
        <v>0</v>
      </c>
      <c r="H22" s="19">
        <v>267.47699999999998</v>
      </c>
      <c r="I22" s="20">
        <v>596.54399999999998</v>
      </c>
      <c r="J22" s="20">
        <v>0</v>
      </c>
      <c r="K22" s="20">
        <v>596.54399999999998</v>
      </c>
      <c r="L22" s="21">
        <v>2936.38</v>
      </c>
      <c r="M22" s="21">
        <v>3003.89</v>
      </c>
      <c r="N22" s="22">
        <v>966265.75746000011</v>
      </c>
      <c r="O22" s="22">
        <v>803471.48552999995</v>
      </c>
      <c r="P22" s="22">
        <v>1769737.2429900002</v>
      </c>
      <c r="Q22" s="22">
        <v>3204.4</v>
      </c>
      <c r="R22" s="21">
        <v>3172.4</v>
      </c>
      <c r="S22" s="21">
        <v>32</v>
      </c>
      <c r="T22" s="21">
        <v>0</v>
      </c>
      <c r="U22" s="6">
        <v>0</v>
      </c>
      <c r="V22" s="21">
        <v>460.4</v>
      </c>
      <c r="W22" s="47">
        <v>17673.071955960557</v>
      </c>
      <c r="X22" s="50">
        <v>0</v>
      </c>
      <c r="Y22" s="50">
        <v>1752064.1710340395</v>
      </c>
      <c r="Z22" s="50">
        <v>0</v>
      </c>
      <c r="AA22" s="6">
        <v>2032773.44</v>
      </c>
      <c r="AB22" s="6">
        <v>0</v>
      </c>
      <c r="AC22" s="22">
        <v>-280709.26896596048</v>
      </c>
      <c r="AD22" s="22">
        <v>0</v>
      </c>
      <c r="AE22" s="22">
        <f t="shared" si="0"/>
        <v>-280709.26896596048</v>
      </c>
      <c r="AF22" s="23">
        <v>-88.484828195044912</v>
      </c>
      <c r="AG22" s="23">
        <v>0</v>
      </c>
      <c r="AH22" s="23">
        <v>-2654.5448458513474</v>
      </c>
      <c r="AI22" s="23">
        <v>-4424.241409752246</v>
      </c>
      <c r="AJ22" s="23">
        <v>-6193.9379736531437</v>
      </c>
      <c r="AK22" s="6">
        <v>0</v>
      </c>
      <c r="AL22" s="6">
        <v>0</v>
      </c>
      <c r="AM22" s="6">
        <v>0</v>
      </c>
    </row>
    <row r="23" spans="1:39" s="3" customFormat="1" ht="31.5" x14ac:dyDescent="0.25">
      <c r="A23" s="16">
        <v>17</v>
      </c>
      <c r="B23" s="17" t="s">
        <v>41</v>
      </c>
      <c r="C23" s="18">
        <v>289.67399999999998</v>
      </c>
      <c r="D23" s="18">
        <v>0</v>
      </c>
      <c r="E23" s="19">
        <v>289.67399999999998</v>
      </c>
      <c r="F23" s="18">
        <v>217.42099999999999</v>
      </c>
      <c r="G23" s="18">
        <v>0</v>
      </c>
      <c r="H23" s="19">
        <v>217.42099999999999</v>
      </c>
      <c r="I23" s="20">
        <v>507.09499999999997</v>
      </c>
      <c r="J23" s="20">
        <v>0</v>
      </c>
      <c r="K23" s="20">
        <v>507.09499999999991</v>
      </c>
      <c r="L23" s="21">
        <v>2936.38</v>
      </c>
      <c r="M23" s="21">
        <v>3003.89</v>
      </c>
      <c r="N23" s="22">
        <v>850592.94011999993</v>
      </c>
      <c r="O23" s="22">
        <v>653108.76768999989</v>
      </c>
      <c r="P23" s="22">
        <v>1503701.7078099998</v>
      </c>
      <c r="Q23" s="22">
        <v>2874.1</v>
      </c>
      <c r="R23" s="21">
        <v>2827.4</v>
      </c>
      <c r="S23" s="21">
        <v>0</v>
      </c>
      <c r="T23" s="21">
        <v>46.7</v>
      </c>
      <c r="U23" s="6">
        <v>0</v>
      </c>
      <c r="V23" s="21">
        <v>269</v>
      </c>
      <c r="W23" s="47">
        <v>0</v>
      </c>
      <c r="X23" s="50">
        <v>0</v>
      </c>
      <c r="Y23" s="50">
        <v>1501579.0894321911</v>
      </c>
      <c r="Z23" s="50">
        <v>2122.6183778089635</v>
      </c>
      <c r="AA23" s="6">
        <v>1640082.94</v>
      </c>
      <c r="AB23" s="6">
        <v>2318.3200000000002</v>
      </c>
      <c r="AC23" s="22">
        <v>-138503.85056780884</v>
      </c>
      <c r="AD23" s="22">
        <v>-195.70162219103258</v>
      </c>
      <c r="AE23" s="22">
        <f t="shared" si="0"/>
        <v>-138699.55218999987</v>
      </c>
      <c r="AF23" s="23">
        <v>-48.986295029995347</v>
      </c>
      <c r="AG23" s="23">
        <v>-4.1906128948829249</v>
      </c>
      <c r="AH23" s="23">
        <v>-1469.5888508998605</v>
      </c>
      <c r="AI23" s="23">
        <v>-2449.3147514997672</v>
      </c>
      <c r="AJ23" s="23">
        <v>-3429.0406520996744</v>
      </c>
      <c r="AK23" s="6">
        <v>-125.71838684648775</v>
      </c>
      <c r="AL23" s="6">
        <v>-209.53064474414623</v>
      </c>
      <c r="AM23" s="6">
        <v>-293.34290264180476</v>
      </c>
    </row>
    <row r="24" spans="1:39" s="3" customFormat="1" ht="31.5" x14ac:dyDescent="0.25">
      <c r="A24" s="16">
        <v>18</v>
      </c>
      <c r="B24" s="17" t="s">
        <v>42</v>
      </c>
      <c r="C24" s="18">
        <v>285.69400000000002</v>
      </c>
      <c r="D24" s="18">
        <v>0</v>
      </c>
      <c r="E24" s="19">
        <v>285.69400000000002</v>
      </c>
      <c r="F24" s="18">
        <v>214.178</v>
      </c>
      <c r="G24" s="18">
        <v>0</v>
      </c>
      <c r="H24" s="19">
        <v>214.178</v>
      </c>
      <c r="I24" s="20">
        <v>499.87200000000001</v>
      </c>
      <c r="J24" s="20">
        <v>0</v>
      </c>
      <c r="K24" s="20">
        <v>499.87199999999996</v>
      </c>
      <c r="L24" s="21">
        <v>2936.38</v>
      </c>
      <c r="M24" s="21">
        <v>3003.89</v>
      </c>
      <c r="N24" s="22">
        <v>838906.14772000012</v>
      </c>
      <c r="O24" s="22">
        <v>643367.15241999994</v>
      </c>
      <c r="P24" s="22">
        <v>1482273.3001399999</v>
      </c>
      <c r="Q24" s="22">
        <v>3369.4</v>
      </c>
      <c r="R24" s="21">
        <v>3310.4</v>
      </c>
      <c r="S24" s="21">
        <v>0</v>
      </c>
      <c r="T24" s="21">
        <v>59</v>
      </c>
      <c r="U24" s="6">
        <v>0</v>
      </c>
      <c r="V24" s="21">
        <v>270.60000000000002</v>
      </c>
      <c r="W24" s="47">
        <v>0</v>
      </c>
      <c r="X24" s="50">
        <v>0</v>
      </c>
      <c r="Y24" s="50">
        <v>1480311.9677647292</v>
      </c>
      <c r="Z24" s="50">
        <v>1961.332375270789</v>
      </c>
      <c r="AA24" s="6">
        <v>1671836.47</v>
      </c>
      <c r="AB24" s="6">
        <v>2214.92</v>
      </c>
      <c r="AC24" s="22">
        <v>-191524.5022352708</v>
      </c>
      <c r="AD24" s="22">
        <v>-253.58762472920921</v>
      </c>
      <c r="AE24" s="22">
        <f t="shared" si="0"/>
        <v>-191778.08986000001</v>
      </c>
      <c r="AF24" s="23">
        <v>-57.855395793641492</v>
      </c>
      <c r="AG24" s="23">
        <v>-4.2980953343933761</v>
      </c>
      <c r="AH24" s="23">
        <v>-1735.6618738092448</v>
      </c>
      <c r="AI24" s="23">
        <v>-2892.7697896820746</v>
      </c>
      <c r="AJ24" s="23">
        <v>-4049.8777055549044</v>
      </c>
      <c r="AK24" s="6">
        <v>-128.94286003180127</v>
      </c>
      <c r="AL24" s="6">
        <v>-214.9047667196688</v>
      </c>
      <c r="AM24" s="6">
        <v>-300.86667340753633</v>
      </c>
    </row>
    <row r="25" spans="1:39" s="3" customFormat="1" ht="31.5" x14ac:dyDescent="0.25">
      <c r="A25" s="16">
        <v>19</v>
      </c>
      <c r="B25" s="17" t="s">
        <v>43</v>
      </c>
      <c r="C25" s="18">
        <v>201.10300000000001</v>
      </c>
      <c r="D25" s="18">
        <v>0</v>
      </c>
      <c r="E25" s="19">
        <v>201.10300000000001</v>
      </c>
      <c r="F25" s="18">
        <v>165.416</v>
      </c>
      <c r="G25" s="18">
        <v>0</v>
      </c>
      <c r="H25" s="19">
        <v>165.416</v>
      </c>
      <c r="I25" s="20">
        <v>366.51900000000001</v>
      </c>
      <c r="J25" s="20">
        <v>0</v>
      </c>
      <c r="K25" s="20">
        <v>366.51900000000001</v>
      </c>
      <c r="L25" s="21">
        <v>2936.38</v>
      </c>
      <c r="M25" s="21">
        <v>3003.89</v>
      </c>
      <c r="N25" s="22">
        <v>590514.82714000007</v>
      </c>
      <c r="O25" s="22">
        <v>496891.46823999996</v>
      </c>
      <c r="P25" s="22">
        <v>1087406.29538</v>
      </c>
      <c r="Q25" s="22">
        <v>2545.8000000000002</v>
      </c>
      <c r="R25" s="21">
        <v>2545.8000000000002</v>
      </c>
      <c r="S25" s="21">
        <v>0</v>
      </c>
      <c r="T25" s="21">
        <v>0</v>
      </c>
      <c r="U25" s="6">
        <v>0</v>
      </c>
      <c r="V25" s="21">
        <v>335</v>
      </c>
      <c r="W25" s="47">
        <v>0</v>
      </c>
      <c r="X25" s="50">
        <v>0</v>
      </c>
      <c r="Y25" s="50">
        <v>1087406.29538</v>
      </c>
      <c r="Z25" s="50">
        <v>0</v>
      </c>
      <c r="AA25" s="6">
        <v>1203083.04</v>
      </c>
      <c r="AB25" s="6">
        <v>0</v>
      </c>
      <c r="AC25" s="22">
        <v>-115676.74462000001</v>
      </c>
      <c r="AD25" s="22">
        <v>0</v>
      </c>
      <c r="AE25" s="22">
        <f t="shared" si="0"/>
        <v>-115676.74462000001</v>
      </c>
      <c r="AF25" s="23">
        <v>-45.43826876423914</v>
      </c>
      <c r="AG25" s="23">
        <v>0</v>
      </c>
      <c r="AH25" s="23">
        <v>-1363.1480629271741</v>
      </c>
      <c r="AI25" s="23">
        <v>-2271.9134382119569</v>
      </c>
      <c r="AJ25" s="23">
        <v>-3180.6788134967396</v>
      </c>
      <c r="AK25" s="6">
        <v>0</v>
      </c>
      <c r="AL25" s="6">
        <v>0</v>
      </c>
      <c r="AM25" s="6">
        <v>0</v>
      </c>
    </row>
    <row r="26" spans="1:39" s="3" customFormat="1" ht="31.5" x14ac:dyDescent="0.25">
      <c r="A26" s="16">
        <v>20</v>
      </c>
      <c r="B26" s="17" t="s">
        <v>44</v>
      </c>
      <c r="C26" s="18">
        <v>418.25900000000001</v>
      </c>
      <c r="D26" s="18">
        <v>0</v>
      </c>
      <c r="E26" s="19">
        <v>418.25900000000001</v>
      </c>
      <c r="F26" s="18">
        <v>364.55200000000002</v>
      </c>
      <c r="G26" s="18">
        <v>0</v>
      </c>
      <c r="H26" s="19">
        <v>364.55200000000002</v>
      </c>
      <c r="I26" s="20">
        <v>782.81100000000004</v>
      </c>
      <c r="J26" s="20">
        <v>0</v>
      </c>
      <c r="K26" s="20">
        <v>782.81099999999992</v>
      </c>
      <c r="L26" s="21">
        <v>2936.38</v>
      </c>
      <c r="M26" s="21">
        <v>3003.89</v>
      </c>
      <c r="N26" s="22">
        <v>1228167.3624200001</v>
      </c>
      <c r="O26" s="22">
        <v>1095074.1072800001</v>
      </c>
      <c r="P26" s="22">
        <v>2323241.4697000002</v>
      </c>
      <c r="Q26" s="22">
        <v>5928.8</v>
      </c>
      <c r="R26" s="21">
        <v>5716.3</v>
      </c>
      <c r="S26" s="21">
        <v>0</v>
      </c>
      <c r="T26" s="21">
        <v>212.5</v>
      </c>
      <c r="U26" s="6">
        <v>0</v>
      </c>
      <c r="V26" s="21">
        <v>697.1</v>
      </c>
      <c r="W26" s="47">
        <v>0</v>
      </c>
      <c r="X26" s="50">
        <v>0</v>
      </c>
      <c r="Y26" s="50">
        <v>2314190.5389798223</v>
      </c>
      <c r="Z26" s="50">
        <v>9050.9307201776664</v>
      </c>
      <c r="AA26" s="6">
        <v>3721471.32</v>
      </c>
      <c r="AB26" s="6">
        <v>14554.74</v>
      </c>
      <c r="AC26" s="22">
        <v>-1407280.7810201775</v>
      </c>
      <c r="AD26" s="22">
        <v>-5503.8092798223388</v>
      </c>
      <c r="AE26" s="22">
        <f t="shared" si="0"/>
        <v>-1412784.5902999998</v>
      </c>
      <c r="AF26" s="23">
        <v>-246.18735563566949</v>
      </c>
      <c r="AG26" s="23">
        <v>-25.90027896386983</v>
      </c>
      <c r="AH26" s="23">
        <v>-7385.6206690700847</v>
      </c>
      <c r="AI26" s="23">
        <v>-12309.367781783474</v>
      </c>
      <c r="AJ26" s="23">
        <v>-17233.114894496863</v>
      </c>
      <c r="AK26" s="6">
        <v>-777.00836891609492</v>
      </c>
      <c r="AL26" s="6">
        <v>-1295.0139481934916</v>
      </c>
      <c r="AM26" s="6">
        <v>-1813.0195274708881</v>
      </c>
    </row>
    <row r="27" spans="1:39" s="3" customFormat="1" ht="31.5" x14ac:dyDescent="0.25">
      <c r="A27" s="16">
        <v>21</v>
      </c>
      <c r="B27" s="17" t="s">
        <v>45</v>
      </c>
      <c r="C27" s="18">
        <v>319.666</v>
      </c>
      <c r="D27" s="18">
        <v>0</v>
      </c>
      <c r="E27" s="19">
        <v>319.666</v>
      </c>
      <c r="F27" s="18">
        <v>329.27699999999999</v>
      </c>
      <c r="G27" s="18">
        <v>0</v>
      </c>
      <c r="H27" s="19">
        <v>329.27699999999999</v>
      </c>
      <c r="I27" s="20">
        <v>648.94299999999998</v>
      </c>
      <c r="J27" s="20">
        <v>0</v>
      </c>
      <c r="K27" s="20">
        <v>648.94299999999998</v>
      </c>
      <c r="L27" s="21">
        <v>2936.38</v>
      </c>
      <c r="M27" s="21">
        <v>3003.89</v>
      </c>
      <c r="N27" s="22">
        <v>938660.84908000007</v>
      </c>
      <c r="O27" s="22">
        <v>989111.88752999995</v>
      </c>
      <c r="P27" s="22">
        <v>1927772.73661</v>
      </c>
      <c r="Q27" s="22">
        <v>3005</v>
      </c>
      <c r="R27" s="21">
        <v>3005</v>
      </c>
      <c r="S27" s="21">
        <v>0</v>
      </c>
      <c r="T27" s="21">
        <v>0</v>
      </c>
      <c r="U27" s="6">
        <v>0</v>
      </c>
      <c r="V27" s="21">
        <v>588.6</v>
      </c>
      <c r="W27" s="47">
        <v>0</v>
      </c>
      <c r="X27" s="50">
        <v>0</v>
      </c>
      <c r="Y27" s="50">
        <v>1927772.73661</v>
      </c>
      <c r="Z27" s="50">
        <v>0</v>
      </c>
      <c r="AA27" s="6">
        <v>1877560.63</v>
      </c>
      <c r="AB27" s="6">
        <v>0</v>
      </c>
      <c r="AC27" s="22">
        <v>50212.106610000134</v>
      </c>
      <c r="AD27" s="22">
        <v>0</v>
      </c>
      <c r="AE27" s="22">
        <f t="shared" si="0"/>
        <v>50212.106610000134</v>
      </c>
      <c r="AF27" s="23">
        <v>16.709519670549128</v>
      </c>
      <c r="AG27" s="23">
        <v>0</v>
      </c>
      <c r="AH27" s="23">
        <v>501.28559011647383</v>
      </c>
      <c r="AI27" s="23">
        <v>835.47598352745638</v>
      </c>
      <c r="AJ27" s="23">
        <v>1169.666376938439</v>
      </c>
      <c r="AK27" s="6">
        <v>0</v>
      </c>
      <c r="AL27" s="6">
        <v>0</v>
      </c>
      <c r="AM27" s="6">
        <v>0</v>
      </c>
    </row>
    <row r="28" spans="1:39" s="3" customFormat="1" ht="31.5" x14ac:dyDescent="0.25">
      <c r="A28" s="16">
        <v>22</v>
      </c>
      <c r="B28" s="17" t="s">
        <v>46</v>
      </c>
      <c r="C28" s="18">
        <v>364.68</v>
      </c>
      <c r="D28" s="18">
        <v>0</v>
      </c>
      <c r="E28" s="19">
        <v>364.68</v>
      </c>
      <c r="F28" s="18">
        <v>287.07299999999998</v>
      </c>
      <c r="G28" s="18">
        <v>0</v>
      </c>
      <c r="H28" s="19">
        <v>287.07299999999998</v>
      </c>
      <c r="I28" s="20">
        <v>651.75299999999993</v>
      </c>
      <c r="J28" s="20">
        <v>0</v>
      </c>
      <c r="K28" s="20">
        <v>651.75299999999993</v>
      </c>
      <c r="L28" s="21">
        <v>2936.38</v>
      </c>
      <c r="M28" s="21">
        <v>3003.89</v>
      </c>
      <c r="N28" s="22">
        <v>1070839.0584</v>
      </c>
      <c r="O28" s="22">
        <v>862335.71396999992</v>
      </c>
      <c r="P28" s="22">
        <v>1933174.7723699999</v>
      </c>
      <c r="Q28" s="22">
        <v>4413.5</v>
      </c>
      <c r="R28" s="21">
        <v>4090.8</v>
      </c>
      <c r="S28" s="21">
        <v>322.7</v>
      </c>
      <c r="T28" s="21">
        <v>0</v>
      </c>
      <c r="U28" s="6">
        <v>0</v>
      </c>
      <c r="V28" s="21">
        <v>793.3</v>
      </c>
      <c r="W28" s="47">
        <v>141347.11658407137</v>
      </c>
      <c r="X28" s="50">
        <v>0</v>
      </c>
      <c r="Y28" s="50">
        <v>1791827.6557859285</v>
      </c>
      <c r="Z28" s="50">
        <v>0</v>
      </c>
      <c r="AA28" s="6">
        <v>1752045.06</v>
      </c>
      <c r="AB28" s="6">
        <v>0</v>
      </c>
      <c r="AC28" s="22">
        <v>39782.595785928424</v>
      </c>
      <c r="AD28" s="22">
        <v>0</v>
      </c>
      <c r="AE28" s="22">
        <f t="shared" si="0"/>
        <v>39782.595785928424</v>
      </c>
      <c r="AF28" s="23">
        <v>9.7248938559519953</v>
      </c>
      <c r="AG28" s="23">
        <v>0</v>
      </c>
      <c r="AH28" s="23">
        <v>291.74681567855987</v>
      </c>
      <c r="AI28" s="23">
        <v>486.24469279759978</v>
      </c>
      <c r="AJ28" s="23">
        <v>680.7425699166397</v>
      </c>
      <c r="AK28" s="6">
        <v>0</v>
      </c>
      <c r="AL28" s="6">
        <v>0</v>
      </c>
      <c r="AM28" s="6">
        <v>0</v>
      </c>
    </row>
    <row r="29" spans="1:39" ht="15.75" x14ac:dyDescent="0.25">
      <c r="A29" s="24"/>
      <c r="B29" s="25" t="s">
        <v>47</v>
      </c>
      <c r="C29" s="26">
        <v>6272.2000000000007</v>
      </c>
      <c r="D29" s="26">
        <v>0</v>
      </c>
      <c r="E29" s="26">
        <v>6272.2000000000007</v>
      </c>
      <c r="F29" s="26">
        <v>5234.2489999999989</v>
      </c>
      <c r="G29" s="26">
        <v>0</v>
      </c>
      <c r="H29" s="26">
        <v>5217.7279999999992</v>
      </c>
      <c r="I29" s="26">
        <v>11506.448999999999</v>
      </c>
      <c r="J29" s="26">
        <v>0</v>
      </c>
      <c r="K29" s="26">
        <v>11489.927999999998</v>
      </c>
      <c r="L29" s="26"/>
      <c r="M29" s="26"/>
      <c r="N29" s="26">
        <v>18417562.636000004</v>
      </c>
      <c r="O29" s="26">
        <v>15673480.961919999</v>
      </c>
      <c r="P29" s="42">
        <v>34091043.597920008</v>
      </c>
      <c r="Q29" s="26">
        <v>78096.070000000007</v>
      </c>
      <c r="R29" s="26">
        <v>73517.370000000024</v>
      </c>
      <c r="S29" s="26">
        <v>1280.8</v>
      </c>
      <c r="T29" s="26">
        <v>3297.9</v>
      </c>
      <c r="U29" s="26">
        <v>0</v>
      </c>
      <c r="V29" s="26">
        <v>8700.5000000000018</v>
      </c>
      <c r="W29" s="42">
        <v>599749.36444539973</v>
      </c>
      <c r="X29" s="42">
        <v>0</v>
      </c>
      <c r="Y29" s="42">
        <v>33365750.980466008</v>
      </c>
      <c r="Z29" s="42">
        <v>125543.25300858825</v>
      </c>
      <c r="AA29" s="26">
        <v>37074075.540000007</v>
      </c>
      <c r="AB29" s="26">
        <v>138384.77000000002</v>
      </c>
      <c r="AC29" s="26">
        <v>-3708324.5595339867</v>
      </c>
      <c r="AD29" s="26">
        <v>-12841.516991411787</v>
      </c>
      <c r="AE29" s="26">
        <v>-3721166.0765253981</v>
      </c>
      <c r="AF29" s="27">
        <v>-50.441474709092361</v>
      </c>
      <c r="AG29" s="27">
        <v>-3.8938466877139351</v>
      </c>
      <c r="AH29" s="27">
        <v>-1513.2442412727708</v>
      </c>
      <c r="AI29" s="27">
        <v>-2522.0737354546181</v>
      </c>
      <c r="AJ29" s="27">
        <v>-3530.9032296364653</v>
      </c>
      <c r="AK29" s="27">
        <v>-116.81540063141806</v>
      </c>
      <c r="AL29" s="27">
        <v>-194.69233438569674</v>
      </c>
      <c r="AM29" s="27">
        <v>-272.56926813997546</v>
      </c>
    </row>
    <row r="30" spans="1:39" x14ac:dyDescent="0.25">
      <c r="A30" s="1"/>
      <c r="B30" s="1"/>
      <c r="C30" s="1"/>
      <c r="D30" s="1"/>
      <c r="E30" s="1"/>
      <c r="F30" s="1"/>
      <c r="G30" s="1"/>
      <c r="H30" s="1"/>
      <c r="I30" s="10"/>
      <c r="J30" s="10"/>
      <c r="K30" s="10"/>
      <c r="L30" s="10"/>
      <c r="M30" s="10"/>
      <c r="N30" s="11"/>
      <c r="O30" s="11"/>
      <c r="P30" s="11"/>
      <c r="Q30" s="11"/>
      <c r="R30" s="11"/>
      <c r="S30" s="11"/>
      <c r="T30" s="11"/>
      <c r="U30" s="11"/>
      <c r="V30" s="11"/>
      <c r="AA30" s="11"/>
      <c r="AB30" s="11"/>
      <c r="AC30" s="11"/>
      <c r="AD30" s="10"/>
      <c r="AE30" s="11"/>
      <c r="AF30" s="1"/>
      <c r="AG30" s="1"/>
      <c r="AH30" s="1"/>
      <c r="AI30" s="1"/>
      <c r="AJ30" s="1"/>
      <c r="AK30" s="1"/>
      <c r="AL30" s="1"/>
      <c r="AM30" s="1"/>
    </row>
    <row r="31" spans="1:39" x14ac:dyDescent="0.25">
      <c r="A31" s="1"/>
      <c r="B31" s="1"/>
      <c r="C31" s="1"/>
      <c r="D31" s="1"/>
      <c r="E31" s="1"/>
      <c r="F31" s="1"/>
      <c r="G31" s="1"/>
      <c r="H31" s="1"/>
      <c r="I31" s="10"/>
      <c r="J31" s="10"/>
      <c r="K31" s="10"/>
      <c r="L31" s="10"/>
      <c r="M31" s="10"/>
      <c r="N31" s="11"/>
      <c r="O31" s="11"/>
      <c r="P31" s="11"/>
      <c r="Q31" s="11"/>
      <c r="R31" s="11"/>
      <c r="S31" s="11"/>
      <c r="T31" s="11"/>
      <c r="U31" s="11"/>
      <c r="V31" s="11"/>
      <c r="AA31" s="11"/>
      <c r="AB31" s="11"/>
      <c r="AC31" s="11"/>
      <c r="AD31" s="10"/>
      <c r="AE31" s="11"/>
      <c r="AF31" s="1"/>
      <c r="AG31" s="1"/>
      <c r="AH31" s="1"/>
      <c r="AI31" s="1"/>
      <c r="AJ31" s="1"/>
      <c r="AK31" s="1"/>
      <c r="AL31" s="1"/>
      <c r="AM31" s="1"/>
    </row>
    <row r="32" spans="1:39" x14ac:dyDescent="0.25">
      <c r="A32" s="1"/>
      <c r="B32" s="1"/>
      <c r="C32" s="1"/>
      <c r="D32" s="1"/>
      <c r="E32" s="1"/>
      <c r="F32" s="1"/>
      <c r="G32" s="1"/>
      <c r="H32" s="1"/>
      <c r="I32" s="10"/>
      <c r="J32" s="10"/>
      <c r="K32" s="10"/>
      <c r="L32" s="10"/>
      <c r="M32" s="10"/>
      <c r="N32" s="11"/>
      <c r="O32" s="11"/>
      <c r="P32" s="11"/>
      <c r="Q32" s="11"/>
      <c r="R32" s="11"/>
      <c r="S32" s="11"/>
      <c r="T32" s="11"/>
      <c r="U32" s="11"/>
      <c r="V32" s="11"/>
      <c r="AA32" s="11"/>
      <c r="AB32" s="11"/>
      <c r="AC32" s="11"/>
      <c r="AD32" s="10"/>
      <c r="AE32" s="11"/>
      <c r="AF32" s="1"/>
      <c r="AG32" s="1"/>
      <c r="AH32" s="1"/>
      <c r="AI32" s="1"/>
      <c r="AJ32" s="1"/>
      <c r="AK32" s="1"/>
      <c r="AL32" s="1"/>
      <c r="AM32" s="1"/>
    </row>
    <row r="33" spans="1:39" x14ac:dyDescent="0.25">
      <c r="A33" s="1"/>
      <c r="B33" s="1"/>
      <c r="C33" s="1"/>
      <c r="D33" s="1"/>
      <c r="E33" s="1"/>
      <c r="F33" s="1"/>
      <c r="G33" s="1"/>
      <c r="H33" s="1"/>
      <c r="I33" s="10"/>
      <c r="J33" s="10"/>
      <c r="K33" s="10"/>
      <c r="L33" s="10"/>
      <c r="M33" s="10"/>
      <c r="N33" s="11"/>
      <c r="O33" s="11"/>
      <c r="P33" s="11"/>
      <c r="Q33" s="11"/>
      <c r="R33" s="11"/>
      <c r="S33" s="11"/>
      <c r="T33" s="11"/>
      <c r="U33" s="11"/>
      <c r="V33" s="11"/>
      <c r="AA33" s="11"/>
      <c r="AB33" s="11"/>
      <c r="AC33" s="11"/>
      <c r="AD33" s="10"/>
      <c r="AE33" s="11"/>
      <c r="AF33" s="1"/>
      <c r="AG33" s="1"/>
      <c r="AH33" s="1"/>
      <c r="AI33" s="1"/>
      <c r="AJ33" s="1"/>
      <c r="AK33" s="1"/>
      <c r="AL33" s="1"/>
      <c r="AM33" s="1"/>
    </row>
    <row r="34" spans="1:39" s="12" customFormat="1" ht="18.75" customHeight="1" x14ac:dyDescent="0.25">
      <c r="B34" s="28" t="s">
        <v>59</v>
      </c>
      <c r="C34" s="28"/>
      <c r="D34" s="28"/>
      <c r="E34" s="28"/>
      <c r="F34" s="28"/>
      <c r="G34" s="28"/>
      <c r="H34" s="29" t="s">
        <v>60</v>
      </c>
      <c r="I34" s="29"/>
      <c r="J34" s="29"/>
      <c r="K34" s="29"/>
      <c r="L34" s="29"/>
      <c r="M34" s="29"/>
      <c r="N34" s="29"/>
      <c r="O34" s="29"/>
      <c r="P34" s="13"/>
      <c r="Q34" s="13"/>
      <c r="R34" s="13"/>
      <c r="S34" s="13"/>
      <c r="T34" s="13"/>
      <c r="U34" s="13"/>
      <c r="V34" s="13"/>
      <c r="W34" s="51"/>
      <c r="X34" s="51"/>
      <c r="Y34" s="51"/>
      <c r="Z34" s="51"/>
      <c r="AA34" s="13"/>
      <c r="AB34" s="13"/>
      <c r="AC34" s="13"/>
      <c r="AD34" s="14"/>
      <c r="AE34" s="13"/>
    </row>
    <row r="35" spans="1:39" x14ac:dyDescent="0.25">
      <c r="A35" s="1"/>
      <c r="B35" s="1"/>
      <c r="C35" s="1"/>
      <c r="D35" s="1"/>
      <c r="E35" s="1"/>
      <c r="F35" s="1"/>
      <c r="G35" s="1"/>
      <c r="H35" s="1"/>
      <c r="I35" s="10"/>
      <c r="J35" s="10"/>
      <c r="K35" s="10"/>
      <c r="L35" s="10"/>
      <c r="M35" s="10"/>
      <c r="N35" s="11"/>
      <c r="O35" s="11"/>
      <c r="P35" s="11"/>
      <c r="Q35" s="11"/>
      <c r="R35" s="11"/>
      <c r="S35" s="11"/>
      <c r="T35" s="11"/>
      <c r="U35" s="11"/>
      <c r="V35" s="11"/>
      <c r="AA35" s="11"/>
      <c r="AB35" s="11"/>
      <c r="AC35" s="11"/>
      <c r="AD35" s="10"/>
      <c r="AE35" s="11"/>
      <c r="AF35" s="1"/>
      <c r="AG35" s="1"/>
      <c r="AH35" s="1"/>
      <c r="AI35" s="1"/>
      <c r="AJ35" s="1"/>
      <c r="AK35" s="1"/>
      <c r="AL35" s="1"/>
      <c r="AM35" s="1"/>
    </row>
  </sheetData>
  <autoFilter ref="A5:AM29" xr:uid="{00000000-0009-0000-0000-000000000000}"/>
  <mergeCells count="21">
    <mergeCell ref="AK4:AM4"/>
    <mergeCell ref="AA4:AB4"/>
    <mergeCell ref="AC4:AE4"/>
    <mergeCell ref="AF4:AF5"/>
    <mergeCell ref="AG4:AG5"/>
    <mergeCell ref="A4:A5"/>
    <mergeCell ref="B4:B5"/>
    <mergeCell ref="L4:L5"/>
    <mergeCell ref="M4:M5"/>
    <mergeCell ref="N4:P4"/>
    <mergeCell ref="C4:E4"/>
    <mergeCell ref="F4:H4"/>
    <mergeCell ref="I4:K4"/>
    <mergeCell ref="B34:G34"/>
    <mergeCell ref="H34:O34"/>
    <mergeCell ref="Q4:V4"/>
    <mergeCell ref="AH4:AJ4"/>
    <mergeCell ref="AA1:AG1"/>
    <mergeCell ref="B2:AE2"/>
    <mergeCell ref="Y4:Z4"/>
    <mergeCell ref="W4:X4"/>
  </mergeCells>
  <pageMargins left="0" right="0" top="0" bottom="0" header="0.31496062992125984" footer="0.31496062992125984"/>
  <pageSetup paperSize="8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Гороховец</vt:lpstr>
      <vt:lpstr>Гороховец!Область_печати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Лариса Анатольевна</dc:creator>
  <cp:lastModifiedBy>Сысоева Лариса Анатольевна</cp:lastModifiedBy>
  <cp:lastPrinted>2021-02-18T11:04:18Z</cp:lastPrinted>
  <dcterms:created xsi:type="dcterms:W3CDTF">2021-02-15T15:08:52Z</dcterms:created>
  <dcterms:modified xsi:type="dcterms:W3CDTF">2021-03-18T06:42:59Z</dcterms:modified>
</cp:coreProperties>
</file>