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8800" windowHeight="12210" firstSheet="2" activeTab="2"/>
  </bookViews>
  <sheets>
    <sheet name="Лист1" sheetId="1" state="hidden" r:id="rId1"/>
    <sheet name="приложение" sheetId="5" state="hidden" r:id="rId2"/>
    <sheet name="для сайта" sheetId="9" r:id="rId3"/>
  </sheets>
  <externalReferences>
    <externalReference r:id="rId4"/>
    <externalReference r:id="rId5"/>
  </externalReferences>
  <definedNames>
    <definedName name="_xlnm.Print_Area" localSheetId="2">'для сайта'!$A$2:$E$40</definedName>
    <definedName name="_xlnm.Print_Area" localSheetId="0">Лист1!$A$1:$I$2430</definedName>
  </definedNames>
  <calcPr calcId="162913"/>
</workbook>
</file>

<file path=xl/calcChain.xml><?xml version="1.0" encoding="utf-8"?>
<calcChain xmlns="http://schemas.openxmlformats.org/spreadsheetml/2006/main">
  <c r="D38" i="9" l="1"/>
  <c r="E38" i="9"/>
  <c r="K2428" i="1"/>
  <c r="L2428" i="1" s="1"/>
  <c r="K2429" i="1"/>
  <c r="L2429" i="1" s="1"/>
  <c r="K2430" i="1"/>
  <c r="L2430" i="1" s="1"/>
  <c r="M2428" i="1"/>
  <c r="M2429" i="1"/>
  <c r="M2430" i="1"/>
  <c r="G2432" i="1"/>
  <c r="G96" i="1" l="1"/>
  <c r="G2426" i="1"/>
  <c r="M2428" i="5"/>
  <c r="K2428" i="5"/>
  <c r="M2427" i="5"/>
  <c r="K2427" i="5"/>
  <c r="I2427" i="5"/>
  <c r="H2427" i="5"/>
  <c r="G2427" i="5"/>
  <c r="F2427" i="5"/>
  <c r="E2427" i="5"/>
  <c r="C2427" i="5"/>
  <c r="B2427" i="5"/>
  <c r="M2426" i="5"/>
  <c r="K2426" i="5"/>
  <c r="L2426" i="5" s="1"/>
  <c r="M2425" i="5"/>
  <c r="K2425" i="5"/>
  <c r="L2425" i="5" s="1"/>
  <c r="M2424" i="5"/>
  <c r="K2424" i="5"/>
  <c r="L2424" i="5" s="1"/>
  <c r="M2423" i="5"/>
  <c r="K2423" i="5"/>
  <c r="L2423" i="5" s="1"/>
  <c r="M2422" i="5"/>
  <c r="K2422" i="5"/>
  <c r="L2422" i="5" s="1"/>
  <c r="M2421" i="5"/>
  <c r="K2421" i="5"/>
  <c r="L2421" i="5" s="1"/>
  <c r="M2420" i="5"/>
  <c r="K2420" i="5"/>
  <c r="L2420" i="5" s="1"/>
  <c r="M2419" i="5"/>
  <c r="K2419" i="5"/>
  <c r="L2419" i="5" s="1"/>
  <c r="M2418" i="5"/>
  <c r="K2418" i="5"/>
  <c r="L2418" i="5" s="1"/>
  <c r="M2417" i="5"/>
  <c r="K2417" i="5"/>
  <c r="L2417" i="5" s="1"/>
  <c r="M2416" i="5"/>
  <c r="K2416" i="5"/>
  <c r="L2416" i="5" s="1"/>
  <c r="M2415" i="5"/>
  <c r="K2415" i="5"/>
  <c r="L2415" i="5" s="1"/>
  <c r="M2414" i="5"/>
  <c r="K2414" i="5"/>
  <c r="L2414" i="5" s="1"/>
  <c r="M2413" i="5"/>
  <c r="K2413" i="5"/>
  <c r="L2413" i="5" s="1"/>
  <c r="M2412" i="5"/>
  <c r="K2412" i="5"/>
  <c r="L2412" i="5" s="1"/>
  <c r="M2411" i="5"/>
  <c r="K2411" i="5"/>
  <c r="L2411" i="5" s="1"/>
  <c r="M2410" i="5"/>
  <c r="K2410" i="5"/>
  <c r="L2410" i="5" s="1"/>
  <c r="M2409" i="5"/>
  <c r="K2409" i="5"/>
  <c r="L2409" i="5" s="1"/>
  <c r="M2408" i="5"/>
  <c r="K2408" i="5"/>
  <c r="L2408" i="5" s="1"/>
  <c r="M2407" i="5"/>
  <c r="K2407" i="5"/>
  <c r="L2407" i="5" s="1"/>
  <c r="M2406" i="5"/>
  <c r="K2406" i="5"/>
  <c r="L2406" i="5" s="1"/>
  <c r="M2405" i="5"/>
  <c r="K2405" i="5"/>
  <c r="L2405" i="5" s="1"/>
  <c r="M2404" i="5"/>
  <c r="K2404" i="5"/>
  <c r="L2404" i="5" s="1"/>
  <c r="M2403" i="5"/>
  <c r="K2403" i="5"/>
  <c r="L2403" i="5" s="1"/>
  <c r="M2402" i="5"/>
  <c r="K2402" i="5"/>
  <c r="L2402" i="5" s="1"/>
  <c r="M2401" i="5"/>
  <c r="K2401" i="5"/>
  <c r="L2401" i="5" s="1"/>
  <c r="M2400" i="5"/>
  <c r="K2400" i="5"/>
  <c r="L2400" i="5" s="1"/>
  <c r="M2399" i="5"/>
  <c r="K2399" i="5"/>
  <c r="L2399" i="5" s="1"/>
  <c r="M2398" i="5"/>
  <c r="K2398" i="5"/>
  <c r="L2398" i="5" s="1"/>
  <c r="M2397" i="5"/>
  <c r="K2397" i="5"/>
  <c r="L2397" i="5" s="1"/>
  <c r="M2396" i="5"/>
  <c r="K2396" i="5"/>
  <c r="L2396" i="5" s="1"/>
  <c r="M2395" i="5"/>
  <c r="K2395" i="5"/>
  <c r="L2395" i="5" s="1"/>
  <c r="M2394" i="5"/>
  <c r="K2394" i="5"/>
  <c r="L2394" i="5" s="1"/>
  <c r="M2393" i="5"/>
  <c r="K2393" i="5"/>
  <c r="L2393" i="5" s="1"/>
  <c r="M2392" i="5"/>
  <c r="K2392" i="5"/>
  <c r="L2392" i="5" s="1"/>
  <c r="M2391" i="5"/>
  <c r="K2391" i="5"/>
  <c r="L2391" i="5" s="1"/>
  <c r="M2390" i="5"/>
  <c r="K2390" i="5"/>
  <c r="L2390" i="5" s="1"/>
  <c r="M2389" i="5"/>
  <c r="K2389" i="5"/>
  <c r="L2389" i="5" s="1"/>
  <c r="M2388" i="5"/>
  <c r="K2388" i="5"/>
  <c r="L2388" i="5" s="1"/>
  <c r="M2387" i="5"/>
  <c r="K2387" i="5"/>
  <c r="L2387" i="5" s="1"/>
  <c r="M2386" i="5"/>
  <c r="K2386" i="5"/>
  <c r="L2386" i="5" s="1"/>
  <c r="M2385" i="5"/>
  <c r="K2385" i="5"/>
  <c r="L2385" i="5" s="1"/>
  <c r="M2384" i="5"/>
  <c r="K2384" i="5"/>
  <c r="L2384" i="5" s="1"/>
  <c r="M2383" i="5"/>
  <c r="K2383" i="5"/>
  <c r="L2383" i="5" s="1"/>
  <c r="M2382" i="5"/>
  <c r="K2382" i="5"/>
  <c r="L2382" i="5" s="1"/>
  <c r="M2381" i="5"/>
  <c r="K2381" i="5"/>
  <c r="L2381" i="5" s="1"/>
  <c r="M2380" i="5"/>
  <c r="K2380" i="5"/>
  <c r="L2380" i="5" s="1"/>
  <c r="M2379" i="5"/>
  <c r="K2379" i="5"/>
  <c r="L2379" i="5" s="1"/>
  <c r="M2378" i="5"/>
  <c r="K2378" i="5"/>
  <c r="L2378" i="5" s="1"/>
  <c r="M2377" i="5"/>
  <c r="K2377" i="5"/>
  <c r="L2377" i="5" s="1"/>
  <c r="M2376" i="5"/>
  <c r="K2376" i="5"/>
  <c r="L2376" i="5" s="1"/>
  <c r="M2375" i="5"/>
  <c r="K2375" i="5"/>
  <c r="L2375" i="5" s="1"/>
  <c r="M2374" i="5"/>
  <c r="K2374" i="5"/>
  <c r="L2374" i="5" s="1"/>
  <c r="M2373" i="5"/>
  <c r="K2373" i="5"/>
  <c r="L2373" i="5" s="1"/>
  <c r="M2372" i="5"/>
  <c r="K2372" i="5"/>
  <c r="L2372" i="5" s="1"/>
  <c r="M2371" i="5"/>
  <c r="K2371" i="5"/>
  <c r="L2371" i="5" s="1"/>
  <c r="M2370" i="5"/>
  <c r="K2370" i="5"/>
  <c r="L2370" i="5" s="1"/>
  <c r="M2369" i="5"/>
  <c r="K2369" i="5"/>
  <c r="L2369" i="5" s="1"/>
  <c r="M2368" i="5"/>
  <c r="K2368" i="5"/>
  <c r="L2368" i="5" s="1"/>
  <c r="M2367" i="5"/>
  <c r="K2367" i="5"/>
  <c r="L2367" i="5" s="1"/>
  <c r="M2366" i="5"/>
  <c r="K2366" i="5"/>
  <c r="I2366" i="5"/>
  <c r="H2366" i="5"/>
  <c r="G2366" i="5"/>
  <c r="F2366" i="5"/>
  <c r="E2366" i="5"/>
  <c r="C2366" i="5"/>
  <c r="B2366" i="5"/>
  <c r="M2365" i="5"/>
  <c r="K2365" i="5"/>
  <c r="L2365" i="5" s="1"/>
  <c r="M2364" i="5"/>
  <c r="K2364" i="5"/>
  <c r="L2364" i="5" s="1"/>
  <c r="M2363" i="5"/>
  <c r="K2363" i="5"/>
  <c r="L2363" i="5" s="1"/>
  <c r="M2362" i="5"/>
  <c r="K2362" i="5"/>
  <c r="L2362" i="5" s="1"/>
  <c r="M2361" i="5"/>
  <c r="K2361" i="5"/>
  <c r="L2361" i="5" s="1"/>
  <c r="M2360" i="5"/>
  <c r="K2360" i="5"/>
  <c r="L2360" i="5" s="1"/>
  <c r="M2359" i="5"/>
  <c r="K2359" i="5"/>
  <c r="L2359" i="5" s="1"/>
  <c r="M2358" i="5"/>
  <c r="K2358" i="5"/>
  <c r="L2358" i="5" s="1"/>
  <c r="M2357" i="5"/>
  <c r="K2357" i="5"/>
  <c r="L2357" i="5" s="1"/>
  <c r="M2356" i="5"/>
  <c r="K2356" i="5"/>
  <c r="L2356" i="5" s="1"/>
  <c r="M2355" i="5"/>
  <c r="K2355" i="5"/>
  <c r="L2355" i="5" s="1"/>
  <c r="M2354" i="5"/>
  <c r="K2354" i="5"/>
  <c r="L2354" i="5" s="1"/>
  <c r="M2353" i="5"/>
  <c r="K2353" i="5"/>
  <c r="L2353" i="5" s="1"/>
  <c r="M2352" i="5"/>
  <c r="K2352" i="5"/>
  <c r="L2352" i="5" s="1"/>
  <c r="M2351" i="5"/>
  <c r="K2351" i="5"/>
  <c r="L2351" i="5" s="1"/>
  <c r="M2350" i="5"/>
  <c r="K2350" i="5"/>
  <c r="L2350" i="5" s="1"/>
  <c r="M2349" i="5"/>
  <c r="K2349" i="5"/>
  <c r="L2349" i="5" s="1"/>
  <c r="M2348" i="5"/>
  <c r="K2348" i="5"/>
  <c r="L2348" i="5" s="1"/>
  <c r="M2347" i="5"/>
  <c r="K2347" i="5"/>
  <c r="L2347" i="5" s="1"/>
  <c r="M2346" i="5"/>
  <c r="K2346" i="5"/>
  <c r="L2346" i="5" s="1"/>
  <c r="M2345" i="5"/>
  <c r="K2345" i="5"/>
  <c r="L2345" i="5" s="1"/>
  <c r="M2344" i="5"/>
  <c r="K2344" i="5"/>
  <c r="L2344" i="5" s="1"/>
  <c r="M2343" i="5"/>
  <c r="K2343" i="5"/>
  <c r="L2343" i="5" s="1"/>
  <c r="M2342" i="5"/>
  <c r="K2342" i="5"/>
  <c r="L2342" i="5" s="1"/>
  <c r="M2341" i="5"/>
  <c r="K2341" i="5"/>
  <c r="L2341" i="5" s="1"/>
  <c r="M2340" i="5"/>
  <c r="K2340" i="5"/>
  <c r="L2340" i="5" s="1"/>
  <c r="M2339" i="5"/>
  <c r="K2339" i="5"/>
  <c r="L2339" i="5" s="1"/>
  <c r="M2338" i="5"/>
  <c r="K2338" i="5"/>
  <c r="L2338" i="5" s="1"/>
  <c r="M2337" i="5"/>
  <c r="K2337" i="5"/>
  <c r="L2337" i="5" s="1"/>
  <c r="M2336" i="5"/>
  <c r="K2336" i="5"/>
  <c r="L2336" i="5" s="1"/>
  <c r="M2335" i="5"/>
  <c r="K2335" i="5"/>
  <c r="L2335" i="5" s="1"/>
  <c r="M2334" i="5"/>
  <c r="K2334" i="5"/>
  <c r="L2334" i="5" s="1"/>
  <c r="M2333" i="5"/>
  <c r="K2333" i="5"/>
  <c r="L2333" i="5" s="1"/>
  <c r="M2332" i="5"/>
  <c r="K2332" i="5"/>
  <c r="L2332" i="5" s="1"/>
  <c r="M2331" i="5"/>
  <c r="K2331" i="5"/>
  <c r="L2331" i="5" s="1"/>
  <c r="M2330" i="5"/>
  <c r="K2330" i="5"/>
  <c r="L2330" i="5" s="1"/>
  <c r="M2329" i="5"/>
  <c r="K2329" i="5"/>
  <c r="L2329" i="5" s="1"/>
  <c r="M2328" i="5"/>
  <c r="K2328" i="5"/>
  <c r="L2328" i="5" s="1"/>
  <c r="M2327" i="5"/>
  <c r="K2327" i="5"/>
  <c r="L2327" i="5" s="1"/>
  <c r="M2326" i="5"/>
  <c r="K2326" i="5"/>
  <c r="L2326" i="5" s="1"/>
  <c r="M2325" i="5"/>
  <c r="K2325" i="5"/>
  <c r="L2325" i="5" s="1"/>
  <c r="M2324" i="5"/>
  <c r="K2324" i="5"/>
  <c r="L2324" i="5" s="1"/>
  <c r="M2323" i="5"/>
  <c r="K2323" i="5"/>
  <c r="L2323" i="5" s="1"/>
  <c r="M2322" i="5"/>
  <c r="K2322" i="5"/>
  <c r="L2322" i="5" s="1"/>
  <c r="M2321" i="5"/>
  <c r="K2321" i="5"/>
  <c r="L2321" i="5" s="1"/>
  <c r="M2320" i="5"/>
  <c r="K2320" i="5"/>
  <c r="L2320" i="5" s="1"/>
  <c r="M2319" i="5"/>
  <c r="K2319" i="5"/>
  <c r="L2319" i="5" s="1"/>
  <c r="M2318" i="5"/>
  <c r="K2318" i="5"/>
  <c r="L2318" i="5" s="1"/>
  <c r="M2317" i="5"/>
  <c r="K2317" i="5"/>
  <c r="L2317" i="5" s="1"/>
  <c r="M2316" i="5"/>
  <c r="K2316" i="5"/>
  <c r="L2316" i="5" s="1"/>
  <c r="M2315" i="5"/>
  <c r="K2315" i="5"/>
  <c r="L2315" i="5" s="1"/>
  <c r="M2314" i="5"/>
  <c r="K2314" i="5"/>
  <c r="L2314" i="5" s="1"/>
  <c r="M2313" i="5"/>
  <c r="L2313" i="5"/>
  <c r="K2313" i="5"/>
  <c r="M2312" i="5"/>
  <c r="K2312" i="5"/>
  <c r="L2312" i="5" s="1"/>
  <c r="M2311" i="5"/>
  <c r="K2311" i="5"/>
  <c r="L2311" i="5" s="1"/>
  <c r="M2310" i="5"/>
  <c r="K2310" i="5"/>
  <c r="L2310" i="5" s="1"/>
  <c r="M2309" i="5"/>
  <c r="K2309" i="5"/>
  <c r="L2309" i="5" s="1"/>
  <c r="M2308" i="5"/>
  <c r="K2308" i="5"/>
  <c r="L2308" i="5" s="1"/>
  <c r="M2307" i="5"/>
  <c r="K2307" i="5"/>
  <c r="L2307" i="5" s="1"/>
  <c r="M2306" i="5"/>
  <c r="K2306" i="5"/>
  <c r="L2306" i="5" s="1"/>
  <c r="M2305" i="5"/>
  <c r="K2305" i="5"/>
  <c r="L2305" i="5" s="1"/>
  <c r="M2304" i="5"/>
  <c r="K2304" i="5"/>
  <c r="L2304" i="5" s="1"/>
  <c r="M2303" i="5"/>
  <c r="K2303" i="5"/>
  <c r="L2303" i="5" s="1"/>
  <c r="M2302" i="5"/>
  <c r="K2302" i="5"/>
  <c r="L2302" i="5" s="1"/>
  <c r="M2301" i="5"/>
  <c r="K2301" i="5"/>
  <c r="L2301" i="5" s="1"/>
  <c r="M2300" i="5"/>
  <c r="K2300" i="5"/>
  <c r="L2300" i="5" s="1"/>
  <c r="M2299" i="5"/>
  <c r="K2299" i="5"/>
  <c r="L2299" i="5" s="1"/>
  <c r="M2298" i="5"/>
  <c r="K2298" i="5"/>
  <c r="L2298" i="5" s="1"/>
  <c r="M2297" i="5"/>
  <c r="K2297" i="5"/>
  <c r="L2297" i="5" s="1"/>
  <c r="M2296" i="5"/>
  <c r="K2296" i="5"/>
  <c r="L2296" i="5" s="1"/>
  <c r="M2295" i="5"/>
  <c r="K2295" i="5"/>
  <c r="L2295" i="5" s="1"/>
  <c r="M2294" i="5"/>
  <c r="K2294" i="5"/>
  <c r="L2294" i="5" s="1"/>
  <c r="M2293" i="5"/>
  <c r="K2293" i="5"/>
  <c r="L2293" i="5" s="1"/>
  <c r="M2292" i="5"/>
  <c r="K2292" i="5"/>
  <c r="L2292" i="5" s="1"/>
  <c r="M2291" i="5"/>
  <c r="K2291" i="5"/>
  <c r="L2291" i="5" s="1"/>
  <c r="M2290" i="5"/>
  <c r="K2290" i="5"/>
  <c r="L2290" i="5" s="1"/>
  <c r="M2289" i="5"/>
  <c r="K2289" i="5"/>
  <c r="L2289" i="5" s="1"/>
  <c r="M2288" i="5"/>
  <c r="K2288" i="5"/>
  <c r="L2288" i="5" s="1"/>
  <c r="M2287" i="5"/>
  <c r="K2287" i="5"/>
  <c r="L2287" i="5" s="1"/>
  <c r="M2286" i="5"/>
  <c r="K2286" i="5"/>
  <c r="L2286" i="5" s="1"/>
  <c r="M2285" i="5"/>
  <c r="K2285" i="5"/>
  <c r="L2285" i="5" s="1"/>
  <c r="M2284" i="5"/>
  <c r="K2284" i="5"/>
  <c r="L2284" i="5" s="1"/>
  <c r="M2283" i="5"/>
  <c r="K2283" i="5"/>
  <c r="L2283" i="5" s="1"/>
  <c r="M2282" i="5"/>
  <c r="K2282" i="5"/>
  <c r="L2282" i="5" s="1"/>
  <c r="M2281" i="5"/>
  <c r="K2281" i="5"/>
  <c r="L2281" i="5" s="1"/>
  <c r="M2280" i="5"/>
  <c r="K2280" i="5"/>
  <c r="L2280" i="5" s="1"/>
  <c r="M2279" i="5"/>
  <c r="K2279" i="5"/>
  <c r="L2279" i="5" s="1"/>
  <c r="M2278" i="5"/>
  <c r="K2278" i="5"/>
  <c r="L2278" i="5" s="1"/>
  <c r="M2277" i="5"/>
  <c r="K2277" i="5"/>
  <c r="L2277" i="5" s="1"/>
  <c r="M2276" i="5"/>
  <c r="K2276" i="5"/>
  <c r="L2276" i="5" s="1"/>
  <c r="M2275" i="5"/>
  <c r="K2275" i="5"/>
  <c r="I2275" i="5"/>
  <c r="H2275" i="5"/>
  <c r="G2275" i="5"/>
  <c r="F2275" i="5"/>
  <c r="E2275" i="5"/>
  <c r="C2275" i="5"/>
  <c r="B2275" i="5"/>
  <c r="M2274" i="5"/>
  <c r="K2274" i="5"/>
  <c r="L2274" i="5" s="1"/>
  <c r="M2273" i="5"/>
  <c r="K2273" i="5"/>
  <c r="L2273" i="5" s="1"/>
  <c r="M2272" i="5"/>
  <c r="K2272" i="5"/>
  <c r="L2272" i="5" s="1"/>
  <c r="M2271" i="5"/>
  <c r="K2271" i="5"/>
  <c r="L2271" i="5" s="1"/>
  <c r="M2270" i="5"/>
  <c r="K2270" i="5"/>
  <c r="L2270" i="5" s="1"/>
  <c r="M2269" i="5"/>
  <c r="K2269" i="5"/>
  <c r="L2269" i="5" s="1"/>
  <c r="M2268" i="5"/>
  <c r="K2268" i="5"/>
  <c r="L2268" i="5" s="1"/>
  <c r="M2267" i="5"/>
  <c r="K2267" i="5"/>
  <c r="L2267" i="5" s="1"/>
  <c r="M2266" i="5"/>
  <c r="K2266" i="5"/>
  <c r="L2266" i="5" s="1"/>
  <c r="M2265" i="5"/>
  <c r="K2265" i="5"/>
  <c r="L2265" i="5" s="1"/>
  <c r="M2264" i="5"/>
  <c r="K2264" i="5"/>
  <c r="L2264" i="5" s="1"/>
  <c r="M2263" i="5"/>
  <c r="K2263" i="5"/>
  <c r="L2263" i="5" s="1"/>
  <c r="M2262" i="5"/>
  <c r="K2262" i="5"/>
  <c r="L2262" i="5" s="1"/>
  <c r="M2261" i="5"/>
  <c r="K2261" i="5"/>
  <c r="L2261" i="5" s="1"/>
  <c r="M2260" i="5"/>
  <c r="K2260" i="5"/>
  <c r="L2260" i="5" s="1"/>
  <c r="M2259" i="5"/>
  <c r="K2259" i="5"/>
  <c r="L2259" i="5" s="1"/>
  <c r="M2258" i="5"/>
  <c r="K2258" i="5"/>
  <c r="L2258" i="5" s="1"/>
  <c r="M2257" i="5"/>
  <c r="K2257" i="5"/>
  <c r="L2257" i="5" s="1"/>
  <c r="M2256" i="5"/>
  <c r="K2256" i="5"/>
  <c r="L2256" i="5" s="1"/>
  <c r="M2255" i="5"/>
  <c r="K2255" i="5"/>
  <c r="L2255" i="5" s="1"/>
  <c r="M2254" i="5"/>
  <c r="K2254" i="5"/>
  <c r="L2254" i="5" s="1"/>
  <c r="M2253" i="5"/>
  <c r="K2253" i="5"/>
  <c r="L2253" i="5" s="1"/>
  <c r="M2252" i="5"/>
  <c r="K2252" i="5"/>
  <c r="L2252" i="5" s="1"/>
  <c r="M2251" i="5"/>
  <c r="K2251" i="5"/>
  <c r="L2251" i="5" s="1"/>
  <c r="M2250" i="5"/>
  <c r="K2250" i="5"/>
  <c r="L2250" i="5" s="1"/>
  <c r="M2249" i="5"/>
  <c r="K2249" i="5"/>
  <c r="L2249" i="5" s="1"/>
  <c r="M2248" i="5"/>
  <c r="K2248" i="5"/>
  <c r="L2248" i="5" s="1"/>
  <c r="M2247" i="5"/>
  <c r="K2247" i="5"/>
  <c r="L2247" i="5" s="1"/>
  <c r="M2246" i="5"/>
  <c r="K2246" i="5"/>
  <c r="L2246" i="5" s="1"/>
  <c r="M2245" i="5"/>
  <c r="K2245" i="5"/>
  <c r="L2245" i="5" s="1"/>
  <c r="M2244" i="5"/>
  <c r="K2244" i="5"/>
  <c r="L2244" i="5" s="1"/>
  <c r="M2243" i="5"/>
  <c r="K2243" i="5"/>
  <c r="L2243" i="5" s="1"/>
  <c r="M2242" i="5"/>
  <c r="K2242" i="5"/>
  <c r="L2242" i="5" s="1"/>
  <c r="M2241" i="5"/>
  <c r="K2241" i="5"/>
  <c r="L2241" i="5" s="1"/>
  <c r="M2240" i="5"/>
  <c r="K2240" i="5"/>
  <c r="L2240" i="5" s="1"/>
  <c r="M2239" i="5"/>
  <c r="K2239" i="5"/>
  <c r="L2239" i="5" s="1"/>
  <c r="M2238" i="5"/>
  <c r="K2238" i="5"/>
  <c r="L2238" i="5" s="1"/>
  <c r="M2237" i="5"/>
  <c r="K2237" i="5"/>
  <c r="L2237" i="5" s="1"/>
  <c r="M2236" i="5"/>
  <c r="K2236" i="5"/>
  <c r="L2236" i="5" s="1"/>
  <c r="M2235" i="5"/>
  <c r="K2235" i="5"/>
  <c r="L2235" i="5" s="1"/>
  <c r="M2234" i="5"/>
  <c r="K2234" i="5"/>
  <c r="L2234" i="5" s="1"/>
  <c r="M2233" i="5"/>
  <c r="K2233" i="5"/>
  <c r="L2233" i="5" s="1"/>
  <c r="M2232" i="5"/>
  <c r="K2232" i="5"/>
  <c r="L2232" i="5" s="1"/>
  <c r="M2231" i="5"/>
  <c r="K2231" i="5"/>
  <c r="L2231" i="5" s="1"/>
  <c r="M2230" i="5"/>
  <c r="K2230" i="5"/>
  <c r="L2230" i="5" s="1"/>
  <c r="M2229" i="5"/>
  <c r="K2229" i="5"/>
  <c r="L2229" i="5" s="1"/>
  <c r="M2228" i="5"/>
  <c r="K2228" i="5"/>
  <c r="L2228" i="5" s="1"/>
  <c r="M2227" i="5"/>
  <c r="K2227" i="5"/>
  <c r="L2227" i="5" s="1"/>
  <c r="M2226" i="5"/>
  <c r="K2226" i="5"/>
  <c r="L2226" i="5" s="1"/>
  <c r="M2225" i="5"/>
  <c r="K2225" i="5"/>
  <c r="L2225" i="5" s="1"/>
  <c r="M2224" i="5"/>
  <c r="K2224" i="5"/>
  <c r="L2224" i="5" s="1"/>
  <c r="M2223" i="5"/>
  <c r="K2223" i="5"/>
  <c r="L2223" i="5" s="1"/>
  <c r="M2222" i="5"/>
  <c r="K2222" i="5"/>
  <c r="L2222" i="5" s="1"/>
  <c r="M2221" i="5"/>
  <c r="K2221" i="5"/>
  <c r="L2221" i="5" s="1"/>
  <c r="M2220" i="5"/>
  <c r="K2220" i="5"/>
  <c r="L2220" i="5" s="1"/>
  <c r="M2219" i="5"/>
  <c r="K2219" i="5"/>
  <c r="L2219" i="5" s="1"/>
  <c r="M2218" i="5"/>
  <c r="K2218" i="5"/>
  <c r="L2218" i="5" s="1"/>
  <c r="M2217" i="5"/>
  <c r="K2217" i="5"/>
  <c r="L2217" i="5" s="1"/>
  <c r="M2216" i="5"/>
  <c r="K2216" i="5"/>
  <c r="L2216" i="5" s="1"/>
  <c r="M2215" i="5"/>
  <c r="K2215" i="5"/>
  <c r="L2215" i="5" s="1"/>
  <c r="M2214" i="5"/>
  <c r="K2214" i="5"/>
  <c r="L2214" i="5" s="1"/>
  <c r="M2213" i="5"/>
  <c r="K2213" i="5"/>
  <c r="L2213" i="5" s="1"/>
  <c r="M2212" i="5"/>
  <c r="K2212" i="5"/>
  <c r="L2212" i="5" s="1"/>
  <c r="M2211" i="5"/>
  <c r="K2211" i="5"/>
  <c r="L2211" i="5" s="1"/>
  <c r="M2210" i="5"/>
  <c r="K2210" i="5"/>
  <c r="L2210" i="5" s="1"/>
  <c r="M2209" i="5"/>
  <c r="K2209" i="5"/>
  <c r="L2209" i="5" s="1"/>
  <c r="M2208" i="5"/>
  <c r="K2208" i="5"/>
  <c r="L2208" i="5" s="1"/>
  <c r="M2207" i="5"/>
  <c r="K2207" i="5"/>
  <c r="L2207" i="5" s="1"/>
  <c r="M2206" i="5"/>
  <c r="K2206" i="5"/>
  <c r="L2206" i="5" s="1"/>
  <c r="M2205" i="5"/>
  <c r="K2205" i="5"/>
  <c r="L2205" i="5" s="1"/>
  <c r="M2204" i="5"/>
  <c r="K2204" i="5"/>
  <c r="L2204" i="5" s="1"/>
  <c r="M2203" i="5"/>
  <c r="K2203" i="5"/>
  <c r="L2203" i="5" s="1"/>
  <c r="M2202" i="5"/>
  <c r="K2202" i="5"/>
  <c r="L2202" i="5" s="1"/>
  <c r="M2201" i="5"/>
  <c r="K2201" i="5"/>
  <c r="L2201" i="5" s="1"/>
  <c r="M2200" i="5"/>
  <c r="K2200" i="5"/>
  <c r="L2200" i="5" s="1"/>
  <c r="M2199" i="5"/>
  <c r="K2199" i="5"/>
  <c r="L2199" i="5" s="1"/>
  <c r="M2198" i="5"/>
  <c r="K2198" i="5"/>
  <c r="L2198" i="5" s="1"/>
  <c r="M2197" i="5"/>
  <c r="K2197" i="5"/>
  <c r="L2197" i="5" s="1"/>
  <c r="M2196" i="5"/>
  <c r="K2196" i="5"/>
  <c r="L2196" i="5" s="1"/>
  <c r="M2195" i="5"/>
  <c r="K2195" i="5"/>
  <c r="L2195" i="5" s="1"/>
  <c r="M2194" i="5"/>
  <c r="K2194" i="5"/>
  <c r="L2194" i="5" s="1"/>
  <c r="M2193" i="5"/>
  <c r="K2193" i="5"/>
  <c r="L2193" i="5" s="1"/>
  <c r="M2192" i="5"/>
  <c r="K2192" i="5"/>
  <c r="L2192" i="5" s="1"/>
  <c r="M2191" i="5"/>
  <c r="K2191" i="5"/>
  <c r="L2191" i="5" s="1"/>
  <c r="M2190" i="5"/>
  <c r="K2190" i="5"/>
  <c r="L2190" i="5" s="1"/>
  <c r="M2189" i="5"/>
  <c r="K2189" i="5"/>
  <c r="L2189" i="5" s="1"/>
  <c r="M2188" i="5"/>
  <c r="K2188" i="5"/>
  <c r="L2188" i="5" s="1"/>
  <c r="M2187" i="5"/>
  <c r="K2187" i="5"/>
  <c r="L2187" i="5" s="1"/>
  <c r="M2186" i="5"/>
  <c r="K2186" i="5"/>
  <c r="L2186" i="5" s="1"/>
  <c r="M2185" i="5"/>
  <c r="K2185" i="5"/>
  <c r="L2185" i="5" s="1"/>
  <c r="M2184" i="5"/>
  <c r="K2184" i="5"/>
  <c r="L2184" i="5" s="1"/>
  <c r="M2183" i="5"/>
  <c r="K2183" i="5"/>
  <c r="L2183" i="5" s="1"/>
  <c r="M2182" i="5"/>
  <c r="K2182" i="5"/>
  <c r="L2182" i="5" s="1"/>
  <c r="M2181" i="5"/>
  <c r="K2181" i="5"/>
  <c r="L2181" i="5" s="1"/>
  <c r="M2180" i="5"/>
  <c r="K2180" i="5"/>
  <c r="L2180" i="5" s="1"/>
  <c r="M2179" i="5"/>
  <c r="K2179" i="5"/>
  <c r="L2179" i="5" s="1"/>
  <c r="M2178" i="5"/>
  <c r="K2178" i="5"/>
  <c r="L2178" i="5" s="1"/>
  <c r="M2177" i="5"/>
  <c r="K2177" i="5"/>
  <c r="L2177" i="5" s="1"/>
  <c r="M2176" i="5"/>
  <c r="K2176" i="5"/>
  <c r="L2176" i="5" s="1"/>
  <c r="M2175" i="5"/>
  <c r="K2175" i="5"/>
  <c r="L2175" i="5" s="1"/>
  <c r="M2174" i="5"/>
  <c r="K2174" i="5"/>
  <c r="I2174" i="5"/>
  <c r="H2174" i="5"/>
  <c r="G2174" i="5"/>
  <c r="F2174" i="5"/>
  <c r="E2174" i="5"/>
  <c r="C2174" i="5"/>
  <c r="B2174" i="5"/>
  <c r="M2173" i="5"/>
  <c r="K2173" i="5"/>
  <c r="L2173" i="5" s="1"/>
  <c r="M2172" i="5"/>
  <c r="K2172" i="5"/>
  <c r="L2172" i="5" s="1"/>
  <c r="M2171" i="5"/>
  <c r="K2171" i="5"/>
  <c r="L2171" i="5" s="1"/>
  <c r="M2170" i="5"/>
  <c r="K2170" i="5"/>
  <c r="L2170" i="5" s="1"/>
  <c r="M2169" i="5"/>
  <c r="K2169" i="5"/>
  <c r="L2169" i="5" s="1"/>
  <c r="M2168" i="5"/>
  <c r="K2168" i="5"/>
  <c r="L2168" i="5" s="1"/>
  <c r="M2167" i="5"/>
  <c r="K2167" i="5"/>
  <c r="L2167" i="5" s="1"/>
  <c r="M2166" i="5"/>
  <c r="K2166" i="5"/>
  <c r="L2166" i="5" s="1"/>
  <c r="M2165" i="5"/>
  <c r="K2165" i="5"/>
  <c r="L2165" i="5" s="1"/>
  <c r="M2164" i="5"/>
  <c r="K2164" i="5"/>
  <c r="L2164" i="5" s="1"/>
  <c r="M2163" i="5"/>
  <c r="K2163" i="5"/>
  <c r="L2163" i="5" s="1"/>
  <c r="M2162" i="5"/>
  <c r="K2162" i="5"/>
  <c r="L2162" i="5" s="1"/>
  <c r="M2161" i="5"/>
  <c r="K2161" i="5"/>
  <c r="L2161" i="5" s="1"/>
  <c r="M2160" i="5"/>
  <c r="K2160" i="5"/>
  <c r="L2160" i="5" s="1"/>
  <c r="M2159" i="5"/>
  <c r="K2159" i="5"/>
  <c r="L2159" i="5" s="1"/>
  <c r="M2158" i="5"/>
  <c r="K2158" i="5"/>
  <c r="L2158" i="5" s="1"/>
  <c r="M2157" i="5"/>
  <c r="K2157" i="5"/>
  <c r="L2157" i="5" s="1"/>
  <c r="M2156" i="5"/>
  <c r="K2156" i="5"/>
  <c r="L2156" i="5" s="1"/>
  <c r="M2155" i="5"/>
  <c r="K2155" i="5"/>
  <c r="L2155" i="5" s="1"/>
  <c r="M2154" i="5"/>
  <c r="K2154" i="5"/>
  <c r="L2154" i="5" s="1"/>
  <c r="M2153" i="5"/>
  <c r="K2153" i="5"/>
  <c r="L2153" i="5" s="1"/>
  <c r="M2152" i="5"/>
  <c r="K2152" i="5"/>
  <c r="L2152" i="5" s="1"/>
  <c r="M2151" i="5"/>
  <c r="K2151" i="5"/>
  <c r="L2151" i="5" s="1"/>
  <c r="M2150" i="5"/>
  <c r="K2150" i="5"/>
  <c r="L2150" i="5" s="1"/>
  <c r="M2149" i="5"/>
  <c r="K2149" i="5"/>
  <c r="L2149" i="5" s="1"/>
  <c r="M2148" i="5"/>
  <c r="K2148" i="5"/>
  <c r="L2148" i="5" s="1"/>
  <c r="M2147" i="5"/>
  <c r="K2147" i="5"/>
  <c r="L2147" i="5" s="1"/>
  <c r="M2146" i="5"/>
  <c r="K2146" i="5"/>
  <c r="L2146" i="5" s="1"/>
  <c r="M2145" i="5"/>
  <c r="K2145" i="5"/>
  <c r="L2145" i="5" s="1"/>
  <c r="M2144" i="5"/>
  <c r="K2144" i="5"/>
  <c r="L2144" i="5" s="1"/>
  <c r="M2143" i="5"/>
  <c r="K2143" i="5"/>
  <c r="L2143" i="5" s="1"/>
  <c r="M2142" i="5"/>
  <c r="K2142" i="5"/>
  <c r="L2142" i="5" s="1"/>
  <c r="M2141" i="5"/>
  <c r="K2141" i="5"/>
  <c r="L2141" i="5" s="1"/>
  <c r="M2140" i="5"/>
  <c r="K2140" i="5"/>
  <c r="L2140" i="5" s="1"/>
  <c r="M2139" i="5"/>
  <c r="K2139" i="5"/>
  <c r="L2139" i="5" s="1"/>
  <c r="M2138" i="5"/>
  <c r="K2138" i="5"/>
  <c r="L2138" i="5" s="1"/>
  <c r="M2137" i="5"/>
  <c r="K2137" i="5"/>
  <c r="L2137" i="5" s="1"/>
  <c r="M2136" i="5"/>
  <c r="K2136" i="5"/>
  <c r="L2136" i="5" s="1"/>
  <c r="M2135" i="5"/>
  <c r="K2135" i="5"/>
  <c r="L2135" i="5" s="1"/>
  <c r="M2134" i="5"/>
  <c r="K2134" i="5"/>
  <c r="L2134" i="5" s="1"/>
  <c r="M2133" i="5"/>
  <c r="K2133" i="5"/>
  <c r="L2133" i="5" s="1"/>
  <c r="M2132" i="5"/>
  <c r="K2132" i="5"/>
  <c r="L2132" i="5" s="1"/>
  <c r="M2131" i="5"/>
  <c r="K2131" i="5"/>
  <c r="L2131" i="5" s="1"/>
  <c r="M2130" i="5"/>
  <c r="K2130" i="5"/>
  <c r="L2130" i="5" s="1"/>
  <c r="M2129" i="5"/>
  <c r="K2129" i="5"/>
  <c r="L2129" i="5" s="1"/>
  <c r="M2128" i="5"/>
  <c r="K2128" i="5"/>
  <c r="L2128" i="5" s="1"/>
  <c r="M2127" i="5"/>
  <c r="K2127" i="5"/>
  <c r="L2127" i="5" s="1"/>
  <c r="M2126" i="5"/>
  <c r="K2126" i="5"/>
  <c r="L2126" i="5" s="1"/>
  <c r="M2125" i="5"/>
  <c r="K2125" i="5"/>
  <c r="L2125" i="5" s="1"/>
  <c r="M2124" i="5"/>
  <c r="K2124" i="5"/>
  <c r="L2124" i="5" s="1"/>
  <c r="M2123" i="5"/>
  <c r="K2123" i="5"/>
  <c r="L2123" i="5" s="1"/>
  <c r="M2122" i="5"/>
  <c r="K2122" i="5"/>
  <c r="L2122" i="5" s="1"/>
  <c r="M2121" i="5"/>
  <c r="K2121" i="5"/>
  <c r="L2121" i="5" s="1"/>
  <c r="M2120" i="5"/>
  <c r="K2120" i="5"/>
  <c r="L2120" i="5" s="1"/>
  <c r="M2119" i="5"/>
  <c r="K2119" i="5"/>
  <c r="L2119" i="5" s="1"/>
  <c r="M2118" i="5"/>
  <c r="K2118" i="5"/>
  <c r="L2118" i="5" s="1"/>
  <c r="M2117" i="5"/>
  <c r="K2117" i="5"/>
  <c r="L2117" i="5" s="1"/>
  <c r="M2116" i="5"/>
  <c r="K2116" i="5"/>
  <c r="L2116" i="5" s="1"/>
  <c r="M2115" i="5"/>
  <c r="K2115" i="5"/>
  <c r="L2115" i="5" s="1"/>
  <c r="M2114" i="5"/>
  <c r="K2114" i="5"/>
  <c r="L2114" i="5" s="1"/>
  <c r="M2113" i="5"/>
  <c r="K2113" i="5"/>
  <c r="L2113" i="5" s="1"/>
  <c r="M2112" i="5"/>
  <c r="K2112" i="5"/>
  <c r="L2112" i="5" s="1"/>
  <c r="M2111" i="5"/>
  <c r="K2111" i="5"/>
  <c r="L2111" i="5" s="1"/>
  <c r="M2110" i="5"/>
  <c r="K2110" i="5"/>
  <c r="L2110" i="5" s="1"/>
  <c r="M2109" i="5"/>
  <c r="K2109" i="5"/>
  <c r="L2109" i="5" s="1"/>
  <c r="M2108" i="5"/>
  <c r="K2108" i="5"/>
  <c r="L2108" i="5" s="1"/>
  <c r="M2107" i="5"/>
  <c r="K2107" i="5"/>
  <c r="L2107" i="5" s="1"/>
  <c r="M2106" i="5"/>
  <c r="K2106" i="5"/>
  <c r="L2106" i="5" s="1"/>
  <c r="M2105" i="5"/>
  <c r="K2105" i="5"/>
  <c r="L2105" i="5" s="1"/>
  <c r="M2104" i="5"/>
  <c r="K2104" i="5"/>
  <c r="L2104" i="5" s="1"/>
  <c r="M2103" i="5"/>
  <c r="K2103" i="5"/>
  <c r="L2103" i="5" s="1"/>
  <c r="M2102" i="5"/>
  <c r="K2102" i="5"/>
  <c r="L2102" i="5" s="1"/>
  <c r="M2101" i="5"/>
  <c r="K2101" i="5"/>
  <c r="L2101" i="5" s="1"/>
  <c r="M2100" i="5"/>
  <c r="K2100" i="5"/>
  <c r="L2100" i="5" s="1"/>
  <c r="M2099" i="5"/>
  <c r="K2099" i="5"/>
  <c r="L2099" i="5" s="1"/>
  <c r="M2098" i="5"/>
  <c r="K2098" i="5"/>
  <c r="L2098" i="5" s="1"/>
  <c r="M2097" i="5"/>
  <c r="K2097" i="5"/>
  <c r="L2097" i="5" s="1"/>
  <c r="M2096" i="5"/>
  <c r="K2096" i="5"/>
  <c r="L2096" i="5" s="1"/>
  <c r="M2095" i="5"/>
  <c r="K2095" i="5"/>
  <c r="L2095" i="5" s="1"/>
  <c r="M2094" i="5"/>
  <c r="K2094" i="5"/>
  <c r="L2094" i="5" s="1"/>
  <c r="M2093" i="5"/>
  <c r="K2093" i="5"/>
  <c r="L2093" i="5" s="1"/>
  <c r="M2092" i="5"/>
  <c r="K2092" i="5"/>
  <c r="L2092" i="5" s="1"/>
  <c r="M2091" i="5"/>
  <c r="K2091" i="5"/>
  <c r="L2091" i="5" s="1"/>
  <c r="M2090" i="5"/>
  <c r="K2090" i="5"/>
  <c r="L2090" i="5" s="1"/>
  <c r="M2089" i="5"/>
  <c r="K2089" i="5"/>
  <c r="L2089" i="5" s="1"/>
  <c r="M2088" i="5"/>
  <c r="K2088" i="5"/>
  <c r="L2088" i="5" s="1"/>
  <c r="M2087" i="5"/>
  <c r="K2087" i="5"/>
  <c r="L2087" i="5" s="1"/>
  <c r="M2086" i="5"/>
  <c r="K2086" i="5"/>
  <c r="L2086" i="5" s="1"/>
  <c r="M2085" i="5"/>
  <c r="K2085" i="5"/>
  <c r="L2085" i="5" s="1"/>
  <c r="M2084" i="5"/>
  <c r="K2084" i="5"/>
  <c r="L2084" i="5" s="1"/>
  <c r="M2083" i="5"/>
  <c r="K2083" i="5"/>
  <c r="I2083" i="5"/>
  <c r="H2083" i="5"/>
  <c r="G2083" i="5"/>
  <c r="F2083" i="5"/>
  <c r="E2083" i="5"/>
  <c r="C2083" i="5"/>
  <c r="B2083" i="5"/>
  <c r="M2082" i="5"/>
  <c r="K2082" i="5"/>
  <c r="L2082" i="5" s="1"/>
  <c r="M2081" i="5"/>
  <c r="K2081" i="5"/>
  <c r="L2081" i="5" s="1"/>
  <c r="M2080" i="5"/>
  <c r="K2080" i="5"/>
  <c r="L2080" i="5" s="1"/>
  <c r="M2079" i="5"/>
  <c r="K2079" i="5"/>
  <c r="L2079" i="5" s="1"/>
  <c r="M2078" i="5"/>
  <c r="K2078" i="5"/>
  <c r="L2078" i="5" s="1"/>
  <c r="M2077" i="5"/>
  <c r="K2077" i="5"/>
  <c r="L2077" i="5" s="1"/>
  <c r="M2076" i="5"/>
  <c r="K2076" i="5"/>
  <c r="L2076" i="5" s="1"/>
  <c r="M2075" i="5"/>
  <c r="K2075" i="5"/>
  <c r="L2075" i="5" s="1"/>
  <c r="M2074" i="5"/>
  <c r="K2074" i="5"/>
  <c r="L2074" i="5" s="1"/>
  <c r="M2073" i="5"/>
  <c r="K2073" i="5"/>
  <c r="L2073" i="5" s="1"/>
  <c r="M2072" i="5"/>
  <c r="K2072" i="5"/>
  <c r="L2072" i="5" s="1"/>
  <c r="M2071" i="5"/>
  <c r="K2071" i="5"/>
  <c r="L2071" i="5" s="1"/>
  <c r="M2070" i="5"/>
  <c r="K2070" i="5"/>
  <c r="L2070" i="5" s="1"/>
  <c r="M2069" i="5"/>
  <c r="K2069" i="5"/>
  <c r="L2069" i="5" s="1"/>
  <c r="M2068" i="5"/>
  <c r="K2068" i="5"/>
  <c r="L2068" i="5" s="1"/>
  <c r="M2067" i="5"/>
  <c r="K2067" i="5"/>
  <c r="L2067" i="5" s="1"/>
  <c r="M2066" i="5"/>
  <c r="K2066" i="5"/>
  <c r="L2066" i="5" s="1"/>
  <c r="M2065" i="5"/>
  <c r="K2065" i="5"/>
  <c r="L2065" i="5" s="1"/>
  <c r="M2064" i="5"/>
  <c r="K2064" i="5"/>
  <c r="L2064" i="5" s="1"/>
  <c r="M2063" i="5"/>
  <c r="K2063" i="5"/>
  <c r="L2063" i="5" s="1"/>
  <c r="M2062" i="5"/>
  <c r="K2062" i="5"/>
  <c r="L2062" i="5" s="1"/>
  <c r="M2061" i="5"/>
  <c r="K2061" i="5"/>
  <c r="L2061" i="5" s="1"/>
  <c r="M2060" i="5"/>
  <c r="K2060" i="5"/>
  <c r="L2060" i="5" s="1"/>
  <c r="M2059" i="5"/>
  <c r="K2059" i="5"/>
  <c r="L2059" i="5" s="1"/>
  <c r="M2058" i="5"/>
  <c r="K2058" i="5"/>
  <c r="L2058" i="5" s="1"/>
  <c r="M2057" i="5"/>
  <c r="K2057" i="5"/>
  <c r="L2057" i="5" s="1"/>
  <c r="M2056" i="5"/>
  <c r="K2056" i="5"/>
  <c r="L2056" i="5" s="1"/>
  <c r="M2055" i="5"/>
  <c r="K2055" i="5"/>
  <c r="L2055" i="5" s="1"/>
  <c r="M2054" i="5"/>
  <c r="K2054" i="5"/>
  <c r="L2054" i="5" s="1"/>
  <c r="M2053" i="5"/>
  <c r="K2053" i="5"/>
  <c r="L2053" i="5" s="1"/>
  <c r="M2052" i="5"/>
  <c r="K2052" i="5"/>
  <c r="L2052" i="5" s="1"/>
  <c r="M2051" i="5"/>
  <c r="K2051" i="5"/>
  <c r="L2051" i="5" s="1"/>
  <c r="M2050" i="5"/>
  <c r="K2050" i="5"/>
  <c r="L2050" i="5" s="1"/>
  <c r="M2049" i="5"/>
  <c r="K2049" i="5"/>
  <c r="L2049" i="5" s="1"/>
  <c r="M2048" i="5"/>
  <c r="K2048" i="5"/>
  <c r="L2048" i="5" s="1"/>
  <c r="M2047" i="5"/>
  <c r="K2047" i="5"/>
  <c r="L2047" i="5" s="1"/>
  <c r="M2046" i="5"/>
  <c r="K2046" i="5"/>
  <c r="L2046" i="5" s="1"/>
  <c r="M2045" i="5"/>
  <c r="K2045" i="5"/>
  <c r="L2045" i="5" s="1"/>
  <c r="M2044" i="5"/>
  <c r="K2044" i="5"/>
  <c r="L2044" i="5" s="1"/>
  <c r="M2043" i="5"/>
  <c r="K2043" i="5"/>
  <c r="L2043" i="5" s="1"/>
  <c r="M2042" i="5"/>
  <c r="K2042" i="5"/>
  <c r="L2042" i="5" s="1"/>
  <c r="M2041" i="5"/>
  <c r="K2041" i="5"/>
  <c r="L2041" i="5" s="1"/>
  <c r="M2040" i="5"/>
  <c r="K2040" i="5"/>
  <c r="L2040" i="5" s="1"/>
  <c r="M2039" i="5"/>
  <c r="K2039" i="5"/>
  <c r="L2039" i="5" s="1"/>
  <c r="M2038" i="5"/>
  <c r="K2038" i="5"/>
  <c r="L2038" i="5" s="1"/>
  <c r="M2037" i="5"/>
  <c r="K2037" i="5"/>
  <c r="L2037" i="5" s="1"/>
  <c r="M2036" i="5"/>
  <c r="K2036" i="5"/>
  <c r="L2036" i="5" s="1"/>
  <c r="M2035" i="5"/>
  <c r="K2035" i="5"/>
  <c r="L2035" i="5" s="1"/>
  <c r="M2034" i="5"/>
  <c r="K2034" i="5"/>
  <c r="L2034" i="5" s="1"/>
  <c r="M2033" i="5"/>
  <c r="K2033" i="5"/>
  <c r="L2033" i="5" s="1"/>
  <c r="M2032" i="5"/>
  <c r="K2032" i="5"/>
  <c r="L2032" i="5" s="1"/>
  <c r="M2031" i="5"/>
  <c r="K2031" i="5"/>
  <c r="L2031" i="5" s="1"/>
  <c r="M2030" i="5"/>
  <c r="K2030" i="5"/>
  <c r="L2030" i="5" s="1"/>
  <c r="M2029" i="5"/>
  <c r="K2029" i="5"/>
  <c r="L2029" i="5" s="1"/>
  <c r="M2028" i="5"/>
  <c r="K2028" i="5"/>
  <c r="L2028" i="5" s="1"/>
  <c r="M2027" i="5"/>
  <c r="K2027" i="5"/>
  <c r="L2027" i="5" s="1"/>
  <c r="M2026" i="5"/>
  <c r="K2026" i="5"/>
  <c r="L2026" i="5" s="1"/>
  <c r="M2025" i="5"/>
  <c r="K2025" i="5"/>
  <c r="L2025" i="5" s="1"/>
  <c r="M2024" i="5"/>
  <c r="K2024" i="5"/>
  <c r="L2024" i="5" s="1"/>
  <c r="M2023" i="5"/>
  <c r="K2023" i="5"/>
  <c r="L2023" i="5" s="1"/>
  <c r="M2022" i="5"/>
  <c r="K2022" i="5"/>
  <c r="L2022" i="5" s="1"/>
  <c r="M2021" i="5"/>
  <c r="K2021" i="5"/>
  <c r="I2021" i="5"/>
  <c r="H2021" i="5"/>
  <c r="G2021" i="5"/>
  <c r="F2021" i="5"/>
  <c r="E2021" i="5"/>
  <c r="C2021" i="5"/>
  <c r="B2021" i="5"/>
  <c r="M2020" i="5"/>
  <c r="K2020" i="5"/>
  <c r="L2020" i="5" s="1"/>
  <c r="M2019" i="5"/>
  <c r="K2019" i="5"/>
  <c r="L2019" i="5" s="1"/>
  <c r="M2018" i="5"/>
  <c r="K2018" i="5"/>
  <c r="L2018" i="5" s="1"/>
  <c r="M2017" i="5"/>
  <c r="K2017" i="5"/>
  <c r="L2017" i="5" s="1"/>
  <c r="M2016" i="5"/>
  <c r="K2016" i="5"/>
  <c r="L2016" i="5" s="1"/>
  <c r="M2015" i="5"/>
  <c r="K2015" i="5"/>
  <c r="L2015" i="5" s="1"/>
  <c r="M2014" i="5"/>
  <c r="K2014" i="5"/>
  <c r="L2014" i="5" s="1"/>
  <c r="M2013" i="5"/>
  <c r="K2013" i="5"/>
  <c r="L2013" i="5" s="1"/>
  <c r="M2012" i="5"/>
  <c r="K2012" i="5"/>
  <c r="L2012" i="5" s="1"/>
  <c r="M2011" i="5"/>
  <c r="K2011" i="5"/>
  <c r="L2011" i="5" s="1"/>
  <c r="M2010" i="5"/>
  <c r="K2010" i="5"/>
  <c r="L2010" i="5" s="1"/>
  <c r="M2009" i="5"/>
  <c r="K2009" i="5"/>
  <c r="L2009" i="5" s="1"/>
  <c r="M2008" i="5"/>
  <c r="K2008" i="5"/>
  <c r="L2008" i="5" s="1"/>
  <c r="M2007" i="5"/>
  <c r="K2007" i="5"/>
  <c r="L2007" i="5" s="1"/>
  <c r="M2006" i="5"/>
  <c r="K2006" i="5"/>
  <c r="L2006" i="5" s="1"/>
  <c r="M2005" i="5"/>
  <c r="K2005" i="5"/>
  <c r="L2005" i="5" s="1"/>
  <c r="M2004" i="5"/>
  <c r="K2004" i="5"/>
  <c r="L2004" i="5" s="1"/>
  <c r="M2003" i="5"/>
  <c r="K2003" i="5"/>
  <c r="L2003" i="5" s="1"/>
  <c r="M2002" i="5"/>
  <c r="K2002" i="5"/>
  <c r="L2002" i="5" s="1"/>
  <c r="M2001" i="5"/>
  <c r="K2001" i="5"/>
  <c r="L2001" i="5" s="1"/>
  <c r="M2000" i="5"/>
  <c r="K2000" i="5"/>
  <c r="L2000" i="5" s="1"/>
  <c r="M1999" i="5"/>
  <c r="K1999" i="5"/>
  <c r="L1999" i="5" s="1"/>
  <c r="M1998" i="5"/>
  <c r="K1998" i="5"/>
  <c r="L1998" i="5" s="1"/>
  <c r="M1997" i="5"/>
  <c r="K1997" i="5"/>
  <c r="L1997" i="5" s="1"/>
  <c r="M1996" i="5"/>
  <c r="K1996" i="5"/>
  <c r="L1996" i="5" s="1"/>
  <c r="M1995" i="5"/>
  <c r="K1995" i="5"/>
  <c r="L1995" i="5" s="1"/>
  <c r="M1994" i="5"/>
  <c r="K1994" i="5"/>
  <c r="L1994" i="5" s="1"/>
  <c r="M1993" i="5"/>
  <c r="K1993" i="5"/>
  <c r="L1993" i="5" s="1"/>
  <c r="M1992" i="5"/>
  <c r="K1992" i="5"/>
  <c r="L1992" i="5" s="1"/>
  <c r="M1991" i="5"/>
  <c r="K1991" i="5"/>
  <c r="L1991" i="5" s="1"/>
  <c r="M1990" i="5"/>
  <c r="K1990" i="5"/>
  <c r="L1990" i="5" s="1"/>
  <c r="M1989" i="5"/>
  <c r="K1989" i="5"/>
  <c r="L1989" i="5" s="1"/>
  <c r="M1988" i="5"/>
  <c r="K1988" i="5"/>
  <c r="L1988" i="5" s="1"/>
  <c r="M1987" i="5"/>
  <c r="K1987" i="5"/>
  <c r="L1987" i="5" s="1"/>
  <c r="M1986" i="5"/>
  <c r="K1986" i="5"/>
  <c r="L1986" i="5" s="1"/>
  <c r="M1985" i="5"/>
  <c r="K1985" i="5"/>
  <c r="L1985" i="5" s="1"/>
  <c r="M1984" i="5"/>
  <c r="K1984" i="5"/>
  <c r="L1984" i="5" s="1"/>
  <c r="M1983" i="5"/>
  <c r="K1983" i="5"/>
  <c r="L1983" i="5" s="1"/>
  <c r="M1982" i="5"/>
  <c r="K1982" i="5"/>
  <c r="L1982" i="5" s="1"/>
  <c r="M1981" i="5"/>
  <c r="K1981" i="5"/>
  <c r="L1981" i="5" s="1"/>
  <c r="M1980" i="5"/>
  <c r="K1980" i="5"/>
  <c r="L1980" i="5" s="1"/>
  <c r="M1979" i="5"/>
  <c r="K1979" i="5"/>
  <c r="L1979" i="5" s="1"/>
  <c r="M1978" i="5"/>
  <c r="K1978" i="5"/>
  <c r="L1978" i="5" s="1"/>
  <c r="M1977" i="5"/>
  <c r="K1977" i="5"/>
  <c r="L1977" i="5" s="1"/>
  <c r="M1976" i="5"/>
  <c r="K1976" i="5"/>
  <c r="L1976" i="5" s="1"/>
  <c r="M1975" i="5"/>
  <c r="K1975" i="5"/>
  <c r="L1975" i="5" s="1"/>
  <c r="M1974" i="5"/>
  <c r="K1974" i="5"/>
  <c r="L1974" i="5" s="1"/>
  <c r="M1973" i="5"/>
  <c r="K1973" i="5"/>
  <c r="L1973" i="5" s="1"/>
  <c r="M1972" i="5"/>
  <c r="K1972" i="5"/>
  <c r="L1972" i="5" s="1"/>
  <c r="M1971" i="5"/>
  <c r="K1971" i="5"/>
  <c r="L1971" i="5" s="1"/>
  <c r="M1970" i="5"/>
  <c r="K1970" i="5"/>
  <c r="L1970" i="5" s="1"/>
  <c r="M1969" i="5"/>
  <c r="K1969" i="5"/>
  <c r="L1969" i="5" s="1"/>
  <c r="M1968" i="5"/>
  <c r="K1968" i="5"/>
  <c r="L1968" i="5" s="1"/>
  <c r="M1967" i="5"/>
  <c r="K1967" i="5"/>
  <c r="L1967" i="5" s="1"/>
  <c r="M1966" i="5"/>
  <c r="K1966" i="5"/>
  <c r="L1966" i="5" s="1"/>
  <c r="M1965" i="5"/>
  <c r="K1965" i="5"/>
  <c r="L1965" i="5" s="1"/>
  <c r="M1964" i="5"/>
  <c r="K1964" i="5"/>
  <c r="L1964" i="5" s="1"/>
  <c r="M1963" i="5"/>
  <c r="K1963" i="5"/>
  <c r="L1963" i="5" s="1"/>
  <c r="M1962" i="5"/>
  <c r="K1962" i="5"/>
  <c r="L1962" i="5" s="1"/>
  <c r="M1961" i="5"/>
  <c r="K1961" i="5"/>
  <c r="L1961" i="5" s="1"/>
  <c r="M1960" i="5"/>
  <c r="K1960" i="5"/>
  <c r="L1960" i="5" s="1"/>
  <c r="M1959" i="5"/>
  <c r="K1959" i="5"/>
  <c r="L1959" i="5" s="1"/>
  <c r="M1958" i="5"/>
  <c r="K1958" i="5"/>
  <c r="L1958" i="5" s="1"/>
  <c r="M1957" i="5"/>
  <c r="K1957" i="5"/>
  <c r="L1957" i="5" s="1"/>
  <c r="M1956" i="5"/>
  <c r="K1956" i="5"/>
  <c r="L1956" i="5" s="1"/>
  <c r="M1955" i="5"/>
  <c r="K1955" i="5"/>
  <c r="L1955" i="5" s="1"/>
  <c r="M1954" i="5"/>
  <c r="K1954" i="5"/>
  <c r="L1954" i="5" s="1"/>
  <c r="M1953" i="5"/>
  <c r="K1953" i="5"/>
  <c r="L1953" i="5" s="1"/>
  <c r="M1952" i="5"/>
  <c r="K1952" i="5"/>
  <c r="L1952" i="5" s="1"/>
  <c r="M1951" i="5"/>
  <c r="K1951" i="5"/>
  <c r="L1951" i="5" s="1"/>
  <c r="M1950" i="5"/>
  <c r="K1950" i="5"/>
  <c r="L1950" i="5" s="1"/>
  <c r="M1949" i="5"/>
  <c r="K1949" i="5"/>
  <c r="L1949" i="5" s="1"/>
  <c r="M1948" i="5"/>
  <c r="K1948" i="5"/>
  <c r="L1948" i="5" s="1"/>
  <c r="M1947" i="5"/>
  <c r="K1947" i="5"/>
  <c r="L1947" i="5" s="1"/>
  <c r="M1946" i="5"/>
  <c r="K1946" i="5"/>
  <c r="L1946" i="5" s="1"/>
  <c r="M1945" i="5"/>
  <c r="K1945" i="5"/>
  <c r="L1945" i="5" s="1"/>
  <c r="M1944" i="5"/>
  <c r="K1944" i="5"/>
  <c r="L1944" i="5" s="1"/>
  <c r="M1943" i="5"/>
  <c r="K1943" i="5"/>
  <c r="L1943" i="5" s="1"/>
  <c r="M1942" i="5"/>
  <c r="K1942" i="5"/>
  <c r="L1942" i="5" s="1"/>
  <c r="M1941" i="5"/>
  <c r="K1941" i="5"/>
  <c r="L1941" i="5" s="1"/>
  <c r="M1940" i="5"/>
  <c r="K1940" i="5"/>
  <c r="L1940" i="5" s="1"/>
  <c r="M1939" i="5"/>
  <c r="K1939" i="5"/>
  <c r="L1939" i="5" s="1"/>
  <c r="M1938" i="5"/>
  <c r="K1938" i="5"/>
  <c r="L1938" i="5" s="1"/>
  <c r="M1937" i="5"/>
  <c r="K1937" i="5"/>
  <c r="L1937" i="5" s="1"/>
  <c r="M1936" i="5"/>
  <c r="K1936" i="5"/>
  <c r="L1936" i="5" s="1"/>
  <c r="M1935" i="5"/>
  <c r="K1935" i="5"/>
  <c r="L1935" i="5" s="1"/>
  <c r="M1934" i="5"/>
  <c r="K1934" i="5"/>
  <c r="L1934" i="5" s="1"/>
  <c r="M1933" i="5"/>
  <c r="K1933" i="5"/>
  <c r="L1933" i="5" s="1"/>
  <c r="M1932" i="5"/>
  <c r="K1932" i="5"/>
  <c r="L1932" i="5" s="1"/>
  <c r="M1931" i="5"/>
  <c r="K1931" i="5"/>
  <c r="L1931" i="5" s="1"/>
  <c r="M1930" i="5"/>
  <c r="K1930" i="5"/>
  <c r="I1930" i="5"/>
  <c r="H1930" i="5"/>
  <c r="G1930" i="5"/>
  <c r="F1930" i="5"/>
  <c r="E1930" i="5"/>
  <c r="C1930" i="5"/>
  <c r="B1930" i="5"/>
  <c r="M1929" i="5"/>
  <c r="K1929" i="5"/>
  <c r="L1929" i="5" s="1"/>
  <c r="M1928" i="5"/>
  <c r="K1928" i="5"/>
  <c r="L1928" i="5" s="1"/>
  <c r="M1927" i="5"/>
  <c r="K1927" i="5"/>
  <c r="L1927" i="5" s="1"/>
  <c r="M1926" i="5"/>
  <c r="K1926" i="5"/>
  <c r="L1926" i="5" s="1"/>
  <c r="M1925" i="5"/>
  <c r="K1925" i="5"/>
  <c r="L1925" i="5" s="1"/>
  <c r="M1924" i="5"/>
  <c r="K1924" i="5"/>
  <c r="L1924" i="5" s="1"/>
  <c r="M1923" i="5"/>
  <c r="K1923" i="5"/>
  <c r="L1923" i="5" s="1"/>
  <c r="M1922" i="5"/>
  <c r="K1922" i="5"/>
  <c r="L1922" i="5" s="1"/>
  <c r="M1921" i="5"/>
  <c r="K1921" i="5"/>
  <c r="L1921" i="5" s="1"/>
  <c r="M1920" i="5"/>
  <c r="K1920" i="5"/>
  <c r="L1920" i="5" s="1"/>
  <c r="M1919" i="5"/>
  <c r="K1919" i="5"/>
  <c r="L1919" i="5" s="1"/>
  <c r="M1918" i="5"/>
  <c r="K1918" i="5"/>
  <c r="L1918" i="5" s="1"/>
  <c r="M1917" i="5"/>
  <c r="K1917" i="5"/>
  <c r="L1917" i="5" s="1"/>
  <c r="M1916" i="5"/>
  <c r="K1916" i="5"/>
  <c r="L1916" i="5" s="1"/>
  <c r="M1915" i="5"/>
  <c r="K1915" i="5"/>
  <c r="L1915" i="5" s="1"/>
  <c r="M1914" i="5"/>
  <c r="K1914" i="5"/>
  <c r="L1914" i="5" s="1"/>
  <c r="M1913" i="5"/>
  <c r="K1913" i="5"/>
  <c r="L1913" i="5" s="1"/>
  <c r="M1912" i="5"/>
  <c r="K1912" i="5"/>
  <c r="L1912" i="5" s="1"/>
  <c r="M1911" i="5"/>
  <c r="K1911" i="5"/>
  <c r="L1911" i="5" s="1"/>
  <c r="M1910" i="5"/>
  <c r="K1910" i="5"/>
  <c r="L1910" i="5" s="1"/>
  <c r="M1909" i="5"/>
  <c r="K1909" i="5"/>
  <c r="L1909" i="5" s="1"/>
  <c r="M1908" i="5"/>
  <c r="K1908" i="5"/>
  <c r="L1908" i="5" s="1"/>
  <c r="M1907" i="5"/>
  <c r="L1907" i="5"/>
  <c r="K1907" i="5"/>
  <c r="M1906" i="5"/>
  <c r="K1906" i="5"/>
  <c r="L1906" i="5" s="1"/>
  <c r="M1905" i="5"/>
  <c r="K1905" i="5"/>
  <c r="L1905" i="5" s="1"/>
  <c r="M1904" i="5"/>
  <c r="K1904" i="5"/>
  <c r="L1904" i="5" s="1"/>
  <c r="M1903" i="5"/>
  <c r="K1903" i="5"/>
  <c r="L1903" i="5" s="1"/>
  <c r="M1902" i="5"/>
  <c r="K1902" i="5"/>
  <c r="L1902" i="5" s="1"/>
  <c r="M1901" i="5"/>
  <c r="K1901" i="5"/>
  <c r="L1901" i="5" s="1"/>
  <c r="M1900" i="5"/>
  <c r="K1900" i="5"/>
  <c r="L1900" i="5" s="1"/>
  <c r="M1899" i="5"/>
  <c r="K1899" i="5"/>
  <c r="L1899" i="5" s="1"/>
  <c r="M1898" i="5"/>
  <c r="K1898" i="5"/>
  <c r="L1898" i="5" s="1"/>
  <c r="M1897" i="5"/>
  <c r="K1897" i="5"/>
  <c r="L1897" i="5" s="1"/>
  <c r="M1896" i="5"/>
  <c r="K1896" i="5"/>
  <c r="L1896" i="5" s="1"/>
  <c r="M1895" i="5"/>
  <c r="K1895" i="5"/>
  <c r="L1895" i="5" s="1"/>
  <c r="M1894" i="5"/>
  <c r="K1894" i="5"/>
  <c r="L1894" i="5" s="1"/>
  <c r="M1893" i="5"/>
  <c r="K1893" i="5"/>
  <c r="L1893" i="5" s="1"/>
  <c r="M1892" i="5"/>
  <c r="K1892" i="5"/>
  <c r="L1892" i="5" s="1"/>
  <c r="M1891" i="5"/>
  <c r="K1891" i="5"/>
  <c r="L1891" i="5" s="1"/>
  <c r="M1890" i="5"/>
  <c r="K1890" i="5"/>
  <c r="L1890" i="5" s="1"/>
  <c r="M1889" i="5"/>
  <c r="K1889" i="5"/>
  <c r="L1889" i="5" s="1"/>
  <c r="M1888" i="5"/>
  <c r="K1888" i="5"/>
  <c r="L1888" i="5" s="1"/>
  <c r="M1887" i="5"/>
  <c r="K1887" i="5"/>
  <c r="L1887" i="5" s="1"/>
  <c r="M1886" i="5"/>
  <c r="K1886" i="5"/>
  <c r="L1886" i="5" s="1"/>
  <c r="M1885" i="5"/>
  <c r="K1885" i="5"/>
  <c r="L1885" i="5" s="1"/>
  <c r="M1884" i="5"/>
  <c r="K1884" i="5"/>
  <c r="L1884" i="5" s="1"/>
  <c r="M1883" i="5"/>
  <c r="K1883" i="5"/>
  <c r="L1883" i="5" s="1"/>
  <c r="M1882" i="5"/>
  <c r="K1882" i="5"/>
  <c r="L1882" i="5" s="1"/>
  <c r="M1881" i="5"/>
  <c r="K1881" i="5"/>
  <c r="L1881" i="5" s="1"/>
  <c r="M1880" i="5"/>
  <c r="K1880" i="5"/>
  <c r="L1880" i="5" s="1"/>
  <c r="M1879" i="5"/>
  <c r="K1879" i="5"/>
  <c r="L1879" i="5" s="1"/>
  <c r="M1878" i="5"/>
  <c r="K1878" i="5"/>
  <c r="L1878" i="5" s="1"/>
  <c r="M1877" i="5"/>
  <c r="K1877" i="5"/>
  <c r="L1877" i="5" s="1"/>
  <c r="M1876" i="5"/>
  <c r="K1876" i="5"/>
  <c r="L1876" i="5" s="1"/>
  <c r="M1875" i="5"/>
  <c r="K1875" i="5"/>
  <c r="L1875" i="5" s="1"/>
  <c r="M1874" i="5"/>
  <c r="K1874" i="5"/>
  <c r="L1874" i="5" s="1"/>
  <c r="M1873" i="5"/>
  <c r="K1873" i="5"/>
  <c r="L1873" i="5" s="1"/>
  <c r="M1872" i="5"/>
  <c r="K1872" i="5"/>
  <c r="L1872" i="5" s="1"/>
  <c r="M1871" i="5"/>
  <c r="K1871" i="5"/>
  <c r="L1871" i="5" s="1"/>
  <c r="M1870" i="5"/>
  <c r="K1870" i="5"/>
  <c r="L1870" i="5" s="1"/>
  <c r="M1869" i="5"/>
  <c r="K1869" i="5"/>
  <c r="L1869" i="5" s="1"/>
  <c r="M1868" i="5"/>
  <c r="K1868" i="5"/>
  <c r="L1868" i="5" s="1"/>
  <c r="M1867" i="5"/>
  <c r="K1867" i="5"/>
  <c r="L1867" i="5" s="1"/>
  <c r="M1866" i="5"/>
  <c r="K1866" i="5"/>
  <c r="L1866" i="5" s="1"/>
  <c r="M1865" i="5"/>
  <c r="K1865" i="5"/>
  <c r="L1865" i="5" s="1"/>
  <c r="M1864" i="5"/>
  <c r="K1864" i="5"/>
  <c r="L1864" i="5" s="1"/>
  <c r="M1863" i="5"/>
  <c r="K1863" i="5"/>
  <c r="L1863" i="5" s="1"/>
  <c r="M1862" i="5"/>
  <c r="K1862" i="5"/>
  <c r="L1862" i="5" s="1"/>
  <c r="M1861" i="5"/>
  <c r="K1861" i="5"/>
  <c r="L1861" i="5" s="1"/>
  <c r="M1860" i="5"/>
  <c r="K1860" i="5"/>
  <c r="L1860" i="5" s="1"/>
  <c r="M1859" i="5"/>
  <c r="K1859" i="5"/>
  <c r="L1859" i="5" s="1"/>
  <c r="M1858" i="5"/>
  <c r="K1858" i="5"/>
  <c r="L1858" i="5" s="1"/>
  <c r="M1857" i="5"/>
  <c r="K1857" i="5"/>
  <c r="L1857" i="5" s="1"/>
  <c r="M1856" i="5"/>
  <c r="K1856" i="5"/>
  <c r="L1856" i="5" s="1"/>
  <c r="M1855" i="5"/>
  <c r="K1855" i="5"/>
  <c r="L1855" i="5" s="1"/>
  <c r="M1854" i="5"/>
  <c r="K1854" i="5"/>
  <c r="L1854" i="5" s="1"/>
  <c r="M1853" i="5"/>
  <c r="K1853" i="5"/>
  <c r="L1853" i="5" s="1"/>
  <c r="M1852" i="5"/>
  <c r="K1852" i="5"/>
  <c r="L1852" i="5" s="1"/>
  <c r="M1851" i="5"/>
  <c r="K1851" i="5"/>
  <c r="L1851" i="5" s="1"/>
  <c r="M1850" i="5"/>
  <c r="K1850" i="5"/>
  <c r="L1850" i="5" s="1"/>
  <c r="M1849" i="5"/>
  <c r="K1849" i="5"/>
  <c r="L1849" i="5" s="1"/>
  <c r="M1848" i="5"/>
  <c r="K1848" i="5"/>
  <c r="L1848" i="5" s="1"/>
  <c r="M1847" i="5"/>
  <c r="K1847" i="5"/>
  <c r="L1847" i="5" s="1"/>
  <c r="M1846" i="5"/>
  <c r="K1846" i="5"/>
  <c r="L1846" i="5" s="1"/>
  <c r="M1845" i="5"/>
  <c r="K1845" i="5"/>
  <c r="L1845" i="5" s="1"/>
  <c r="M1844" i="5"/>
  <c r="K1844" i="5"/>
  <c r="L1844" i="5" s="1"/>
  <c r="M1843" i="5"/>
  <c r="K1843" i="5"/>
  <c r="L1843" i="5" s="1"/>
  <c r="M1842" i="5"/>
  <c r="K1842" i="5"/>
  <c r="L1842" i="5" s="1"/>
  <c r="M1841" i="5"/>
  <c r="K1841" i="5"/>
  <c r="L1841" i="5" s="1"/>
  <c r="M1840" i="5"/>
  <c r="K1840" i="5"/>
  <c r="L1840" i="5" s="1"/>
  <c r="M1839" i="5"/>
  <c r="K1839" i="5"/>
  <c r="L1839" i="5" s="1"/>
  <c r="M1838" i="5"/>
  <c r="K1838" i="5"/>
  <c r="L1838" i="5" s="1"/>
  <c r="M1837" i="5"/>
  <c r="K1837" i="5"/>
  <c r="L1837" i="5" s="1"/>
  <c r="M1836" i="5"/>
  <c r="K1836" i="5"/>
  <c r="L1836" i="5" s="1"/>
  <c r="M1835" i="5"/>
  <c r="K1835" i="5"/>
  <c r="L1835" i="5" s="1"/>
  <c r="M1834" i="5"/>
  <c r="K1834" i="5"/>
  <c r="L1834" i="5" s="1"/>
  <c r="M1833" i="5"/>
  <c r="K1833" i="5"/>
  <c r="L1833" i="5" s="1"/>
  <c r="M1832" i="5"/>
  <c r="K1832" i="5"/>
  <c r="L1832" i="5" s="1"/>
  <c r="M1831" i="5"/>
  <c r="K1831" i="5"/>
  <c r="L1831" i="5" s="1"/>
  <c r="M1830" i="5"/>
  <c r="K1830" i="5"/>
  <c r="L1830" i="5" s="1"/>
  <c r="M1829" i="5"/>
  <c r="K1829" i="5"/>
  <c r="I1829" i="5"/>
  <c r="H1829" i="5"/>
  <c r="G1829" i="5"/>
  <c r="F1829" i="5"/>
  <c r="E1829" i="5"/>
  <c r="C1829" i="5"/>
  <c r="B1829" i="5"/>
  <c r="M1828" i="5"/>
  <c r="K1828" i="5"/>
  <c r="L1828" i="5" s="1"/>
  <c r="M1827" i="5"/>
  <c r="K1827" i="5"/>
  <c r="L1827" i="5" s="1"/>
  <c r="M1826" i="5"/>
  <c r="K1826" i="5"/>
  <c r="L1826" i="5" s="1"/>
  <c r="M1825" i="5"/>
  <c r="K1825" i="5"/>
  <c r="L1825" i="5" s="1"/>
  <c r="M1824" i="5"/>
  <c r="K1824" i="5"/>
  <c r="L1824" i="5" s="1"/>
  <c r="M1823" i="5"/>
  <c r="K1823" i="5"/>
  <c r="L1823" i="5" s="1"/>
  <c r="M1822" i="5"/>
  <c r="K1822" i="5"/>
  <c r="L1822" i="5" s="1"/>
  <c r="M1821" i="5"/>
  <c r="K1821" i="5"/>
  <c r="L1821" i="5" s="1"/>
  <c r="M1820" i="5"/>
  <c r="K1820" i="5"/>
  <c r="L1820" i="5" s="1"/>
  <c r="M1819" i="5"/>
  <c r="K1819" i="5"/>
  <c r="L1819" i="5" s="1"/>
  <c r="M1818" i="5"/>
  <c r="K1818" i="5"/>
  <c r="L1818" i="5" s="1"/>
  <c r="M1817" i="5"/>
  <c r="K1817" i="5"/>
  <c r="L1817" i="5" s="1"/>
  <c r="M1816" i="5"/>
  <c r="K1816" i="5"/>
  <c r="L1816" i="5" s="1"/>
  <c r="M1815" i="5"/>
  <c r="K1815" i="5"/>
  <c r="L1815" i="5" s="1"/>
  <c r="M1814" i="5"/>
  <c r="K1814" i="5"/>
  <c r="L1814" i="5" s="1"/>
  <c r="M1813" i="5"/>
  <c r="K1813" i="5"/>
  <c r="L1813" i="5" s="1"/>
  <c r="M1812" i="5"/>
  <c r="K1812" i="5"/>
  <c r="L1812" i="5" s="1"/>
  <c r="M1811" i="5"/>
  <c r="K1811" i="5"/>
  <c r="L1811" i="5" s="1"/>
  <c r="M1810" i="5"/>
  <c r="K1810" i="5"/>
  <c r="L1810" i="5" s="1"/>
  <c r="M1809" i="5"/>
  <c r="K1809" i="5"/>
  <c r="L1809" i="5" s="1"/>
  <c r="M1808" i="5"/>
  <c r="K1808" i="5"/>
  <c r="L1808" i="5" s="1"/>
  <c r="M1807" i="5"/>
  <c r="K1807" i="5"/>
  <c r="L1807" i="5" s="1"/>
  <c r="M1806" i="5"/>
  <c r="K1806" i="5"/>
  <c r="L1806" i="5" s="1"/>
  <c r="M1805" i="5"/>
  <c r="K1805" i="5"/>
  <c r="L1805" i="5" s="1"/>
  <c r="M1804" i="5"/>
  <c r="K1804" i="5"/>
  <c r="L1804" i="5" s="1"/>
  <c r="M1803" i="5"/>
  <c r="K1803" i="5"/>
  <c r="L1803" i="5" s="1"/>
  <c r="M1802" i="5"/>
  <c r="K1802" i="5"/>
  <c r="L1802" i="5" s="1"/>
  <c r="M1801" i="5"/>
  <c r="K1801" i="5"/>
  <c r="L1801" i="5" s="1"/>
  <c r="M1800" i="5"/>
  <c r="K1800" i="5"/>
  <c r="L1800" i="5" s="1"/>
  <c r="M1799" i="5"/>
  <c r="K1799" i="5"/>
  <c r="L1799" i="5" s="1"/>
  <c r="M1798" i="5"/>
  <c r="K1798" i="5"/>
  <c r="L1798" i="5" s="1"/>
  <c r="M1797" i="5"/>
  <c r="K1797" i="5"/>
  <c r="L1797" i="5" s="1"/>
  <c r="M1796" i="5"/>
  <c r="K1796" i="5"/>
  <c r="L1796" i="5" s="1"/>
  <c r="M1795" i="5"/>
  <c r="K1795" i="5"/>
  <c r="L1795" i="5" s="1"/>
  <c r="M1794" i="5"/>
  <c r="K1794" i="5"/>
  <c r="L1794" i="5" s="1"/>
  <c r="M1793" i="5"/>
  <c r="K1793" i="5"/>
  <c r="L1793" i="5" s="1"/>
  <c r="M1792" i="5"/>
  <c r="K1792" i="5"/>
  <c r="L1792" i="5" s="1"/>
  <c r="M1791" i="5"/>
  <c r="K1791" i="5"/>
  <c r="L1791" i="5" s="1"/>
  <c r="M1790" i="5"/>
  <c r="K1790" i="5"/>
  <c r="L1790" i="5" s="1"/>
  <c r="M1789" i="5"/>
  <c r="K1789" i="5"/>
  <c r="L1789" i="5" s="1"/>
  <c r="M1788" i="5"/>
  <c r="K1788" i="5"/>
  <c r="L1788" i="5" s="1"/>
  <c r="M1787" i="5"/>
  <c r="K1787" i="5"/>
  <c r="L1787" i="5" s="1"/>
  <c r="M1786" i="5"/>
  <c r="K1786" i="5"/>
  <c r="L1786" i="5" s="1"/>
  <c r="M1785" i="5"/>
  <c r="K1785" i="5"/>
  <c r="L1785" i="5" s="1"/>
  <c r="M1784" i="5"/>
  <c r="K1784" i="5"/>
  <c r="L1784" i="5" s="1"/>
  <c r="M1783" i="5"/>
  <c r="K1783" i="5"/>
  <c r="L1783" i="5" s="1"/>
  <c r="M1782" i="5"/>
  <c r="K1782" i="5"/>
  <c r="L1782" i="5" s="1"/>
  <c r="M1781" i="5"/>
  <c r="K1781" i="5"/>
  <c r="L1781" i="5" s="1"/>
  <c r="M1780" i="5"/>
  <c r="K1780" i="5"/>
  <c r="L1780" i="5" s="1"/>
  <c r="M1779" i="5"/>
  <c r="K1779" i="5"/>
  <c r="L1779" i="5" s="1"/>
  <c r="M1778" i="5"/>
  <c r="K1778" i="5"/>
  <c r="L1778" i="5" s="1"/>
  <c r="M1777" i="5"/>
  <c r="K1777" i="5"/>
  <c r="L1777" i="5" s="1"/>
  <c r="M1776" i="5"/>
  <c r="K1776" i="5"/>
  <c r="L1776" i="5" s="1"/>
  <c r="M1775" i="5"/>
  <c r="K1775" i="5"/>
  <c r="L1775" i="5" s="1"/>
  <c r="M1774" i="5"/>
  <c r="K1774" i="5"/>
  <c r="L1774" i="5" s="1"/>
  <c r="M1773" i="5"/>
  <c r="K1773" i="5"/>
  <c r="L1773" i="5" s="1"/>
  <c r="M1772" i="5"/>
  <c r="K1772" i="5"/>
  <c r="L1772" i="5" s="1"/>
  <c r="M1771" i="5"/>
  <c r="K1771" i="5"/>
  <c r="L1771" i="5" s="1"/>
  <c r="M1770" i="5"/>
  <c r="K1770" i="5"/>
  <c r="L1770" i="5" s="1"/>
  <c r="M1769" i="5"/>
  <c r="K1769" i="5"/>
  <c r="L1769" i="5" s="1"/>
  <c r="M1768" i="5"/>
  <c r="K1768" i="5"/>
  <c r="L1768" i="5" s="1"/>
  <c r="M1767" i="5"/>
  <c r="K1767" i="5"/>
  <c r="L1767" i="5" s="1"/>
  <c r="M1766" i="5"/>
  <c r="K1766" i="5"/>
  <c r="L1766" i="5" s="1"/>
  <c r="M1765" i="5"/>
  <c r="K1765" i="5"/>
  <c r="L1765" i="5" s="1"/>
  <c r="M1764" i="5"/>
  <c r="K1764" i="5"/>
  <c r="L1764" i="5" s="1"/>
  <c r="M1763" i="5"/>
  <c r="K1763" i="5"/>
  <c r="L1763" i="5" s="1"/>
  <c r="M1762" i="5"/>
  <c r="K1762" i="5"/>
  <c r="L1762" i="5" s="1"/>
  <c r="M1761" i="5"/>
  <c r="K1761" i="5"/>
  <c r="L1761" i="5" s="1"/>
  <c r="M1760" i="5"/>
  <c r="K1760" i="5"/>
  <c r="L1760" i="5" s="1"/>
  <c r="M1759" i="5"/>
  <c r="K1759" i="5"/>
  <c r="L1759" i="5" s="1"/>
  <c r="M1758" i="5"/>
  <c r="K1758" i="5"/>
  <c r="L1758" i="5" s="1"/>
  <c r="M1757" i="5"/>
  <c r="K1757" i="5"/>
  <c r="L1757" i="5" s="1"/>
  <c r="M1756" i="5"/>
  <c r="K1756" i="5"/>
  <c r="L1756" i="5" s="1"/>
  <c r="M1755" i="5"/>
  <c r="K1755" i="5"/>
  <c r="L1755" i="5" s="1"/>
  <c r="M1754" i="5"/>
  <c r="K1754" i="5"/>
  <c r="L1754" i="5" s="1"/>
  <c r="M1753" i="5"/>
  <c r="K1753" i="5"/>
  <c r="L1753" i="5" s="1"/>
  <c r="M1752" i="5"/>
  <c r="K1752" i="5"/>
  <c r="L1752" i="5" s="1"/>
  <c r="M1751" i="5"/>
  <c r="K1751" i="5"/>
  <c r="L1751" i="5" s="1"/>
  <c r="M1750" i="5"/>
  <c r="K1750" i="5"/>
  <c r="L1750" i="5" s="1"/>
  <c r="M1749" i="5"/>
  <c r="K1749" i="5"/>
  <c r="L1749" i="5" s="1"/>
  <c r="M1748" i="5"/>
  <c r="K1748" i="5"/>
  <c r="I1748" i="5"/>
  <c r="H1748" i="5"/>
  <c r="G1748" i="5"/>
  <c r="F1748" i="5"/>
  <c r="E1748" i="5"/>
  <c r="C1748" i="5"/>
  <c r="B1748" i="5"/>
  <c r="M1747" i="5"/>
  <c r="K1747" i="5"/>
  <c r="L1747" i="5" s="1"/>
  <c r="M1746" i="5"/>
  <c r="K1746" i="5"/>
  <c r="L1746" i="5" s="1"/>
  <c r="M1745" i="5"/>
  <c r="K1745" i="5"/>
  <c r="L1745" i="5" s="1"/>
  <c r="M1744" i="5"/>
  <c r="K1744" i="5"/>
  <c r="L1744" i="5" s="1"/>
  <c r="M1743" i="5"/>
  <c r="K1743" i="5"/>
  <c r="L1743" i="5" s="1"/>
  <c r="M1742" i="5"/>
  <c r="K1742" i="5"/>
  <c r="L1742" i="5" s="1"/>
  <c r="M1741" i="5"/>
  <c r="K1741" i="5"/>
  <c r="L1741" i="5" s="1"/>
  <c r="M1740" i="5"/>
  <c r="K1740" i="5"/>
  <c r="L1740" i="5" s="1"/>
  <c r="M1739" i="5"/>
  <c r="K1739" i="5"/>
  <c r="L1739" i="5" s="1"/>
  <c r="M1738" i="5"/>
  <c r="K1738" i="5"/>
  <c r="L1738" i="5" s="1"/>
  <c r="M1737" i="5"/>
  <c r="K1737" i="5"/>
  <c r="L1737" i="5" s="1"/>
  <c r="M1736" i="5"/>
  <c r="K1736" i="5"/>
  <c r="L1736" i="5" s="1"/>
  <c r="M1735" i="5"/>
  <c r="K1735" i="5"/>
  <c r="L1735" i="5" s="1"/>
  <c r="M1734" i="5"/>
  <c r="K1734" i="5"/>
  <c r="L1734" i="5" s="1"/>
  <c r="M1733" i="5"/>
  <c r="K1733" i="5"/>
  <c r="L1733" i="5" s="1"/>
  <c r="M1732" i="5"/>
  <c r="K1732" i="5"/>
  <c r="L1732" i="5" s="1"/>
  <c r="M1731" i="5"/>
  <c r="K1731" i="5"/>
  <c r="L1731" i="5" s="1"/>
  <c r="M1730" i="5"/>
  <c r="K1730" i="5"/>
  <c r="L1730" i="5" s="1"/>
  <c r="M1729" i="5"/>
  <c r="K1729" i="5"/>
  <c r="L1729" i="5" s="1"/>
  <c r="M1728" i="5"/>
  <c r="K1728" i="5"/>
  <c r="L1728" i="5" s="1"/>
  <c r="M1727" i="5"/>
  <c r="K1727" i="5"/>
  <c r="L1727" i="5" s="1"/>
  <c r="M1726" i="5"/>
  <c r="K1726" i="5"/>
  <c r="L1726" i="5" s="1"/>
  <c r="M1725" i="5"/>
  <c r="K1725" i="5"/>
  <c r="L1725" i="5" s="1"/>
  <c r="M1724" i="5"/>
  <c r="K1724" i="5"/>
  <c r="L1724" i="5" s="1"/>
  <c r="M1723" i="5"/>
  <c r="K1723" i="5"/>
  <c r="L1723" i="5" s="1"/>
  <c r="M1722" i="5"/>
  <c r="K1722" i="5"/>
  <c r="L1722" i="5" s="1"/>
  <c r="M1721" i="5"/>
  <c r="K1721" i="5"/>
  <c r="L1721" i="5" s="1"/>
  <c r="M1720" i="5"/>
  <c r="K1720" i="5"/>
  <c r="L1720" i="5" s="1"/>
  <c r="M1719" i="5"/>
  <c r="K1719" i="5"/>
  <c r="L1719" i="5" s="1"/>
  <c r="M1718" i="5"/>
  <c r="K1718" i="5"/>
  <c r="L1718" i="5" s="1"/>
  <c r="M1717" i="5"/>
  <c r="K1717" i="5"/>
  <c r="L1717" i="5" s="1"/>
  <c r="M1716" i="5"/>
  <c r="K1716" i="5"/>
  <c r="L1716" i="5" s="1"/>
  <c r="M1715" i="5"/>
  <c r="K1715" i="5"/>
  <c r="L1715" i="5" s="1"/>
  <c r="M1714" i="5"/>
  <c r="K1714" i="5"/>
  <c r="L1714" i="5" s="1"/>
  <c r="M1713" i="5"/>
  <c r="K1713" i="5"/>
  <c r="L1713" i="5" s="1"/>
  <c r="M1712" i="5"/>
  <c r="K1712" i="5"/>
  <c r="L1712" i="5" s="1"/>
  <c r="M1711" i="5"/>
  <c r="K1711" i="5"/>
  <c r="L1711" i="5" s="1"/>
  <c r="M1710" i="5"/>
  <c r="K1710" i="5"/>
  <c r="L1710" i="5" s="1"/>
  <c r="M1709" i="5"/>
  <c r="K1709" i="5"/>
  <c r="L1709" i="5" s="1"/>
  <c r="M1708" i="5"/>
  <c r="K1708" i="5"/>
  <c r="L1708" i="5" s="1"/>
  <c r="M1707" i="5"/>
  <c r="K1707" i="5"/>
  <c r="L1707" i="5" s="1"/>
  <c r="M1706" i="5"/>
  <c r="K1706" i="5"/>
  <c r="L1706" i="5" s="1"/>
  <c r="M1705" i="5"/>
  <c r="K1705" i="5"/>
  <c r="L1705" i="5" s="1"/>
  <c r="M1704" i="5"/>
  <c r="K1704" i="5"/>
  <c r="L1704" i="5" s="1"/>
  <c r="M1703" i="5"/>
  <c r="K1703" i="5"/>
  <c r="L1703" i="5" s="1"/>
  <c r="M1702" i="5"/>
  <c r="K1702" i="5"/>
  <c r="L1702" i="5" s="1"/>
  <c r="M1701" i="5"/>
  <c r="K1701" i="5"/>
  <c r="L1701" i="5" s="1"/>
  <c r="M1700" i="5"/>
  <c r="K1700" i="5"/>
  <c r="L1700" i="5" s="1"/>
  <c r="M1699" i="5"/>
  <c r="K1699" i="5"/>
  <c r="L1699" i="5" s="1"/>
  <c r="M1698" i="5"/>
  <c r="K1698" i="5"/>
  <c r="L1698" i="5" s="1"/>
  <c r="M1697" i="5"/>
  <c r="K1697" i="5"/>
  <c r="L1697" i="5" s="1"/>
  <c r="M1696" i="5"/>
  <c r="K1696" i="5"/>
  <c r="L1696" i="5" s="1"/>
  <c r="M1695" i="5"/>
  <c r="K1695" i="5"/>
  <c r="L1695" i="5" s="1"/>
  <c r="M1694" i="5"/>
  <c r="K1694" i="5"/>
  <c r="L1694" i="5" s="1"/>
  <c r="M1693" i="5"/>
  <c r="K1693" i="5"/>
  <c r="L1693" i="5" s="1"/>
  <c r="M1692" i="5"/>
  <c r="K1692" i="5"/>
  <c r="L1692" i="5" s="1"/>
  <c r="M1691" i="5"/>
  <c r="K1691" i="5"/>
  <c r="L1691" i="5" s="1"/>
  <c r="M1690" i="5"/>
  <c r="K1690" i="5"/>
  <c r="L1690" i="5" s="1"/>
  <c r="M1689" i="5"/>
  <c r="K1689" i="5"/>
  <c r="L1689" i="5" s="1"/>
  <c r="M1688" i="5"/>
  <c r="K1688" i="5"/>
  <c r="L1688" i="5" s="1"/>
  <c r="M1687" i="5"/>
  <c r="K1687" i="5"/>
  <c r="L1687" i="5" s="1"/>
  <c r="M1686" i="5"/>
  <c r="K1686" i="5"/>
  <c r="L1686" i="5" s="1"/>
  <c r="M1685" i="5"/>
  <c r="K1685" i="5"/>
  <c r="L1685" i="5" s="1"/>
  <c r="M1684" i="5"/>
  <c r="K1684" i="5"/>
  <c r="L1684" i="5" s="1"/>
  <c r="M1683" i="5"/>
  <c r="K1683" i="5"/>
  <c r="L1683" i="5" s="1"/>
  <c r="M1682" i="5"/>
  <c r="K1682" i="5"/>
  <c r="L1682" i="5" s="1"/>
  <c r="M1681" i="5"/>
  <c r="K1681" i="5"/>
  <c r="L1681" i="5" s="1"/>
  <c r="M1680" i="5"/>
  <c r="K1680" i="5"/>
  <c r="L1680" i="5" s="1"/>
  <c r="M1679" i="5"/>
  <c r="K1679" i="5"/>
  <c r="L1679" i="5" s="1"/>
  <c r="M1678" i="5"/>
  <c r="K1678" i="5"/>
  <c r="L1678" i="5" s="1"/>
  <c r="M1677" i="5"/>
  <c r="K1677" i="5"/>
  <c r="L1677" i="5" s="1"/>
  <c r="M1676" i="5"/>
  <c r="K1676" i="5"/>
  <c r="L1676" i="5" s="1"/>
  <c r="M1675" i="5"/>
  <c r="K1675" i="5"/>
  <c r="L1675" i="5" s="1"/>
  <c r="M1674" i="5"/>
  <c r="K1674" i="5"/>
  <c r="L1674" i="5" s="1"/>
  <c r="M1673" i="5"/>
  <c r="K1673" i="5"/>
  <c r="L1673" i="5" s="1"/>
  <c r="M1672" i="5"/>
  <c r="K1672" i="5"/>
  <c r="L1672" i="5" s="1"/>
  <c r="M1671" i="5"/>
  <c r="K1671" i="5"/>
  <c r="L1671" i="5" s="1"/>
  <c r="M1670" i="5"/>
  <c r="K1670" i="5"/>
  <c r="L1670" i="5" s="1"/>
  <c r="M1669" i="5"/>
  <c r="K1669" i="5"/>
  <c r="L1669" i="5" s="1"/>
  <c r="M1668" i="5"/>
  <c r="K1668" i="5"/>
  <c r="L1668" i="5" s="1"/>
  <c r="M1667" i="5"/>
  <c r="K1667" i="5"/>
  <c r="L1667" i="5" s="1"/>
  <c r="M1666" i="5"/>
  <c r="K1666" i="5"/>
  <c r="L1666" i="5" s="1"/>
  <c r="M1665" i="5"/>
  <c r="K1665" i="5"/>
  <c r="L1665" i="5" s="1"/>
  <c r="M1664" i="5"/>
  <c r="K1664" i="5"/>
  <c r="L1664" i="5" s="1"/>
  <c r="M1663" i="5"/>
  <c r="K1663" i="5"/>
  <c r="L1663" i="5" s="1"/>
  <c r="M1662" i="5"/>
  <c r="K1662" i="5"/>
  <c r="L1662" i="5" s="1"/>
  <c r="M1661" i="5"/>
  <c r="K1661" i="5"/>
  <c r="L1661" i="5" s="1"/>
  <c r="M1660" i="5"/>
  <c r="K1660" i="5"/>
  <c r="L1660" i="5" s="1"/>
  <c r="M1659" i="5"/>
  <c r="K1659" i="5"/>
  <c r="L1659" i="5" s="1"/>
  <c r="M1658" i="5"/>
  <c r="K1658" i="5"/>
  <c r="I1658" i="5"/>
  <c r="H1658" i="5"/>
  <c r="G1658" i="5"/>
  <c r="F1658" i="5"/>
  <c r="E1658" i="5"/>
  <c r="C1658" i="5"/>
  <c r="B1658" i="5"/>
  <c r="M1657" i="5"/>
  <c r="K1657" i="5"/>
  <c r="L1657" i="5" s="1"/>
  <c r="M1656" i="5"/>
  <c r="K1656" i="5"/>
  <c r="L1656" i="5" s="1"/>
  <c r="M1655" i="5"/>
  <c r="K1655" i="5"/>
  <c r="L1655" i="5" s="1"/>
  <c r="M1654" i="5"/>
  <c r="K1654" i="5"/>
  <c r="L1654" i="5" s="1"/>
  <c r="M1653" i="5"/>
  <c r="K1653" i="5"/>
  <c r="L1653" i="5" s="1"/>
  <c r="M1652" i="5"/>
  <c r="K1652" i="5"/>
  <c r="L1652" i="5" s="1"/>
  <c r="M1651" i="5"/>
  <c r="K1651" i="5"/>
  <c r="L1651" i="5" s="1"/>
  <c r="M1650" i="5"/>
  <c r="K1650" i="5"/>
  <c r="L1650" i="5" s="1"/>
  <c r="M1649" i="5"/>
  <c r="K1649" i="5"/>
  <c r="L1649" i="5" s="1"/>
  <c r="M1648" i="5"/>
  <c r="K1648" i="5"/>
  <c r="L1648" i="5" s="1"/>
  <c r="M1647" i="5"/>
  <c r="K1647" i="5"/>
  <c r="L1647" i="5" s="1"/>
  <c r="M1646" i="5"/>
  <c r="K1646" i="5"/>
  <c r="L1646" i="5" s="1"/>
  <c r="M1645" i="5"/>
  <c r="K1645" i="5"/>
  <c r="L1645" i="5" s="1"/>
  <c r="M1644" i="5"/>
  <c r="K1644" i="5"/>
  <c r="L1644" i="5" s="1"/>
  <c r="M1643" i="5"/>
  <c r="K1643" i="5"/>
  <c r="L1643" i="5" s="1"/>
  <c r="M1642" i="5"/>
  <c r="K1642" i="5"/>
  <c r="L1642" i="5" s="1"/>
  <c r="M1641" i="5"/>
  <c r="K1641" i="5"/>
  <c r="L1641" i="5" s="1"/>
  <c r="M1640" i="5"/>
  <c r="K1640" i="5"/>
  <c r="L1640" i="5" s="1"/>
  <c r="M1639" i="5"/>
  <c r="K1639" i="5"/>
  <c r="L1639" i="5" s="1"/>
  <c r="M1638" i="5"/>
  <c r="K1638" i="5"/>
  <c r="L1638" i="5" s="1"/>
  <c r="M1637" i="5"/>
  <c r="K1637" i="5"/>
  <c r="L1637" i="5" s="1"/>
  <c r="M1636" i="5"/>
  <c r="K1636" i="5"/>
  <c r="L1636" i="5" s="1"/>
  <c r="M1635" i="5"/>
  <c r="K1635" i="5"/>
  <c r="L1635" i="5" s="1"/>
  <c r="M1634" i="5"/>
  <c r="K1634" i="5"/>
  <c r="L1634" i="5" s="1"/>
  <c r="M1633" i="5"/>
  <c r="K1633" i="5"/>
  <c r="L1633" i="5" s="1"/>
  <c r="M1632" i="5"/>
  <c r="K1632" i="5"/>
  <c r="L1632" i="5" s="1"/>
  <c r="M1631" i="5"/>
  <c r="K1631" i="5"/>
  <c r="L1631" i="5" s="1"/>
  <c r="M1630" i="5"/>
  <c r="K1630" i="5"/>
  <c r="L1630" i="5" s="1"/>
  <c r="M1629" i="5"/>
  <c r="K1629" i="5"/>
  <c r="L1629" i="5" s="1"/>
  <c r="M1628" i="5"/>
  <c r="K1628" i="5"/>
  <c r="L1628" i="5" s="1"/>
  <c r="M1627" i="5"/>
  <c r="K1627" i="5"/>
  <c r="L1627" i="5" s="1"/>
  <c r="M1626" i="5"/>
  <c r="K1626" i="5"/>
  <c r="L1626" i="5" s="1"/>
  <c r="M1625" i="5"/>
  <c r="K1625" i="5"/>
  <c r="L1625" i="5" s="1"/>
  <c r="M1624" i="5"/>
  <c r="K1624" i="5"/>
  <c r="L1624" i="5" s="1"/>
  <c r="M1623" i="5"/>
  <c r="K1623" i="5"/>
  <c r="L1623" i="5" s="1"/>
  <c r="M1622" i="5"/>
  <c r="K1622" i="5"/>
  <c r="L1622" i="5" s="1"/>
  <c r="M1621" i="5"/>
  <c r="K1621" i="5"/>
  <c r="L1621" i="5" s="1"/>
  <c r="M1620" i="5"/>
  <c r="K1620" i="5"/>
  <c r="L1620" i="5" s="1"/>
  <c r="M1619" i="5"/>
  <c r="K1619" i="5"/>
  <c r="L1619" i="5" s="1"/>
  <c r="M1618" i="5"/>
  <c r="K1618" i="5"/>
  <c r="L1618" i="5" s="1"/>
  <c r="M1617" i="5"/>
  <c r="K1617" i="5"/>
  <c r="L1617" i="5" s="1"/>
  <c r="M1616" i="5"/>
  <c r="K1616" i="5"/>
  <c r="L1616" i="5" s="1"/>
  <c r="M1615" i="5"/>
  <c r="K1615" i="5"/>
  <c r="L1615" i="5" s="1"/>
  <c r="M1614" i="5"/>
  <c r="K1614" i="5"/>
  <c r="L1614" i="5" s="1"/>
  <c r="M1613" i="5"/>
  <c r="K1613" i="5"/>
  <c r="L1613" i="5" s="1"/>
  <c r="M1612" i="5"/>
  <c r="K1612" i="5"/>
  <c r="L1612" i="5" s="1"/>
  <c r="M1611" i="5"/>
  <c r="K1611" i="5"/>
  <c r="L1611" i="5" s="1"/>
  <c r="M1610" i="5"/>
  <c r="K1610" i="5"/>
  <c r="L1610" i="5" s="1"/>
  <c r="M1609" i="5"/>
  <c r="K1609" i="5"/>
  <c r="L1609" i="5" s="1"/>
  <c r="M1608" i="5"/>
  <c r="K1608" i="5"/>
  <c r="L1608" i="5" s="1"/>
  <c r="M1607" i="5"/>
  <c r="K1607" i="5"/>
  <c r="L1607" i="5" s="1"/>
  <c r="M1606" i="5"/>
  <c r="K1606" i="5"/>
  <c r="L1606" i="5" s="1"/>
  <c r="M1605" i="5"/>
  <c r="K1605" i="5"/>
  <c r="L1605" i="5" s="1"/>
  <c r="M1604" i="5"/>
  <c r="K1604" i="5"/>
  <c r="L1604" i="5" s="1"/>
  <c r="M1603" i="5"/>
  <c r="K1603" i="5"/>
  <c r="L1603" i="5" s="1"/>
  <c r="M1602" i="5"/>
  <c r="K1602" i="5"/>
  <c r="L1602" i="5" s="1"/>
  <c r="M1601" i="5"/>
  <c r="K1601" i="5"/>
  <c r="L1601" i="5" s="1"/>
  <c r="M1600" i="5"/>
  <c r="K1600" i="5"/>
  <c r="L1600" i="5" s="1"/>
  <c r="M1599" i="5"/>
  <c r="K1599" i="5"/>
  <c r="L1599" i="5" s="1"/>
  <c r="M1598" i="5"/>
  <c r="K1598" i="5"/>
  <c r="L1598" i="5" s="1"/>
  <c r="M1597" i="5"/>
  <c r="K1597" i="5"/>
  <c r="L1597" i="5" s="1"/>
  <c r="M1596" i="5"/>
  <c r="K1596" i="5"/>
  <c r="L1596" i="5" s="1"/>
  <c r="M1595" i="5"/>
  <c r="K1595" i="5"/>
  <c r="L1595" i="5" s="1"/>
  <c r="M1594" i="5"/>
  <c r="K1594" i="5"/>
  <c r="L1594" i="5" s="1"/>
  <c r="M1593" i="5"/>
  <c r="K1593" i="5"/>
  <c r="L1593" i="5" s="1"/>
  <c r="M1592" i="5"/>
  <c r="K1592" i="5"/>
  <c r="L1592" i="5" s="1"/>
  <c r="M1591" i="5"/>
  <c r="K1591" i="5"/>
  <c r="L1591" i="5" s="1"/>
  <c r="M1590" i="5"/>
  <c r="K1590" i="5"/>
  <c r="L1590" i="5" s="1"/>
  <c r="M1589" i="5"/>
  <c r="K1589" i="5"/>
  <c r="L1589" i="5" s="1"/>
  <c r="M1588" i="5"/>
  <c r="K1588" i="5"/>
  <c r="L1588" i="5" s="1"/>
  <c r="M1587" i="5"/>
  <c r="K1587" i="5"/>
  <c r="L1587" i="5" s="1"/>
  <c r="M1586" i="5"/>
  <c r="K1586" i="5"/>
  <c r="I1586" i="5"/>
  <c r="H1586" i="5"/>
  <c r="G1586" i="5"/>
  <c r="F1586" i="5"/>
  <c r="E1586" i="5"/>
  <c r="C1586" i="5"/>
  <c r="B1586" i="5"/>
  <c r="M1585" i="5"/>
  <c r="K1585" i="5"/>
  <c r="L1585" i="5" s="1"/>
  <c r="M1584" i="5"/>
  <c r="K1584" i="5"/>
  <c r="L1584" i="5" s="1"/>
  <c r="M1583" i="5"/>
  <c r="K1583" i="5"/>
  <c r="L1583" i="5" s="1"/>
  <c r="M1582" i="5"/>
  <c r="K1582" i="5"/>
  <c r="L1582" i="5" s="1"/>
  <c r="M1581" i="5"/>
  <c r="K1581" i="5"/>
  <c r="L1581" i="5" s="1"/>
  <c r="M1580" i="5"/>
  <c r="K1580" i="5"/>
  <c r="L1580" i="5" s="1"/>
  <c r="M1579" i="5"/>
  <c r="K1579" i="5"/>
  <c r="L1579" i="5" s="1"/>
  <c r="M1578" i="5"/>
  <c r="K1578" i="5"/>
  <c r="L1578" i="5" s="1"/>
  <c r="M1577" i="5"/>
  <c r="K1577" i="5"/>
  <c r="L1577" i="5" s="1"/>
  <c r="M1576" i="5"/>
  <c r="K1576" i="5"/>
  <c r="L1576" i="5" s="1"/>
  <c r="M1575" i="5"/>
  <c r="K1575" i="5"/>
  <c r="L1575" i="5" s="1"/>
  <c r="M1574" i="5"/>
  <c r="K1574" i="5"/>
  <c r="L1574" i="5" s="1"/>
  <c r="M1573" i="5"/>
  <c r="K1573" i="5"/>
  <c r="L1573" i="5" s="1"/>
  <c r="M1572" i="5"/>
  <c r="K1572" i="5"/>
  <c r="L1572" i="5" s="1"/>
  <c r="M1571" i="5"/>
  <c r="K1571" i="5"/>
  <c r="L1571" i="5" s="1"/>
  <c r="M1570" i="5"/>
  <c r="K1570" i="5"/>
  <c r="L1570" i="5" s="1"/>
  <c r="M1569" i="5"/>
  <c r="K1569" i="5"/>
  <c r="L1569" i="5" s="1"/>
  <c r="M1568" i="5"/>
  <c r="K1568" i="5"/>
  <c r="L1568" i="5" s="1"/>
  <c r="M1567" i="5"/>
  <c r="K1567" i="5"/>
  <c r="L1567" i="5" s="1"/>
  <c r="M1566" i="5"/>
  <c r="K1566" i="5"/>
  <c r="L1566" i="5" s="1"/>
  <c r="M1565" i="5"/>
  <c r="K1565" i="5"/>
  <c r="L1565" i="5" s="1"/>
  <c r="M1564" i="5"/>
  <c r="K1564" i="5"/>
  <c r="L1564" i="5" s="1"/>
  <c r="M1563" i="5"/>
  <c r="K1563" i="5"/>
  <c r="L1563" i="5" s="1"/>
  <c r="M1562" i="5"/>
  <c r="K1562" i="5"/>
  <c r="L1562" i="5" s="1"/>
  <c r="M1561" i="5"/>
  <c r="K1561" i="5"/>
  <c r="L1561" i="5" s="1"/>
  <c r="M1560" i="5"/>
  <c r="K1560" i="5"/>
  <c r="L1560" i="5" s="1"/>
  <c r="M1559" i="5"/>
  <c r="K1559" i="5"/>
  <c r="L1559" i="5" s="1"/>
  <c r="M1558" i="5"/>
  <c r="K1558" i="5"/>
  <c r="L1558" i="5" s="1"/>
  <c r="M1557" i="5"/>
  <c r="K1557" i="5"/>
  <c r="L1557" i="5" s="1"/>
  <c r="M1556" i="5"/>
  <c r="K1556" i="5"/>
  <c r="L1556" i="5" s="1"/>
  <c r="M1555" i="5"/>
  <c r="K1555" i="5"/>
  <c r="L1555" i="5" s="1"/>
  <c r="M1554" i="5"/>
  <c r="K1554" i="5"/>
  <c r="L1554" i="5" s="1"/>
  <c r="M1553" i="5"/>
  <c r="K1553" i="5"/>
  <c r="L1553" i="5" s="1"/>
  <c r="M1552" i="5"/>
  <c r="K1552" i="5"/>
  <c r="L1552" i="5" s="1"/>
  <c r="M1551" i="5"/>
  <c r="K1551" i="5"/>
  <c r="L1551" i="5" s="1"/>
  <c r="M1550" i="5"/>
  <c r="K1550" i="5"/>
  <c r="L1550" i="5" s="1"/>
  <c r="M1549" i="5"/>
  <c r="K1549" i="5"/>
  <c r="L1549" i="5" s="1"/>
  <c r="M1548" i="5"/>
  <c r="K1548" i="5"/>
  <c r="L1548" i="5" s="1"/>
  <c r="M1547" i="5"/>
  <c r="K1547" i="5"/>
  <c r="L1547" i="5" s="1"/>
  <c r="M1546" i="5"/>
  <c r="K1546" i="5"/>
  <c r="L1546" i="5" s="1"/>
  <c r="M1545" i="5"/>
  <c r="K1545" i="5"/>
  <c r="L1545" i="5" s="1"/>
  <c r="M1544" i="5"/>
  <c r="K1544" i="5"/>
  <c r="L1544" i="5" s="1"/>
  <c r="M1543" i="5"/>
  <c r="K1543" i="5"/>
  <c r="L1543" i="5" s="1"/>
  <c r="M1542" i="5"/>
  <c r="K1542" i="5"/>
  <c r="L1542" i="5" s="1"/>
  <c r="M1541" i="5"/>
  <c r="K1541" i="5"/>
  <c r="L1541" i="5" s="1"/>
  <c r="M1540" i="5"/>
  <c r="K1540" i="5"/>
  <c r="L1540" i="5" s="1"/>
  <c r="M1539" i="5"/>
  <c r="K1539" i="5"/>
  <c r="L1539" i="5" s="1"/>
  <c r="M1538" i="5"/>
  <c r="K1538" i="5"/>
  <c r="L1538" i="5" s="1"/>
  <c r="M1537" i="5"/>
  <c r="K1537" i="5"/>
  <c r="L1537" i="5" s="1"/>
  <c r="M1536" i="5"/>
  <c r="K1536" i="5"/>
  <c r="L1536" i="5" s="1"/>
  <c r="M1535" i="5"/>
  <c r="K1535" i="5"/>
  <c r="L1535" i="5" s="1"/>
  <c r="M1534" i="5"/>
  <c r="K1534" i="5"/>
  <c r="L1534" i="5" s="1"/>
  <c r="M1533" i="5"/>
  <c r="K1533" i="5"/>
  <c r="L1533" i="5" s="1"/>
  <c r="M1532" i="5"/>
  <c r="K1532" i="5"/>
  <c r="L1532" i="5" s="1"/>
  <c r="M1531" i="5"/>
  <c r="K1531" i="5"/>
  <c r="L1531" i="5" s="1"/>
  <c r="M1530" i="5"/>
  <c r="K1530" i="5"/>
  <c r="L1530" i="5" s="1"/>
  <c r="M1529" i="5"/>
  <c r="K1529" i="5"/>
  <c r="I1529" i="5"/>
  <c r="H1529" i="5"/>
  <c r="G1529" i="5"/>
  <c r="F1529" i="5"/>
  <c r="E1529" i="5"/>
  <c r="C1529" i="5"/>
  <c r="B1529" i="5"/>
  <c r="M1528" i="5"/>
  <c r="K1528" i="5"/>
  <c r="L1528" i="5" s="1"/>
  <c r="M1527" i="5"/>
  <c r="K1527" i="5"/>
  <c r="L1527" i="5" s="1"/>
  <c r="M1526" i="5"/>
  <c r="K1526" i="5"/>
  <c r="L1526" i="5" s="1"/>
  <c r="M1525" i="5"/>
  <c r="K1525" i="5"/>
  <c r="L1525" i="5" s="1"/>
  <c r="M1524" i="5"/>
  <c r="K1524" i="5"/>
  <c r="L1524" i="5" s="1"/>
  <c r="M1523" i="5"/>
  <c r="K1523" i="5"/>
  <c r="L1523" i="5" s="1"/>
  <c r="M1522" i="5"/>
  <c r="K1522" i="5"/>
  <c r="L1522" i="5" s="1"/>
  <c r="M1521" i="5"/>
  <c r="K1521" i="5"/>
  <c r="L1521" i="5" s="1"/>
  <c r="M1520" i="5"/>
  <c r="K1520" i="5"/>
  <c r="L1520" i="5" s="1"/>
  <c r="M1519" i="5"/>
  <c r="K1519" i="5"/>
  <c r="L1519" i="5" s="1"/>
  <c r="M1518" i="5"/>
  <c r="K1518" i="5"/>
  <c r="L1518" i="5" s="1"/>
  <c r="M1517" i="5"/>
  <c r="K1517" i="5"/>
  <c r="L1517" i="5" s="1"/>
  <c r="M1516" i="5"/>
  <c r="K1516" i="5"/>
  <c r="L1516" i="5" s="1"/>
  <c r="M1515" i="5"/>
  <c r="K1515" i="5"/>
  <c r="L1515" i="5" s="1"/>
  <c r="M1514" i="5"/>
  <c r="K1514" i="5"/>
  <c r="L1514" i="5" s="1"/>
  <c r="M1513" i="5"/>
  <c r="K1513" i="5"/>
  <c r="L1513" i="5" s="1"/>
  <c r="M1512" i="5"/>
  <c r="K1512" i="5"/>
  <c r="L1512" i="5" s="1"/>
  <c r="M1511" i="5"/>
  <c r="K1511" i="5"/>
  <c r="L1511" i="5" s="1"/>
  <c r="M1510" i="5"/>
  <c r="K1510" i="5"/>
  <c r="L1510" i="5" s="1"/>
  <c r="M1509" i="5"/>
  <c r="K1509" i="5"/>
  <c r="L1509" i="5" s="1"/>
  <c r="M1508" i="5"/>
  <c r="K1508" i="5"/>
  <c r="L1508" i="5" s="1"/>
  <c r="M1507" i="5"/>
  <c r="K1507" i="5"/>
  <c r="L1507" i="5" s="1"/>
  <c r="M1506" i="5"/>
  <c r="K1506" i="5"/>
  <c r="L1506" i="5" s="1"/>
  <c r="M1505" i="5"/>
  <c r="K1505" i="5"/>
  <c r="L1505" i="5" s="1"/>
  <c r="M1504" i="5"/>
  <c r="K1504" i="5"/>
  <c r="L1504" i="5" s="1"/>
  <c r="M1503" i="5"/>
  <c r="K1503" i="5"/>
  <c r="L1503" i="5" s="1"/>
  <c r="M1502" i="5"/>
  <c r="K1502" i="5"/>
  <c r="L1502" i="5" s="1"/>
  <c r="M1501" i="5"/>
  <c r="K1501" i="5"/>
  <c r="L1501" i="5" s="1"/>
  <c r="M1500" i="5"/>
  <c r="K1500" i="5"/>
  <c r="L1500" i="5" s="1"/>
  <c r="M1499" i="5"/>
  <c r="K1499" i="5"/>
  <c r="L1499" i="5" s="1"/>
  <c r="M1498" i="5"/>
  <c r="K1498" i="5"/>
  <c r="L1498" i="5" s="1"/>
  <c r="M1497" i="5"/>
  <c r="K1497" i="5"/>
  <c r="L1497" i="5" s="1"/>
  <c r="M1496" i="5"/>
  <c r="K1496" i="5"/>
  <c r="L1496" i="5" s="1"/>
  <c r="M1495" i="5"/>
  <c r="K1495" i="5"/>
  <c r="L1495" i="5" s="1"/>
  <c r="M1494" i="5"/>
  <c r="K1494" i="5"/>
  <c r="L1494" i="5" s="1"/>
  <c r="M1493" i="5"/>
  <c r="K1493" i="5"/>
  <c r="L1493" i="5" s="1"/>
  <c r="M1492" i="5"/>
  <c r="K1492" i="5"/>
  <c r="L1492" i="5" s="1"/>
  <c r="M1491" i="5"/>
  <c r="K1491" i="5"/>
  <c r="L1491" i="5" s="1"/>
  <c r="M1490" i="5"/>
  <c r="K1490" i="5"/>
  <c r="L1490" i="5" s="1"/>
  <c r="M1489" i="5"/>
  <c r="K1489" i="5"/>
  <c r="L1489" i="5" s="1"/>
  <c r="M1488" i="5"/>
  <c r="K1488" i="5"/>
  <c r="L1488" i="5" s="1"/>
  <c r="M1487" i="5"/>
  <c r="K1487" i="5"/>
  <c r="L1487" i="5" s="1"/>
  <c r="M1486" i="5"/>
  <c r="K1486" i="5"/>
  <c r="L1486" i="5" s="1"/>
  <c r="M1485" i="5"/>
  <c r="K1485" i="5"/>
  <c r="L1485" i="5" s="1"/>
  <c r="M1484" i="5"/>
  <c r="K1484" i="5"/>
  <c r="L1484" i="5" s="1"/>
  <c r="M1483" i="5"/>
  <c r="K1483" i="5"/>
  <c r="L1483" i="5" s="1"/>
  <c r="M1482" i="5"/>
  <c r="K1482" i="5"/>
  <c r="L1482" i="5" s="1"/>
  <c r="M1481" i="5"/>
  <c r="K1481" i="5"/>
  <c r="L1481" i="5" s="1"/>
  <c r="M1480" i="5"/>
  <c r="K1480" i="5"/>
  <c r="L1480" i="5" s="1"/>
  <c r="M1479" i="5"/>
  <c r="K1479" i="5"/>
  <c r="L1479" i="5" s="1"/>
  <c r="M1478" i="5"/>
  <c r="K1478" i="5"/>
  <c r="L1478" i="5" s="1"/>
  <c r="M1477" i="5"/>
  <c r="K1477" i="5"/>
  <c r="L1477" i="5" s="1"/>
  <c r="M1476" i="5"/>
  <c r="K1476" i="5"/>
  <c r="L1476" i="5" s="1"/>
  <c r="M1475" i="5"/>
  <c r="K1475" i="5"/>
  <c r="L1475" i="5" s="1"/>
  <c r="M1474" i="5"/>
  <c r="K1474" i="5"/>
  <c r="L1474" i="5" s="1"/>
  <c r="M1473" i="5"/>
  <c r="K1473" i="5"/>
  <c r="L1473" i="5" s="1"/>
  <c r="M1472" i="5"/>
  <c r="K1472" i="5"/>
  <c r="L1472" i="5" s="1"/>
  <c r="M1471" i="5"/>
  <c r="K1471" i="5"/>
  <c r="L1471" i="5" s="1"/>
  <c r="M1470" i="5"/>
  <c r="K1470" i="5"/>
  <c r="L1470" i="5" s="1"/>
  <c r="M1469" i="5"/>
  <c r="K1469" i="5"/>
  <c r="L1469" i="5" s="1"/>
  <c r="M1468" i="5"/>
  <c r="K1468" i="5"/>
  <c r="L1468" i="5" s="1"/>
  <c r="M1467" i="5"/>
  <c r="K1467" i="5"/>
  <c r="L1467" i="5" s="1"/>
  <c r="M1466" i="5"/>
  <c r="K1466" i="5"/>
  <c r="I1466" i="5"/>
  <c r="H1466" i="5"/>
  <c r="G1466" i="5"/>
  <c r="F1466" i="5"/>
  <c r="E1466" i="5"/>
  <c r="C1466" i="5"/>
  <c r="B1466" i="5"/>
  <c r="M1465" i="5"/>
  <c r="K1465" i="5"/>
  <c r="L1465" i="5" s="1"/>
  <c r="M1464" i="5"/>
  <c r="K1464" i="5"/>
  <c r="L1464" i="5" s="1"/>
  <c r="M1463" i="5"/>
  <c r="K1463" i="5"/>
  <c r="L1463" i="5" s="1"/>
  <c r="M1462" i="5"/>
  <c r="K1462" i="5"/>
  <c r="L1462" i="5" s="1"/>
  <c r="M1461" i="5"/>
  <c r="K1461" i="5"/>
  <c r="L1461" i="5" s="1"/>
  <c r="M1460" i="5"/>
  <c r="K1460" i="5"/>
  <c r="L1460" i="5" s="1"/>
  <c r="M1459" i="5"/>
  <c r="K1459" i="5"/>
  <c r="L1459" i="5" s="1"/>
  <c r="M1458" i="5"/>
  <c r="K1458" i="5"/>
  <c r="L1458" i="5" s="1"/>
  <c r="M1457" i="5"/>
  <c r="K1457" i="5"/>
  <c r="L1457" i="5" s="1"/>
  <c r="M1456" i="5"/>
  <c r="K1456" i="5"/>
  <c r="L1456" i="5" s="1"/>
  <c r="M1455" i="5"/>
  <c r="K1455" i="5"/>
  <c r="L1455" i="5" s="1"/>
  <c r="M1454" i="5"/>
  <c r="K1454" i="5"/>
  <c r="L1454" i="5" s="1"/>
  <c r="M1453" i="5"/>
  <c r="K1453" i="5"/>
  <c r="L1453" i="5" s="1"/>
  <c r="M1452" i="5"/>
  <c r="K1452" i="5"/>
  <c r="L1452" i="5" s="1"/>
  <c r="M1451" i="5"/>
  <c r="K1451" i="5"/>
  <c r="L1451" i="5" s="1"/>
  <c r="M1450" i="5"/>
  <c r="K1450" i="5"/>
  <c r="L1450" i="5" s="1"/>
  <c r="M1449" i="5"/>
  <c r="K1449" i="5"/>
  <c r="L1449" i="5" s="1"/>
  <c r="M1448" i="5"/>
  <c r="K1448" i="5"/>
  <c r="L1448" i="5" s="1"/>
  <c r="M1447" i="5"/>
  <c r="K1447" i="5"/>
  <c r="L1447" i="5" s="1"/>
  <c r="M1446" i="5"/>
  <c r="K1446" i="5"/>
  <c r="L1446" i="5" s="1"/>
  <c r="M1445" i="5"/>
  <c r="K1445" i="5"/>
  <c r="L1445" i="5" s="1"/>
  <c r="M1444" i="5"/>
  <c r="K1444" i="5"/>
  <c r="L1444" i="5" s="1"/>
  <c r="M1443" i="5"/>
  <c r="K1443" i="5"/>
  <c r="L1443" i="5" s="1"/>
  <c r="M1442" i="5"/>
  <c r="K1442" i="5"/>
  <c r="L1442" i="5" s="1"/>
  <c r="M1441" i="5"/>
  <c r="K1441" i="5"/>
  <c r="L1441" i="5" s="1"/>
  <c r="M1440" i="5"/>
  <c r="K1440" i="5"/>
  <c r="L1440" i="5" s="1"/>
  <c r="M1439" i="5"/>
  <c r="K1439" i="5"/>
  <c r="L1439" i="5" s="1"/>
  <c r="M1438" i="5"/>
  <c r="K1438" i="5"/>
  <c r="L1438" i="5" s="1"/>
  <c r="M1437" i="5"/>
  <c r="K1437" i="5"/>
  <c r="L1437" i="5" s="1"/>
  <c r="M1436" i="5"/>
  <c r="K1436" i="5"/>
  <c r="L1436" i="5" s="1"/>
  <c r="M1435" i="5"/>
  <c r="K1435" i="5"/>
  <c r="L1435" i="5" s="1"/>
  <c r="M1434" i="5"/>
  <c r="K1434" i="5"/>
  <c r="L1434" i="5" s="1"/>
  <c r="M1433" i="5"/>
  <c r="K1433" i="5"/>
  <c r="L1433" i="5" s="1"/>
  <c r="M1432" i="5"/>
  <c r="K1432" i="5"/>
  <c r="L1432" i="5" s="1"/>
  <c r="M1431" i="5"/>
  <c r="K1431" i="5"/>
  <c r="L1431" i="5" s="1"/>
  <c r="M1430" i="5"/>
  <c r="K1430" i="5"/>
  <c r="L1430" i="5" s="1"/>
  <c r="M1429" i="5"/>
  <c r="K1429" i="5"/>
  <c r="L1429" i="5" s="1"/>
  <c r="M1428" i="5"/>
  <c r="K1428" i="5"/>
  <c r="L1428" i="5" s="1"/>
  <c r="M1427" i="5"/>
  <c r="K1427" i="5"/>
  <c r="L1427" i="5" s="1"/>
  <c r="M1426" i="5"/>
  <c r="K1426" i="5"/>
  <c r="L1426" i="5" s="1"/>
  <c r="M1425" i="5"/>
  <c r="K1425" i="5"/>
  <c r="L1425" i="5" s="1"/>
  <c r="M1424" i="5"/>
  <c r="K1424" i="5"/>
  <c r="L1424" i="5" s="1"/>
  <c r="M1423" i="5"/>
  <c r="K1423" i="5"/>
  <c r="L1423" i="5" s="1"/>
  <c r="M1422" i="5"/>
  <c r="K1422" i="5"/>
  <c r="L1422" i="5" s="1"/>
  <c r="M1421" i="5"/>
  <c r="K1421" i="5"/>
  <c r="L1421" i="5" s="1"/>
  <c r="M1420" i="5"/>
  <c r="K1420" i="5"/>
  <c r="L1420" i="5" s="1"/>
  <c r="M1419" i="5"/>
  <c r="K1419" i="5"/>
  <c r="L1419" i="5" s="1"/>
  <c r="M1418" i="5"/>
  <c r="K1418" i="5"/>
  <c r="L1418" i="5" s="1"/>
  <c r="M1417" i="5"/>
  <c r="K1417" i="5"/>
  <c r="L1417" i="5" s="1"/>
  <c r="M1416" i="5"/>
  <c r="K1416" i="5"/>
  <c r="L1416" i="5" s="1"/>
  <c r="M1415" i="5"/>
  <c r="K1415" i="5"/>
  <c r="L1415" i="5" s="1"/>
  <c r="M1414" i="5"/>
  <c r="K1414" i="5"/>
  <c r="L1414" i="5" s="1"/>
  <c r="M1413" i="5"/>
  <c r="K1413" i="5"/>
  <c r="L1413" i="5" s="1"/>
  <c r="M1412" i="5"/>
  <c r="K1412" i="5"/>
  <c r="L1412" i="5" s="1"/>
  <c r="M1411" i="5"/>
  <c r="K1411" i="5"/>
  <c r="L1411" i="5" s="1"/>
  <c r="M1410" i="5"/>
  <c r="K1410" i="5"/>
  <c r="L1410" i="5" s="1"/>
  <c r="M1409" i="5"/>
  <c r="K1409" i="5"/>
  <c r="L1409" i="5" s="1"/>
  <c r="M1408" i="5"/>
  <c r="K1408" i="5"/>
  <c r="L1408" i="5" s="1"/>
  <c r="M1407" i="5"/>
  <c r="K1407" i="5"/>
  <c r="L1407" i="5" s="1"/>
  <c r="M1406" i="5"/>
  <c r="K1406" i="5"/>
  <c r="L1406" i="5" s="1"/>
  <c r="M1405" i="5"/>
  <c r="K1405" i="5"/>
  <c r="I1405" i="5"/>
  <c r="H1405" i="5"/>
  <c r="G1405" i="5"/>
  <c r="F1405" i="5"/>
  <c r="E1405" i="5"/>
  <c r="C1405" i="5"/>
  <c r="B1405" i="5"/>
  <c r="M1404" i="5"/>
  <c r="K1404" i="5"/>
  <c r="L1404" i="5" s="1"/>
  <c r="M1403" i="5"/>
  <c r="K1403" i="5"/>
  <c r="L1403" i="5" s="1"/>
  <c r="M1402" i="5"/>
  <c r="K1402" i="5"/>
  <c r="L1402" i="5" s="1"/>
  <c r="M1401" i="5"/>
  <c r="K1401" i="5"/>
  <c r="L1401" i="5" s="1"/>
  <c r="M1400" i="5"/>
  <c r="K1400" i="5"/>
  <c r="L1400" i="5" s="1"/>
  <c r="M1399" i="5"/>
  <c r="K1399" i="5"/>
  <c r="L1399" i="5" s="1"/>
  <c r="M1398" i="5"/>
  <c r="K1398" i="5"/>
  <c r="L1398" i="5" s="1"/>
  <c r="M1397" i="5"/>
  <c r="K1397" i="5"/>
  <c r="L1397" i="5" s="1"/>
  <c r="M1396" i="5"/>
  <c r="K1396" i="5"/>
  <c r="L1396" i="5" s="1"/>
  <c r="M1395" i="5"/>
  <c r="K1395" i="5"/>
  <c r="L1395" i="5" s="1"/>
  <c r="M1394" i="5"/>
  <c r="K1394" i="5"/>
  <c r="L1394" i="5" s="1"/>
  <c r="M1393" i="5"/>
  <c r="K1393" i="5"/>
  <c r="L1393" i="5" s="1"/>
  <c r="M1392" i="5"/>
  <c r="K1392" i="5"/>
  <c r="L1392" i="5" s="1"/>
  <c r="M1391" i="5"/>
  <c r="K1391" i="5"/>
  <c r="L1391" i="5" s="1"/>
  <c r="M1390" i="5"/>
  <c r="K1390" i="5"/>
  <c r="L1390" i="5" s="1"/>
  <c r="M1389" i="5"/>
  <c r="K1389" i="5"/>
  <c r="L1389" i="5" s="1"/>
  <c r="M1388" i="5"/>
  <c r="K1388" i="5"/>
  <c r="L1388" i="5" s="1"/>
  <c r="M1387" i="5"/>
  <c r="K1387" i="5"/>
  <c r="L1387" i="5" s="1"/>
  <c r="M1386" i="5"/>
  <c r="K1386" i="5"/>
  <c r="L1386" i="5" s="1"/>
  <c r="M1385" i="5"/>
  <c r="K1385" i="5"/>
  <c r="L1385" i="5" s="1"/>
  <c r="M1384" i="5"/>
  <c r="K1384" i="5"/>
  <c r="L1384" i="5" s="1"/>
  <c r="M1383" i="5"/>
  <c r="K1383" i="5"/>
  <c r="L1383" i="5" s="1"/>
  <c r="M1382" i="5"/>
  <c r="K1382" i="5"/>
  <c r="L1382" i="5" s="1"/>
  <c r="M1381" i="5"/>
  <c r="K1381" i="5"/>
  <c r="L1381" i="5" s="1"/>
  <c r="M1380" i="5"/>
  <c r="K1380" i="5"/>
  <c r="L1380" i="5" s="1"/>
  <c r="M1379" i="5"/>
  <c r="K1379" i="5"/>
  <c r="L1379" i="5" s="1"/>
  <c r="M1378" i="5"/>
  <c r="K1378" i="5"/>
  <c r="L1378" i="5" s="1"/>
  <c r="M1377" i="5"/>
  <c r="K1377" i="5"/>
  <c r="L1377" i="5" s="1"/>
  <c r="M1376" i="5"/>
  <c r="K1376" i="5"/>
  <c r="L1376" i="5" s="1"/>
  <c r="M1375" i="5"/>
  <c r="K1375" i="5"/>
  <c r="L1375" i="5" s="1"/>
  <c r="M1374" i="5"/>
  <c r="K1374" i="5"/>
  <c r="L1374" i="5" s="1"/>
  <c r="M1373" i="5"/>
  <c r="K1373" i="5"/>
  <c r="L1373" i="5" s="1"/>
  <c r="M1372" i="5"/>
  <c r="K1372" i="5"/>
  <c r="L1372" i="5" s="1"/>
  <c r="M1371" i="5"/>
  <c r="K1371" i="5"/>
  <c r="L1371" i="5" s="1"/>
  <c r="M1370" i="5"/>
  <c r="K1370" i="5"/>
  <c r="L1370" i="5" s="1"/>
  <c r="M1369" i="5"/>
  <c r="K1369" i="5"/>
  <c r="L1369" i="5" s="1"/>
  <c r="M1368" i="5"/>
  <c r="K1368" i="5"/>
  <c r="L1368" i="5" s="1"/>
  <c r="M1367" i="5"/>
  <c r="K1367" i="5"/>
  <c r="L1367" i="5" s="1"/>
  <c r="M1366" i="5"/>
  <c r="K1366" i="5"/>
  <c r="L1366" i="5" s="1"/>
  <c r="M1365" i="5"/>
  <c r="K1365" i="5"/>
  <c r="L1365" i="5" s="1"/>
  <c r="M1364" i="5"/>
  <c r="K1364" i="5"/>
  <c r="L1364" i="5" s="1"/>
  <c r="M1363" i="5"/>
  <c r="K1363" i="5"/>
  <c r="L1363" i="5" s="1"/>
  <c r="M1362" i="5"/>
  <c r="K1362" i="5"/>
  <c r="L1362" i="5" s="1"/>
  <c r="M1361" i="5"/>
  <c r="K1361" i="5"/>
  <c r="L1361" i="5" s="1"/>
  <c r="M1360" i="5"/>
  <c r="K1360" i="5"/>
  <c r="L1360" i="5" s="1"/>
  <c r="M1359" i="5"/>
  <c r="K1359" i="5"/>
  <c r="L1359" i="5" s="1"/>
  <c r="M1358" i="5"/>
  <c r="K1358" i="5"/>
  <c r="L1358" i="5" s="1"/>
  <c r="M1357" i="5"/>
  <c r="K1357" i="5"/>
  <c r="L1357" i="5" s="1"/>
  <c r="M1356" i="5"/>
  <c r="K1356" i="5"/>
  <c r="L1356" i="5" s="1"/>
  <c r="M1355" i="5"/>
  <c r="K1355" i="5"/>
  <c r="L1355" i="5" s="1"/>
  <c r="M1354" i="5"/>
  <c r="K1354" i="5"/>
  <c r="L1354" i="5" s="1"/>
  <c r="M1353" i="5"/>
  <c r="K1353" i="5"/>
  <c r="L1353" i="5" s="1"/>
  <c r="M1352" i="5"/>
  <c r="K1352" i="5"/>
  <c r="L1352" i="5" s="1"/>
  <c r="M1351" i="5"/>
  <c r="K1351" i="5"/>
  <c r="L1351" i="5" s="1"/>
  <c r="M1350" i="5"/>
  <c r="K1350" i="5"/>
  <c r="L1350" i="5" s="1"/>
  <c r="M1349" i="5"/>
  <c r="K1349" i="5"/>
  <c r="L1349" i="5" s="1"/>
  <c r="M1348" i="5"/>
  <c r="K1348" i="5"/>
  <c r="L1348" i="5" s="1"/>
  <c r="M1347" i="5"/>
  <c r="K1347" i="5"/>
  <c r="L1347" i="5" s="1"/>
  <c r="M1346" i="5"/>
  <c r="K1346" i="5"/>
  <c r="L1346" i="5" s="1"/>
  <c r="M1345" i="5"/>
  <c r="K1345" i="5"/>
  <c r="L1345" i="5" s="1"/>
  <c r="M1344" i="5"/>
  <c r="K1344" i="5"/>
  <c r="I1344" i="5"/>
  <c r="H1344" i="5"/>
  <c r="G1344" i="5"/>
  <c r="F1344" i="5"/>
  <c r="E1344" i="5"/>
  <c r="C1344" i="5"/>
  <c r="B1344" i="5"/>
  <c r="M1343" i="5"/>
  <c r="K1343" i="5"/>
  <c r="L1343" i="5" s="1"/>
  <c r="M1342" i="5"/>
  <c r="K1342" i="5"/>
  <c r="L1342" i="5" s="1"/>
  <c r="M1341" i="5"/>
  <c r="K1341" i="5"/>
  <c r="L1341" i="5" s="1"/>
  <c r="M1340" i="5"/>
  <c r="K1340" i="5"/>
  <c r="L1340" i="5" s="1"/>
  <c r="M1339" i="5"/>
  <c r="K1339" i="5"/>
  <c r="L1339" i="5" s="1"/>
  <c r="M1338" i="5"/>
  <c r="K1338" i="5"/>
  <c r="L1338" i="5" s="1"/>
  <c r="M1337" i="5"/>
  <c r="K1337" i="5"/>
  <c r="L1337" i="5" s="1"/>
  <c r="M1336" i="5"/>
  <c r="K1336" i="5"/>
  <c r="L1336" i="5" s="1"/>
  <c r="M1335" i="5"/>
  <c r="K1335" i="5"/>
  <c r="L1335" i="5" s="1"/>
  <c r="M1334" i="5"/>
  <c r="K1334" i="5"/>
  <c r="L1334" i="5" s="1"/>
  <c r="M1333" i="5"/>
  <c r="K1333" i="5"/>
  <c r="L1333" i="5" s="1"/>
  <c r="M1332" i="5"/>
  <c r="K1332" i="5"/>
  <c r="L1332" i="5" s="1"/>
  <c r="M1331" i="5"/>
  <c r="K1331" i="5"/>
  <c r="L1331" i="5" s="1"/>
  <c r="M1330" i="5"/>
  <c r="K1330" i="5"/>
  <c r="L1330" i="5" s="1"/>
  <c r="M1329" i="5"/>
  <c r="K1329" i="5"/>
  <c r="L1329" i="5" s="1"/>
  <c r="M1328" i="5"/>
  <c r="K1328" i="5"/>
  <c r="L1328" i="5" s="1"/>
  <c r="M1327" i="5"/>
  <c r="K1327" i="5"/>
  <c r="L1327" i="5" s="1"/>
  <c r="M1326" i="5"/>
  <c r="K1326" i="5"/>
  <c r="L1326" i="5" s="1"/>
  <c r="M1325" i="5"/>
  <c r="K1325" i="5"/>
  <c r="L1325" i="5" s="1"/>
  <c r="M1324" i="5"/>
  <c r="K1324" i="5"/>
  <c r="L1324" i="5" s="1"/>
  <c r="M1323" i="5"/>
  <c r="K1323" i="5"/>
  <c r="L1323" i="5" s="1"/>
  <c r="M1322" i="5"/>
  <c r="K1322" i="5"/>
  <c r="L1322" i="5" s="1"/>
  <c r="M1321" i="5"/>
  <c r="K1321" i="5"/>
  <c r="L1321" i="5" s="1"/>
  <c r="M1320" i="5"/>
  <c r="K1320" i="5"/>
  <c r="L1320" i="5" s="1"/>
  <c r="M1319" i="5"/>
  <c r="K1319" i="5"/>
  <c r="L1319" i="5" s="1"/>
  <c r="M1318" i="5"/>
  <c r="K1318" i="5"/>
  <c r="L1318" i="5" s="1"/>
  <c r="M1317" i="5"/>
  <c r="K1317" i="5"/>
  <c r="L1317" i="5" s="1"/>
  <c r="M1316" i="5"/>
  <c r="K1316" i="5"/>
  <c r="L1316" i="5" s="1"/>
  <c r="M1315" i="5"/>
  <c r="K1315" i="5"/>
  <c r="L1315" i="5" s="1"/>
  <c r="M1314" i="5"/>
  <c r="K1314" i="5"/>
  <c r="L1314" i="5" s="1"/>
  <c r="M1313" i="5"/>
  <c r="K1313" i="5"/>
  <c r="L1313" i="5" s="1"/>
  <c r="M1312" i="5"/>
  <c r="K1312" i="5"/>
  <c r="L1312" i="5" s="1"/>
  <c r="M1311" i="5"/>
  <c r="K1311" i="5"/>
  <c r="L1311" i="5" s="1"/>
  <c r="M1310" i="5"/>
  <c r="K1310" i="5"/>
  <c r="L1310" i="5" s="1"/>
  <c r="M1309" i="5"/>
  <c r="K1309" i="5"/>
  <c r="L1309" i="5" s="1"/>
  <c r="M1308" i="5"/>
  <c r="K1308" i="5"/>
  <c r="L1308" i="5" s="1"/>
  <c r="M1307" i="5"/>
  <c r="K1307" i="5"/>
  <c r="L1307" i="5" s="1"/>
  <c r="M1306" i="5"/>
  <c r="K1306" i="5"/>
  <c r="L1306" i="5" s="1"/>
  <c r="M1305" i="5"/>
  <c r="K1305" i="5"/>
  <c r="L1305" i="5" s="1"/>
  <c r="M1304" i="5"/>
  <c r="K1304" i="5"/>
  <c r="L1304" i="5" s="1"/>
  <c r="M1303" i="5"/>
  <c r="K1303" i="5"/>
  <c r="L1303" i="5" s="1"/>
  <c r="M1302" i="5"/>
  <c r="K1302" i="5"/>
  <c r="L1302" i="5" s="1"/>
  <c r="M1301" i="5"/>
  <c r="K1301" i="5"/>
  <c r="L1301" i="5" s="1"/>
  <c r="M1300" i="5"/>
  <c r="K1300" i="5"/>
  <c r="L1300" i="5" s="1"/>
  <c r="M1299" i="5"/>
  <c r="K1299" i="5"/>
  <c r="L1299" i="5" s="1"/>
  <c r="M1298" i="5"/>
  <c r="K1298" i="5"/>
  <c r="L1298" i="5" s="1"/>
  <c r="M1297" i="5"/>
  <c r="K1297" i="5"/>
  <c r="L1297" i="5" s="1"/>
  <c r="M1296" i="5"/>
  <c r="K1296" i="5"/>
  <c r="L1296" i="5" s="1"/>
  <c r="M1295" i="5"/>
  <c r="K1295" i="5"/>
  <c r="L1295" i="5" s="1"/>
  <c r="M1294" i="5"/>
  <c r="K1294" i="5"/>
  <c r="L1294" i="5" s="1"/>
  <c r="M1293" i="5"/>
  <c r="K1293" i="5"/>
  <c r="L1293" i="5" s="1"/>
  <c r="M1292" i="5"/>
  <c r="K1292" i="5"/>
  <c r="L1292" i="5" s="1"/>
  <c r="M1291" i="5"/>
  <c r="K1291" i="5"/>
  <c r="L1291" i="5" s="1"/>
  <c r="M1290" i="5"/>
  <c r="K1290" i="5"/>
  <c r="L1290" i="5" s="1"/>
  <c r="M1289" i="5"/>
  <c r="K1289" i="5"/>
  <c r="L1289" i="5" s="1"/>
  <c r="M1288" i="5"/>
  <c r="K1288" i="5"/>
  <c r="L1288" i="5" s="1"/>
  <c r="M1287" i="5"/>
  <c r="K1287" i="5"/>
  <c r="L1287" i="5" s="1"/>
  <c r="M1286" i="5"/>
  <c r="K1286" i="5"/>
  <c r="L1286" i="5" s="1"/>
  <c r="M1285" i="5"/>
  <c r="K1285" i="5"/>
  <c r="L1285" i="5" s="1"/>
  <c r="M1284" i="5"/>
  <c r="K1284" i="5"/>
  <c r="L1284" i="5" s="1"/>
  <c r="M1283" i="5"/>
  <c r="K1283" i="5"/>
  <c r="L1283" i="5" s="1"/>
  <c r="M1282" i="5"/>
  <c r="K1282" i="5"/>
  <c r="I1282" i="5"/>
  <c r="H1282" i="5"/>
  <c r="G1282" i="5"/>
  <c r="F1282" i="5"/>
  <c r="E1282" i="5"/>
  <c r="C1282" i="5"/>
  <c r="B1282" i="5"/>
  <c r="M1281" i="5"/>
  <c r="K1281" i="5"/>
  <c r="L1281" i="5" s="1"/>
  <c r="M1280" i="5"/>
  <c r="K1280" i="5"/>
  <c r="L1280" i="5" s="1"/>
  <c r="M1279" i="5"/>
  <c r="K1279" i="5"/>
  <c r="L1279" i="5" s="1"/>
  <c r="M1278" i="5"/>
  <c r="K1278" i="5"/>
  <c r="L1278" i="5" s="1"/>
  <c r="M1277" i="5"/>
  <c r="K1277" i="5"/>
  <c r="L1277" i="5" s="1"/>
  <c r="M1276" i="5"/>
  <c r="K1276" i="5"/>
  <c r="L1276" i="5" s="1"/>
  <c r="M1275" i="5"/>
  <c r="K1275" i="5"/>
  <c r="L1275" i="5" s="1"/>
  <c r="M1274" i="5"/>
  <c r="K1274" i="5"/>
  <c r="L1274" i="5" s="1"/>
  <c r="M1273" i="5"/>
  <c r="K1273" i="5"/>
  <c r="L1273" i="5" s="1"/>
  <c r="M1272" i="5"/>
  <c r="K1272" i="5"/>
  <c r="L1272" i="5" s="1"/>
  <c r="M1271" i="5"/>
  <c r="K1271" i="5"/>
  <c r="L1271" i="5" s="1"/>
  <c r="M1270" i="5"/>
  <c r="K1270" i="5"/>
  <c r="L1270" i="5" s="1"/>
  <c r="M1269" i="5"/>
  <c r="K1269" i="5"/>
  <c r="L1269" i="5" s="1"/>
  <c r="M1268" i="5"/>
  <c r="K1268" i="5"/>
  <c r="L1268" i="5" s="1"/>
  <c r="M1267" i="5"/>
  <c r="K1267" i="5"/>
  <c r="L1267" i="5" s="1"/>
  <c r="M1266" i="5"/>
  <c r="K1266" i="5"/>
  <c r="L1266" i="5" s="1"/>
  <c r="M1265" i="5"/>
  <c r="K1265" i="5"/>
  <c r="L1265" i="5" s="1"/>
  <c r="M1264" i="5"/>
  <c r="K1264" i="5"/>
  <c r="L1264" i="5" s="1"/>
  <c r="M1263" i="5"/>
  <c r="K1263" i="5"/>
  <c r="L1263" i="5" s="1"/>
  <c r="M1262" i="5"/>
  <c r="K1262" i="5"/>
  <c r="L1262" i="5" s="1"/>
  <c r="M1261" i="5"/>
  <c r="K1261" i="5"/>
  <c r="L1261" i="5" s="1"/>
  <c r="M1260" i="5"/>
  <c r="K1260" i="5"/>
  <c r="L1260" i="5" s="1"/>
  <c r="M1259" i="5"/>
  <c r="K1259" i="5"/>
  <c r="L1259" i="5" s="1"/>
  <c r="M1258" i="5"/>
  <c r="K1258" i="5"/>
  <c r="L1258" i="5" s="1"/>
  <c r="M1257" i="5"/>
  <c r="K1257" i="5"/>
  <c r="L1257" i="5" s="1"/>
  <c r="M1256" i="5"/>
  <c r="K1256" i="5"/>
  <c r="L1256" i="5" s="1"/>
  <c r="M1255" i="5"/>
  <c r="K1255" i="5"/>
  <c r="L1255" i="5" s="1"/>
  <c r="M1254" i="5"/>
  <c r="K1254" i="5"/>
  <c r="L1254" i="5" s="1"/>
  <c r="M1253" i="5"/>
  <c r="K1253" i="5"/>
  <c r="L1253" i="5" s="1"/>
  <c r="M1252" i="5"/>
  <c r="K1252" i="5"/>
  <c r="L1252" i="5" s="1"/>
  <c r="M1251" i="5"/>
  <c r="K1251" i="5"/>
  <c r="L1251" i="5" s="1"/>
  <c r="M1250" i="5"/>
  <c r="K1250" i="5"/>
  <c r="L1250" i="5" s="1"/>
  <c r="M1249" i="5"/>
  <c r="K1249" i="5"/>
  <c r="L1249" i="5" s="1"/>
  <c r="M1248" i="5"/>
  <c r="K1248" i="5"/>
  <c r="L1248" i="5" s="1"/>
  <c r="M1247" i="5"/>
  <c r="K1247" i="5"/>
  <c r="L1247" i="5" s="1"/>
  <c r="M1246" i="5"/>
  <c r="K1246" i="5"/>
  <c r="L1246" i="5" s="1"/>
  <c r="M1245" i="5"/>
  <c r="K1245" i="5"/>
  <c r="L1245" i="5" s="1"/>
  <c r="M1244" i="5"/>
  <c r="K1244" i="5"/>
  <c r="L1244" i="5" s="1"/>
  <c r="M1243" i="5"/>
  <c r="K1243" i="5"/>
  <c r="L1243" i="5" s="1"/>
  <c r="M1242" i="5"/>
  <c r="K1242" i="5"/>
  <c r="L1242" i="5" s="1"/>
  <c r="M1241" i="5"/>
  <c r="K1241" i="5"/>
  <c r="L1241" i="5" s="1"/>
  <c r="M1240" i="5"/>
  <c r="K1240" i="5"/>
  <c r="L1240" i="5" s="1"/>
  <c r="M1239" i="5"/>
  <c r="K1239" i="5"/>
  <c r="L1239" i="5" s="1"/>
  <c r="M1238" i="5"/>
  <c r="K1238" i="5"/>
  <c r="L1238" i="5" s="1"/>
  <c r="M1237" i="5"/>
  <c r="K1237" i="5"/>
  <c r="L1237" i="5" s="1"/>
  <c r="M1236" i="5"/>
  <c r="K1236" i="5"/>
  <c r="L1236" i="5" s="1"/>
  <c r="M1235" i="5"/>
  <c r="K1235" i="5"/>
  <c r="L1235" i="5" s="1"/>
  <c r="M1234" i="5"/>
  <c r="K1234" i="5"/>
  <c r="L1234" i="5" s="1"/>
  <c r="M1233" i="5"/>
  <c r="K1233" i="5"/>
  <c r="L1233" i="5" s="1"/>
  <c r="M1232" i="5"/>
  <c r="K1232" i="5"/>
  <c r="L1232" i="5" s="1"/>
  <c r="M1231" i="5"/>
  <c r="K1231" i="5"/>
  <c r="L1231" i="5" s="1"/>
  <c r="M1230" i="5"/>
  <c r="K1230" i="5"/>
  <c r="L1230" i="5" s="1"/>
  <c r="M1229" i="5"/>
  <c r="K1229" i="5"/>
  <c r="L1229" i="5" s="1"/>
  <c r="M1228" i="5"/>
  <c r="K1228" i="5"/>
  <c r="L1228" i="5" s="1"/>
  <c r="M1227" i="5"/>
  <c r="K1227" i="5"/>
  <c r="L1227" i="5" s="1"/>
  <c r="M1226" i="5"/>
  <c r="K1226" i="5"/>
  <c r="L1226" i="5" s="1"/>
  <c r="M1225" i="5"/>
  <c r="K1225" i="5"/>
  <c r="L1225" i="5" s="1"/>
  <c r="M1224" i="5"/>
  <c r="K1224" i="5"/>
  <c r="I1224" i="5"/>
  <c r="H1224" i="5"/>
  <c r="G1224" i="5"/>
  <c r="F1224" i="5"/>
  <c r="E1224" i="5"/>
  <c r="C1224" i="5"/>
  <c r="B1224" i="5"/>
  <c r="M1223" i="5"/>
  <c r="K1223" i="5"/>
  <c r="L1223" i="5" s="1"/>
  <c r="M1222" i="5"/>
  <c r="K1222" i="5"/>
  <c r="L1222" i="5" s="1"/>
  <c r="M1221" i="5"/>
  <c r="K1221" i="5"/>
  <c r="L1221" i="5" s="1"/>
  <c r="M1220" i="5"/>
  <c r="K1220" i="5"/>
  <c r="L1220" i="5" s="1"/>
  <c r="M1219" i="5"/>
  <c r="K1219" i="5"/>
  <c r="L1219" i="5" s="1"/>
  <c r="M1218" i="5"/>
  <c r="K1218" i="5"/>
  <c r="L1218" i="5" s="1"/>
  <c r="M1217" i="5"/>
  <c r="K1217" i="5"/>
  <c r="L1217" i="5" s="1"/>
  <c r="M1216" i="5"/>
  <c r="K1216" i="5"/>
  <c r="L1216" i="5" s="1"/>
  <c r="M1215" i="5"/>
  <c r="K1215" i="5"/>
  <c r="L1215" i="5" s="1"/>
  <c r="M1214" i="5"/>
  <c r="K1214" i="5"/>
  <c r="L1214" i="5" s="1"/>
  <c r="M1213" i="5"/>
  <c r="K1213" i="5"/>
  <c r="L1213" i="5" s="1"/>
  <c r="M1212" i="5"/>
  <c r="K1212" i="5"/>
  <c r="L1212" i="5" s="1"/>
  <c r="M1211" i="5"/>
  <c r="K1211" i="5"/>
  <c r="L1211" i="5" s="1"/>
  <c r="M1210" i="5"/>
  <c r="K1210" i="5"/>
  <c r="L1210" i="5" s="1"/>
  <c r="M1209" i="5"/>
  <c r="K1209" i="5"/>
  <c r="L1209" i="5" s="1"/>
  <c r="M1208" i="5"/>
  <c r="K1208" i="5"/>
  <c r="L1208" i="5" s="1"/>
  <c r="M1207" i="5"/>
  <c r="K1207" i="5"/>
  <c r="L1207" i="5" s="1"/>
  <c r="M1206" i="5"/>
  <c r="K1206" i="5"/>
  <c r="L1206" i="5" s="1"/>
  <c r="M1205" i="5"/>
  <c r="K1205" i="5"/>
  <c r="L1205" i="5" s="1"/>
  <c r="M1204" i="5"/>
  <c r="K1204" i="5"/>
  <c r="L1204" i="5" s="1"/>
  <c r="M1203" i="5"/>
  <c r="K1203" i="5"/>
  <c r="L1203" i="5" s="1"/>
  <c r="M1202" i="5"/>
  <c r="K1202" i="5"/>
  <c r="L1202" i="5" s="1"/>
  <c r="M1201" i="5"/>
  <c r="K1201" i="5"/>
  <c r="L1201" i="5" s="1"/>
  <c r="M1200" i="5"/>
  <c r="K1200" i="5"/>
  <c r="L1200" i="5" s="1"/>
  <c r="M1199" i="5"/>
  <c r="K1199" i="5"/>
  <c r="L1199" i="5" s="1"/>
  <c r="M1198" i="5"/>
  <c r="K1198" i="5"/>
  <c r="L1198" i="5" s="1"/>
  <c r="M1197" i="5"/>
  <c r="K1197" i="5"/>
  <c r="L1197" i="5" s="1"/>
  <c r="M1196" i="5"/>
  <c r="K1196" i="5"/>
  <c r="L1196" i="5" s="1"/>
  <c r="M1195" i="5"/>
  <c r="K1195" i="5"/>
  <c r="L1195" i="5" s="1"/>
  <c r="M1194" i="5"/>
  <c r="K1194" i="5"/>
  <c r="L1194" i="5" s="1"/>
  <c r="M1193" i="5"/>
  <c r="K1193" i="5"/>
  <c r="L1193" i="5" s="1"/>
  <c r="M1192" i="5"/>
  <c r="K1192" i="5"/>
  <c r="L1192" i="5" s="1"/>
  <c r="M1191" i="5"/>
  <c r="K1191" i="5"/>
  <c r="L1191" i="5" s="1"/>
  <c r="M1190" i="5"/>
  <c r="K1190" i="5"/>
  <c r="L1190" i="5" s="1"/>
  <c r="M1189" i="5"/>
  <c r="K1189" i="5"/>
  <c r="L1189" i="5" s="1"/>
  <c r="M1188" i="5"/>
  <c r="K1188" i="5"/>
  <c r="L1188" i="5" s="1"/>
  <c r="M1187" i="5"/>
  <c r="K1187" i="5"/>
  <c r="L1187" i="5" s="1"/>
  <c r="M1186" i="5"/>
  <c r="K1186" i="5"/>
  <c r="L1186" i="5" s="1"/>
  <c r="M1185" i="5"/>
  <c r="K1185" i="5"/>
  <c r="L1185" i="5" s="1"/>
  <c r="M1184" i="5"/>
  <c r="K1184" i="5"/>
  <c r="L1184" i="5" s="1"/>
  <c r="M1183" i="5"/>
  <c r="K1183" i="5"/>
  <c r="L1183" i="5" s="1"/>
  <c r="M1182" i="5"/>
  <c r="K1182" i="5"/>
  <c r="L1182" i="5" s="1"/>
  <c r="M1181" i="5"/>
  <c r="K1181" i="5"/>
  <c r="L1181" i="5" s="1"/>
  <c r="M1180" i="5"/>
  <c r="K1180" i="5"/>
  <c r="L1180" i="5" s="1"/>
  <c r="M1179" i="5"/>
  <c r="K1179" i="5"/>
  <c r="L1179" i="5" s="1"/>
  <c r="M1178" i="5"/>
  <c r="K1178" i="5"/>
  <c r="L1178" i="5" s="1"/>
  <c r="M1177" i="5"/>
  <c r="K1177" i="5"/>
  <c r="L1177" i="5" s="1"/>
  <c r="M1176" i="5"/>
  <c r="K1176" i="5"/>
  <c r="L1176" i="5" s="1"/>
  <c r="M1175" i="5"/>
  <c r="K1175" i="5"/>
  <c r="L1175" i="5" s="1"/>
  <c r="M1174" i="5"/>
  <c r="K1174" i="5"/>
  <c r="L1174" i="5" s="1"/>
  <c r="M1173" i="5"/>
  <c r="K1173" i="5"/>
  <c r="L1173" i="5" s="1"/>
  <c r="M1172" i="5"/>
  <c r="K1172" i="5"/>
  <c r="L1172" i="5" s="1"/>
  <c r="M1171" i="5"/>
  <c r="K1171" i="5"/>
  <c r="L1171" i="5" s="1"/>
  <c r="M1170" i="5"/>
  <c r="K1170" i="5"/>
  <c r="L1170" i="5" s="1"/>
  <c r="M1169" i="5"/>
  <c r="K1169" i="5"/>
  <c r="L1169" i="5" s="1"/>
  <c r="M1168" i="5"/>
  <c r="K1168" i="5"/>
  <c r="L1168" i="5" s="1"/>
  <c r="M1167" i="5"/>
  <c r="K1167" i="5"/>
  <c r="L1167" i="5" s="1"/>
  <c r="M1166" i="5"/>
  <c r="K1166" i="5"/>
  <c r="L1166" i="5" s="1"/>
  <c r="M1165" i="5"/>
  <c r="K1165" i="5"/>
  <c r="L1165" i="5" s="1"/>
  <c r="M1164" i="5"/>
  <c r="K1164" i="5"/>
  <c r="L1164" i="5" s="1"/>
  <c r="M1163" i="5"/>
  <c r="K1163" i="5"/>
  <c r="I1163" i="5"/>
  <c r="H1163" i="5"/>
  <c r="G1163" i="5"/>
  <c r="F1163" i="5"/>
  <c r="E1163" i="5"/>
  <c r="C1163" i="5"/>
  <c r="B1163" i="5"/>
  <c r="M1162" i="5"/>
  <c r="K1162" i="5"/>
  <c r="L1162" i="5" s="1"/>
  <c r="M1161" i="5"/>
  <c r="K1161" i="5"/>
  <c r="L1161" i="5" s="1"/>
  <c r="M1160" i="5"/>
  <c r="K1160" i="5"/>
  <c r="L1160" i="5" s="1"/>
  <c r="M1159" i="5"/>
  <c r="K1159" i="5"/>
  <c r="L1159" i="5" s="1"/>
  <c r="M1158" i="5"/>
  <c r="K1158" i="5"/>
  <c r="L1158" i="5" s="1"/>
  <c r="M1157" i="5"/>
  <c r="K1157" i="5"/>
  <c r="L1157" i="5" s="1"/>
  <c r="M1156" i="5"/>
  <c r="K1156" i="5"/>
  <c r="L1156" i="5" s="1"/>
  <c r="M1155" i="5"/>
  <c r="K1155" i="5"/>
  <c r="L1155" i="5" s="1"/>
  <c r="M1154" i="5"/>
  <c r="K1154" i="5"/>
  <c r="L1154" i="5" s="1"/>
  <c r="M1153" i="5"/>
  <c r="K1153" i="5"/>
  <c r="L1153" i="5" s="1"/>
  <c r="M1152" i="5"/>
  <c r="K1152" i="5"/>
  <c r="L1152" i="5" s="1"/>
  <c r="M1151" i="5"/>
  <c r="K1151" i="5"/>
  <c r="L1151" i="5" s="1"/>
  <c r="M1150" i="5"/>
  <c r="K1150" i="5"/>
  <c r="L1150" i="5" s="1"/>
  <c r="M1149" i="5"/>
  <c r="K1149" i="5"/>
  <c r="L1149" i="5" s="1"/>
  <c r="M1148" i="5"/>
  <c r="K1148" i="5"/>
  <c r="L1148" i="5" s="1"/>
  <c r="M1147" i="5"/>
  <c r="K1147" i="5"/>
  <c r="L1147" i="5" s="1"/>
  <c r="M1146" i="5"/>
  <c r="K1146" i="5"/>
  <c r="L1146" i="5" s="1"/>
  <c r="M1145" i="5"/>
  <c r="K1145" i="5"/>
  <c r="L1145" i="5" s="1"/>
  <c r="M1144" i="5"/>
  <c r="K1144" i="5"/>
  <c r="L1144" i="5" s="1"/>
  <c r="M1143" i="5"/>
  <c r="K1143" i="5"/>
  <c r="L1143" i="5" s="1"/>
  <c r="M1142" i="5"/>
  <c r="K1142" i="5"/>
  <c r="L1142" i="5" s="1"/>
  <c r="M1141" i="5"/>
  <c r="K1141" i="5"/>
  <c r="L1141" i="5" s="1"/>
  <c r="M1140" i="5"/>
  <c r="K1140" i="5"/>
  <c r="L1140" i="5" s="1"/>
  <c r="M1139" i="5"/>
  <c r="K1139" i="5"/>
  <c r="L1139" i="5" s="1"/>
  <c r="M1138" i="5"/>
  <c r="K1138" i="5"/>
  <c r="L1138" i="5" s="1"/>
  <c r="M1137" i="5"/>
  <c r="K1137" i="5"/>
  <c r="L1137" i="5" s="1"/>
  <c r="M1136" i="5"/>
  <c r="K1136" i="5"/>
  <c r="L1136" i="5" s="1"/>
  <c r="M1135" i="5"/>
  <c r="K1135" i="5"/>
  <c r="L1135" i="5" s="1"/>
  <c r="M1134" i="5"/>
  <c r="K1134" i="5"/>
  <c r="L1134" i="5" s="1"/>
  <c r="M1133" i="5"/>
  <c r="K1133" i="5"/>
  <c r="L1133" i="5" s="1"/>
  <c r="M1132" i="5"/>
  <c r="K1132" i="5"/>
  <c r="L1132" i="5" s="1"/>
  <c r="M1131" i="5"/>
  <c r="K1131" i="5"/>
  <c r="L1131" i="5" s="1"/>
  <c r="M1130" i="5"/>
  <c r="K1130" i="5"/>
  <c r="L1130" i="5" s="1"/>
  <c r="M1129" i="5"/>
  <c r="K1129" i="5"/>
  <c r="L1129" i="5" s="1"/>
  <c r="M1128" i="5"/>
  <c r="K1128" i="5"/>
  <c r="L1128" i="5" s="1"/>
  <c r="M1127" i="5"/>
  <c r="K1127" i="5"/>
  <c r="L1127" i="5" s="1"/>
  <c r="M1126" i="5"/>
  <c r="K1126" i="5"/>
  <c r="L1126" i="5" s="1"/>
  <c r="M1125" i="5"/>
  <c r="K1125" i="5"/>
  <c r="L1125" i="5" s="1"/>
  <c r="M1124" i="5"/>
  <c r="K1124" i="5"/>
  <c r="L1124" i="5" s="1"/>
  <c r="M1123" i="5"/>
  <c r="K1123" i="5"/>
  <c r="L1123" i="5" s="1"/>
  <c r="M1122" i="5"/>
  <c r="K1122" i="5"/>
  <c r="L1122" i="5" s="1"/>
  <c r="M1121" i="5"/>
  <c r="K1121" i="5"/>
  <c r="L1121" i="5" s="1"/>
  <c r="M1120" i="5"/>
  <c r="K1120" i="5"/>
  <c r="L1120" i="5" s="1"/>
  <c r="M1119" i="5"/>
  <c r="K1119" i="5"/>
  <c r="L1119" i="5" s="1"/>
  <c r="M1118" i="5"/>
  <c r="K1118" i="5"/>
  <c r="L1118" i="5" s="1"/>
  <c r="M1117" i="5"/>
  <c r="K1117" i="5"/>
  <c r="L1117" i="5" s="1"/>
  <c r="M1116" i="5"/>
  <c r="K1116" i="5"/>
  <c r="L1116" i="5" s="1"/>
  <c r="M1115" i="5"/>
  <c r="K1115" i="5"/>
  <c r="L1115" i="5" s="1"/>
  <c r="M1114" i="5"/>
  <c r="K1114" i="5"/>
  <c r="L1114" i="5" s="1"/>
  <c r="M1113" i="5"/>
  <c r="K1113" i="5"/>
  <c r="L1113" i="5" s="1"/>
  <c r="M1112" i="5"/>
  <c r="K1112" i="5"/>
  <c r="L1112" i="5" s="1"/>
  <c r="M1111" i="5"/>
  <c r="K1111" i="5"/>
  <c r="L1111" i="5" s="1"/>
  <c r="M1110" i="5"/>
  <c r="K1110" i="5"/>
  <c r="L1110" i="5" s="1"/>
  <c r="M1109" i="5"/>
  <c r="K1109" i="5"/>
  <c r="L1109" i="5" s="1"/>
  <c r="M1108" i="5"/>
  <c r="K1108" i="5"/>
  <c r="L1108" i="5" s="1"/>
  <c r="M1107" i="5"/>
  <c r="K1107" i="5"/>
  <c r="L1107" i="5" s="1"/>
  <c r="M1106" i="5"/>
  <c r="K1106" i="5"/>
  <c r="L1106" i="5" s="1"/>
  <c r="M1105" i="5"/>
  <c r="K1105" i="5"/>
  <c r="L1105" i="5" s="1"/>
  <c r="M1104" i="5"/>
  <c r="K1104" i="5"/>
  <c r="L1104" i="5" s="1"/>
  <c r="M1103" i="5"/>
  <c r="K1103" i="5"/>
  <c r="L1103" i="5" s="1"/>
  <c r="M1102" i="5"/>
  <c r="K1102" i="5"/>
  <c r="L1102" i="5" s="1"/>
  <c r="M1101" i="5"/>
  <c r="K1101" i="5"/>
  <c r="I1101" i="5"/>
  <c r="H1101" i="5"/>
  <c r="G1101" i="5"/>
  <c r="F1101" i="5"/>
  <c r="E1101" i="5"/>
  <c r="C1101" i="5"/>
  <c r="B1101" i="5"/>
  <c r="M1100" i="5"/>
  <c r="K1100" i="5"/>
  <c r="L1100" i="5" s="1"/>
  <c r="M1099" i="5"/>
  <c r="K1099" i="5"/>
  <c r="L1099" i="5" s="1"/>
  <c r="M1098" i="5"/>
  <c r="K1098" i="5"/>
  <c r="L1098" i="5" s="1"/>
  <c r="M1097" i="5"/>
  <c r="K1097" i="5"/>
  <c r="L1097" i="5" s="1"/>
  <c r="M1096" i="5"/>
  <c r="K1096" i="5"/>
  <c r="L1096" i="5" s="1"/>
  <c r="M1095" i="5"/>
  <c r="K1095" i="5"/>
  <c r="L1095" i="5" s="1"/>
  <c r="M1094" i="5"/>
  <c r="K1094" i="5"/>
  <c r="L1094" i="5" s="1"/>
  <c r="M1093" i="5"/>
  <c r="K1093" i="5"/>
  <c r="L1093" i="5" s="1"/>
  <c r="M1092" i="5"/>
  <c r="K1092" i="5"/>
  <c r="L1092" i="5" s="1"/>
  <c r="M1091" i="5"/>
  <c r="K1091" i="5"/>
  <c r="L1091" i="5" s="1"/>
  <c r="M1090" i="5"/>
  <c r="K1090" i="5"/>
  <c r="L1090" i="5" s="1"/>
  <c r="M1089" i="5"/>
  <c r="K1089" i="5"/>
  <c r="L1089" i="5" s="1"/>
  <c r="M1088" i="5"/>
  <c r="K1088" i="5"/>
  <c r="L1088" i="5" s="1"/>
  <c r="M1087" i="5"/>
  <c r="K1087" i="5"/>
  <c r="L1087" i="5" s="1"/>
  <c r="M1086" i="5"/>
  <c r="K1086" i="5"/>
  <c r="L1086" i="5" s="1"/>
  <c r="M1085" i="5"/>
  <c r="K1085" i="5"/>
  <c r="L1085" i="5" s="1"/>
  <c r="M1084" i="5"/>
  <c r="K1084" i="5"/>
  <c r="L1084" i="5" s="1"/>
  <c r="M1083" i="5"/>
  <c r="K1083" i="5"/>
  <c r="L1083" i="5" s="1"/>
  <c r="M1082" i="5"/>
  <c r="K1082" i="5"/>
  <c r="L1082" i="5" s="1"/>
  <c r="M1081" i="5"/>
  <c r="K1081" i="5"/>
  <c r="L1081" i="5" s="1"/>
  <c r="M1080" i="5"/>
  <c r="K1080" i="5"/>
  <c r="L1080" i="5" s="1"/>
  <c r="M1079" i="5"/>
  <c r="K1079" i="5"/>
  <c r="L1079" i="5" s="1"/>
  <c r="M1078" i="5"/>
  <c r="K1078" i="5"/>
  <c r="L1078" i="5" s="1"/>
  <c r="M1077" i="5"/>
  <c r="K1077" i="5"/>
  <c r="L1077" i="5" s="1"/>
  <c r="M1076" i="5"/>
  <c r="K1076" i="5"/>
  <c r="L1076" i="5" s="1"/>
  <c r="M1075" i="5"/>
  <c r="K1075" i="5"/>
  <c r="L1075" i="5" s="1"/>
  <c r="M1074" i="5"/>
  <c r="K1074" i="5"/>
  <c r="L1074" i="5" s="1"/>
  <c r="M1073" i="5"/>
  <c r="K1073" i="5"/>
  <c r="L1073" i="5" s="1"/>
  <c r="M1072" i="5"/>
  <c r="K1072" i="5"/>
  <c r="L1072" i="5" s="1"/>
  <c r="M1071" i="5"/>
  <c r="K1071" i="5"/>
  <c r="L1071" i="5" s="1"/>
  <c r="M1070" i="5"/>
  <c r="K1070" i="5"/>
  <c r="L1070" i="5" s="1"/>
  <c r="M1069" i="5"/>
  <c r="K1069" i="5"/>
  <c r="L1069" i="5" s="1"/>
  <c r="M1068" i="5"/>
  <c r="K1068" i="5"/>
  <c r="L1068" i="5" s="1"/>
  <c r="M1067" i="5"/>
  <c r="K1067" i="5"/>
  <c r="L1067" i="5" s="1"/>
  <c r="M1066" i="5"/>
  <c r="K1066" i="5"/>
  <c r="L1066" i="5" s="1"/>
  <c r="M1065" i="5"/>
  <c r="K1065" i="5"/>
  <c r="L1065" i="5" s="1"/>
  <c r="M1064" i="5"/>
  <c r="K1064" i="5"/>
  <c r="L1064" i="5" s="1"/>
  <c r="M1063" i="5"/>
  <c r="K1063" i="5"/>
  <c r="L1063" i="5" s="1"/>
  <c r="M1062" i="5"/>
  <c r="K1062" i="5"/>
  <c r="L1062" i="5" s="1"/>
  <c r="M1061" i="5"/>
  <c r="K1061" i="5"/>
  <c r="L1061" i="5" s="1"/>
  <c r="M1060" i="5"/>
  <c r="K1060" i="5"/>
  <c r="L1060" i="5" s="1"/>
  <c r="M1059" i="5"/>
  <c r="K1059" i="5"/>
  <c r="L1059" i="5" s="1"/>
  <c r="M1058" i="5"/>
  <c r="K1058" i="5"/>
  <c r="L1058" i="5" s="1"/>
  <c r="M1057" i="5"/>
  <c r="K1057" i="5"/>
  <c r="L1057" i="5" s="1"/>
  <c r="M1056" i="5"/>
  <c r="K1056" i="5"/>
  <c r="L1056" i="5" s="1"/>
  <c r="M1055" i="5"/>
  <c r="K1055" i="5"/>
  <c r="L1055" i="5" s="1"/>
  <c r="M1054" i="5"/>
  <c r="K1054" i="5"/>
  <c r="L1054" i="5" s="1"/>
  <c r="M1053" i="5"/>
  <c r="K1053" i="5"/>
  <c r="L1053" i="5" s="1"/>
  <c r="M1052" i="5"/>
  <c r="K1052" i="5"/>
  <c r="L1052" i="5" s="1"/>
  <c r="M1051" i="5"/>
  <c r="K1051" i="5"/>
  <c r="L1051" i="5" s="1"/>
  <c r="M1050" i="5"/>
  <c r="K1050" i="5"/>
  <c r="L1050" i="5" s="1"/>
  <c r="M1049" i="5"/>
  <c r="K1049" i="5"/>
  <c r="L1049" i="5" s="1"/>
  <c r="M1048" i="5"/>
  <c r="K1048" i="5"/>
  <c r="L1048" i="5" s="1"/>
  <c r="M1047" i="5"/>
  <c r="K1047" i="5"/>
  <c r="L1047" i="5" s="1"/>
  <c r="M1046" i="5"/>
  <c r="K1046" i="5"/>
  <c r="L1046" i="5" s="1"/>
  <c r="M1045" i="5"/>
  <c r="K1045" i="5"/>
  <c r="L1045" i="5" s="1"/>
  <c r="M1044" i="5"/>
  <c r="K1044" i="5"/>
  <c r="L1044" i="5" s="1"/>
  <c r="M1043" i="5"/>
  <c r="K1043" i="5"/>
  <c r="L1043" i="5" s="1"/>
  <c r="M1042" i="5"/>
  <c r="K1042" i="5"/>
  <c r="L1042" i="5" s="1"/>
  <c r="M1041" i="5"/>
  <c r="K1041" i="5"/>
  <c r="L1041" i="5" s="1"/>
  <c r="M1040" i="5"/>
  <c r="K1040" i="5"/>
  <c r="L1040" i="5" s="1"/>
  <c r="M1039" i="5"/>
  <c r="K1039" i="5"/>
  <c r="L1039" i="5" s="1"/>
  <c r="M1038" i="5"/>
  <c r="K1038" i="5"/>
  <c r="L1038" i="5" s="1"/>
  <c r="M1037" i="5"/>
  <c r="K1037" i="5"/>
  <c r="I1037" i="5"/>
  <c r="H1037" i="5"/>
  <c r="G1037" i="5"/>
  <c r="F1037" i="5"/>
  <c r="E1037" i="5"/>
  <c r="C1037" i="5"/>
  <c r="B1037" i="5"/>
  <c r="M1036" i="5"/>
  <c r="K1036" i="5"/>
  <c r="L1036" i="5" s="1"/>
  <c r="M1035" i="5"/>
  <c r="K1035" i="5"/>
  <c r="L1035" i="5" s="1"/>
  <c r="M1034" i="5"/>
  <c r="K1034" i="5"/>
  <c r="L1034" i="5" s="1"/>
  <c r="M1033" i="5"/>
  <c r="K1033" i="5"/>
  <c r="L1033" i="5" s="1"/>
  <c r="M1032" i="5"/>
  <c r="K1032" i="5"/>
  <c r="L1032" i="5" s="1"/>
  <c r="M1031" i="5"/>
  <c r="K1031" i="5"/>
  <c r="L1031" i="5" s="1"/>
  <c r="M1030" i="5"/>
  <c r="K1030" i="5"/>
  <c r="L1030" i="5" s="1"/>
  <c r="M1029" i="5"/>
  <c r="K1029" i="5"/>
  <c r="L1029" i="5" s="1"/>
  <c r="M1028" i="5"/>
  <c r="K1028" i="5"/>
  <c r="L1028" i="5" s="1"/>
  <c r="M1027" i="5"/>
  <c r="K1027" i="5"/>
  <c r="L1027" i="5" s="1"/>
  <c r="M1026" i="5"/>
  <c r="K1026" i="5"/>
  <c r="L1026" i="5" s="1"/>
  <c r="M1025" i="5"/>
  <c r="K1025" i="5"/>
  <c r="L1025" i="5" s="1"/>
  <c r="M1024" i="5"/>
  <c r="K1024" i="5"/>
  <c r="L1024" i="5" s="1"/>
  <c r="M1023" i="5"/>
  <c r="K1023" i="5"/>
  <c r="L1023" i="5" s="1"/>
  <c r="M1022" i="5"/>
  <c r="K1022" i="5"/>
  <c r="L1022" i="5" s="1"/>
  <c r="M1021" i="5"/>
  <c r="K1021" i="5"/>
  <c r="L1021" i="5" s="1"/>
  <c r="M1020" i="5"/>
  <c r="K1020" i="5"/>
  <c r="L1020" i="5" s="1"/>
  <c r="M1019" i="5"/>
  <c r="K1019" i="5"/>
  <c r="L1019" i="5" s="1"/>
  <c r="M1018" i="5"/>
  <c r="K1018" i="5"/>
  <c r="L1018" i="5" s="1"/>
  <c r="M1017" i="5"/>
  <c r="K1017" i="5"/>
  <c r="L1017" i="5" s="1"/>
  <c r="M1016" i="5"/>
  <c r="K1016" i="5"/>
  <c r="L1016" i="5" s="1"/>
  <c r="M1015" i="5"/>
  <c r="K1015" i="5"/>
  <c r="L1015" i="5" s="1"/>
  <c r="M1014" i="5"/>
  <c r="K1014" i="5"/>
  <c r="L1014" i="5" s="1"/>
  <c r="M1013" i="5"/>
  <c r="K1013" i="5"/>
  <c r="L1013" i="5" s="1"/>
  <c r="M1012" i="5"/>
  <c r="K1012" i="5"/>
  <c r="L1012" i="5" s="1"/>
  <c r="M1011" i="5"/>
  <c r="K1011" i="5"/>
  <c r="L1011" i="5" s="1"/>
  <c r="M1010" i="5"/>
  <c r="K1010" i="5"/>
  <c r="L1010" i="5" s="1"/>
  <c r="M1009" i="5"/>
  <c r="K1009" i="5"/>
  <c r="L1009" i="5" s="1"/>
  <c r="M1008" i="5"/>
  <c r="K1008" i="5"/>
  <c r="L1008" i="5" s="1"/>
  <c r="M1007" i="5"/>
  <c r="K1007" i="5"/>
  <c r="L1007" i="5" s="1"/>
  <c r="M1006" i="5"/>
  <c r="K1006" i="5"/>
  <c r="L1006" i="5" s="1"/>
  <c r="M1005" i="5"/>
  <c r="K1005" i="5"/>
  <c r="L1005" i="5" s="1"/>
  <c r="M1004" i="5"/>
  <c r="K1004" i="5"/>
  <c r="L1004" i="5" s="1"/>
  <c r="M1003" i="5"/>
  <c r="K1003" i="5"/>
  <c r="L1003" i="5" s="1"/>
  <c r="M1002" i="5"/>
  <c r="K1002" i="5"/>
  <c r="L1002" i="5" s="1"/>
  <c r="M1001" i="5"/>
  <c r="K1001" i="5"/>
  <c r="L1001" i="5" s="1"/>
  <c r="M1000" i="5"/>
  <c r="K1000" i="5"/>
  <c r="L1000" i="5" s="1"/>
  <c r="M999" i="5"/>
  <c r="K999" i="5"/>
  <c r="L999" i="5" s="1"/>
  <c r="M998" i="5"/>
  <c r="K998" i="5"/>
  <c r="L998" i="5" s="1"/>
  <c r="M997" i="5"/>
  <c r="K997" i="5"/>
  <c r="L997" i="5" s="1"/>
  <c r="M996" i="5"/>
  <c r="K996" i="5"/>
  <c r="L996" i="5" s="1"/>
  <c r="M995" i="5"/>
  <c r="K995" i="5"/>
  <c r="L995" i="5" s="1"/>
  <c r="M994" i="5"/>
  <c r="K994" i="5"/>
  <c r="L994" i="5" s="1"/>
  <c r="M993" i="5"/>
  <c r="K993" i="5"/>
  <c r="L993" i="5" s="1"/>
  <c r="M992" i="5"/>
  <c r="K992" i="5"/>
  <c r="L992" i="5" s="1"/>
  <c r="M991" i="5"/>
  <c r="K991" i="5"/>
  <c r="L991" i="5" s="1"/>
  <c r="M990" i="5"/>
  <c r="K990" i="5"/>
  <c r="L990" i="5" s="1"/>
  <c r="M989" i="5"/>
  <c r="K989" i="5"/>
  <c r="L989" i="5" s="1"/>
  <c r="M988" i="5"/>
  <c r="K988" i="5"/>
  <c r="L988" i="5" s="1"/>
  <c r="M987" i="5"/>
  <c r="K987" i="5"/>
  <c r="L987" i="5" s="1"/>
  <c r="M986" i="5"/>
  <c r="K986" i="5"/>
  <c r="L986" i="5" s="1"/>
  <c r="M985" i="5"/>
  <c r="K985" i="5"/>
  <c r="L985" i="5" s="1"/>
  <c r="M984" i="5"/>
  <c r="K984" i="5"/>
  <c r="L984" i="5" s="1"/>
  <c r="M983" i="5"/>
  <c r="K983" i="5"/>
  <c r="L983" i="5" s="1"/>
  <c r="M982" i="5"/>
  <c r="K982" i="5"/>
  <c r="L982" i="5" s="1"/>
  <c r="M981" i="5"/>
  <c r="K981" i="5"/>
  <c r="L981" i="5" s="1"/>
  <c r="M980" i="5"/>
  <c r="K980" i="5"/>
  <c r="L980" i="5" s="1"/>
  <c r="M979" i="5"/>
  <c r="K979" i="5"/>
  <c r="L979" i="5" s="1"/>
  <c r="M978" i="5"/>
  <c r="K978" i="5"/>
  <c r="L978" i="5" s="1"/>
  <c r="M977" i="5"/>
  <c r="K977" i="5"/>
  <c r="L977" i="5" s="1"/>
  <c r="M976" i="5"/>
  <c r="K976" i="5"/>
  <c r="I976" i="5"/>
  <c r="H976" i="5"/>
  <c r="G976" i="5"/>
  <c r="F976" i="5"/>
  <c r="E976" i="5"/>
  <c r="C976" i="5"/>
  <c r="B976" i="5"/>
  <c r="M975" i="5"/>
  <c r="K975" i="5"/>
  <c r="L975" i="5" s="1"/>
  <c r="M974" i="5"/>
  <c r="K974" i="5"/>
  <c r="L974" i="5" s="1"/>
  <c r="M973" i="5"/>
  <c r="K973" i="5"/>
  <c r="L973" i="5" s="1"/>
  <c r="M972" i="5"/>
  <c r="K972" i="5"/>
  <c r="L972" i="5" s="1"/>
  <c r="M971" i="5"/>
  <c r="K971" i="5"/>
  <c r="L971" i="5" s="1"/>
  <c r="M970" i="5"/>
  <c r="K970" i="5"/>
  <c r="L970" i="5" s="1"/>
  <c r="M969" i="5"/>
  <c r="K969" i="5"/>
  <c r="L969" i="5" s="1"/>
  <c r="M968" i="5"/>
  <c r="K968" i="5"/>
  <c r="L968" i="5" s="1"/>
  <c r="M967" i="5"/>
  <c r="K967" i="5"/>
  <c r="L967" i="5" s="1"/>
  <c r="M966" i="5"/>
  <c r="K966" i="5"/>
  <c r="L966" i="5" s="1"/>
  <c r="M965" i="5"/>
  <c r="K965" i="5"/>
  <c r="L965" i="5" s="1"/>
  <c r="M964" i="5"/>
  <c r="K964" i="5"/>
  <c r="L964" i="5" s="1"/>
  <c r="M963" i="5"/>
  <c r="K963" i="5"/>
  <c r="L963" i="5" s="1"/>
  <c r="M962" i="5"/>
  <c r="K962" i="5"/>
  <c r="L962" i="5" s="1"/>
  <c r="M961" i="5"/>
  <c r="K961" i="5"/>
  <c r="L961" i="5" s="1"/>
  <c r="M960" i="5"/>
  <c r="K960" i="5"/>
  <c r="L960" i="5" s="1"/>
  <c r="M959" i="5"/>
  <c r="K959" i="5"/>
  <c r="L959" i="5" s="1"/>
  <c r="M958" i="5"/>
  <c r="K958" i="5"/>
  <c r="L958" i="5" s="1"/>
  <c r="M957" i="5"/>
  <c r="K957" i="5"/>
  <c r="L957" i="5" s="1"/>
  <c r="M956" i="5"/>
  <c r="K956" i="5"/>
  <c r="L956" i="5" s="1"/>
  <c r="M955" i="5"/>
  <c r="K955" i="5"/>
  <c r="L955" i="5" s="1"/>
  <c r="M954" i="5"/>
  <c r="K954" i="5"/>
  <c r="L954" i="5" s="1"/>
  <c r="M953" i="5"/>
  <c r="K953" i="5"/>
  <c r="L953" i="5" s="1"/>
  <c r="M952" i="5"/>
  <c r="K952" i="5"/>
  <c r="L952" i="5" s="1"/>
  <c r="M951" i="5"/>
  <c r="K951" i="5"/>
  <c r="L951" i="5" s="1"/>
  <c r="M950" i="5"/>
  <c r="K950" i="5"/>
  <c r="L950" i="5" s="1"/>
  <c r="M949" i="5"/>
  <c r="K949" i="5"/>
  <c r="L949" i="5" s="1"/>
  <c r="M948" i="5"/>
  <c r="K948" i="5"/>
  <c r="L948" i="5" s="1"/>
  <c r="M947" i="5"/>
  <c r="K947" i="5"/>
  <c r="L947" i="5" s="1"/>
  <c r="M946" i="5"/>
  <c r="K946" i="5"/>
  <c r="L946" i="5" s="1"/>
  <c r="M945" i="5"/>
  <c r="K945" i="5"/>
  <c r="L945" i="5" s="1"/>
  <c r="M944" i="5"/>
  <c r="K944" i="5"/>
  <c r="L944" i="5" s="1"/>
  <c r="M943" i="5"/>
  <c r="K943" i="5"/>
  <c r="L943" i="5" s="1"/>
  <c r="M942" i="5"/>
  <c r="K942" i="5"/>
  <c r="L942" i="5" s="1"/>
  <c r="M941" i="5"/>
  <c r="K941" i="5"/>
  <c r="L941" i="5" s="1"/>
  <c r="M940" i="5"/>
  <c r="K940" i="5"/>
  <c r="L940" i="5" s="1"/>
  <c r="M939" i="5"/>
  <c r="K939" i="5"/>
  <c r="L939" i="5" s="1"/>
  <c r="M938" i="5"/>
  <c r="K938" i="5"/>
  <c r="L938" i="5" s="1"/>
  <c r="M937" i="5"/>
  <c r="K937" i="5"/>
  <c r="L937" i="5" s="1"/>
  <c r="M936" i="5"/>
  <c r="K936" i="5"/>
  <c r="L936" i="5" s="1"/>
  <c r="M935" i="5"/>
  <c r="K935" i="5"/>
  <c r="L935" i="5" s="1"/>
  <c r="M934" i="5"/>
  <c r="K934" i="5"/>
  <c r="L934" i="5" s="1"/>
  <c r="M933" i="5"/>
  <c r="K933" i="5"/>
  <c r="L933" i="5" s="1"/>
  <c r="M932" i="5"/>
  <c r="K932" i="5"/>
  <c r="L932" i="5" s="1"/>
  <c r="M931" i="5"/>
  <c r="K931" i="5"/>
  <c r="L931" i="5" s="1"/>
  <c r="M930" i="5"/>
  <c r="K930" i="5"/>
  <c r="L930" i="5" s="1"/>
  <c r="M929" i="5"/>
  <c r="K929" i="5"/>
  <c r="L929" i="5" s="1"/>
  <c r="M928" i="5"/>
  <c r="K928" i="5"/>
  <c r="L928" i="5" s="1"/>
  <c r="M927" i="5"/>
  <c r="K927" i="5"/>
  <c r="L927" i="5" s="1"/>
  <c r="M926" i="5"/>
  <c r="K926" i="5"/>
  <c r="L926" i="5" s="1"/>
  <c r="M925" i="5"/>
  <c r="K925" i="5"/>
  <c r="L925" i="5" s="1"/>
  <c r="M924" i="5"/>
  <c r="K924" i="5"/>
  <c r="L924" i="5" s="1"/>
  <c r="M923" i="5"/>
  <c r="K923" i="5"/>
  <c r="L923" i="5" s="1"/>
  <c r="M922" i="5"/>
  <c r="K922" i="5"/>
  <c r="L922" i="5" s="1"/>
  <c r="M921" i="5"/>
  <c r="K921" i="5"/>
  <c r="L921" i="5" s="1"/>
  <c r="M920" i="5"/>
  <c r="K920" i="5"/>
  <c r="L920" i="5" s="1"/>
  <c r="M919" i="5"/>
  <c r="K919" i="5"/>
  <c r="L919" i="5" s="1"/>
  <c r="M918" i="5"/>
  <c r="K918" i="5"/>
  <c r="L918" i="5" s="1"/>
  <c r="M917" i="5"/>
  <c r="K917" i="5"/>
  <c r="L917" i="5" s="1"/>
  <c r="M916" i="5"/>
  <c r="K916" i="5"/>
  <c r="L916" i="5" s="1"/>
  <c r="M915" i="5"/>
  <c r="K915" i="5"/>
  <c r="L915" i="5" s="1"/>
  <c r="M914" i="5"/>
  <c r="K914" i="5"/>
  <c r="L914" i="5" s="1"/>
  <c r="M913" i="5"/>
  <c r="K913" i="5"/>
  <c r="L913" i="5" s="1"/>
  <c r="M912" i="5"/>
  <c r="K912" i="5"/>
  <c r="L912" i="5" s="1"/>
  <c r="M911" i="5"/>
  <c r="K911" i="5"/>
  <c r="L911" i="5" s="1"/>
  <c r="M910" i="5"/>
  <c r="K910" i="5"/>
  <c r="L910" i="5" s="1"/>
  <c r="M909" i="5"/>
  <c r="K909" i="5"/>
  <c r="L909" i="5" s="1"/>
  <c r="M908" i="5"/>
  <c r="K908" i="5"/>
  <c r="L908" i="5" s="1"/>
  <c r="M907" i="5"/>
  <c r="K907" i="5"/>
  <c r="L907" i="5" s="1"/>
  <c r="M906" i="5"/>
  <c r="K906" i="5"/>
  <c r="L906" i="5" s="1"/>
  <c r="M905" i="5"/>
  <c r="K905" i="5"/>
  <c r="L905" i="5" s="1"/>
  <c r="M904" i="5"/>
  <c r="K904" i="5"/>
  <c r="L904" i="5" s="1"/>
  <c r="M903" i="5"/>
  <c r="K903" i="5"/>
  <c r="I903" i="5"/>
  <c r="H903" i="5"/>
  <c r="G903" i="5"/>
  <c r="F903" i="5"/>
  <c r="E903" i="5"/>
  <c r="C903" i="5"/>
  <c r="B903" i="5"/>
  <c r="M902" i="5"/>
  <c r="K902" i="5"/>
  <c r="L902" i="5" s="1"/>
  <c r="M901" i="5"/>
  <c r="K901" i="5"/>
  <c r="L901" i="5" s="1"/>
  <c r="M900" i="5"/>
  <c r="K900" i="5"/>
  <c r="L900" i="5" s="1"/>
  <c r="M899" i="5"/>
  <c r="K899" i="5"/>
  <c r="L899" i="5" s="1"/>
  <c r="M898" i="5"/>
  <c r="K898" i="5"/>
  <c r="L898" i="5" s="1"/>
  <c r="M897" i="5"/>
  <c r="K897" i="5"/>
  <c r="L897" i="5" s="1"/>
  <c r="M896" i="5"/>
  <c r="K896" i="5"/>
  <c r="L896" i="5" s="1"/>
  <c r="M895" i="5"/>
  <c r="K895" i="5"/>
  <c r="L895" i="5" s="1"/>
  <c r="M894" i="5"/>
  <c r="K894" i="5"/>
  <c r="L894" i="5" s="1"/>
  <c r="M893" i="5"/>
  <c r="K893" i="5"/>
  <c r="L893" i="5" s="1"/>
  <c r="M892" i="5"/>
  <c r="K892" i="5"/>
  <c r="L892" i="5" s="1"/>
  <c r="M891" i="5"/>
  <c r="K891" i="5"/>
  <c r="L891" i="5" s="1"/>
  <c r="M890" i="5"/>
  <c r="K890" i="5"/>
  <c r="L890" i="5" s="1"/>
  <c r="M889" i="5"/>
  <c r="K889" i="5"/>
  <c r="L889" i="5" s="1"/>
  <c r="M888" i="5"/>
  <c r="K888" i="5"/>
  <c r="L888" i="5" s="1"/>
  <c r="M887" i="5"/>
  <c r="K887" i="5"/>
  <c r="L887" i="5" s="1"/>
  <c r="M886" i="5"/>
  <c r="K886" i="5"/>
  <c r="L886" i="5" s="1"/>
  <c r="M885" i="5"/>
  <c r="K885" i="5"/>
  <c r="L885" i="5" s="1"/>
  <c r="M884" i="5"/>
  <c r="K884" i="5"/>
  <c r="L884" i="5" s="1"/>
  <c r="M883" i="5"/>
  <c r="K883" i="5"/>
  <c r="L883" i="5" s="1"/>
  <c r="M882" i="5"/>
  <c r="K882" i="5"/>
  <c r="L882" i="5" s="1"/>
  <c r="M881" i="5"/>
  <c r="K881" i="5"/>
  <c r="L881" i="5" s="1"/>
  <c r="M880" i="5"/>
  <c r="K880" i="5"/>
  <c r="L880" i="5" s="1"/>
  <c r="M879" i="5"/>
  <c r="K879" i="5"/>
  <c r="L879" i="5" s="1"/>
  <c r="M878" i="5"/>
  <c r="K878" i="5"/>
  <c r="L878" i="5" s="1"/>
  <c r="M877" i="5"/>
  <c r="K877" i="5"/>
  <c r="L877" i="5" s="1"/>
  <c r="M876" i="5"/>
  <c r="K876" i="5"/>
  <c r="L876" i="5" s="1"/>
  <c r="M875" i="5"/>
  <c r="K875" i="5"/>
  <c r="L875" i="5" s="1"/>
  <c r="M874" i="5"/>
  <c r="K874" i="5"/>
  <c r="L874" i="5" s="1"/>
  <c r="M873" i="5"/>
  <c r="K873" i="5"/>
  <c r="L873" i="5" s="1"/>
  <c r="M872" i="5"/>
  <c r="K872" i="5"/>
  <c r="L872" i="5" s="1"/>
  <c r="M871" i="5"/>
  <c r="K871" i="5"/>
  <c r="L871" i="5" s="1"/>
  <c r="M870" i="5"/>
  <c r="K870" i="5"/>
  <c r="L870" i="5" s="1"/>
  <c r="M869" i="5"/>
  <c r="K869" i="5"/>
  <c r="L869" i="5" s="1"/>
  <c r="M868" i="5"/>
  <c r="K868" i="5"/>
  <c r="L868" i="5" s="1"/>
  <c r="M867" i="5"/>
  <c r="K867" i="5"/>
  <c r="L867" i="5" s="1"/>
  <c r="M866" i="5"/>
  <c r="K866" i="5"/>
  <c r="L866" i="5" s="1"/>
  <c r="M865" i="5"/>
  <c r="K865" i="5"/>
  <c r="L865" i="5" s="1"/>
  <c r="M864" i="5"/>
  <c r="K864" i="5"/>
  <c r="L864" i="5" s="1"/>
  <c r="M863" i="5"/>
  <c r="K863" i="5"/>
  <c r="L863" i="5" s="1"/>
  <c r="M862" i="5"/>
  <c r="K862" i="5"/>
  <c r="L862" i="5" s="1"/>
  <c r="M861" i="5"/>
  <c r="K861" i="5"/>
  <c r="L861" i="5" s="1"/>
  <c r="M860" i="5"/>
  <c r="K860" i="5"/>
  <c r="L860" i="5" s="1"/>
  <c r="M859" i="5"/>
  <c r="K859" i="5"/>
  <c r="L859" i="5" s="1"/>
  <c r="M858" i="5"/>
  <c r="K858" i="5"/>
  <c r="L858" i="5" s="1"/>
  <c r="M857" i="5"/>
  <c r="K857" i="5"/>
  <c r="L857" i="5" s="1"/>
  <c r="M856" i="5"/>
  <c r="K856" i="5"/>
  <c r="L856" i="5" s="1"/>
  <c r="M855" i="5"/>
  <c r="K855" i="5"/>
  <c r="L855" i="5" s="1"/>
  <c r="M854" i="5"/>
  <c r="K854" i="5"/>
  <c r="L854" i="5" s="1"/>
  <c r="M853" i="5"/>
  <c r="K853" i="5"/>
  <c r="L853" i="5" s="1"/>
  <c r="M852" i="5"/>
  <c r="K852" i="5"/>
  <c r="L852" i="5" s="1"/>
  <c r="M851" i="5"/>
  <c r="K851" i="5"/>
  <c r="L851" i="5" s="1"/>
  <c r="M850" i="5"/>
  <c r="K850" i="5"/>
  <c r="L850" i="5" s="1"/>
  <c r="M849" i="5"/>
  <c r="K849" i="5"/>
  <c r="L849" i="5" s="1"/>
  <c r="M848" i="5"/>
  <c r="K848" i="5"/>
  <c r="L848" i="5" s="1"/>
  <c r="M847" i="5"/>
  <c r="K847" i="5"/>
  <c r="L847" i="5" s="1"/>
  <c r="M846" i="5"/>
  <c r="K846" i="5"/>
  <c r="L846" i="5" s="1"/>
  <c r="M845" i="5"/>
  <c r="K845" i="5"/>
  <c r="L845" i="5" s="1"/>
  <c r="M844" i="5"/>
  <c r="K844" i="5"/>
  <c r="L844" i="5" s="1"/>
  <c r="M843" i="5"/>
  <c r="K843" i="5"/>
  <c r="L843" i="5" s="1"/>
  <c r="M842" i="5"/>
  <c r="K842" i="5"/>
  <c r="L842" i="5" s="1"/>
  <c r="M841" i="5"/>
  <c r="K841" i="5"/>
  <c r="L841" i="5" s="1"/>
  <c r="M840" i="5"/>
  <c r="K840" i="5"/>
  <c r="L840" i="5" s="1"/>
  <c r="M839" i="5"/>
  <c r="K839" i="5"/>
  <c r="L839" i="5" s="1"/>
  <c r="M838" i="5"/>
  <c r="K838" i="5"/>
  <c r="L838" i="5" s="1"/>
  <c r="M837" i="5"/>
  <c r="K837" i="5"/>
  <c r="L837" i="5" s="1"/>
  <c r="M836" i="5"/>
  <c r="K836" i="5"/>
  <c r="L836" i="5" s="1"/>
  <c r="M835" i="5"/>
  <c r="K835" i="5"/>
  <c r="L835" i="5" s="1"/>
  <c r="M834" i="5"/>
  <c r="K834" i="5"/>
  <c r="L834" i="5" s="1"/>
  <c r="M833" i="5"/>
  <c r="K833" i="5"/>
  <c r="L833" i="5" s="1"/>
  <c r="M832" i="5"/>
  <c r="K832" i="5"/>
  <c r="L832" i="5" s="1"/>
  <c r="M831" i="5"/>
  <c r="K831" i="5"/>
  <c r="L831" i="5" s="1"/>
  <c r="M830" i="5"/>
  <c r="K830" i="5"/>
  <c r="L830" i="5" s="1"/>
  <c r="M829" i="5"/>
  <c r="K829" i="5"/>
  <c r="L829" i="5" s="1"/>
  <c r="M828" i="5"/>
  <c r="K828" i="5"/>
  <c r="L828" i="5" s="1"/>
  <c r="M827" i="5"/>
  <c r="K827" i="5"/>
  <c r="L827" i="5" s="1"/>
  <c r="M826" i="5"/>
  <c r="K826" i="5"/>
  <c r="L826" i="5" s="1"/>
  <c r="M825" i="5"/>
  <c r="K825" i="5"/>
  <c r="L825" i="5" s="1"/>
  <c r="M824" i="5"/>
  <c r="K824" i="5"/>
  <c r="L824" i="5" s="1"/>
  <c r="M823" i="5"/>
  <c r="K823" i="5"/>
  <c r="L823" i="5" s="1"/>
  <c r="M822" i="5"/>
  <c r="K822" i="5"/>
  <c r="L822" i="5" s="1"/>
  <c r="M821" i="5"/>
  <c r="K821" i="5"/>
  <c r="L821" i="5" s="1"/>
  <c r="M820" i="5"/>
  <c r="K820" i="5"/>
  <c r="L820" i="5" s="1"/>
  <c r="M819" i="5"/>
  <c r="K819" i="5"/>
  <c r="L819" i="5" s="1"/>
  <c r="M818" i="5"/>
  <c r="K818" i="5"/>
  <c r="L818" i="5" s="1"/>
  <c r="M817" i="5"/>
  <c r="K817" i="5"/>
  <c r="L817" i="5" s="1"/>
  <c r="M816" i="5"/>
  <c r="K816" i="5"/>
  <c r="I816" i="5"/>
  <c r="H816" i="5"/>
  <c r="G816" i="5"/>
  <c r="F816" i="5"/>
  <c r="E816" i="5"/>
  <c r="C816" i="5"/>
  <c r="B816" i="5"/>
  <c r="M815" i="5"/>
  <c r="K815" i="5"/>
  <c r="L815" i="5" s="1"/>
  <c r="M814" i="5"/>
  <c r="K814" i="5"/>
  <c r="L814" i="5" s="1"/>
  <c r="M813" i="5"/>
  <c r="K813" i="5"/>
  <c r="L813" i="5" s="1"/>
  <c r="M812" i="5"/>
  <c r="K812" i="5"/>
  <c r="L812" i="5" s="1"/>
  <c r="M811" i="5"/>
  <c r="K811" i="5"/>
  <c r="L811" i="5" s="1"/>
  <c r="M810" i="5"/>
  <c r="K810" i="5"/>
  <c r="L810" i="5" s="1"/>
  <c r="M809" i="5"/>
  <c r="K809" i="5"/>
  <c r="L809" i="5" s="1"/>
  <c r="M808" i="5"/>
  <c r="K808" i="5"/>
  <c r="L808" i="5" s="1"/>
  <c r="M807" i="5"/>
  <c r="K807" i="5"/>
  <c r="L807" i="5" s="1"/>
  <c r="M806" i="5"/>
  <c r="K806" i="5"/>
  <c r="L806" i="5" s="1"/>
  <c r="M805" i="5"/>
  <c r="K805" i="5"/>
  <c r="L805" i="5" s="1"/>
  <c r="M804" i="5"/>
  <c r="K804" i="5"/>
  <c r="L804" i="5" s="1"/>
  <c r="M803" i="5"/>
  <c r="K803" i="5"/>
  <c r="L803" i="5" s="1"/>
  <c r="M802" i="5"/>
  <c r="K802" i="5"/>
  <c r="L802" i="5" s="1"/>
  <c r="M801" i="5"/>
  <c r="K801" i="5"/>
  <c r="L801" i="5" s="1"/>
  <c r="M800" i="5"/>
  <c r="K800" i="5"/>
  <c r="L800" i="5" s="1"/>
  <c r="M799" i="5"/>
  <c r="K799" i="5"/>
  <c r="L799" i="5" s="1"/>
  <c r="M798" i="5"/>
  <c r="K798" i="5"/>
  <c r="L798" i="5" s="1"/>
  <c r="M797" i="5"/>
  <c r="K797" i="5"/>
  <c r="L797" i="5" s="1"/>
  <c r="M796" i="5"/>
  <c r="K796" i="5"/>
  <c r="L796" i="5" s="1"/>
  <c r="M795" i="5"/>
  <c r="K795" i="5"/>
  <c r="L795" i="5" s="1"/>
  <c r="M794" i="5"/>
  <c r="K794" i="5"/>
  <c r="L794" i="5" s="1"/>
  <c r="M793" i="5"/>
  <c r="K793" i="5"/>
  <c r="L793" i="5" s="1"/>
  <c r="M792" i="5"/>
  <c r="K792" i="5"/>
  <c r="L792" i="5" s="1"/>
  <c r="M791" i="5"/>
  <c r="K791" i="5"/>
  <c r="L791" i="5" s="1"/>
  <c r="M790" i="5"/>
  <c r="K790" i="5"/>
  <c r="L790" i="5" s="1"/>
  <c r="M789" i="5"/>
  <c r="K789" i="5"/>
  <c r="L789" i="5" s="1"/>
  <c r="M788" i="5"/>
  <c r="K788" i="5"/>
  <c r="L788" i="5" s="1"/>
  <c r="M787" i="5"/>
  <c r="K787" i="5"/>
  <c r="L787" i="5" s="1"/>
  <c r="M786" i="5"/>
  <c r="K786" i="5"/>
  <c r="L786" i="5" s="1"/>
  <c r="M785" i="5"/>
  <c r="K785" i="5"/>
  <c r="L785" i="5" s="1"/>
  <c r="M784" i="5"/>
  <c r="K784" i="5"/>
  <c r="L784" i="5" s="1"/>
  <c r="M783" i="5"/>
  <c r="K783" i="5"/>
  <c r="L783" i="5" s="1"/>
  <c r="M782" i="5"/>
  <c r="K782" i="5"/>
  <c r="L782" i="5" s="1"/>
  <c r="M781" i="5"/>
  <c r="K781" i="5"/>
  <c r="L781" i="5" s="1"/>
  <c r="M780" i="5"/>
  <c r="K780" i="5"/>
  <c r="L780" i="5" s="1"/>
  <c r="M779" i="5"/>
  <c r="K779" i="5"/>
  <c r="L779" i="5" s="1"/>
  <c r="M778" i="5"/>
  <c r="K778" i="5"/>
  <c r="L778" i="5" s="1"/>
  <c r="M777" i="5"/>
  <c r="K777" i="5"/>
  <c r="L777" i="5" s="1"/>
  <c r="M776" i="5"/>
  <c r="K776" i="5"/>
  <c r="L776" i="5" s="1"/>
  <c r="M775" i="5"/>
  <c r="K775" i="5"/>
  <c r="L775" i="5" s="1"/>
  <c r="M774" i="5"/>
  <c r="K774" i="5"/>
  <c r="L774" i="5" s="1"/>
  <c r="M773" i="5"/>
  <c r="K773" i="5"/>
  <c r="L773" i="5" s="1"/>
  <c r="M772" i="5"/>
  <c r="K772" i="5"/>
  <c r="L772" i="5" s="1"/>
  <c r="M771" i="5"/>
  <c r="K771" i="5"/>
  <c r="L771" i="5" s="1"/>
  <c r="M770" i="5"/>
  <c r="K770" i="5"/>
  <c r="L770" i="5" s="1"/>
  <c r="M769" i="5"/>
  <c r="K769" i="5"/>
  <c r="L769" i="5" s="1"/>
  <c r="M768" i="5"/>
  <c r="K768" i="5"/>
  <c r="L768" i="5" s="1"/>
  <c r="M767" i="5"/>
  <c r="K767" i="5"/>
  <c r="L767" i="5" s="1"/>
  <c r="M766" i="5"/>
  <c r="K766" i="5"/>
  <c r="L766" i="5" s="1"/>
  <c r="M765" i="5"/>
  <c r="K765" i="5"/>
  <c r="L765" i="5" s="1"/>
  <c r="M764" i="5"/>
  <c r="K764" i="5"/>
  <c r="L764" i="5" s="1"/>
  <c r="M763" i="5"/>
  <c r="K763" i="5"/>
  <c r="L763" i="5" s="1"/>
  <c r="M762" i="5"/>
  <c r="K762" i="5"/>
  <c r="L762" i="5" s="1"/>
  <c r="M761" i="5"/>
  <c r="K761" i="5"/>
  <c r="L761" i="5" s="1"/>
  <c r="M760" i="5"/>
  <c r="K760" i="5"/>
  <c r="L760" i="5" s="1"/>
  <c r="M759" i="5"/>
  <c r="K759" i="5"/>
  <c r="I759" i="5"/>
  <c r="H759" i="5"/>
  <c r="G759" i="5"/>
  <c r="F759" i="5"/>
  <c r="E759" i="5"/>
  <c r="C759" i="5"/>
  <c r="B759" i="5"/>
  <c r="M758" i="5"/>
  <c r="K758" i="5"/>
  <c r="L758" i="5" s="1"/>
  <c r="M757" i="5"/>
  <c r="K757" i="5"/>
  <c r="L757" i="5" s="1"/>
  <c r="M756" i="5"/>
  <c r="K756" i="5"/>
  <c r="L756" i="5" s="1"/>
  <c r="M755" i="5"/>
  <c r="K755" i="5"/>
  <c r="L755" i="5" s="1"/>
  <c r="M754" i="5"/>
  <c r="K754" i="5"/>
  <c r="L754" i="5" s="1"/>
  <c r="M753" i="5"/>
  <c r="K753" i="5"/>
  <c r="L753" i="5" s="1"/>
  <c r="M752" i="5"/>
  <c r="K752" i="5"/>
  <c r="L752" i="5" s="1"/>
  <c r="M751" i="5"/>
  <c r="K751" i="5"/>
  <c r="L751" i="5" s="1"/>
  <c r="M750" i="5"/>
  <c r="K750" i="5"/>
  <c r="L750" i="5" s="1"/>
  <c r="M749" i="5"/>
  <c r="K749" i="5"/>
  <c r="L749" i="5" s="1"/>
  <c r="M748" i="5"/>
  <c r="K748" i="5"/>
  <c r="L748" i="5" s="1"/>
  <c r="M747" i="5"/>
  <c r="K747" i="5"/>
  <c r="L747" i="5" s="1"/>
  <c r="M746" i="5"/>
  <c r="K746" i="5"/>
  <c r="L746" i="5" s="1"/>
  <c r="M745" i="5"/>
  <c r="K745" i="5"/>
  <c r="L745" i="5" s="1"/>
  <c r="M744" i="5"/>
  <c r="K744" i="5"/>
  <c r="L744" i="5" s="1"/>
  <c r="M743" i="5"/>
  <c r="K743" i="5"/>
  <c r="L743" i="5" s="1"/>
  <c r="M742" i="5"/>
  <c r="K742" i="5"/>
  <c r="L742" i="5" s="1"/>
  <c r="M741" i="5"/>
  <c r="K741" i="5"/>
  <c r="L741" i="5" s="1"/>
  <c r="M740" i="5"/>
  <c r="K740" i="5"/>
  <c r="L740" i="5" s="1"/>
  <c r="M739" i="5"/>
  <c r="K739" i="5"/>
  <c r="L739" i="5" s="1"/>
  <c r="M738" i="5"/>
  <c r="K738" i="5"/>
  <c r="L738" i="5" s="1"/>
  <c r="M737" i="5"/>
  <c r="K737" i="5"/>
  <c r="L737" i="5" s="1"/>
  <c r="M736" i="5"/>
  <c r="K736" i="5"/>
  <c r="L736" i="5" s="1"/>
  <c r="M735" i="5"/>
  <c r="K735" i="5"/>
  <c r="L735" i="5" s="1"/>
  <c r="M734" i="5"/>
  <c r="K734" i="5"/>
  <c r="I734" i="5"/>
  <c r="H734" i="5"/>
  <c r="G734" i="5"/>
  <c r="F734" i="5"/>
  <c r="E734" i="5"/>
  <c r="C734" i="5"/>
  <c r="B734" i="5"/>
  <c r="M733" i="5"/>
  <c r="K733" i="5"/>
  <c r="L733" i="5" s="1"/>
  <c r="M732" i="5"/>
  <c r="K732" i="5"/>
  <c r="L732" i="5" s="1"/>
  <c r="M731" i="5"/>
  <c r="K731" i="5"/>
  <c r="L731" i="5" s="1"/>
  <c r="M730" i="5"/>
  <c r="K730" i="5"/>
  <c r="L730" i="5" s="1"/>
  <c r="M729" i="5"/>
  <c r="K729" i="5"/>
  <c r="L729" i="5" s="1"/>
  <c r="M728" i="5"/>
  <c r="K728" i="5"/>
  <c r="L728" i="5" s="1"/>
  <c r="M727" i="5"/>
  <c r="K727" i="5"/>
  <c r="L727" i="5" s="1"/>
  <c r="M726" i="5"/>
  <c r="K726" i="5"/>
  <c r="L726" i="5" s="1"/>
  <c r="M725" i="5"/>
  <c r="K725" i="5"/>
  <c r="L725" i="5" s="1"/>
  <c r="M724" i="5"/>
  <c r="K724" i="5"/>
  <c r="L724" i="5" s="1"/>
  <c r="M723" i="5"/>
  <c r="K723" i="5"/>
  <c r="L723" i="5" s="1"/>
  <c r="M722" i="5"/>
  <c r="K722" i="5"/>
  <c r="L722" i="5" s="1"/>
  <c r="M721" i="5"/>
  <c r="K721" i="5"/>
  <c r="L721" i="5" s="1"/>
  <c r="M720" i="5"/>
  <c r="K720" i="5"/>
  <c r="L720" i="5" s="1"/>
  <c r="M719" i="5"/>
  <c r="K719" i="5"/>
  <c r="L719" i="5" s="1"/>
  <c r="M718" i="5"/>
  <c r="K718" i="5"/>
  <c r="L718" i="5" s="1"/>
  <c r="M717" i="5"/>
  <c r="K717" i="5"/>
  <c r="L717" i="5" s="1"/>
  <c r="M716" i="5"/>
  <c r="K716" i="5"/>
  <c r="L716" i="5" s="1"/>
  <c r="M715" i="5"/>
  <c r="K715" i="5"/>
  <c r="L715" i="5" s="1"/>
  <c r="M714" i="5"/>
  <c r="K714" i="5"/>
  <c r="L714" i="5" s="1"/>
  <c r="M713" i="5"/>
  <c r="K713" i="5"/>
  <c r="L713" i="5" s="1"/>
  <c r="M712" i="5"/>
  <c r="K712" i="5"/>
  <c r="L712" i="5" s="1"/>
  <c r="M711" i="5"/>
  <c r="K711" i="5"/>
  <c r="L711" i="5" s="1"/>
  <c r="M710" i="5"/>
  <c r="K710" i="5"/>
  <c r="L710" i="5" s="1"/>
  <c r="M709" i="5"/>
  <c r="K709" i="5"/>
  <c r="L709" i="5" s="1"/>
  <c r="M708" i="5"/>
  <c r="K708" i="5"/>
  <c r="L708" i="5" s="1"/>
  <c r="M707" i="5"/>
  <c r="K707" i="5"/>
  <c r="L707" i="5" s="1"/>
  <c r="M706" i="5"/>
  <c r="K706" i="5"/>
  <c r="L706" i="5" s="1"/>
  <c r="M705" i="5"/>
  <c r="K705" i="5"/>
  <c r="L705" i="5" s="1"/>
  <c r="M704" i="5"/>
  <c r="K704" i="5"/>
  <c r="L704" i="5" s="1"/>
  <c r="M703" i="5"/>
  <c r="K703" i="5"/>
  <c r="L703" i="5" s="1"/>
  <c r="M702" i="5"/>
  <c r="K702" i="5"/>
  <c r="L702" i="5" s="1"/>
  <c r="M701" i="5"/>
  <c r="K701" i="5"/>
  <c r="L701" i="5" s="1"/>
  <c r="M700" i="5"/>
  <c r="K700" i="5"/>
  <c r="L700" i="5" s="1"/>
  <c r="M699" i="5"/>
  <c r="K699" i="5"/>
  <c r="L699" i="5" s="1"/>
  <c r="M698" i="5"/>
  <c r="K698" i="5"/>
  <c r="L698" i="5" s="1"/>
  <c r="M697" i="5"/>
  <c r="K697" i="5"/>
  <c r="L697" i="5" s="1"/>
  <c r="M696" i="5"/>
  <c r="K696" i="5"/>
  <c r="L696" i="5" s="1"/>
  <c r="M695" i="5"/>
  <c r="K695" i="5"/>
  <c r="L695" i="5" s="1"/>
  <c r="M694" i="5"/>
  <c r="K694" i="5"/>
  <c r="L694" i="5" s="1"/>
  <c r="M693" i="5"/>
  <c r="K693" i="5"/>
  <c r="L693" i="5" s="1"/>
  <c r="M692" i="5"/>
  <c r="K692" i="5"/>
  <c r="L692" i="5" s="1"/>
  <c r="M691" i="5"/>
  <c r="K691" i="5"/>
  <c r="L691" i="5" s="1"/>
  <c r="M690" i="5"/>
  <c r="K690" i="5"/>
  <c r="L690" i="5" s="1"/>
  <c r="M689" i="5"/>
  <c r="K689" i="5"/>
  <c r="L689" i="5" s="1"/>
  <c r="M688" i="5"/>
  <c r="K688" i="5"/>
  <c r="L688" i="5" s="1"/>
  <c r="M687" i="5"/>
  <c r="K687" i="5"/>
  <c r="L687" i="5" s="1"/>
  <c r="M686" i="5"/>
  <c r="K686" i="5"/>
  <c r="L686" i="5" s="1"/>
  <c r="M685" i="5"/>
  <c r="K685" i="5"/>
  <c r="L685" i="5" s="1"/>
  <c r="M684" i="5"/>
  <c r="K684" i="5"/>
  <c r="L684" i="5" s="1"/>
  <c r="M683" i="5"/>
  <c r="K683" i="5"/>
  <c r="L683" i="5" s="1"/>
  <c r="M682" i="5"/>
  <c r="K682" i="5"/>
  <c r="L682" i="5" s="1"/>
  <c r="M681" i="5"/>
  <c r="K681" i="5"/>
  <c r="L681" i="5" s="1"/>
  <c r="M680" i="5"/>
  <c r="K680" i="5"/>
  <c r="L680" i="5" s="1"/>
  <c r="M679" i="5"/>
  <c r="K679" i="5"/>
  <c r="L679" i="5" s="1"/>
  <c r="M678" i="5"/>
  <c r="K678" i="5"/>
  <c r="L678" i="5" s="1"/>
  <c r="M677" i="5"/>
  <c r="K677" i="5"/>
  <c r="L677" i="5" s="1"/>
  <c r="M676" i="5"/>
  <c r="K676" i="5"/>
  <c r="L676" i="5" s="1"/>
  <c r="M675" i="5"/>
  <c r="K675" i="5"/>
  <c r="L675" i="5" s="1"/>
  <c r="M674" i="5"/>
  <c r="K674" i="5"/>
  <c r="L674" i="5" s="1"/>
  <c r="M673" i="5"/>
  <c r="K673" i="5"/>
  <c r="L673" i="5" s="1"/>
  <c r="M672" i="5"/>
  <c r="K672" i="5"/>
  <c r="L672" i="5" s="1"/>
  <c r="M671" i="5"/>
  <c r="K671" i="5"/>
  <c r="L671" i="5" s="1"/>
  <c r="M670" i="5"/>
  <c r="K670" i="5"/>
  <c r="L670" i="5" s="1"/>
  <c r="M669" i="5"/>
  <c r="K669" i="5"/>
  <c r="L669" i="5" s="1"/>
  <c r="M668" i="5"/>
  <c r="K668" i="5"/>
  <c r="L668" i="5" s="1"/>
  <c r="M667" i="5"/>
  <c r="K667" i="5"/>
  <c r="L667" i="5" s="1"/>
  <c r="M666" i="5"/>
  <c r="K666" i="5"/>
  <c r="L666" i="5" s="1"/>
  <c r="M665" i="5"/>
  <c r="K665" i="5"/>
  <c r="L665" i="5" s="1"/>
  <c r="M664" i="5"/>
  <c r="K664" i="5"/>
  <c r="L664" i="5" s="1"/>
  <c r="M663" i="5"/>
  <c r="K663" i="5"/>
  <c r="L663" i="5" s="1"/>
  <c r="M662" i="5"/>
  <c r="K662" i="5"/>
  <c r="L662" i="5" s="1"/>
  <c r="M661" i="5"/>
  <c r="K661" i="5"/>
  <c r="L661" i="5" s="1"/>
  <c r="M660" i="5"/>
  <c r="K660" i="5"/>
  <c r="L660" i="5" s="1"/>
  <c r="M659" i="5"/>
  <c r="K659" i="5"/>
  <c r="L659" i="5" s="1"/>
  <c r="M658" i="5"/>
  <c r="K658" i="5"/>
  <c r="L658" i="5" s="1"/>
  <c r="M657" i="5"/>
  <c r="K657" i="5"/>
  <c r="L657" i="5" s="1"/>
  <c r="M656" i="5"/>
  <c r="K656" i="5"/>
  <c r="L656" i="5" s="1"/>
  <c r="M655" i="5"/>
  <c r="K655" i="5"/>
  <c r="L655" i="5" s="1"/>
  <c r="M654" i="5"/>
  <c r="K654" i="5"/>
  <c r="L654" i="5" s="1"/>
  <c r="M653" i="5"/>
  <c r="K653" i="5"/>
  <c r="L653" i="5" s="1"/>
  <c r="M652" i="5"/>
  <c r="K652" i="5"/>
  <c r="L652" i="5" s="1"/>
  <c r="M651" i="5"/>
  <c r="K651" i="5"/>
  <c r="L651" i="5" s="1"/>
  <c r="M650" i="5"/>
  <c r="K650" i="5"/>
  <c r="L650" i="5" s="1"/>
  <c r="M649" i="5"/>
  <c r="K649" i="5"/>
  <c r="L649" i="5" s="1"/>
  <c r="M648" i="5"/>
  <c r="K648" i="5"/>
  <c r="L648" i="5" s="1"/>
  <c r="M647" i="5"/>
  <c r="K647" i="5"/>
  <c r="L647" i="5" s="1"/>
  <c r="M646" i="5"/>
  <c r="K646" i="5"/>
  <c r="L646" i="5" s="1"/>
  <c r="M645" i="5"/>
  <c r="K645" i="5"/>
  <c r="L645" i="5" s="1"/>
  <c r="M644" i="5"/>
  <c r="K644" i="5"/>
  <c r="L644" i="5" s="1"/>
  <c r="M643" i="5"/>
  <c r="K643" i="5"/>
  <c r="L643" i="5" s="1"/>
  <c r="M642" i="5"/>
  <c r="K642" i="5"/>
  <c r="L642" i="5" s="1"/>
  <c r="M641" i="5"/>
  <c r="K641" i="5"/>
  <c r="L641" i="5" s="1"/>
  <c r="M640" i="5"/>
  <c r="K640" i="5"/>
  <c r="L640" i="5" s="1"/>
  <c r="M639" i="5"/>
  <c r="K639" i="5"/>
  <c r="L639" i="5" s="1"/>
  <c r="M638" i="5"/>
  <c r="K638" i="5"/>
  <c r="L638" i="5" s="1"/>
  <c r="M637" i="5"/>
  <c r="K637" i="5"/>
  <c r="L637" i="5" s="1"/>
  <c r="M636" i="5"/>
  <c r="K636" i="5"/>
  <c r="L636" i="5" s="1"/>
  <c r="M635" i="5"/>
  <c r="K635" i="5"/>
  <c r="L635" i="5" s="1"/>
  <c r="M634" i="5"/>
  <c r="K634" i="5"/>
  <c r="L634" i="5" s="1"/>
  <c r="M633" i="5"/>
  <c r="K633" i="5"/>
  <c r="L633" i="5" s="1"/>
  <c r="M632" i="5"/>
  <c r="K632" i="5"/>
  <c r="L632" i="5" s="1"/>
  <c r="M631" i="5"/>
  <c r="K631" i="5"/>
  <c r="I631" i="5"/>
  <c r="H631" i="5"/>
  <c r="G631" i="5"/>
  <c r="F631" i="5"/>
  <c r="E631" i="5"/>
  <c r="C631" i="5"/>
  <c r="B631" i="5"/>
  <c r="M630" i="5"/>
  <c r="K630" i="5"/>
  <c r="L630" i="5" s="1"/>
  <c r="M629" i="5"/>
  <c r="K629" i="5"/>
  <c r="L629" i="5" s="1"/>
  <c r="M628" i="5"/>
  <c r="K628" i="5"/>
  <c r="L628" i="5" s="1"/>
  <c r="M627" i="5"/>
  <c r="K627" i="5"/>
  <c r="L627" i="5" s="1"/>
  <c r="M626" i="5"/>
  <c r="K626" i="5"/>
  <c r="L626" i="5" s="1"/>
  <c r="M625" i="5"/>
  <c r="K625" i="5"/>
  <c r="L625" i="5" s="1"/>
  <c r="M624" i="5"/>
  <c r="K624" i="5"/>
  <c r="L624" i="5" s="1"/>
  <c r="M623" i="5"/>
  <c r="K623" i="5"/>
  <c r="L623" i="5" s="1"/>
  <c r="M622" i="5"/>
  <c r="K622" i="5"/>
  <c r="L622" i="5" s="1"/>
  <c r="M621" i="5"/>
  <c r="K621" i="5"/>
  <c r="L621" i="5" s="1"/>
  <c r="M620" i="5"/>
  <c r="K620" i="5"/>
  <c r="L620" i="5" s="1"/>
  <c r="M619" i="5"/>
  <c r="K619" i="5"/>
  <c r="L619" i="5" s="1"/>
  <c r="M618" i="5"/>
  <c r="K618" i="5"/>
  <c r="L618" i="5" s="1"/>
  <c r="M617" i="5"/>
  <c r="K617" i="5"/>
  <c r="L617" i="5" s="1"/>
  <c r="M616" i="5"/>
  <c r="K616" i="5"/>
  <c r="L616" i="5" s="1"/>
  <c r="M615" i="5"/>
  <c r="K615" i="5"/>
  <c r="L615" i="5" s="1"/>
  <c r="M614" i="5"/>
  <c r="K614" i="5"/>
  <c r="L614" i="5" s="1"/>
  <c r="M613" i="5"/>
  <c r="K613" i="5"/>
  <c r="L613" i="5" s="1"/>
  <c r="M612" i="5"/>
  <c r="K612" i="5"/>
  <c r="L612" i="5" s="1"/>
  <c r="M611" i="5"/>
  <c r="K611" i="5"/>
  <c r="L611" i="5" s="1"/>
  <c r="M610" i="5"/>
  <c r="K610" i="5"/>
  <c r="L610" i="5" s="1"/>
  <c r="M609" i="5"/>
  <c r="K609" i="5"/>
  <c r="L609" i="5" s="1"/>
  <c r="M608" i="5"/>
  <c r="K608" i="5"/>
  <c r="L608" i="5" s="1"/>
  <c r="M607" i="5"/>
  <c r="K607" i="5"/>
  <c r="L607" i="5" s="1"/>
  <c r="M606" i="5"/>
  <c r="K606" i="5"/>
  <c r="L606" i="5" s="1"/>
  <c r="M605" i="5"/>
  <c r="K605" i="5"/>
  <c r="L605" i="5" s="1"/>
  <c r="M604" i="5"/>
  <c r="K604" i="5"/>
  <c r="L604" i="5" s="1"/>
  <c r="M603" i="5"/>
  <c r="K603" i="5"/>
  <c r="L603" i="5" s="1"/>
  <c r="M602" i="5"/>
  <c r="K602" i="5"/>
  <c r="L602" i="5" s="1"/>
  <c r="M601" i="5"/>
  <c r="K601" i="5"/>
  <c r="L601" i="5" s="1"/>
  <c r="M600" i="5"/>
  <c r="K600" i="5"/>
  <c r="L600" i="5" s="1"/>
  <c r="M599" i="5"/>
  <c r="K599" i="5"/>
  <c r="L599" i="5" s="1"/>
  <c r="M598" i="5"/>
  <c r="K598" i="5"/>
  <c r="L598" i="5" s="1"/>
  <c r="M597" i="5"/>
  <c r="K597" i="5"/>
  <c r="L597" i="5" s="1"/>
  <c r="M596" i="5"/>
  <c r="K596" i="5"/>
  <c r="L596" i="5" s="1"/>
  <c r="M595" i="5"/>
  <c r="K595" i="5"/>
  <c r="L595" i="5" s="1"/>
  <c r="M594" i="5"/>
  <c r="K594" i="5"/>
  <c r="L594" i="5" s="1"/>
  <c r="M593" i="5"/>
  <c r="K593" i="5"/>
  <c r="L593" i="5" s="1"/>
  <c r="M592" i="5"/>
  <c r="K592" i="5"/>
  <c r="L592" i="5" s="1"/>
  <c r="M591" i="5"/>
  <c r="K591" i="5"/>
  <c r="L591" i="5" s="1"/>
  <c r="M590" i="5"/>
  <c r="K590" i="5"/>
  <c r="L590" i="5" s="1"/>
  <c r="M589" i="5"/>
  <c r="K589" i="5"/>
  <c r="L589" i="5" s="1"/>
  <c r="M588" i="5"/>
  <c r="K588" i="5"/>
  <c r="L588" i="5" s="1"/>
  <c r="M587" i="5"/>
  <c r="K587" i="5"/>
  <c r="L587" i="5" s="1"/>
  <c r="M586" i="5"/>
  <c r="K586" i="5"/>
  <c r="L586" i="5" s="1"/>
  <c r="M585" i="5"/>
  <c r="K585" i="5"/>
  <c r="L585" i="5" s="1"/>
  <c r="M584" i="5"/>
  <c r="K584" i="5"/>
  <c r="L584" i="5" s="1"/>
  <c r="M583" i="5"/>
  <c r="K583" i="5"/>
  <c r="L583" i="5" s="1"/>
  <c r="M582" i="5"/>
  <c r="K582" i="5"/>
  <c r="L582" i="5" s="1"/>
  <c r="M581" i="5"/>
  <c r="K581" i="5"/>
  <c r="L581" i="5" s="1"/>
  <c r="M580" i="5"/>
  <c r="K580" i="5"/>
  <c r="L580" i="5" s="1"/>
  <c r="M579" i="5"/>
  <c r="K579" i="5"/>
  <c r="L579" i="5" s="1"/>
  <c r="M578" i="5"/>
  <c r="K578" i="5"/>
  <c r="L578" i="5" s="1"/>
  <c r="M577" i="5"/>
  <c r="K577" i="5"/>
  <c r="L577" i="5" s="1"/>
  <c r="M576" i="5"/>
  <c r="K576" i="5"/>
  <c r="L576" i="5" s="1"/>
  <c r="M575" i="5"/>
  <c r="K575" i="5"/>
  <c r="L575" i="5" s="1"/>
  <c r="M574" i="5"/>
  <c r="K574" i="5"/>
  <c r="L574" i="5" s="1"/>
  <c r="M573" i="5"/>
  <c r="K573" i="5"/>
  <c r="L573" i="5" s="1"/>
  <c r="M572" i="5"/>
  <c r="K572" i="5"/>
  <c r="L572" i="5" s="1"/>
  <c r="M571" i="5"/>
  <c r="K571" i="5"/>
  <c r="L571" i="5" s="1"/>
  <c r="M570" i="5"/>
  <c r="K570" i="5"/>
  <c r="L570" i="5" s="1"/>
  <c r="M569" i="5"/>
  <c r="K569" i="5"/>
  <c r="L569" i="5" s="1"/>
  <c r="M568" i="5"/>
  <c r="K568" i="5"/>
  <c r="L568" i="5" s="1"/>
  <c r="M567" i="5"/>
  <c r="K567" i="5"/>
  <c r="L567" i="5" s="1"/>
  <c r="M566" i="5"/>
  <c r="K566" i="5"/>
  <c r="L566" i="5" s="1"/>
  <c r="M565" i="5"/>
  <c r="K565" i="5"/>
  <c r="L565" i="5" s="1"/>
  <c r="M564" i="5"/>
  <c r="K564" i="5"/>
  <c r="L564" i="5" s="1"/>
  <c r="M563" i="5"/>
  <c r="K563" i="5"/>
  <c r="L563" i="5" s="1"/>
  <c r="M562" i="5"/>
  <c r="K562" i="5"/>
  <c r="L562" i="5" s="1"/>
  <c r="M561" i="5"/>
  <c r="K561" i="5"/>
  <c r="L561" i="5" s="1"/>
  <c r="M560" i="5"/>
  <c r="K560" i="5"/>
  <c r="L560" i="5" s="1"/>
  <c r="M559" i="5"/>
  <c r="K559" i="5"/>
  <c r="I559" i="5"/>
  <c r="H559" i="5"/>
  <c r="G559" i="5"/>
  <c r="F559" i="5"/>
  <c r="E559" i="5"/>
  <c r="C559" i="5"/>
  <c r="B559" i="5"/>
  <c r="M558" i="5"/>
  <c r="K558" i="5"/>
  <c r="L558" i="5" s="1"/>
  <c r="M557" i="5"/>
  <c r="K557" i="5"/>
  <c r="L557" i="5" s="1"/>
  <c r="M556" i="5"/>
  <c r="K556" i="5"/>
  <c r="L556" i="5" s="1"/>
  <c r="M555" i="5"/>
  <c r="K555" i="5"/>
  <c r="L555" i="5" s="1"/>
  <c r="M554" i="5"/>
  <c r="K554" i="5"/>
  <c r="L554" i="5" s="1"/>
  <c r="M553" i="5"/>
  <c r="K553" i="5"/>
  <c r="L553" i="5" s="1"/>
  <c r="M552" i="5"/>
  <c r="K552" i="5"/>
  <c r="L552" i="5" s="1"/>
  <c r="M551" i="5"/>
  <c r="K551" i="5"/>
  <c r="L551" i="5" s="1"/>
  <c r="M550" i="5"/>
  <c r="K550" i="5"/>
  <c r="L550" i="5" s="1"/>
  <c r="M549" i="5"/>
  <c r="K549" i="5"/>
  <c r="L549" i="5" s="1"/>
  <c r="M548" i="5"/>
  <c r="K548" i="5"/>
  <c r="L548" i="5" s="1"/>
  <c r="M547" i="5"/>
  <c r="K547" i="5"/>
  <c r="L547" i="5" s="1"/>
  <c r="M546" i="5"/>
  <c r="K546" i="5"/>
  <c r="L546" i="5" s="1"/>
  <c r="M545" i="5"/>
  <c r="K545" i="5"/>
  <c r="L545" i="5" s="1"/>
  <c r="M544" i="5"/>
  <c r="K544" i="5"/>
  <c r="L544" i="5" s="1"/>
  <c r="M543" i="5"/>
  <c r="K543" i="5"/>
  <c r="L543" i="5" s="1"/>
  <c r="M542" i="5"/>
  <c r="K542" i="5"/>
  <c r="L542" i="5" s="1"/>
  <c r="M541" i="5"/>
  <c r="K541" i="5"/>
  <c r="L541" i="5" s="1"/>
  <c r="M540" i="5"/>
  <c r="K540" i="5"/>
  <c r="L540" i="5" s="1"/>
  <c r="M539" i="5"/>
  <c r="K539" i="5"/>
  <c r="L539" i="5" s="1"/>
  <c r="M538" i="5"/>
  <c r="K538" i="5"/>
  <c r="L538" i="5" s="1"/>
  <c r="M537" i="5"/>
  <c r="K537" i="5"/>
  <c r="L537" i="5" s="1"/>
  <c r="M536" i="5"/>
  <c r="K536" i="5"/>
  <c r="L536" i="5" s="1"/>
  <c r="M535" i="5"/>
  <c r="K535" i="5"/>
  <c r="L535" i="5" s="1"/>
  <c r="M534" i="5"/>
  <c r="K534" i="5"/>
  <c r="L534" i="5" s="1"/>
  <c r="M533" i="5"/>
  <c r="K533" i="5"/>
  <c r="L533" i="5" s="1"/>
  <c r="M532" i="5"/>
  <c r="K532" i="5"/>
  <c r="L532" i="5" s="1"/>
  <c r="M531" i="5"/>
  <c r="K531" i="5"/>
  <c r="L531" i="5" s="1"/>
  <c r="M530" i="5"/>
  <c r="K530" i="5"/>
  <c r="L530" i="5" s="1"/>
  <c r="M529" i="5"/>
  <c r="K529" i="5"/>
  <c r="L529" i="5" s="1"/>
  <c r="M528" i="5"/>
  <c r="K528" i="5"/>
  <c r="L528" i="5" s="1"/>
  <c r="M527" i="5"/>
  <c r="K527" i="5"/>
  <c r="L527" i="5" s="1"/>
  <c r="M526" i="5"/>
  <c r="K526" i="5"/>
  <c r="L526" i="5" s="1"/>
  <c r="M525" i="5"/>
  <c r="K525" i="5"/>
  <c r="L525" i="5" s="1"/>
  <c r="M524" i="5"/>
  <c r="K524" i="5"/>
  <c r="L524" i="5" s="1"/>
  <c r="M523" i="5"/>
  <c r="K523" i="5"/>
  <c r="L523" i="5" s="1"/>
  <c r="M522" i="5"/>
  <c r="K522" i="5"/>
  <c r="L522" i="5" s="1"/>
  <c r="M521" i="5"/>
  <c r="K521" i="5"/>
  <c r="L521" i="5" s="1"/>
  <c r="M520" i="5"/>
  <c r="K520" i="5"/>
  <c r="L520" i="5" s="1"/>
  <c r="M519" i="5"/>
  <c r="K519" i="5"/>
  <c r="L519" i="5" s="1"/>
  <c r="M518" i="5"/>
  <c r="K518" i="5"/>
  <c r="L518" i="5" s="1"/>
  <c r="M517" i="5"/>
  <c r="K517" i="5"/>
  <c r="L517" i="5" s="1"/>
  <c r="M516" i="5"/>
  <c r="K516" i="5"/>
  <c r="L516" i="5" s="1"/>
  <c r="M515" i="5"/>
  <c r="K515" i="5"/>
  <c r="L515" i="5" s="1"/>
  <c r="M514" i="5"/>
  <c r="K514" i="5"/>
  <c r="L514" i="5" s="1"/>
  <c r="M513" i="5"/>
  <c r="K513" i="5"/>
  <c r="L513" i="5" s="1"/>
  <c r="M512" i="5"/>
  <c r="K512" i="5"/>
  <c r="L512" i="5" s="1"/>
  <c r="M511" i="5"/>
  <c r="K511" i="5"/>
  <c r="L511" i="5" s="1"/>
  <c r="M510" i="5"/>
  <c r="K510" i="5"/>
  <c r="L510" i="5" s="1"/>
  <c r="M509" i="5"/>
  <c r="K509" i="5"/>
  <c r="L509" i="5" s="1"/>
  <c r="M508" i="5"/>
  <c r="K508" i="5"/>
  <c r="L508" i="5" s="1"/>
  <c r="M507" i="5"/>
  <c r="K507" i="5"/>
  <c r="L507" i="5" s="1"/>
  <c r="M506" i="5"/>
  <c r="K506" i="5"/>
  <c r="L506" i="5" s="1"/>
  <c r="M505" i="5"/>
  <c r="K505" i="5"/>
  <c r="L505" i="5" s="1"/>
  <c r="M504" i="5"/>
  <c r="K504" i="5"/>
  <c r="L504" i="5" s="1"/>
  <c r="M503" i="5"/>
  <c r="K503" i="5"/>
  <c r="L503" i="5" s="1"/>
  <c r="M502" i="5"/>
  <c r="K502" i="5"/>
  <c r="L502" i="5" s="1"/>
  <c r="M501" i="5"/>
  <c r="K501" i="5"/>
  <c r="L501" i="5" s="1"/>
  <c r="M500" i="5"/>
  <c r="K500" i="5"/>
  <c r="L500" i="5" s="1"/>
  <c r="M499" i="5"/>
  <c r="K499" i="5"/>
  <c r="L499" i="5" s="1"/>
  <c r="M498" i="5"/>
  <c r="K498" i="5"/>
  <c r="L498" i="5" s="1"/>
  <c r="M497" i="5"/>
  <c r="K497" i="5"/>
  <c r="L497" i="5" s="1"/>
  <c r="M496" i="5"/>
  <c r="K496" i="5"/>
  <c r="L496" i="5" s="1"/>
  <c r="M495" i="5"/>
  <c r="K495" i="5"/>
  <c r="L495" i="5" s="1"/>
  <c r="M494" i="5"/>
  <c r="K494" i="5"/>
  <c r="L494" i="5" s="1"/>
  <c r="M493" i="5"/>
  <c r="K493" i="5"/>
  <c r="L493" i="5" s="1"/>
  <c r="M492" i="5"/>
  <c r="K492" i="5"/>
  <c r="L492" i="5" s="1"/>
  <c r="M491" i="5"/>
  <c r="K491" i="5"/>
  <c r="L491" i="5" s="1"/>
  <c r="M490" i="5"/>
  <c r="K490" i="5"/>
  <c r="L490" i="5" s="1"/>
  <c r="M489" i="5"/>
  <c r="K489" i="5"/>
  <c r="L489" i="5" s="1"/>
  <c r="M488" i="5"/>
  <c r="K488" i="5"/>
  <c r="L488" i="5" s="1"/>
  <c r="M487" i="5"/>
  <c r="K487" i="5"/>
  <c r="L487" i="5" s="1"/>
  <c r="M486" i="5"/>
  <c r="K486" i="5"/>
  <c r="L486" i="5" s="1"/>
  <c r="M485" i="5"/>
  <c r="K485" i="5"/>
  <c r="L485" i="5" s="1"/>
  <c r="M484" i="5"/>
  <c r="K484" i="5"/>
  <c r="L484" i="5" s="1"/>
  <c r="M483" i="5"/>
  <c r="K483" i="5"/>
  <c r="L483" i="5" s="1"/>
  <c r="M482" i="5"/>
  <c r="K482" i="5"/>
  <c r="L482" i="5" s="1"/>
  <c r="M481" i="5"/>
  <c r="K481" i="5"/>
  <c r="L481" i="5" s="1"/>
  <c r="M480" i="5"/>
  <c r="K480" i="5"/>
  <c r="L480" i="5" s="1"/>
  <c r="M479" i="5"/>
  <c r="K479" i="5"/>
  <c r="L479" i="5" s="1"/>
  <c r="M478" i="5"/>
  <c r="K478" i="5"/>
  <c r="L478" i="5" s="1"/>
  <c r="M477" i="5"/>
  <c r="K477" i="5"/>
  <c r="L477" i="5" s="1"/>
  <c r="M476" i="5"/>
  <c r="K476" i="5"/>
  <c r="L476" i="5" s="1"/>
  <c r="M475" i="5"/>
  <c r="K475" i="5"/>
  <c r="L475" i="5" s="1"/>
  <c r="M474" i="5"/>
  <c r="K474" i="5"/>
  <c r="L474" i="5" s="1"/>
  <c r="M473" i="5"/>
  <c r="K473" i="5"/>
  <c r="L473" i="5" s="1"/>
  <c r="M472" i="5"/>
  <c r="K472" i="5"/>
  <c r="L472" i="5" s="1"/>
  <c r="M471" i="5"/>
  <c r="K471" i="5"/>
  <c r="L471" i="5" s="1"/>
  <c r="M470" i="5"/>
  <c r="K470" i="5"/>
  <c r="L470" i="5" s="1"/>
  <c r="M469" i="5"/>
  <c r="K469" i="5"/>
  <c r="L469" i="5" s="1"/>
  <c r="M468" i="5"/>
  <c r="K468" i="5"/>
  <c r="L468" i="5" s="1"/>
  <c r="M467" i="5"/>
  <c r="K467" i="5"/>
  <c r="L467" i="5" s="1"/>
  <c r="M466" i="5"/>
  <c r="K466" i="5"/>
  <c r="L466" i="5" s="1"/>
  <c r="M465" i="5"/>
  <c r="K465" i="5"/>
  <c r="L465" i="5" s="1"/>
  <c r="M464" i="5"/>
  <c r="K464" i="5"/>
  <c r="L464" i="5" s="1"/>
  <c r="M463" i="5"/>
  <c r="K463" i="5"/>
  <c r="L463" i="5" s="1"/>
  <c r="M462" i="5"/>
  <c r="K462" i="5"/>
  <c r="L462" i="5" s="1"/>
  <c r="M461" i="5"/>
  <c r="K461" i="5"/>
  <c r="L461" i="5" s="1"/>
  <c r="M460" i="5"/>
  <c r="K460" i="5"/>
  <c r="L460" i="5" s="1"/>
  <c r="M459" i="5"/>
  <c r="K459" i="5"/>
  <c r="L459" i="5" s="1"/>
  <c r="M458" i="5"/>
  <c r="K458" i="5"/>
  <c r="I458" i="5"/>
  <c r="H458" i="5"/>
  <c r="G458" i="5"/>
  <c r="F458" i="5"/>
  <c r="E458" i="5"/>
  <c r="C458" i="5"/>
  <c r="B458" i="5"/>
  <c r="M457" i="5"/>
  <c r="K457" i="5"/>
  <c r="L457" i="5" s="1"/>
  <c r="M456" i="5"/>
  <c r="K456" i="5"/>
  <c r="L456" i="5" s="1"/>
  <c r="M455" i="5"/>
  <c r="K455" i="5"/>
  <c r="L455" i="5" s="1"/>
  <c r="M454" i="5"/>
  <c r="K454" i="5"/>
  <c r="L454" i="5" s="1"/>
  <c r="M453" i="5"/>
  <c r="K453" i="5"/>
  <c r="L453" i="5" s="1"/>
  <c r="M452" i="5"/>
  <c r="K452" i="5"/>
  <c r="L452" i="5" s="1"/>
  <c r="M451" i="5"/>
  <c r="K451" i="5"/>
  <c r="L451" i="5" s="1"/>
  <c r="M450" i="5"/>
  <c r="K450" i="5"/>
  <c r="L450" i="5" s="1"/>
  <c r="M449" i="5"/>
  <c r="K449" i="5"/>
  <c r="L449" i="5" s="1"/>
  <c r="M448" i="5"/>
  <c r="K448" i="5"/>
  <c r="L448" i="5" s="1"/>
  <c r="M447" i="5"/>
  <c r="K447" i="5"/>
  <c r="L447" i="5" s="1"/>
  <c r="M446" i="5"/>
  <c r="K446" i="5"/>
  <c r="L446" i="5" s="1"/>
  <c r="M445" i="5"/>
  <c r="K445" i="5"/>
  <c r="L445" i="5" s="1"/>
  <c r="M444" i="5"/>
  <c r="K444" i="5"/>
  <c r="L444" i="5" s="1"/>
  <c r="M443" i="5"/>
  <c r="K443" i="5"/>
  <c r="L443" i="5" s="1"/>
  <c r="M442" i="5"/>
  <c r="K442" i="5"/>
  <c r="L442" i="5" s="1"/>
  <c r="M441" i="5"/>
  <c r="K441" i="5"/>
  <c r="L441" i="5" s="1"/>
  <c r="M440" i="5"/>
  <c r="K440" i="5"/>
  <c r="L440" i="5" s="1"/>
  <c r="M439" i="5"/>
  <c r="K439" i="5"/>
  <c r="L439" i="5" s="1"/>
  <c r="M438" i="5"/>
  <c r="K438" i="5"/>
  <c r="L438" i="5" s="1"/>
  <c r="M437" i="5"/>
  <c r="K437" i="5"/>
  <c r="L437" i="5" s="1"/>
  <c r="M436" i="5"/>
  <c r="K436" i="5"/>
  <c r="L436" i="5" s="1"/>
  <c r="M435" i="5"/>
  <c r="K435" i="5"/>
  <c r="L435" i="5" s="1"/>
  <c r="M434" i="5"/>
  <c r="K434" i="5"/>
  <c r="L434" i="5" s="1"/>
  <c r="M433" i="5"/>
  <c r="K433" i="5"/>
  <c r="L433" i="5" s="1"/>
  <c r="M432" i="5"/>
  <c r="K432" i="5"/>
  <c r="L432" i="5" s="1"/>
  <c r="M431" i="5"/>
  <c r="K431" i="5"/>
  <c r="L431" i="5" s="1"/>
  <c r="M430" i="5"/>
  <c r="K430" i="5"/>
  <c r="L430" i="5" s="1"/>
  <c r="M429" i="5"/>
  <c r="K429" i="5"/>
  <c r="L429" i="5" s="1"/>
  <c r="M428" i="5"/>
  <c r="K428" i="5"/>
  <c r="L428" i="5" s="1"/>
  <c r="M427" i="5"/>
  <c r="K427" i="5"/>
  <c r="L427" i="5" s="1"/>
  <c r="M426" i="5"/>
  <c r="K426" i="5"/>
  <c r="L426" i="5" s="1"/>
  <c r="M425" i="5"/>
  <c r="K425" i="5"/>
  <c r="L425" i="5" s="1"/>
  <c r="M424" i="5"/>
  <c r="K424" i="5"/>
  <c r="L424" i="5" s="1"/>
  <c r="M423" i="5"/>
  <c r="K423" i="5"/>
  <c r="L423" i="5" s="1"/>
  <c r="M422" i="5"/>
  <c r="K422" i="5"/>
  <c r="L422" i="5" s="1"/>
  <c r="M421" i="5"/>
  <c r="K421" i="5"/>
  <c r="L421" i="5" s="1"/>
  <c r="M420" i="5"/>
  <c r="K420" i="5"/>
  <c r="L420" i="5" s="1"/>
  <c r="M419" i="5"/>
  <c r="K419" i="5"/>
  <c r="L419" i="5" s="1"/>
  <c r="M418" i="5"/>
  <c r="K418" i="5"/>
  <c r="L418" i="5" s="1"/>
  <c r="M417" i="5"/>
  <c r="K417" i="5"/>
  <c r="L417" i="5" s="1"/>
  <c r="M416" i="5"/>
  <c r="K416" i="5"/>
  <c r="L416" i="5" s="1"/>
  <c r="M415" i="5"/>
  <c r="K415" i="5"/>
  <c r="L415" i="5" s="1"/>
  <c r="M414" i="5"/>
  <c r="K414" i="5"/>
  <c r="L414" i="5" s="1"/>
  <c r="M413" i="5"/>
  <c r="K413" i="5"/>
  <c r="L413" i="5" s="1"/>
  <c r="M412" i="5"/>
  <c r="K412" i="5"/>
  <c r="L412" i="5" s="1"/>
  <c r="M411" i="5"/>
  <c r="K411" i="5"/>
  <c r="L411" i="5" s="1"/>
  <c r="M410" i="5"/>
  <c r="K410" i="5"/>
  <c r="L410" i="5" s="1"/>
  <c r="M409" i="5"/>
  <c r="K409" i="5"/>
  <c r="L409" i="5" s="1"/>
  <c r="M408" i="5"/>
  <c r="K408" i="5"/>
  <c r="L408" i="5" s="1"/>
  <c r="M407" i="5"/>
  <c r="K407" i="5"/>
  <c r="L407" i="5" s="1"/>
  <c r="M406" i="5"/>
  <c r="K406" i="5"/>
  <c r="L406" i="5" s="1"/>
  <c r="M405" i="5"/>
  <c r="K405" i="5"/>
  <c r="L405" i="5" s="1"/>
  <c r="M404" i="5"/>
  <c r="K404" i="5"/>
  <c r="L404" i="5" s="1"/>
  <c r="M403" i="5"/>
  <c r="K403" i="5"/>
  <c r="L403" i="5" s="1"/>
  <c r="M402" i="5"/>
  <c r="K402" i="5"/>
  <c r="L402" i="5" s="1"/>
  <c r="M401" i="5"/>
  <c r="K401" i="5"/>
  <c r="L401" i="5" s="1"/>
  <c r="M400" i="5"/>
  <c r="K400" i="5"/>
  <c r="L400" i="5" s="1"/>
  <c r="M399" i="5"/>
  <c r="K399" i="5"/>
  <c r="L399" i="5" s="1"/>
  <c r="M398" i="5"/>
  <c r="K398" i="5"/>
  <c r="L398" i="5" s="1"/>
  <c r="M397" i="5"/>
  <c r="K397" i="5"/>
  <c r="L397" i="5" s="1"/>
  <c r="M396" i="5"/>
  <c r="K396" i="5"/>
  <c r="L396" i="5" s="1"/>
  <c r="M395" i="5"/>
  <c r="K395" i="5"/>
  <c r="L395" i="5" s="1"/>
  <c r="M394" i="5"/>
  <c r="K394" i="5"/>
  <c r="L394" i="5" s="1"/>
  <c r="M393" i="5"/>
  <c r="K393" i="5"/>
  <c r="L393" i="5" s="1"/>
  <c r="M392" i="5"/>
  <c r="K392" i="5"/>
  <c r="L392" i="5" s="1"/>
  <c r="M391" i="5"/>
  <c r="K391" i="5"/>
  <c r="L391" i="5" s="1"/>
  <c r="M390" i="5"/>
  <c r="K390" i="5"/>
  <c r="L390" i="5" s="1"/>
  <c r="M389" i="5"/>
  <c r="K389" i="5"/>
  <c r="L389" i="5" s="1"/>
  <c r="M388" i="5"/>
  <c r="K388" i="5"/>
  <c r="L388" i="5" s="1"/>
  <c r="M387" i="5"/>
  <c r="K387" i="5"/>
  <c r="I387" i="5"/>
  <c r="H387" i="5"/>
  <c r="G387" i="5"/>
  <c r="F387" i="5"/>
  <c r="E387" i="5"/>
  <c r="C387" i="5"/>
  <c r="B387" i="5"/>
  <c r="M386" i="5"/>
  <c r="K386" i="5"/>
  <c r="L386" i="5" s="1"/>
  <c r="M385" i="5"/>
  <c r="K385" i="5"/>
  <c r="L385" i="5" s="1"/>
  <c r="M384" i="5"/>
  <c r="K384" i="5"/>
  <c r="L384" i="5" s="1"/>
  <c r="M383" i="5"/>
  <c r="K383" i="5"/>
  <c r="L383" i="5" s="1"/>
  <c r="M382" i="5"/>
  <c r="K382" i="5"/>
  <c r="L382" i="5" s="1"/>
  <c r="M381" i="5"/>
  <c r="K381" i="5"/>
  <c r="L381" i="5" s="1"/>
  <c r="M380" i="5"/>
  <c r="K380" i="5"/>
  <c r="L380" i="5" s="1"/>
  <c r="M379" i="5"/>
  <c r="K379" i="5"/>
  <c r="L379" i="5" s="1"/>
  <c r="M378" i="5"/>
  <c r="K378" i="5"/>
  <c r="L378" i="5" s="1"/>
  <c r="M377" i="5"/>
  <c r="K377" i="5"/>
  <c r="L377" i="5" s="1"/>
  <c r="M376" i="5"/>
  <c r="K376" i="5"/>
  <c r="L376" i="5" s="1"/>
  <c r="M375" i="5"/>
  <c r="K375" i="5"/>
  <c r="L375" i="5" s="1"/>
  <c r="M374" i="5"/>
  <c r="K374" i="5"/>
  <c r="L374" i="5" s="1"/>
  <c r="M373" i="5"/>
  <c r="K373" i="5"/>
  <c r="L373" i="5" s="1"/>
  <c r="M372" i="5"/>
  <c r="K372" i="5"/>
  <c r="L372" i="5" s="1"/>
  <c r="M371" i="5"/>
  <c r="K371" i="5"/>
  <c r="L371" i="5" s="1"/>
  <c r="M370" i="5"/>
  <c r="K370" i="5"/>
  <c r="L370" i="5" s="1"/>
  <c r="M369" i="5"/>
  <c r="K369" i="5"/>
  <c r="L369" i="5" s="1"/>
  <c r="M368" i="5"/>
  <c r="K368" i="5"/>
  <c r="L368" i="5" s="1"/>
  <c r="M367" i="5"/>
  <c r="K367" i="5"/>
  <c r="L367" i="5" s="1"/>
  <c r="M366" i="5"/>
  <c r="K366" i="5"/>
  <c r="L366" i="5" s="1"/>
  <c r="M365" i="5"/>
  <c r="K365" i="5"/>
  <c r="L365" i="5" s="1"/>
  <c r="M364" i="5"/>
  <c r="K364" i="5"/>
  <c r="L364" i="5" s="1"/>
  <c r="M363" i="5"/>
  <c r="K363" i="5"/>
  <c r="L363" i="5" s="1"/>
  <c r="M362" i="5"/>
  <c r="K362" i="5"/>
  <c r="L362" i="5" s="1"/>
  <c r="M361" i="5"/>
  <c r="K361" i="5"/>
  <c r="L361" i="5" s="1"/>
  <c r="M360" i="5"/>
  <c r="K360" i="5"/>
  <c r="L360" i="5" s="1"/>
  <c r="M359" i="5"/>
  <c r="K359" i="5"/>
  <c r="L359" i="5" s="1"/>
  <c r="M358" i="5"/>
  <c r="K358" i="5"/>
  <c r="L358" i="5" s="1"/>
  <c r="M357" i="5"/>
  <c r="K357" i="5"/>
  <c r="L357" i="5" s="1"/>
  <c r="M356" i="5"/>
  <c r="K356" i="5"/>
  <c r="L356" i="5" s="1"/>
  <c r="M355" i="5"/>
  <c r="K355" i="5"/>
  <c r="L355" i="5" s="1"/>
  <c r="M354" i="5"/>
  <c r="K354" i="5"/>
  <c r="L354" i="5" s="1"/>
  <c r="M353" i="5"/>
  <c r="K353" i="5"/>
  <c r="L353" i="5" s="1"/>
  <c r="M352" i="5"/>
  <c r="K352" i="5"/>
  <c r="L352" i="5" s="1"/>
  <c r="M351" i="5"/>
  <c r="K351" i="5"/>
  <c r="L351" i="5" s="1"/>
  <c r="M350" i="5"/>
  <c r="K350" i="5"/>
  <c r="L350" i="5" s="1"/>
  <c r="M349" i="5"/>
  <c r="K349" i="5"/>
  <c r="L349" i="5" s="1"/>
  <c r="M348" i="5"/>
  <c r="K348" i="5"/>
  <c r="L348" i="5" s="1"/>
  <c r="M347" i="5"/>
  <c r="K347" i="5"/>
  <c r="L347" i="5" s="1"/>
  <c r="M346" i="5"/>
  <c r="K346" i="5"/>
  <c r="L346" i="5" s="1"/>
  <c r="M345" i="5"/>
  <c r="K345" i="5"/>
  <c r="L345" i="5" s="1"/>
  <c r="M344" i="5"/>
  <c r="K344" i="5"/>
  <c r="I344" i="5"/>
  <c r="H344" i="5"/>
  <c r="G344" i="5"/>
  <c r="F344" i="5"/>
  <c r="E344" i="5"/>
  <c r="C344" i="5"/>
  <c r="B344" i="5"/>
  <c r="M343" i="5"/>
  <c r="K343" i="5"/>
  <c r="L343" i="5" s="1"/>
  <c r="M342" i="5"/>
  <c r="K342" i="5"/>
  <c r="L342" i="5" s="1"/>
  <c r="M341" i="5"/>
  <c r="K341" i="5"/>
  <c r="L341" i="5" s="1"/>
  <c r="M340" i="5"/>
  <c r="K340" i="5"/>
  <c r="L340" i="5" s="1"/>
  <c r="M339" i="5"/>
  <c r="K339" i="5"/>
  <c r="L339" i="5" s="1"/>
  <c r="M338" i="5"/>
  <c r="K338" i="5"/>
  <c r="L338" i="5" s="1"/>
  <c r="M337" i="5"/>
  <c r="K337" i="5"/>
  <c r="L337" i="5" s="1"/>
  <c r="M336" i="5"/>
  <c r="K336" i="5"/>
  <c r="L336" i="5" s="1"/>
  <c r="M335" i="5"/>
  <c r="K335" i="5"/>
  <c r="L335" i="5" s="1"/>
  <c r="M334" i="5"/>
  <c r="K334" i="5"/>
  <c r="L334" i="5" s="1"/>
  <c r="M333" i="5"/>
  <c r="K333" i="5"/>
  <c r="L333" i="5" s="1"/>
  <c r="M332" i="5"/>
  <c r="K332" i="5"/>
  <c r="L332" i="5" s="1"/>
  <c r="M331" i="5"/>
  <c r="K331" i="5"/>
  <c r="L331" i="5" s="1"/>
  <c r="M330" i="5"/>
  <c r="K330" i="5"/>
  <c r="L330" i="5" s="1"/>
  <c r="M329" i="5"/>
  <c r="K329" i="5"/>
  <c r="L329" i="5" s="1"/>
  <c r="M328" i="5"/>
  <c r="K328" i="5"/>
  <c r="L328" i="5" s="1"/>
  <c r="M327" i="5"/>
  <c r="K327" i="5"/>
  <c r="L327" i="5" s="1"/>
  <c r="M326" i="5"/>
  <c r="K326" i="5"/>
  <c r="L326" i="5" s="1"/>
  <c r="M325" i="5"/>
  <c r="K325" i="5"/>
  <c r="L325" i="5" s="1"/>
  <c r="M324" i="5"/>
  <c r="K324" i="5"/>
  <c r="L324" i="5" s="1"/>
  <c r="M323" i="5"/>
  <c r="K323" i="5"/>
  <c r="L323" i="5" s="1"/>
  <c r="M322" i="5"/>
  <c r="K322" i="5"/>
  <c r="L322" i="5" s="1"/>
  <c r="M321" i="5"/>
  <c r="K321" i="5"/>
  <c r="L321" i="5" s="1"/>
  <c r="M320" i="5"/>
  <c r="K320" i="5"/>
  <c r="L320" i="5" s="1"/>
  <c r="M319" i="5"/>
  <c r="K319" i="5"/>
  <c r="L319" i="5" s="1"/>
  <c r="M318" i="5"/>
  <c r="K318" i="5"/>
  <c r="L318" i="5" s="1"/>
  <c r="M317" i="5"/>
  <c r="K317" i="5"/>
  <c r="L317" i="5" s="1"/>
  <c r="M316" i="5"/>
  <c r="K316" i="5"/>
  <c r="L316" i="5" s="1"/>
  <c r="M315" i="5"/>
  <c r="K315" i="5"/>
  <c r="L315" i="5" s="1"/>
  <c r="M314" i="5"/>
  <c r="K314" i="5"/>
  <c r="L314" i="5" s="1"/>
  <c r="M313" i="5"/>
  <c r="K313" i="5"/>
  <c r="L313" i="5" s="1"/>
  <c r="M312" i="5"/>
  <c r="K312" i="5"/>
  <c r="L312" i="5" s="1"/>
  <c r="M311" i="5"/>
  <c r="K311" i="5"/>
  <c r="L311" i="5" s="1"/>
  <c r="M310" i="5"/>
  <c r="K310" i="5"/>
  <c r="L310" i="5" s="1"/>
  <c r="M309" i="5"/>
  <c r="K309" i="5"/>
  <c r="L309" i="5" s="1"/>
  <c r="M308" i="5"/>
  <c r="K308" i="5"/>
  <c r="L308" i="5" s="1"/>
  <c r="M307" i="5"/>
  <c r="K307" i="5"/>
  <c r="L307" i="5" s="1"/>
  <c r="M306" i="5"/>
  <c r="K306" i="5"/>
  <c r="L306" i="5" s="1"/>
  <c r="M305" i="5"/>
  <c r="K305" i="5"/>
  <c r="L305" i="5" s="1"/>
  <c r="M304" i="5"/>
  <c r="K304" i="5"/>
  <c r="L304" i="5" s="1"/>
  <c r="M303" i="5"/>
  <c r="K303" i="5"/>
  <c r="L303" i="5" s="1"/>
  <c r="M302" i="5"/>
  <c r="K302" i="5"/>
  <c r="L302" i="5" s="1"/>
  <c r="M301" i="5"/>
  <c r="K301" i="5"/>
  <c r="L301" i="5" s="1"/>
  <c r="M300" i="5"/>
  <c r="K300" i="5"/>
  <c r="L300" i="5" s="1"/>
  <c r="M299" i="5"/>
  <c r="K299" i="5"/>
  <c r="L299" i="5" s="1"/>
  <c r="M298" i="5"/>
  <c r="K298" i="5"/>
  <c r="L298" i="5" s="1"/>
  <c r="M297" i="5"/>
  <c r="K297" i="5"/>
  <c r="L297" i="5" s="1"/>
  <c r="M296" i="5"/>
  <c r="K296" i="5"/>
  <c r="L296" i="5" s="1"/>
  <c r="M295" i="5"/>
  <c r="K295" i="5"/>
  <c r="L295" i="5" s="1"/>
  <c r="M294" i="5"/>
  <c r="K294" i="5"/>
  <c r="L294" i="5" s="1"/>
  <c r="M293" i="5"/>
  <c r="K293" i="5"/>
  <c r="L293" i="5" s="1"/>
  <c r="M292" i="5"/>
  <c r="K292" i="5"/>
  <c r="L292" i="5" s="1"/>
  <c r="M291" i="5"/>
  <c r="K291" i="5"/>
  <c r="L291" i="5" s="1"/>
  <c r="M290" i="5"/>
  <c r="K290" i="5"/>
  <c r="L290" i="5" s="1"/>
  <c r="M289" i="5"/>
  <c r="K289" i="5"/>
  <c r="L289" i="5" s="1"/>
  <c r="M288" i="5"/>
  <c r="K288" i="5"/>
  <c r="L288" i="5" s="1"/>
  <c r="M287" i="5"/>
  <c r="K287" i="5"/>
  <c r="L287" i="5" s="1"/>
  <c r="M286" i="5"/>
  <c r="K286" i="5"/>
  <c r="L286" i="5" s="1"/>
  <c r="M285" i="5"/>
  <c r="K285" i="5"/>
  <c r="L285" i="5" s="1"/>
  <c r="M284" i="5"/>
  <c r="K284" i="5"/>
  <c r="L284" i="5" s="1"/>
  <c r="M283" i="5"/>
  <c r="K283" i="5"/>
  <c r="L283" i="5" s="1"/>
  <c r="M282" i="5"/>
  <c r="K282" i="5"/>
  <c r="L282" i="5" s="1"/>
  <c r="M281" i="5"/>
  <c r="K281" i="5"/>
  <c r="L281" i="5" s="1"/>
  <c r="M280" i="5"/>
  <c r="K280" i="5"/>
  <c r="L280" i="5" s="1"/>
  <c r="M279" i="5"/>
  <c r="K279" i="5"/>
  <c r="L279" i="5" s="1"/>
  <c r="M278" i="5"/>
  <c r="K278" i="5"/>
  <c r="L278" i="5" s="1"/>
  <c r="M277" i="5"/>
  <c r="K277" i="5"/>
  <c r="L277" i="5" s="1"/>
  <c r="M276" i="5"/>
  <c r="K276" i="5"/>
  <c r="L276" i="5" s="1"/>
  <c r="M275" i="5"/>
  <c r="K275" i="5"/>
  <c r="L275" i="5" s="1"/>
  <c r="M274" i="5"/>
  <c r="K274" i="5"/>
  <c r="L274" i="5" s="1"/>
  <c r="M273" i="5"/>
  <c r="K273" i="5"/>
  <c r="I273" i="5"/>
  <c r="H273" i="5"/>
  <c r="G273" i="5"/>
  <c r="F273" i="5"/>
  <c r="E273" i="5"/>
  <c r="C273" i="5"/>
  <c r="B273" i="5"/>
  <c r="M272" i="5"/>
  <c r="K272" i="5"/>
  <c r="L272" i="5" s="1"/>
  <c r="M271" i="5"/>
  <c r="K271" i="5"/>
  <c r="L271" i="5" s="1"/>
  <c r="M270" i="5"/>
  <c r="K270" i="5"/>
  <c r="L270" i="5" s="1"/>
  <c r="M269" i="5"/>
  <c r="K269" i="5"/>
  <c r="L269" i="5" s="1"/>
  <c r="M268" i="5"/>
  <c r="K268" i="5"/>
  <c r="L268" i="5" s="1"/>
  <c r="M267" i="5"/>
  <c r="K267" i="5"/>
  <c r="L267" i="5" s="1"/>
  <c r="M266" i="5"/>
  <c r="K266" i="5"/>
  <c r="L266" i="5" s="1"/>
  <c r="M265" i="5"/>
  <c r="K265" i="5"/>
  <c r="L265" i="5" s="1"/>
  <c r="M264" i="5"/>
  <c r="K264" i="5"/>
  <c r="L264" i="5" s="1"/>
  <c r="M263" i="5"/>
  <c r="K263" i="5"/>
  <c r="L263" i="5" s="1"/>
  <c r="M262" i="5"/>
  <c r="K262" i="5"/>
  <c r="L262" i="5" s="1"/>
  <c r="M261" i="5"/>
  <c r="K261" i="5"/>
  <c r="L261" i="5" s="1"/>
  <c r="M260" i="5"/>
  <c r="K260" i="5"/>
  <c r="L260" i="5" s="1"/>
  <c r="M259" i="5"/>
  <c r="K259" i="5"/>
  <c r="L259" i="5" s="1"/>
  <c r="M258" i="5"/>
  <c r="K258" i="5"/>
  <c r="L258" i="5" s="1"/>
  <c r="M257" i="5"/>
  <c r="K257" i="5"/>
  <c r="L257" i="5" s="1"/>
  <c r="M256" i="5"/>
  <c r="K256" i="5"/>
  <c r="L256" i="5" s="1"/>
  <c r="M255" i="5"/>
  <c r="K255" i="5"/>
  <c r="L255" i="5" s="1"/>
  <c r="M254" i="5"/>
  <c r="K254" i="5"/>
  <c r="L254" i="5" s="1"/>
  <c r="M253" i="5"/>
  <c r="K253" i="5"/>
  <c r="L253" i="5" s="1"/>
  <c r="M252" i="5"/>
  <c r="K252" i="5"/>
  <c r="L252" i="5" s="1"/>
  <c r="M251" i="5"/>
  <c r="K251" i="5"/>
  <c r="L251" i="5" s="1"/>
  <c r="M250" i="5"/>
  <c r="K250" i="5"/>
  <c r="L250" i="5" s="1"/>
  <c r="M249" i="5"/>
  <c r="K249" i="5"/>
  <c r="L249" i="5" s="1"/>
  <c r="M248" i="5"/>
  <c r="K248" i="5"/>
  <c r="L248" i="5" s="1"/>
  <c r="M247" i="5"/>
  <c r="K247" i="5"/>
  <c r="L247" i="5" s="1"/>
  <c r="M246" i="5"/>
  <c r="K246" i="5"/>
  <c r="L246" i="5" s="1"/>
  <c r="M245" i="5"/>
  <c r="K245" i="5"/>
  <c r="L245" i="5" s="1"/>
  <c r="M244" i="5"/>
  <c r="K244" i="5"/>
  <c r="L244" i="5" s="1"/>
  <c r="M243" i="5"/>
  <c r="K243" i="5"/>
  <c r="L243" i="5" s="1"/>
  <c r="M242" i="5"/>
  <c r="K242" i="5"/>
  <c r="L242" i="5" s="1"/>
  <c r="M241" i="5"/>
  <c r="K241" i="5"/>
  <c r="L241" i="5" s="1"/>
  <c r="M240" i="5"/>
  <c r="K240" i="5"/>
  <c r="L240" i="5" s="1"/>
  <c r="M239" i="5"/>
  <c r="K239" i="5"/>
  <c r="L239" i="5" s="1"/>
  <c r="M238" i="5"/>
  <c r="K238" i="5"/>
  <c r="L238" i="5" s="1"/>
  <c r="M237" i="5"/>
  <c r="K237" i="5"/>
  <c r="L237" i="5" s="1"/>
  <c r="M236" i="5"/>
  <c r="K236" i="5"/>
  <c r="L236" i="5" s="1"/>
  <c r="M235" i="5"/>
  <c r="K235" i="5"/>
  <c r="L235" i="5" s="1"/>
  <c r="M234" i="5"/>
  <c r="K234" i="5"/>
  <c r="L234" i="5" s="1"/>
  <c r="M233" i="5"/>
  <c r="K233" i="5"/>
  <c r="L233" i="5" s="1"/>
  <c r="M232" i="5"/>
  <c r="K232" i="5"/>
  <c r="L232" i="5" s="1"/>
  <c r="M231" i="5"/>
  <c r="K231" i="5"/>
  <c r="L231" i="5" s="1"/>
  <c r="M230" i="5"/>
  <c r="K230" i="5"/>
  <c r="L230" i="5" s="1"/>
  <c r="M229" i="5"/>
  <c r="K229" i="5"/>
  <c r="L229" i="5" s="1"/>
  <c r="M228" i="5"/>
  <c r="K228" i="5"/>
  <c r="L228" i="5" s="1"/>
  <c r="M227" i="5"/>
  <c r="K227" i="5"/>
  <c r="L227" i="5" s="1"/>
  <c r="M226" i="5"/>
  <c r="K226" i="5"/>
  <c r="L226" i="5" s="1"/>
  <c r="M225" i="5"/>
  <c r="K225" i="5"/>
  <c r="L225" i="5" s="1"/>
  <c r="M224" i="5"/>
  <c r="K224" i="5"/>
  <c r="L224" i="5" s="1"/>
  <c r="M223" i="5"/>
  <c r="K223" i="5"/>
  <c r="L223" i="5" s="1"/>
  <c r="M222" i="5"/>
  <c r="K222" i="5"/>
  <c r="L222" i="5" s="1"/>
  <c r="M221" i="5"/>
  <c r="K221" i="5"/>
  <c r="L221" i="5" s="1"/>
  <c r="M220" i="5"/>
  <c r="K220" i="5"/>
  <c r="L220" i="5" s="1"/>
  <c r="M219" i="5"/>
  <c r="K219" i="5"/>
  <c r="L219" i="5" s="1"/>
  <c r="M218" i="5"/>
  <c r="K218" i="5"/>
  <c r="L218" i="5" s="1"/>
  <c r="M217" i="5"/>
  <c r="K217" i="5"/>
  <c r="L217" i="5" s="1"/>
  <c r="M216" i="5"/>
  <c r="K216" i="5"/>
  <c r="L216" i="5" s="1"/>
  <c r="M215" i="5"/>
  <c r="K215" i="5"/>
  <c r="L215" i="5" s="1"/>
  <c r="M214" i="5"/>
  <c r="K214" i="5"/>
  <c r="L214" i="5" s="1"/>
  <c r="M213" i="5"/>
  <c r="K213" i="5"/>
  <c r="L213" i="5" s="1"/>
  <c r="M212" i="5"/>
  <c r="K212" i="5"/>
  <c r="L212" i="5" s="1"/>
  <c r="M211" i="5"/>
  <c r="K211" i="5"/>
  <c r="L211" i="5" s="1"/>
  <c r="M210" i="5"/>
  <c r="K210" i="5"/>
  <c r="L210" i="5" s="1"/>
  <c r="M209" i="5"/>
  <c r="K209" i="5"/>
  <c r="L209" i="5" s="1"/>
  <c r="M208" i="5"/>
  <c r="K208" i="5"/>
  <c r="L208" i="5" s="1"/>
  <c r="M207" i="5"/>
  <c r="K207" i="5"/>
  <c r="L207" i="5" s="1"/>
  <c r="M206" i="5"/>
  <c r="K206" i="5"/>
  <c r="L206" i="5" s="1"/>
  <c r="M205" i="5"/>
  <c r="K205" i="5"/>
  <c r="L205" i="5" s="1"/>
  <c r="M204" i="5"/>
  <c r="K204" i="5"/>
  <c r="L204" i="5" s="1"/>
  <c r="M203" i="5"/>
  <c r="K203" i="5"/>
  <c r="L203" i="5" s="1"/>
  <c r="M202" i="5"/>
  <c r="K202" i="5"/>
  <c r="L202" i="5" s="1"/>
  <c r="M201" i="5"/>
  <c r="K201" i="5"/>
  <c r="L201" i="5" s="1"/>
  <c r="M200" i="5"/>
  <c r="K200" i="5"/>
  <c r="L200" i="5" s="1"/>
  <c r="M199" i="5"/>
  <c r="K199" i="5"/>
  <c r="L199" i="5" s="1"/>
  <c r="M198" i="5"/>
  <c r="K198" i="5"/>
  <c r="L198" i="5" s="1"/>
  <c r="M197" i="5"/>
  <c r="K197" i="5"/>
  <c r="L197" i="5" s="1"/>
  <c r="M196" i="5"/>
  <c r="K196" i="5"/>
  <c r="L196" i="5" s="1"/>
  <c r="M195" i="5"/>
  <c r="K195" i="5"/>
  <c r="L195" i="5" s="1"/>
  <c r="M194" i="5"/>
  <c r="K194" i="5"/>
  <c r="L194" i="5" s="1"/>
  <c r="M193" i="5"/>
  <c r="K193" i="5"/>
  <c r="L193" i="5" s="1"/>
  <c r="M192" i="5"/>
  <c r="K192" i="5"/>
  <c r="L192" i="5" s="1"/>
  <c r="M191" i="5"/>
  <c r="K191" i="5"/>
  <c r="L191" i="5" s="1"/>
  <c r="M190" i="5"/>
  <c r="K190" i="5"/>
  <c r="I190" i="5"/>
  <c r="H190" i="5"/>
  <c r="G190" i="5"/>
  <c r="F190" i="5"/>
  <c r="E190" i="5"/>
  <c r="C190" i="5"/>
  <c r="B190" i="5"/>
  <c r="M189" i="5"/>
  <c r="K189" i="5"/>
  <c r="L189" i="5" s="1"/>
  <c r="M188" i="5"/>
  <c r="K188" i="5"/>
  <c r="L188" i="5" s="1"/>
  <c r="M187" i="5"/>
  <c r="K187" i="5"/>
  <c r="L187" i="5" s="1"/>
  <c r="M186" i="5"/>
  <c r="K186" i="5"/>
  <c r="L186" i="5" s="1"/>
  <c r="M185" i="5"/>
  <c r="K185" i="5"/>
  <c r="L185" i="5" s="1"/>
  <c r="M184" i="5"/>
  <c r="K184" i="5"/>
  <c r="L184" i="5" s="1"/>
  <c r="M183" i="5"/>
  <c r="K183" i="5"/>
  <c r="L183" i="5" s="1"/>
  <c r="M182" i="5"/>
  <c r="K182" i="5"/>
  <c r="L182" i="5" s="1"/>
  <c r="M181" i="5"/>
  <c r="K181" i="5"/>
  <c r="L181" i="5" s="1"/>
  <c r="M180" i="5"/>
  <c r="K180" i="5"/>
  <c r="L180" i="5" s="1"/>
  <c r="M179" i="5"/>
  <c r="K179" i="5"/>
  <c r="L179" i="5" s="1"/>
  <c r="M178" i="5"/>
  <c r="K178" i="5"/>
  <c r="L178" i="5" s="1"/>
  <c r="M177" i="5"/>
  <c r="K177" i="5"/>
  <c r="L177" i="5" s="1"/>
  <c r="M176" i="5"/>
  <c r="K176" i="5"/>
  <c r="L176" i="5" s="1"/>
  <c r="M175" i="5"/>
  <c r="K175" i="5"/>
  <c r="L175" i="5" s="1"/>
  <c r="M174" i="5"/>
  <c r="K174" i="5"/>
  <c r="L174" i="5" s="1"/>
  <c r="M173" i="5"/>
  <c r="K173" i="5"/>
  <c r="L173" i="5" s="1"/>
  <c r="M172" i="5"/>
  <c r="K172" i="5"/>
  <c r="L172" i="5" s="1"/>
  <c r="M171" i="5"/>
  <c r="K171" i="5"/>
  <c r="L171" i="5" s="1"/>
  <c r="M170" i="5"/>
  <c r="K170" i="5"/>
  <c r="L170" i="5" s="1"/>
  <c r="M169" i="5"/>
  <c r="K169" i="5"/>
  <c r="L169" i="5" s="1"/>
  <c r="M168" i="5"/>
  <c r="K168" i="5"/>
  <c r="L168" i="5" s="1"/>
  <c r="M167" i="5"/>
  <c r="K167" i="5"/>
  <c r="L167" i="5" s="1"/>
  <c r="M166" i="5"/>
  <c r="K166" i="5"/>
  <c r="L166" i="5" s="1"/>
  <c r="M165" i="5"/>
  <c r="K165" i="5"/>
  <c r="L165" i="5" s="1"/>
  <c r="M164" i="5"/>
  <c r="K164" i="5"/>
  <c r="L164" i="5" s="1"/>
  <c r="M163" i="5"/>
  <c r="K163" i="5"/>
  <c r="L163" i="5" s="1"/>
  <c r="M162" i="5"/>
  <c r="K162" i="5"/>
  <c r="L162" i="5" s="1"/>
  <c r="M161" i="5"/>
  <c r="K161" i="5"/>
  <c r="L161" i="5" s="1"/>
  <c r="M160" i="5"/>
  <c r="K160" i="5"/>
  <c r="L160" i="5" s="1"/>
  <c r="M159" i="5"/>
  <c r="K159" i="5"/>
  <c r="L159" i="5" s="1"/>
  <c r="M158" i="5"/>
  <c r="K158" i="5"/>
  <c r="L158" i="5" s="1"/>
  <c r="M157" i="5"/>
  <c r="K157" i="5"/>
  <c r="L157" i="5" s="1"/>
  <c r="M156" i="5"/>
  <c r="K156" i="5"/>
  <c r="L156" i="5" s="1"/>
  <c r="M155" i="5"/>
  <c r="K155" i="5"/>
  <c r="L155" i="5" s="1"/>
  <c r="M154" i="5"/>
  <c r="K154" i="5"/>
  <c r="L154" i="5" s="1"/>
  <c r="M153" i="5"/>
  <c r="K153" i="5"/>
  <c r="L153" i="5" s="1"/>
  <c r="M152" i="5"/>
  <c r="K152" i="5"/>
  <c r="L152" i="5" s="1"/>
  <c r="M151" i="5"/>
  <c r="K151" i="5"/>
  <c r="L151" i="5" s="1"/>
  <c r="M150" i="5"/>
  <c r="K150" i="5"/>
  <c r="L150" i="5" s="1"/>
  <c r="M149" i="5"/>
  <c r="K149" i="5"/>
  <c r="L149" i="5" s="1"/>
  <c r="M148" i="5"/>
  <c r="K148" i="5"/>
  <c r="L148" i="5" s="1"/>
  <c r="M147" i="5"/>
  <c r="K147" i="5"/>
  <c r="L147" i="5" s="1"/>
  <c r="M146" i="5"/>
  <c r="K146" i="5"/>
  <c r="L146" i="5" s="1"/>
  <c r="M145" i="5"/>
  <c r="K145" i="5"/>
  <c r="L145" i="5" s="1"/>
  <c r="M144" i="5"/>
  <c r="K144" i="5"/>
  <c r="L144" i="5" s="1"/>
  <c r="M143" i="5"/>
  <c r="K143" i="5"/>
  <c r="L143" i="5" s="1"/>
  <c r="M142" i="5"/>
  <c r="K142" i="5"/>
  <c r="L142" i="5" s="1"/>
  <c r="M141" i="5"/>
  <c r="K141" i="5"/>
  <c r="L141" i="5" s="1"/>
  <c r="M140" i="5"/>
  <c r="K140" i="5"/>
  <c r="L140" i="5" s="1"/>
  <c r="M139" i="5"/>
  <c r="K139" i="5"/>
  <c r="L139" i="5" s="1"/>
  <c r="M138" i="5"/>
  <c r="K138" i="5"/>
  <c r="L138" i="5" s="1"/>
  <c r="M137" i="5"/>
  <c r="K137" i="5"/>
  <c r="L137" i="5" s="1"/>
  <c r="M136" i="5"/>
  <c r="K136" i="5"/>
  <c r="L136" i="5" s="1"/>
  <c r="M135" i="5"/>
  <c r="K135" i="5"/>
  <c r="L135" i="5" s="1"/>
  <c r="M134" i="5"/>
  <c r="K134" i="5"/>
  <c r="L134" i="5" s="1"/>
  <c r="M133" i="5"/>
  <c r="K133" i="5"/>
  <c r="L133" i="5" s="1"/>
  <c r="M132" i="5"/>
  <c r="K132" i="5"/>
  <c r="L132" i="5" s="1"/>
  <c r="M131" i="5"/>
  <c r="K131" i="5"/>
  <c r="L131" i="5" s="1"/>
  <c r="M130" i="5"/>
  <c r="K130" i="5"/>
  <c r="L130" i="5" s="1"/>
  <c r="M129" i="5"/>
  <c r="K129" i="5"/>
  <c r="L129" i="5" s="1"/>
  <c r="M128" i="5"/>
  <c r="K128" i="5"/>
  <c r="L128" i="5" s="1"/>
  <c r="M127" i="5"/>
  <c r="K127" i="5"/>
  <c r="L127" i="5" s="1"/>
  <c r="M126" i="5"/>
  <c r="K126" i="5"/>
  <c r="L126" i="5" s="1"/>
  <c r="M125" i="5"/>
  <c r="K125" i="5"/>
  <c r="L125" i="5" s="1"/>
  <c r="M124" i="5"/>
  <c r="K124" i="5"/>
  <c r="L124" i="5" s="1"/>
  <c r="M123" i="5"/>
  <c r="K123" i="5"/>
  <c r="L123" i="5" s="1"/>
  <c r="M122" i="5"/>
  <c r="K122" i="5"/>
  <c r="L122" i="5" s="1"/>
  <c r="M121" i="5"/>
  <c r="K121" i="5"/>
  <c r="L121" i="5" s="1"/>
  <c r="M120" i="5"/>
  <c r="K120" i="5"/>
  <c r="L120" i="5" s="1"/>
  <c r="M119" i="5"/>
  <c r="K119" i="5"/>
  <c r="L119" i="5" s="1"/>
  <c r="M118" i="5"/>
  <c r="K118" i="5"/>
  <c r="L118" i="5" s="1"/>
  <c r="M117" i="5"/>
  <c r="K117" i="5"/>
  <c r="L117" i="5" s="1"/>
  <c r="M116" i="5"/>
  <c r="K116" i="5"/>
  <c r="L116" i="5" s="1"/>
  <c r="M115" i="5"/>
  <c r="K115" i="5"/>
  <c r="L115" i="5" s="1"/>
  <c r="M114" i="5"/>
  <c r="K114" i="5"/>
  <c r="L114" i="5" s="1"/>
  <c r="M113" i="5"/>
  <c r="K113" i="5"/>
  <c r="L113" i="5" s="1"/>
  <c r="M112" i="5"/>
  <c r="K112" i="5"/>
  <c r="L112" i="5" s="1"/>
  <c r="M111" i="5"/>
  <c r="K111" i="5"/>
  <c r="L111" i="5" s="1"/>
  <c r="M110" i="5"/>
  <c r="K110" i="5"/>
  <c r="L110" i="5" s="1"/>
  <c r="M109" i="5"/>
  <c r="K109" i="5"/>
  <c r="L109" i="5" s="1"/>
  <c r="M108" i="5"/>
  <c r="K108" i="5"/>
  <c r="L108" i="5" s="1"/>
  <c r="M107" i="5"/>
  <c r="K107" i="5"/>
  <c r="L107" i="5" s="1"/>
  <c r="M106" i="5"/>
  <c r="K106" i="5"/>
  <c r="L106" i="5" s="1"/>
  <c r="M105" i="5"/>
  <c r="K105" i="5"/>
  <c r="L105" i="5" s="1"/>
  <c r="M104" i="5"/>
  <c r="K104" i="5"/>
  <c r="L104" i="5" s="1"/>
  <c r="M103" i="5"/>
  <c r="K103" i="5"/>
  <c r="L103" i="5" s="1"/>
  <c r="M102" i="5"/>
  <c r="K102" i="5"/>
  <c r="L102" i="5" s="1"/>
  <c r="M101" i="5"/>
  <c r="K101" i="5"/>
  <c r="L101" i="5" s="1"/>
  <c r="M100" i="5"/>
  <c r="K100" i="5"/>
  <c r="L100" i="5" s="1"/>
  <c r="M99" i="5"/>
  <c r="K99" i="5"/>
  <c r="L99" i="5" s="1"/>
  <c r="M98" i="5"/>
  <c r="K98" i="5"/>
  <c r="L98" i="5" s="1"/>
  <c r="M97" i="5"/>
  <c r="K97" i="5"/>
  <c r="L97" i="5" s="1"/>
  <c r="M96" i="5"/>
  <c r="K96" i="5"/>
  <c r="I96" i="5"/>
  <c r="H96" i="5"/>
  <c r="H2428" i="5" s="1"/>
  <c r="L2428" i="5" s="1"/>
  <c r="G96" i="5"/>
  <c r="F96" i="5"/>
  <c r="E96" i="5"/>
  <c r="C96" i="5"/>
  <c r="B96" i="5"/>
  <c r="M95" i="5"/>
  <c r="K95" i="5"/>
  <c r="L95" i="5" s="1"/>
  <c r="M94" i="5"/>
  <c r="K94" i="5"/>
  <c r="L94" i="5" s="1"/>
  <c r="M93" i="5"/>
  <c r="K93" i="5"/>
  <c r="L93" i="5" s="1"/>
  <c r="M92" i="5"/>
  <c r="K92" i="5"/>
  <c r="L92" i="5" s="1"/>
  <c r="M91" i="5"/>
  <c r="K91" i="5"/>
  <c r="L91" i="5" s="1"/>
  <c r="M90" i="5"/>
  <c r="K90" i="5"/>
  <c r="L90" i="5" s="1"/>
  <c r="M89" i="5"/>
  <c r="K89" i="5"/>
  <c r="L89" i="5" s="1"/>
  <c r="M88" i="5"/>
  <c r="K88" i="5"/>
  <c r="L88" i="5" s="1"/>
  <c r="M87" i="5"/>
  <c r="K87" i="5"/>
  <c r="L87" i="5" s="1"/>
  <c r="M86" i="5"/>
  <c r="K86" i="5"/>
  <c r="L86" i="5" s="1"/>
  <c r="M85" i="5"/>
  <c r="K85" i="5"/>
  <c r="L85" i="5" s="1"/>
  <c r="M84" i="5"/>
  <c r="K84" i="5"/>
  <c r="L84" i="5" s="1"/>
  <c r="M83" i="5"/>
  <c r="K83" i="5"/>
  <c r="L83" i="5" s="1"/>
  <c r="M82" i="5"/>
  <c r="K82" i="5"/>
  <c r="L82" i="5" s="1"/>
  <c r="M81" i="5"/>
  <c r="K81" i="5"/>
  <c r="L81" i="5" s="1"/>
  <c r="M80" i="5"/>
  <c r="K80" i="5"/>
  <c r="L80" i="5" s="1"/>
  <c r="M79" i="5"/>
  <c r="K79" i="5"/>
  <c r="L79" i="5" s="1"/>
  <c r="M78" i="5"/>
  <c r="K78" i="5"/>
  <c r="L78" i="5" s="1"/>
  <c r="M77" i="5"/>
  <c r="K77" i="5"/>
  <c r="L77" i="5" s="1"/>
  <c r="M76" i="5"/>
  <c r="K76" i="5"/>
  <c r="L76" i="5" s="1"/>
  <c r="M75" i="5"/>
  <c r="K75" i="5"/>
  <c r="L75" i="5" s="1"/>
  <c r="M74" i="5"/>
  <c r="K74" i="5"/>
  <c r="L74" i="5" s="1"/>
  <c r="M73" i="5"/>
  <c r="K73" i="5"/>
  <c r="L73" i="5" s="1"/>
  <c r="M72" i="5"/>
  <c r="K72" i="5"/>
  <c r="L72" i="5" s="1"/>
  <c r="M71" i="5"/>
  <c r="K71" i="5"/>
  <c r="L71" i="5" s="1"/>
  <c r="M70" i="5"/>
  <c r="K70" i="5"/>
  <c r="L70" i="5" s="1"/>
  <c r="M69" i="5"/>
  <c r="K69" i="5"/>
  <c r="L69" i="5" s="1"/>
  <c r="M68" i="5"/>
  <c r="K68" i="5"/>
  <c r="L68" i="5" s="1"/>
  <c r="M67" i="5"/>
  <c r="K67" i="5"/>
  <c r="L67" i="5" s="1"/>
  <c r="M66" i="5"/>
  <c r="K66" i="5"/>
  <c r="L66" i="5" s="1"/>
  <c r="M65" i="5"/>
  <c r="K65" i="5"/>
  <c r="L65" i="5" s="1"/>
  <c r="M64" i="5"/>
  <c r="K64" i="5"/>
  <c r="L64" i="5" s="1"/>
  <c r="M63" i="5"/>
  <c r="K63" i="5"/>
  <c r="L63" i="5" s="1"/>
  <c r="M62" i="5"/>
  <c r="K62" i="5"/>
  <c r="L62" i="5" s="1"/>
  <c r="M61" i="5"/>
  <c r="K61" i="5"/>
  <c r="L61" i="5" s="1"/>
  <c r="M60" i="5"/>
  <c r="K60" i="5"/>
  <c r="L60" i="5" s="1"/>
  <c r="M59" i="5"/>
  <c r="K59" i="5"/>
  <c r="L59" i="5" s="1"/>
  <c r="M58" i="5"/>
  <c r="K58" i="5"/>
  <c r="L58" i="5" s="1"/>
  <c r="M57" i="5"/>
  <c r="K57" i="5"/>
  <c r="L57" i="5" s="1"/>
  <c r="M56" i="5"/>
  <c r="K56" i="5"/>
  <c r="L56" i="5" s="1"/>
  <c r="M55" i="5"/>
  <c r="K55" i="5"/>
  <c r="L55" i="5" s="1"/>
  <c r="M54" i="5"/>
  <c r="K54" i="5"/>
  <c r="L54" i="5" s="1"/>
  <c r="M53" i="5"/>
  <c r="K53" i="5"/>
  <c r="L53" i="5" s="1"/>
  <c r="M52" i="5"/>
  <c r="K52" i="5"/>
  <c r="L52" i="5" s="1"/>
  <c r="M51" i="5"/>
  <c r="K51" i="5"/>
  <c r="L51" i="5" s="1"/>
  <c r="M50" i="5"/>
  <c r="K50" i="5"/>
  <c r="L50" i="5" s="1"/>
  <c r="M49" i="5"/>
  <c r="K49" i="5"/>
  <c r="L49" i="5" s="1"/>
  <c r="M48" i="5"/>
  <c r="K48" i="5"/>
  <c r="L48" i="5" s="1"/>
  <c r="M47" i="5"/>
  <c r="K47" i="5"/>
  <c r="L47" i="5" s="1"/>
  <c r="M46" i="5"/>
  <c r="K46" i="5"/>
  <c r="L46" i="5" s="1"/>
  <c r="M45" i="5"/>
  <c r="K45" i="5"/>
  <c r="L45" i="5" s="1"/>
  <c r="M44" i="5"/>
  <c r="K44" i="5"/>
  <c r="L44" i="5" s="1"/>
  <c r="M43" i="5"/>
  <c r="K43" i="5"/>
  <c r="L43" i="5" s="1"/>
  <c r="M42" i="5"/>
  <c r="K42" i="5"/>
  <c r="L42" i="5" s="1"/>
  <c r="M41" i="5"/>
  <c r="K41" i="5"/>
  <c r="L41" i="5" s="1"/>
  <c r="M40" i="5"/>
  <c r="K40" i="5"/>
  <c r="L40" i="5" s="1"/>
  <c r="M39" i="5"/>
  <c r="K39" i="5"/>
  <c r="L39" i="5" s="1"/>
  <c r="M38" i="5"/>
  <c r="K38" i="5"/>
  <c r="L38" i="5" s="1"/>
  <c r="M37" i="5"/>
  <c r="K37" i="5"/>
  <c r="L37" i="5" s="1"/>
  <c r="M36" i="5"/>
  <c r="K36" i="5"/>
  <c r="L36" i="5" s="1"/>
  <c r="M35" i="5"/>
  <c r="K35" i="5"/>
  <c r="L35" i="5" s="1"/>
  <c r="M34" i="5"/>
  <c r="K34" i="5"/>
  <c r="L34" i="5" s="1"/>
  <c r="M33" i="5"/>
  <c r="K33" i="5"/>
  <c r="L33" i="5" s="1"/>
  <c r="M32" i="5"/>
  <c r="K32" i="5"/>
  <c r="L32" i="5" s="1"/>
  <c r="M31" i="5"/>
  <c r="K31" i="5"/>
  <c r="L31" i="5" s="1"/>
  <c r="M30" i="5"/>
  <c r="K30" i="5"/>
  <c r="L30" i="5" s="1"/>
  <c r="M29" i="5"/>
  <c r="K29" i="5"/>
  <c r="L29" i="5" s="1"/>
  <c r="M28" i="5"/>
  <c r="K28" i="5"/>
  <c r="L28" i="5" s="1"/>
  <c r="M27" i="5"/>
  <c r="K27" i="5"/>
  <c r="L27" i="5" s="1"/>
  <c r="M26" i="5"/>
  <c r="K26" i="5"/>
  <c r="L26" i="5" s="1"/>
  <c r="M25" i="5"/>
  <c r="K25" i="5"/>
  <c r="L25" i="5" s="1"/>
  <c r="M24" i="5"/>
  <c r="K24" i="5"/>
  <c r="L24" i="5" s="1"/>
  <c r="M23" i="5"/>
  <c r="K23" i="5"/>
  <c r="L23" i="5" s="1"/>
  <c r="M22" i="5"/>
  <c r="K22" i="5"/>
  <c r="L22" i="5" s="1"/>
  <c r="M21" i="5"/>
  <c r="K21" i="5"/>
  <c r="L21" i="5" s="1"/>
  <c r="M20" i="5"/>
  <c r="K20" i="5"/>
  <c r="L20" i="5" s="1"/>
  <c r="M19" i="5"/>
  <c r="K19" i="5"/>
  <c r="L19" i="5" s="1"/>
  <c r="M18" i="5"/>
  <c r="K18" i="5"/>
  <c r="L18" i="5" s="1"/>
  <c r="M17" i="5"/>
  <c r="K17" i="5"/>
  <c r="L17" i="5" s="1"/>
  <c r="M16" i="5"/>
  <c r="K16" i="5"/>
  <c r="L16" i="5" s="1"/>
  <c r="M15" i="5"/>
  <c r="K15" i="5"/>
  <c r="L15" i="5" s="1"/>
  <c r="M14" i="5"/>
  <c r="K14" i="5"/>
  <c r="L14" i="5" s="1"/>
  <c r="M13" i="5"/>
  <c r="K13" i="5"/>
  <c r="L13" i="5" s="1"/>
  <c r="M12" i="5"/>
  <c r="K12" i="5"/>
  <c r="L12" i="5" s="1"/>
  <c r="M11" i="5"/>
  <c r="K11" i="5"/>
  <c r="L11" i="5" s="1"/>
  <c r="M10" i="5"/>
  <c r="K10" i="5"/>
  <c r="L10" i="5" s="1"/>
  <c r="M9" i="5"/>
  <c r="K9" i="5"/>
  <c r="L9" i="5" s="1"/>
  <c r="M8" i="5"/>
  <c r="K8" i="5"/>
  <c r="L8" i="5" s="1"/>
  <c r="M7" i="5"/>
  <c r="K7" i="5"/>
  <c r="L7" i="5" s="1"/>
  <c r="M6" i="5"/>
  <c r="K6" i="5"/>
  <c r="L6" i="5" s="1"/>
  <c r="M5" i="5"/>
  <c r="K5" i="5"/>
  <c r="L5" i="5" s="1"/>
  <c r="M4" i="5"/>
  <c r="K4" i="5"/>
  <c r="L4" i="5" s="1"/>
  <c r="C2426" i="1"/>
  <c r="C2365" i="1"/>
  <c r="C2274" i="1"/>
  <c r="C2173" i="1"/>
  <c r="C2082" i="1"/>
  <c r="C2020" i="1"/>
  <c r="C1929" i="1"/>
  <c r="C1828" i="1"/>
  <c r="C1747" i="1"/>
  <c r="C1657" i="1"/>
  <c r="C1585" i="1"/>
  <c r="C1528" i="1"/>
  <c r="C1465" i="1"/>
  <c r="C1404" i="1"/>
  <c r="C1343" i="1"/>
  <c r="C1281" i="1"/>
  <c r="C1223" i="1"/>
  <c r="C1162" i="1"/>
  <c r="C1100" i="1"/>
  <c r="C1036" i="1"/>
  <c r="C975" i="1"/>
  <c r="C902" i="1"/>
  <c r="C815" i="1"/>
  <c r="C758" i="1"/>
  <c r="C733" i="1"/>
  <c r="C630" i="1"/>
  <c r="C558" i="1"/>
  <c r="C457" i="1"/>
  <c r="C386" i="1"/>
  <c r="C343" i="1"/>
  <c r="C272" i="1"/>
  <c r="C189" i="1"/>
  <c r="C96" i="1"/>
  <c r="F2426" i="1"/>
  <c r="H2426" i="1"/>
  <c r="I2426" i="1"/>
  <c r="E2426" i="1"/>
  <c r="B2426" i="1"/>
  <c r="F2365" i="1"/>
  <c r="G2365" i="1"/>
  <c r="H2365" i="1"/>
  <c r="I2365" i="1"/>
  <c r="E2365" i="1"/>
  <c r="B2365" i="1"/>
  <c r="F2274" i="1"/>
  <c r="G2274" i="1"/>
  <c r="H2274" i="1"/>
  <c r="I2274" i="1"/>
  <c r="E2274" i="1"/>
  <c r="B2274" i="1"/>
  <c r="E2173" i="1"/>
  <c r="F2173" i="1"/>
  <c r="G2173" i="1"/>
  <c r="H2173" i="1"/>
  <c r="I2173" i="1"/>
  <c r="B2173" i="1"/>
  <c r="F2082" i="1"/>
  <c r="G2082" i="1"/>
  <c r="H2082" i="1"/>
  <c r="I2082" i="1"/>
  <c r="E2082" i="1"/>
  <c r="B2082" i="1"/>
  <c r="F2020" i="1"/>
  <c r="G2020" i="1"/>
  <c r="H2020" i="1"/>
  <c r="I2020" i="1"/>
  <c r="E2020" i="1"/>
  <c r="B2020" i="1"/>
  <c r="F1929" i="1"/>
  <c r="G1929" i="1"/>
  <c r="H1929" i="1"/>
  <c r="I1929" i="1"/>
  <c r="E1929" i="1"/>
  <c r="B1929" i="1"/>
  <c r="F1828" i="1"/>
  <c r="G1828" i="1"/>
  <c r="H1828" i="1"/>
  <c r="I1828" i="1"/>
  <c r="E1828" i="1"/>
  <c r="B1828" i="1"/>
  <c r="F1747" i="1"/>
  <c r="G1747" i="1"/>
  <c r="H1747" i="1"/>
  <c r="I1747" i="1"/>
  <c r="E1747" i="1"/>
  <c r="B1747" i="1"/>
  <c r="E1657" i="1"/>
  <c r="I1657" i="1"/>
  <c r="F1657" i="1"/>
  <c r="G1657" i="1"/>
  <c r="H1657" i="1"/>
  <c r="B1657" i="1"/>
  <c r="F1585" i="1"/>
  <c r="G1585" i="1"/>
  <c r="H1585" i="1"/>
  <c r="I1585" i="1"/>
  <c r="E1585" i="1"/>
  <c r="B1585" i="1"/>
  <c r="F1528" i="1"/>
  <c r="G1528" i="1"/>
  <c r="H1528" i="1"/>
  <c r="I1528" i="1"/>
  <c r="E1528" i="1"/>
  <c r="B1528" i="1"/>
  <c r="E1465" i="1"/>
  <c r="I1465" i="1"/>
  <c r="H1465" i="1"/>
  <c r="G1465" i="1"/>
  <c r="F1465" i="1"/>
  <c r="B1465" i="1"/>
  <c r="F1404" i="1"/>
  <c r="G1404" i="1"/>
  <c r="H1404" i="1"/>
  <c r="I1404" i="1"/>
  <c r="E1404" i="1"/>
  <c r="B1404" i="1"/>
  <c r="F1343" i="1"/>
  <c r="G1343" i="1"/>
  <c r="H1343" i="1"/>
  <c r="I1343" i="1"/>
  <c r="E1343" i="1"/>
  <c r="B1343" i="1"/>
  <c r="F1281" i="1"/>
  <c r="G1281" i="1"/>
  <c r="H1281" i="1"/>
  <c r="I1281" i="1"/>
  <c r="E1281" i="1"/>
  <c r="B1281" i="1"/>
  <c r="F1223" i="1"/>
  <c r="G1223" i="1"/>
  <c r="H1223" i="1"/>
  <c r="I1223" i="1"/>
  <c r="E1223" i="1"/>
  <c r="B1223" i="1"/>
  <c r="F1162" i="1"/>
  <c r="G1162" i="1"/>
  <c r="H1162" i="1"/>
  <c r="I1162" i="1"/>
  <c r="E1162" i="1"/>
  <c r="B1162" i="1"/>
  <c r="F1100" i="1"/>
  <c r="G1100" i="1"/>
  <c r="H1100" i="1"/>
  <c r="I1100" i="1"/>
  <c r="E1100" i="1"/>
  <c r="B1100" i="1"/>
  <c r="F1036" i="1"/>
  <c r="G1036" i="1"/>
  <c r="H1036" i="1"/>
  <c r="I1036" i="1"/>
  <c r="E1036" i="1"/>
  <c r="B1036" i="1"/>
  <c r="F975" i="1"/>
  <c r="G975" i="1"/>
  <c r="H975" i="1"/>
  <c r="I975" i="1"/>
  <c r="E975" i="1"/>
  <c r="B975" i="1"/>
  <c r="F902" i="1"/>
  <c r="G902" i="1"/>
  <c r="H902" i="1"/>
  <c r="I902" i="1"/>
  <c r="E902" i="1"/>
  <c r="B902" i="1"/>
  <c r="F815" i="1"/>
  <c r="G815" i="1"/>
  <c r="H815" i="1"/>
  <c r="I815" i="1"/>
  <c r="E815" i="1"/>
  <c r="B815" i="1"/>
  <c r="F758" i="1"/>
  <c r="G758" i="1"/>
  <c r="H758" i="1"/>
  <c r="I758" i="1"/>
  <c r="E758" i="1"/>
  <c r="B758" i="1"/>
  <c r="F733" i="1"/>
  <c r="G733" i="1"/>
  <c r="H733" i="1"/>
  <c r="I733" i="1"/>
  <c r="E733" i="1"/>
  <c r="B733" i="1"/>
  <c r="F630" i="1"/>
  <c r="G630" i="1"/>
  <c r="H630" i="1"/>
  <c r="I630" i="1"/>
  <c r="E630" i="1"/>
  <c r="B630" i="1"/>
  <c r="F558" i="1"/>
  <c r="G558" i="1"/>
  <c r="H558" i="1"/>
  <c r="I558" i="1"/>
  <c r="E558" i="1"/>
  <c r="B558" i="1"/>
  <c r="F457" i="1"/>
  <c r="G457" i="1"/>
  <c r="H457" i="1"/>
  <c r="I457" i="1"/>
  <c r="E457" i="1"/>
  <c r="B457" i="1"/>
  <c r="E386" i="1"/>
  <c r="F386" i="1"/>
  <c r="G386" i="1"/>
  <c r="H386" i="1"/>
  <c r="I386" i="1"/>
  <c r="B386" i="1"/>
  <c r="F343" i="1"/>
  <c r="G343" i="1"/>
  <c r="H343" i="1"/>
  <c r="I343" i="1"/>
  <c r="E343" i="1"/>
  <c r="B343" i="1"/>
  <c r="F272" i="1"/>
  <c r="G272" i="1"/>
  <c r="H272" i="1"/>
  <c r="I272" i="1"/>
  <c r="E272" i="1"/>
  <c r="B272" i="1"/>
  <c r="F189" i="1"/>
  <c r="G189" i="1"/>
  <c r="H189" i="1"/>
  <c r="I189" i="1"/>
  <c r="E189" i="1"/>
  <c r="B189" i="1"/>
  <c r="H96" i="1"/>
  <c r="I96" i="1"/>
  <c r="F96" i="1"/>
  <c r="E96" i="1"/>
  <c r="B96" i="1"/>
  <c r="M1749" i="1"/>
  <c r="M1753" i="1"/>
  <c r="M1757" i="1"/>
  <c r="M1761" i="1"/>
  <c r="M1765" i="1"/>
  <c r="M1769" i="1"/>
  <c r="M1773" i="1"/>
  <c r="M1777" i="1"/>
  <c r="M1781" i="1"/>
  <c r="M1785" i="1"/>
  <c r="M1789" i="1"/>
  <c r="M1793" i="1"/>
  <c r="M1797" i="1"/>
  <c r="M1801" i="1"/>
  <c r="M1805" i="1"/>
  <c r="M1809" i="1"/>
  <c r="M1813" i="1"/>
  <c r="M1817" i="1"/>
  <c r="M1821" i="1"/>
  <c r="M1825" i="1"/>
  <c r="M1830" i="1"/>
  <c r="M1834" i="1"/>
  <c r="M1837" i="1"/>
  <c r="M1838" i="1"/>
  <c r="M1841" i="1"/>
  <c r="M1842" i="1"/>
  <c r="M1845" i="1"/>
  <c r="M1849" i="1"/>
  <c r="M1853" i="1"/>
  <c r="M1854" i="1"/>
  <c r="M1857" i="1"/>
  <c r="M1858" i="1"/>
  <c r="M1861" i="1"/>
  <c r="M1865" i="1"/>
  <c r="M1866" i="1"/>
  <c r="M1869" i="1"/>
  <c r="M1870" i="1"/>
  <c r="M1873" i="1"/>
  <c r="M1874" i="1"/>
  <c r="M1877" i="1"/>
  <c r="M1881" i="1"/>
  <c r="M1885" i="1"/>
  <c r="M1886" i="1"/>
  <c r="M1889" i="1"/>
  <c r="M1890" i="1"/>
  <c r="M1893" i="1"/>
  <c r="M1897" i="1"/>
  <c r="M1898" i="1"/>
  <c r="M1901" i="1"/>
  <c r="M1902" i="1"/>
  <c r="M1905" i="1"/>
  <c r="M1906" i="1"/>
  <c r="M1909" i="1"/>
  <c r="M1913" i="1"/>
  <c r="M1917" i="1"/>
  <c r="M1918" i="1"/>
  <c r="M1921" i="1"/>
  <c r="M1922" i="1"/>
  <c r="M1925" i="1"/>
  <c r="M1926" i="1"/>
  <c r="M1927" i="1"/>
  <c r="M2275" i="1"/>
  <c r="M2277" i="1"/>
  <c r="M2278" i="1"/>
  <c r="M2279" i="1"/>
  <c r="M2280" i="1"/>
  <c r="M2281" i="1"/>
  <c r="M2282" i="1"/>
  <c r="M2283" i="1"/>
  <c r="M2285" i="1"/>
  <c r="M2286" i="1"/>
  <c r="M2287" i="1"/>
  <c r="M2288" i="1"/>
  <c r="M2289" i="1"/>
  <c r="M2290" i="1"/>
  <c r="M2291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9" i="1"/>
  <c r="M2310" i="1"/>
  <c r="M2311" i="1"/>
  <c r="M2312" i="1"/>
  <c r="M2313" i="1"/>
  <c r="M2314" i="1"/>
  <c r="M2315" i="1"/>
  <c r="M2317" i="1"/>
  <c r="M2318" i="1"/>
  <c r="M2319" i="1"/>
  <c r="M2320" i="1"/>
  <c r="M2321" i="1"/>
  <c r="M2322" i="1"/>
  <c r="M2323" i="1"/>
  <c r="M2324" i="1"/>
  <c r="M2325" i="1"/>
  <c r="M2326" i="1"/>
  <c r="M2327" i="1"/>
  <c r="M2329" i="1"/>
  <c r="M2330" i="1"/>
  <c r="M2331" i="1"/>
  <c r="M2332" i="1"/>
  <c r="M2333" i="1"/>
  <c r="M2334" i="1"/>
  <c r="M2335" i="1"/>
  <c r="M2336" i="1"/>
  <c r="M2337" i="1"/>
  <c r="M2338" i="1"/>
  <c r="M2339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1" i="1"/>
  <c r="M2362" i="1"/>
  <c r="M2363" i="1"/>
  <c r="M2364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9" i="1"/>
  <c r="M2420" i="1"/>
  <c r="M2421" i="1"/>
  <c r="M2422" i="1"/>
  <c r="M2423" i="1"/>
  <c r="M2424" i="1"/>
  <c r="M2425" i="1"/>
  <c r="M2427" i="1"/>
  <c r="M2401" i="1"/>
  <c r="M2360" i="1"/>
  <c r="M2340" i="1"/>
  <c r="M2328" i="1"/>
  <c r="M2316" i="1"/>
  <c r="M2308" i="1"/>
  <c r="M2292" i="1"/>
  <c r="M2284" i="1"/>
  <c r="M2276" i="1"/>
  <c r="M1928" i="1"/>
  <c r="M1924" i="1"/>
  <c r="M1923" i="1"/>
  <c r="M1920" i="1"/>
  <c r="M1919" i="1"/>
  <c r="M1916" i="1"/>
  <c r="M1915" i="1"/>
  <c r="M1914" i="1"/>
  <c r="M1912" i="1"/>
  <c r="M1911" i="1"/>
  <c r="M1910" i="1"/>
  <c r="M1908" i="1"/>
  <c r="M1907" i="1"/>
  <c r="M1904" i="1"/>
  <c r="M1903" i="1"/>
  <c r="M1900" i="1"/>
  <c r="M1899" i="1"/>
  <c r="M1896" i="1"/>
  <c r="M1895" i="1"/>
  <c r="M1894" i="1"/>
  <c r="M1892" i="1"/>
  <c r="M1891" i="1"/>
  <c r="M1888" i="1"/>
  <c r="M1887" i="1"/>
  <c r="M1884" i="1"/>
  <c r="M1883" i="1"/>
  <c r="M1882" i="1"/>
  <c r="M1880" i="1"/>
  <c r="M1879" i="1"/>
  <c r="M1878" i="1"/>
  <c r="M1876" i="1"/>
  <c r="M1875" i="1"/>
  <c r="M1872" i="1"/>
  <c r="M1871" i="1"/>
  <c r="M1868" i="1"/>
  <c r="M1867" i="1"/>
  <c r="M1864" i="1"/>
  <c r="M1863" i="1"/>
  <c r="M1862" i="1"/>
  <c r="M1860" i="1"/>
  <c r="M1859" i="1"/>
  <c r="M1856" i="1"/>
  <c r="M1855" i="1"/>
  <c r="M1852" i="1"/>
  <c r="M1851" i="1"/>
  <c r="M1850" i="1"/>
  <c r="M1848" i="1"/>
  <c r="M1847" i="1"/>
  <c r="M1846" i="1"/>
  <c r="M1844" i="1"/>
  <c r="M1843" i="1"/>
  <c r="M1840" i="1"/>
  <c r="M1839" i="1"/>
  <c r="M1836" i="1"/>
  <c r="M1835" i="1"/>
  <c r="M1833" i="1"/>
  <c r="M1832" i="1"/>
  <c r="M1831" i="1"/>
  <c r="M1829" i="1"/>
  <c r="M1827" i="1"/>
  <c r="M1826" i="1"/>
  <c r="M1824" i="1"/>
  <c r="M1823" i="1"/>
  <c r="M1822" i="1"/>
  <c r="M1820" i="1"/>
  <c r="M1819" i="1"/>
  <c r="M1818" i="1"/>
  <c r="M1816" i="1"/>
  <c r="M1815" i="1"/>
  <c r="M1814" i="1"/>
  <c r="M1812" i="1"/>
  <c r="M1811" i="1"/>
  <c r="M1810" i="1"/>
  <c r="M1808" i="1"/>
  <c r="M1807" i="1"/>
  <c r="M1806" i="1"/>
  <c r="M1804" i="1"/>
  <c r="M1803" i="1"/>
  <c r="M1802" i="1"/>
  <c r="M1800" i="1"/>
  <c r="M1799" i="1"/>
  <c r="M1798" i="1"/>
  <c r="M1796" i="1"/>
  <c r="M1795" i="1"/>
  <c r="M1794" i="1"/>
  <c r="M1792" i="1"/>
  <c r="M1791" i="1"/>
  <c r="M1790" i="1"/>
  <c r="M1788" i="1"/>
  <c r="M1787" i="1"/>
  <c r="M1786" i="1"/>
  <c r="M1784" i="1"/>
  <c r="M1783" i="1"/>
  <c r="M1782" i="1"/>
  <c r="M1780" i="1"/>
  <c r="M1779" i="1"/>
  <c r="M1778" i="1"/>
  <c r="M1776" i="1"/>
  <c r="M1775" i="1"/>
  <c r="M1774" i="1"/>
  <c r="M1772" i="1"/>
  <c r="M1771" i="1"/>
  <c r="M1770" i="1"/>
  <c r="M1768" i="1"/>
  <c r="M1767" i="1"/>
  <c r="M1766" i="1"/>
  <c r="M1764" i="1"/>
  <c r="M1763" i="1"/>
  <c r="M1762" i="1"/>
  <c r="M1760" i="1"/>
  <c r="M1759" i="1"/>
  <c r="M1758" i="1"/>
  <c r="M1756" i="1"/>
  <c r="M1755" i="1"/>
  <c r="M1754" i="1"/>
  <c r="M1752" i="1"/>
  <c r="M1751" i="1"/>
  <c r="M1750" i="1"/>
  <c r="M1748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79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902" i="1"/>
  <c r="M975" i="1"/>
  <c r="M1036" i="1"/>
  <c r="M1100" i="1"/>
  <c r="M1162" i="1"/>
  <c r="M1223" i="1"/>
  <c r="M1281" i="1"/>
  <c r="M1343" i="1"/>
  <c r="M1404" i="1"/>
  <c r="M1465" i="1"/>
  <c r="M1528" i="1"/>
  <c r="M1585" i="1"/>
  <c r="M1657" i="1"/>
  <c r="M1747" i="1"/>
  <c r="M1828" i="1"/>
  <c r="M1929" i="1"/>
  <c r="M2020" i="1"/>
  <c r="M2082" i="1"/>
  <c r="M2173" i="1"/>
  <c r="M2274" i="1"/>
  <c r="M2365" i="1"/>
  <c r="M2426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F2428" i="5" l="1"/>
  <c r="L273" i="5"/>
  <c r="G2428" i="5"/>
  <c r="L1466" i="5"/>
  <c r="I2428" i="5"/>
  <c r="L458" i="5"/>
  <c r="L1405" i="5"/>
  <c r="L344" i="5"/>
  <c r="L759" i="5"/>
  <c r="L2083" i="5"/>
  <c r="L2366" i="5"/>
  <c r="L387" i="5"/>
  <c r="L1529" i="5"/>
  <c r="L1586" i="5"/>
  <c r="L1829" i="5"/>
  <c r="L2174" i="5"/>
  <c r="L96" i="5"/>
  <c r="L559" i="5"/>
  <c r="L976" i="5"/>
  <c r="L1224" i="5"/>
  <c r="G2433" i="1"/>
  <c r="G2431" i="1"/>
  <c r="L1748" i="5"/>
  <c r="L2427" i="5"/>
  <c r="L631" i="5"/>
  <c r="L1101" i="5"/>
  <c r="L1344" i="5"/>
  <c r="L190" i="5"/>
  <c r="L1930" i="5"/>
  <c r="L816" i="5"/>
  <c r="L734" i="5"/>
  <c r="L903" i="5"/>
  <c r="L1037" i="5"/>
  <c r="L1163" i="5"/>
  <c r="L1282" i="5"/>
  <c r="L1658" i="5"/>
  <c r="L2021" i="5"/>
  <c r="L2275" i="5"/>
  <c r="G2427" i="1"/>
  <c r="F2427" i="1"/>
  <c r="H2427" i="1"/>
  <c r="I2427" i="1"/>
  <c r="M2418" i="1"/>
  <c r="K5" i="1" l="1"/>
  <c r="K6" i="1"/>
  <c r="K7" i="1"/>
  <c r="K8" i="1"/>
  <c r="K9" i="1"/>
  <c r="K10" i="1"/>
  <c r="K11" i="1"/>
  <c r="K12" i="1"/>
  <c r="L12" i="1" s="1"/>
  <c r="K13" i="1"/>
  <c r="K14" i="1"/>
  <c r="L14" i="1" s="1"/>
  <c r="K15" i="1"/>
  <c r="L15" i="1" s="1"/>
  <c r="K16" i="1"/>
  <c r="K17" i="1"/>
  <c r="K18" i="1"/>
  <c r="K19" i="1"/>
  <c r="K20" i="1"/>
  <c r="K21" i="1"/>
  <c r="K22" i="1"/>
  <c r="K23" i="1"/>
  <c r="K24" i="1"/>
  <c r="K25" i="1"/>
  <c r="L25" i="1" s="1"/>
  <c r="K26" i="1"/>
  <c r="K27" i="1"/>
  <c r="K28" i="1"/>
  <c r="K29" i="1"/>
  <c r="K30" i="1"/>
  <c r="K31" i="1"/>
  <c r="K32" i="1"/>
  <c r="K33" i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K43" i="1"/>
  <c r="K44" i="1"/>
  <c r="K45" i="1"/>
  <c r="K46" i="1"/>
  <c r="L46" i="1" s="1"/>
  <c r="K47" i="1"/>
  <c r="K48" i="1"/>
  <c r="K49" i="1"/>
  <c r="L49" i="1" s="1"/>
  <c r="K50" i="1"/>
  <c r="L50" i="1" s="1"/>
  <c r="K51" i="1"/>
  <c r="K52" i="1"/>
  <c r="L52" i="1" s="1"/>
  <c r="K53" i="1"/>
  <c r="L53" i="1" s="1"/>
  <c r="K54" i="1"/>
  <c r="K55" i="1"/>
  <c r="K56" i="1"/>
  <c r="L56" i="1" s="1"/>
  <c r="K57" i="1"/>
  <c r="L57" i="1" s="1"/>
  <c r="K58" i="1"/>
  <c r="K59" i="1"/>
  <c r="K60" i="1"/>
  <c r="K61" i="1"/>
  <c r="K62" i="1"/>
  <c r="K63" i="1"/>
  <c r="L63" i="1" s="1"/>
  <c r="K64" i="1"/>
  <c r="L64" i="1" s="1"/>
  <c r="K65" i="1"/>
  <c r="L65" i="1" s="1"/>
  <c r="K66" i="1"/>
  <c r="L66" i="1" s="1"/>
  <c r="K67" i="1"/>
  <c r="K68" i="1"/>
  <c r="L68" i="1" s="1"/>
  <c r="K69" i="1"/>
  <c r="L69" i="1" s="1"/>
  <c r="K70" i="1"/>
  <c r="K71" i="1"/>
  <c r="K72" i="1"/>
  <c r="K73" i="1"/>
  <c r="L73" i="1" s="1"/>
  <c r="K74" i="1"/>
  <c r="K75" i="1"/>
  <c r="K76" i="1"/>
  <c r="L76" i="1" s="1"/>
  <c r="K77" i="1"/>
  <c r="L77" i="1" s="1"/>
  <c r="K78" i="1"/>
  <c r="L78" i="1" s="1"/>
  <c r="K79" i="1"/>
  <c r="K80" i="1"/>
  <c r="L80" i="1" s="1"/>
  <c r="K81" i="1"/>
  <c r="L81" i="1" s="1"/>
  <c r="K82" i="1"/>
  <c r="L82" i="1" s="1"/>
  <c r="K83" i="1"/>
  <c r="L83" i="1" s="1"/>
  <c r="K84" i="1"/>
  <c r="K85" i="1"/>
  <c r="K86" i="1"/>
  <c r="K87" i="1"/>
  <c r="L87" i="1" s="1"/>
  <c r="K88" i="1"/>
  <c r="L88" i="1" s="1"/>
  <c r="K89" i="1"/>
  <c r="K90" i="1"/>
  <c r="L90" i="1" s="1"/>
  <c r="K91" i="1"/>
  <c r="L91" i="1" s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L105" i="1" s="1"/>
  <c r="K106" i="1"/>
  <c r="L106" i="1" s="1"/>
  <c r="K107" i="1"/>
  <c r="K108" i="1"/>
  <c r="K109" i="1"/>
  <c r="K110" i="1"/>
  <c r="K111" i="1"/>
  <c r="K112" i="1"/>
  <c r="K113" i="1"/>
  <c r="K114" i="1"/>
  <c r="L114" i="1" s="1"/>
  <c r="K115" i="1"/>
  <c r="L115" i="1" s="1"/>
  <c r="K116" i="1"/>
  <c r="K117" i="1"/>
  <c r="L117" i="1" s="1"/>
  <c r="K118" i="1"/>
  <c r="L118" i="1" s="1"/>
  <c r="K119" i="1"/>
  <c r="L119" i="1" s="1"/>
  <c r="K120" i="1"/>
  <c r="K121" i="1"/>
  <c r="K122" i="1"/>
  <c r="L122" i="1" s="1"/>
  <c r="K123" i="1"/>
  <c r="K124" i="1"/>
  <c r="L124" i="1" s="1"/>
  <c r="K125" i="1"/>
  <c r="K126" i="1"/>
  <c r="K127" i="1"/>
  <c r="K128" i="1"/>
  <c r="K129" i="1"/>
  <c r="K130" i="1"/>
  <c r="K131" i="1"/>
  <c r="L131" i="1" s="1"/>
  <c r="K132" i="1"/>
  <c r="K133" i="1"/>
  <c r="K134" i="1"/>
  <c r="L134" i="1" s="1"/>
  <c r="K135" i="1"/>
  <c r="K136" i="1"/>
  <c r="L136" i="1" s="1"/>
  <c r="K137" i="1"/>
  <c r="K138" i="1"/>
  <c r="L138" i="1" s="1"/>
  <c r="K139" i="1"/>
  <c r="K140" i="1"/>
  <c r="L140" i="1" s="1"/>
  <c r="K141" i="1"/>
  <c r="K142" i="1"/>
  <c r="K143" i="1"/>
  <c r="K144" i="1"/>
  <c r="K145" i="1"/>
  <c r="K146" i="1"/>
  <c r="K147" i="1"/>
  <c r="L147" i="1" s="1"/>
  <c r="K148" i="1"/>
  <c r="K149" i="1"/>
  <c r="K150" i="1"/>
  <c r="K151" i="1"/>
  <c r="K152" i="1"/>
  <c r="K153" i="1"/>
  <c r="L153" i="1" s="1"/>
  <c r="K154" i="1"/>
  <c r="L154" i="1" s="1"/>
  <c r="K155" i="1"/>
  <c r="K156" i="1"/>
  <c r="K157" i="1"/>
  <c r="K158" i="1"/>
  <c r="K159" i="1"/>
  <c r="K160" i="1"/>
  <c r="K161" i="1"/>
  <c r="K162" i="1"/>
  <c r="K163" i="1"/>
  <c r="K164" i="1"/>
  <c r="L164" i="1" s="1"/>
  <c r="K165" i="1"/>
  <c r="K166" i="1"/>
  <c r="K167" i="1"/>
  <c r="K168" i="1"/>
  <c r="L168" i="1" s="1"/>
  <c r="K169" i="1"/>
  <c r="K170" i="1"/>
  <c r="K171" i="1"/>
  <c r="K172" i="1"/>
  <c r="K173" i="1"/>
  <c r="K174" i="1"/>
  <c r="K175" i="1"/>
  <c r="K176" i="1"/>
  <c r="K177" i="1"/>
  <c r="L177" i="1" s="1"/>
  <c r="K178" i="1"/>
  <c r="K179" i="1"/>
  <c r="L179" i="1" s="1"/>
  <c r="K180" i="1"/>
  <c r="L180" i="1" s="1"/>
  <c r="K181" i="1"/>
  <c r="K182" i="1"/>
  <c r="K183" i="1"/>
  <c r="K184" i="1"/>
  <c r="K185" i="1"/>
  <c r="K186" i="1"/>
  <c r="K187" i="1"/>
  <c r="K188" i="1"/>
  <c r="K189" i="1"/>
  <c r="K190" i="1"/>
  <c r="L190" i="1" s="1"/>
  <c r="K191" i="1"/>
  <c r="K192" i="1"/>
  <c r="L192" i="1" s="1"/>
  <c r="K193" i="1"/>
  <c r="K194" i="1"/>
  <c r="K195" i="1"/>
  <c r="K196" i="1"/>
  <c r="K197" i="1"/>
  <c r="K198" i="1"/>
  <c r="K199" i="1"/>
  <c r="K200" i="1"/>
  <c r="K201" i="1"/>
  <c r="K202" i="1"/>
  <c r="K203" i="1"/>
  <c r="L203" i="1" s="1"/>
  <c r="K204" i="1"/>
  <c r="K205" i="1"/>
  <c r="L205" i="1" s="1"/>
  <c r="K206" i="1"/>
  <c r="K207" i="1"/>
  <c r="K208" i="1"/>
  <c r="K209" i="1"/>
  <c r="K210" i="1"/>
  <c r="K211" i="1"/>
  <c r="L211" i="1" s="1"/>
  <c r="K212" i="1"/>
  <c r="L212" i="1" s="1"/>
  <c r="K213" i="1"/>
  <c r="L213" i="1" s="1"/>
  <c r="K214" i="1"/>
  <c r="L214" i="1" s="1"/>
  <c r="K215" i="1"/>
  <c r="K216" i="1"/>
  <c r="K217" i="1"/>
  <c r="K218" i="1"/>
  <c r="K219" i="1"/>
  <c r="L219" i="1" s="1"/>
  <c r="K220" i="1"/>
  <c r="K221" i="1"/>
  <c r="K222" i="1"/>
  <c r="L222" i="1" s="1"/>
  <c r="K223" i="1"/>
  <c r="K224" i="1"/>
  <c r="K225" i="1"/>
  <c r="K226" i="1"/>
  <c r="K227" i="1"/>
  <c r="K228" i="1"/>
  <c r="K229" i="1"/>
  <c r="K230" i="1"/>
  <c r="L230" i="1" s="1"/>
  <c r="K231" i="1"/>
  <c r="K232" i="1"/>
  <c r="K233" i="1"/>
  <c r="L233" i="1" s="1"/>
  <c r="K234" i="1"/>
  <c r="L234" i="1" s="1"/>
  <c r="K235" i="1"/>
  <c r="K236" i="1"/>
  <c r="K237" i="1"/>
  <c r="K238" i="1"/>
  <c r="K239" i="1"/>
  <c r="K240" i="1"/>
  <c r="K241" i="1"/>
  <c r="K242" i="1"/>
  <c r="K243" i="1"/>
  <c r="L243" i="1" s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L256" i="1" s="1"/>
  <c r="K257" i="1"/>
  <c r="K258" i="1"/>
  <c r="L258" i="1" s="1"/>
  <c r="K259" i="1"/>
  <c r="L259" i="1" s="1"/>
  <c r="K260" i="1"/>
  <c r="L260" i="1" s="1"/>
  <c r="K261" i="1"/>
  <c r="K262" i="1"/>
  <c r="K263" i="1"/>
  <c r="L263" i="1" s="1"/>
  <c r="K264" i="1"/>
  <c r="K265" i="1"/>
  <c r="K266" i="1"/>
  <c r="K267" i="1"/>
  <c r="K268" i="1"/>
  <c r="K269" i="1"/>
  <c r="K270" i="1"/>
  <c r="K271" i="1"/>
  <c r="K272" i="1"/>
  <c r="K273" i="1"/>
  <c r="L273" i="1" s="1"/>
  <c r="K274" i="1"/>
  <c r="L274" i="1" s="1"/>
  <c r="K275" i="1"/>
  <c r="K276" i="1"/>
  <c r="L276" i="1" s="1"/>
  <c r="K277" i="1"/>
  <c r="K278" i="1"/>
  <c r="L278" i="1" s="1"/>
  <c r="K279" i="1"/>
  <c r="K280" i="1"/>
  <c r="K281" i="1"/>
  <c r="L281" i="1" s="1"/>
  <c r="K282" i="1"/>
  <c r="L282" i="1" s="1"/>
  <c r="K283" i="1"/>
  <c r="K284" i="1"/>
  <c r="K285" i="1"/>
  <c r="L285" i="1" s="1"/>
  <c r="K286" i="1"/>
  <c r="L286" i="1" s="1"/>
  <c r="K287" i="1"/>
  <c r="L287" i="1" s="1"/>
  <c r="K288" i="1"/>
  <c r="K289" i="1"/>
  <c r="L289" i="1" s="1"/>
  <c r="K290" i="1"/>
  <c r="K291" i="1"/>
  <c r="K292" i="1"/>
  <c r="K293" i="1"/>
  <c r="L293" i="1" s="1"/>
  <c r="K294" i="1"/>
  <c r="K295" i="1"/>
  <c r="K296" i="1"/>
  <c r="L296" i="1" s="1"/>
  <c r="K297" i="1"/>
  <c r="K298" i="1"/>
  <c r="K299" i="1"/>
  <c r="L299" i="1" s="1"/>
  <c r="K300" i="1"/>
  <c r="K301" i="1"/>
  <c r="L301" i="1" s="1"/>
  <c r="K302" i="1"/>
  <c r="L302" i="1" s="1"/>
  <c r="K303" i="1"/>
  <c r="K304" i="1"/>
  <c r="L304" i="1" s="1"/>
  <c r="K305" i="1"/>
  <c r="L305" i="1" s="1"/>
  <c r="K306" i="1"/>
  <c r="K307" i="1"/>
  <c r="L307" i="1" s="1"/>
  <c r="K308" i="1"/>
  <c r="L308" i="1" s="1"/>
  <c r="K309" i="1"/>
  <c r="K310" i="1"/>
  <c r="L310" i="1" s="1"/>
  <c r="K311" i="1"/>
  <c r="L311" i="1" s="1"/>
  <c r="K312" i="1"/>
  <c r="K313" i="1"/>
  <c r="L313" i="1" s="1"/>
  <c r="K314" i="1"/>
  <c r="L314" i="1" s="1"/>
  <c r="K315" i="1"/>
  <c r="L315" i="1" s="1"/>
  <c r="K316" i="1"/>
  <c r="L316" i="1" s="1"/>
  <c r="K317" i="1"/>
  <c r="K318" i="1"/>
  <c r="K319" i="1"/>
  <c r="L319" i="1" s="1"/>
  <c r="K320" i="1"/>
  <c r="K321" i="1"/>
  <c r="L321" i="1" s="1"/>
  <c r="K322" i="1"/>
  <c r="K323" i="1"/>
  <c r="K324" i="1"/>
  <c r="L324" i="1" s="1"/>
  <c r="K325" i="1"/>
  <c r="L325" i="1" s="1"/>
  <c r="K326" i="1"/>
  <c r="K327" i="1"/>
  <c r="K328" i="1"/>
  <c r="L328" i="1" s="1"/>
  <c r="K329" i="1"/>
  <c r="L329" i="1" s="1"/>
  <c r="K330" i="1"/>
  <c r="K331" i="1"/>
  <c r="L331" i="1" s="1"/>
  <c r="K332" i="1"/>
  <c r="L332" i="1" s="1"/>
  <c r="K333" i="1"/>
  <c r="L333" i="1" s="1"/>
  <c r="K334" i="1"/>
  <c r="L334" i="1" s="1"/>
  <c r="K335" i="1"/>
  <c r="K336" i="1"/>
  <c r="L336" i="1" s="1"/>
  <c r="K337" i="1"/>
  <c r="L337" i="1" s="1"/>
  <c r="K338" i="1"/>
  <c r="K339" i="1"/>
  <c r="L339" i="1" s="1"/>
  <c r="K340" i="1"/>
  <c r="K341" i="1"/>
  <c r="L341" i="1" s="1"/>
  <c r="K342" i="1"/>
  <c r="L342" i="1" s="1"/>
  <c r="K343" i="1"/>
  <c r="K344" i="1"/>
  <c r="K345" i="1"/>
  <c r="L345" i="1" s="1"/>
  <c r="K346" i="1"/>
  <c r="L346" i="1" s="1"/>
  <c r="K347" i="1"/>
  <c r="K348" i="1"/>
  <c r="K349" i="1"/>
  <c r="K350" i="1"/>
  <c r="K351" i="1"/>
  <c r="L351" i="1" s="1"/>
  <c r="K352" i="1"/>
  <c r="K353" i="1"/>
  <c r="L353" i="1" s="1"/>
  <c r="K354" i="1"/>
  <c r="L354" i="1" s="1"/>
  <c r="K355" i="1"/>
  <c r="L355" i="1" s="1"/>
  <c r="K356" i="1"/>
  <c r="L356" i="1" s="1"/>
  <c r="K357" i="1"/>
  <c r="K358" i="1"/>
  <c r="K359" i="1"/>
  <c r="L359" i="1" s="1"/>
  <c r="K360" i="1"/>
  <c r="L360" i="1" s="1"/>
  <c r="K361" i="1"/>
  <c r="K362" i="1"/>
  <c r="L362" i="1" s="1"/>
  <c r="K363" i="1"/>
  <c r="L363" i="1" s="1"/>
  <c r="K364" i="1"/>
  <c r="K365" i="1"/>
  <c r="L365" i="1" s="1"/>
  <c r="K366" i="1"/>
  <c r="L366" i="1" s="1"/>
  <c r="K367" i="1"/>
  <c r="L367" i="1" s="1"/>
  <c r="K368" i="1"/>
  <c r="L368" i="1" s="1"/>
  <c r="K369" i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K376" i="1"/>
  <c r="K377" i="1"/>
  <c r="L377" i="1" s="1"/>
  <c r="K378" i="1"/>
  <c r="L378" i="1" s="1"/>
  <c r="K379" i="1"/>
  <c r="K380" i="1"/>
  <c r="K381" i="1"/>
  <c r="K382" i="1"/>
  <c r="K383" i="1"/>
  <c r="L383" i="1" s="1"/>
  <c r="K384" i="1"/>
  <c r="K385" i="1"/>
  <c r="L385" i="1" s="1"/>
  <c r="K386" i="1"/>
  <c r="K387" i="1"/>
  <c r="K388" i="1"/>
  <c r="K389" i="1"/>
  <c r="L389" i="1" s="1"/>
  <c r="K390" i="1"/>
  <c r="K391" i="1"/>
  <c r="K392" i="1"/>
  <c r="K393" i="1"/>
  <c r="L393" i="1" s="1"/>
  <c r="K394" i="1"/>
  <c r="K395" i="1"/>
  <c r="L395" i="1" s="1"/>
  <c r="K396" i="1"/>
  <c r="K397" i="1"/>
  <c r="L397" i="1" s="1"/>
  <c r="K398" i="1"/>
  <c r="K399" i="1"/>
  <c r="K400" i="1"/>
  <c r="K401" i="1"/>
  <c r="L401" i="1" s="1"/>
  <c r="K402" i="1"/>
  <c r="L402" i="1" s="1"/>
  <c r="K403" i="1"/>
  <c r="K404" i="1"/>
  <c r="K405" i="1"/>
  <c r="K406" i="1"/>
  <c r="K407" i="1"/>
  <c r="K408" i="1"/>
  <c r="K409" i="1"/>
  <c r="L409" i="1" s="1"/>
  <c r="K410" i="1"/>
  <c r="L410" i="1" s="1"/>
  <c r="K411" i="1"/>
  <c r="L411" i="1" s="1"/>
  <c r="K412" i="1"/>
  <c r="K413" i="1"/>
  <c r="L413" i="1" s="1"/>
  <c r="K414" i="1"/>
  <c r="K415" i="1"/>
  <c r="K416" i="1"/>
  <c r="K417" i="1"/>
  <c r="K418" i="1"/>
  <c r="K419" i="1"/>
  <c r="K420" i="1"/>
  <c r="L420" i="1" s="1"/>
  <c r="K421" i="1"/>
  <c r="K422" i="1"/>
  <c r="L422" i="1" s="1"/>
  <c r="K423" i="1"/>
  <c r="L423" i="1" s="1"/>
  <c r="K424" i="1"/>
  <c r="L424" i="1" s="1"/>
  <c r="K425" i="1"/>
  <c r="K426" i="1"/>
  <c r="L426" i="1" s="1"/>
  <c r="K427" i="1"/>
  <c r="L427" i="1" s="1"/>
  <c r="K428" i="1"/>
  <c r="K429" i="1"/>
  <c r="L429" i="1" s="1"/>
  <c r="K430" i="1"/>
  <c r="L430" i="1" s="1"/>
  <c r="K431" i="1"/>
  <c r="L431" i="1" s="1"/>
  <c r="K432" i="1"/>
  <c r="L432" i="1" s="1"/>
  <c r="K433" i="1"/>
  <c r="K434" i="1"/>
  <c r="L434" i="1" s="1"/>
  <c r="K435" i="1"/>
  <c r="K436" i="1"/>
  <c r="L436" i="1" s="1"/>
  <c r="K437" i="1"/>
  <c r="K438" i="1"/>
  <c r="K439" i="1"/>
  <c r="L439" i="1" s="1"/>
  <c r="K440" i="1"/>
  <c r="K441" i="1"/>
  <c r="L441" i="1" s="1"/>
  <c r="K442" i="1"/>
  <c r="K443" i="1"/>
  <c r="K444" i="1"/>
  <c r="K445" i="1"/>
  <c r="K446" i="1"/>
  <c r="L446" i="1" s="1"/>
  <c r="K447" i="1"/>
  <c r="K448" i="1"/>
  <c r="K449" i="1"/>
  <c r="K450" i="1"/>
  <c r="K451" i="1"/>
  <c r="K452" i="1"/>
  <c r="L452" i="1" s="1"/>
  <c r="K453" i="1"/>
  <c r="K454" i="1"/>
  <c r="L454" i="1" s="1"/>
  <c r="K455" i="1"/>
  <c r="L455" i="1" s="1"/>
  <c r="K456" i="1"/>
  <c r="L456" i="1" s="1"/>
  <c r="K457" i="1"/>
  <c r="K458" i="1"/>
  <c r="K459" i="1"/>
  <c r="K460" i="1"/>
  <c r="L460" i="1" s="1"/>
  <c r="K461" i="1"/>
  <c r="K462" i="1"/>
  <c r="K463" i="1"/>
  <c r="K464" i="1"/>
  <c r="L464" i="1" s="1"/>
  <c r="K465" i="1"/>
  <c r="L465" i="1" s="1"/>
  <c r="K466" i="1"/>
  <c r="K467" i="1"/>
  <c r="K468" i="1"/>
  <c r="K469" i="1"/>
  <c r="K470" i="1"/>
  <c r="L470" i="1" s="1"/>
  <c r="K471" i="1"/>
  <c r="K472" i="1"/>
  <c r="K473" i="1"/>
  <c r="L473" i="1" s="1"/>
  <c r="K474" i="1"/>
  <c r="K475" i="1"/>
  <c r="L475" i="1" s="1"/>
  <c r="K476" i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K484" i="1"/>
  <c r="L484" i="1" s="1"/>
  <c r="K485" i="1"/>
  <c r="K486" i="1"/>
  <c r="L486" i="1" s="1"/>
  <c r="K487" i="1"/>
  <c r="K488" i="1"/>
  <c r="L488" i="1" s="1"/>
  <c r="K489" i="1"/>
  <c r="L489" i="1" s="1"/>
  <c r="K490" i="1"/>
  <c r="K491" i="1"/>
  <c r="L491" i="1" s="1"/>
  <c r="K492" i="1"/>
  <c r="K493" i="1"/>
  <c r="K494" i="1"/>
  <c r="L494" i="1" s="1"/>
  <c r="K495" i="1"/>
  <c r="K496" i="1"/>
  <c r="L496" i="1" s="1"/>
  <c r="K497" i="1"/>
  <c r="K498" i="1"/>
  <c r="L498" i="1" s="1"/>
  <c r="K499" i="1"/>
  <c r="L499" i="1" s="1"/>
  <c r="K500" i="1"/>
  <c r="L500" i="1" s="1"/>
  <c r="K501" i="1"/>
  <c r="K502" i="1"/>
  <c r="L502" i="1" s="1"/>
  <c r="K503" i="1"/>
  <c r="K504" i="1"/>
  <c r="L504" i="1" s="1"/>
  <c r="K505" i="1"/>
  <c r="L505" i="1" s="1"/>
  <c r="K506" i="1"/>
  <c r="K507" i="1"/>
  <c r="K508" i="1"/>
  <c r="K509" i="1"/>
  <c r="K510" i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K517" i="1"/>
  <c r="L517" i="1" s="1"/>
  <c r="K518" i="1"/>
  <c r="K519" i="1"/>
  <c r="K520" i="1"/>
  <c r="K521" i="1"/>
  <c r="K522" i="1"/>
  <c r="L522" i="1" s="1"/>
  <c r="K523" i="1"/>
  <c r="L523" i="1" s="1"/>
  <c r="K524" i="1"/>
  <c r="K525" i="1"/>
  <c r="K526" i="1"/>
  <c r="K527" i="1"/>
  <c r="L527" i="1" s="1"/>
  <c r="K528" i="1"/>
  <c r="K529" i="1"/>
  <c r="L529" i="1" s="1"/>
  <c r="K530" i="1"/>
  <c r="K531" i="1"/>
  <c r="L531" i="1" s="1"/>
  <c r="K532" i="1"/>
  <c r="K533" i="1"/>
  <c r="K534" i="1"/>
  <c r="K535" i="1"/>
  <c r="L535" i="1" s="1"/>
  <c r="K536" i="1"/>
  <c r="L536" i="1" s="1"/>
  <c r="K537" i="1"/>
  <c r="K538" i="1"/>
  <c r="L538" i="1" s="1"/>
  <c r="K539" i="1"/>
  <c r="L539" i="1" s="1"/>
  <c r="K540" i="1"/>
  <c r="L540" i="1" s="1"/>
  <c r="K541" i="1"/>
  <c r="K542" i="1"/>
  <c r="K543" i="1"/>
  <c r="K544" i="1"/>
  <c r="K545" i="1"/>
  <c r="K546" i="1"/>
  <c r="K547" i="1"/>
  <c r="K548" i="1"/>
  <c r="L548" i="1" s="1"/>
  <c r="K549" i="1"/>
  <c r="K550" i="1"/>
  <c r="K551" i="1"/>
  <c r="K552" i="1"/>
  <c r="K553" i="1"/>
  <c r="K554" i="1"/>
  <c r="L554" i="1" s="1"/>
  <c r="K555" i="1"/>
  <c r="K556" i="1"/>
  <c r="L556" i="1" s="1"/>
  <c r="K557" i="1"/>
  <c r="L557" i="1" s="1"/>
  <c r="K558" i="1"/>
  <c r="K559" i="1"/>
  <c r="K560" i="1"/>
  <c r="K561" i="1"/>
  <c r="K562" i="1"/>
  <c r="L562" i="1" s="1"/>
  <c r="K563" i="1"/>
  <c r="L563" i="1" s="1"/>
  <c r="K564" i="1"/>
  <c r="L564" i="1" s="1"/>
  <c r="K565" i="1"/>
  <c r="K566" i="1"/>
  <c r="K567" i="1"/>
  <c r="L567" i="1" s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L582" i="1" s="1"/>
  <c r="K583" i="1"/>
  <c r="K584" i="1"/>
  <c r="K585" i="1"/>
  <c r="K586" i="1"/>
  <c r="K587" i="1"/>
  <c r="K588" i="1"/>
  <c r="L588" i="1" s="1"/>
  <c r="K589" i="1"/>
  <c r="L589" i="1" s="1"/>
  <c r="K590" i="1"/>
  <c r="K591" i="1"/>
  <c r="K592" i="1"/>
  <c r="K593" i="1"/>
  <c r="K594" i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K606" i="1"/>
  <c r="K607" i="1"/>
  <c r="L607" i="1" s="1"/>
  <c r="K608" i="1"/>
  <c r="K609" i="1"/>
  <c r="K610" i="1"/>
  <c r="K611" i="1"/>
  <c r="K612" i="1"/>
  <c r="K613" i="1"/>
  <c r="K614" i="1"/>
  <c r="K615" i="1"/>
  <c r="K616" i="1"/>
  <c r="L616" i="1" s="1"/>
  <c r="K617" i="1"/>
  <c r="K618" i="1"/>
  <c r="K619" i="1"/>
  <c r="L619" i="1" s="1"/>
  <c r="K620" i="1"/>
  <c r="L620" i="1" s="1"/>
  <c r="K621" i="1"/>
  <c r="K622" i="1"/>
  <c r="K623" i="1"/>
  <c r="K624" i="1"/>
  <c r="L624" i="1" s="1"/>
  <c r="K625" i="1"/>
  <c r="L625" i="1" s="1"/>
  <c r="K626" i="1"/>
  <c r="K627" i="1"/>
  <c r="L627" i="1" s="1"/>
  <c r="K628" i="1"/>
  <c r="L628" i="1" s="1"/>
  <c r="K629" i="1"/>
  <c r="L629" i="1" s="1"/>
  <c r="K630" i="1"/>
  <c r="K631" i="1"/>
  <c r="L631" i="1" s="1"/>
  <c r="K632" i="1"/>
  <c r="L632" i="1" s="1"/>
  <c r="K633" i="1"/>
  <c r="K634" i="1"/>
  <c r="L634" i="1" s="1"/>
  <c r="K635" i="1"/>
  <c r="L635" i="1" s="1"/>
  <c r="K636" i="1"/>
  <c r="L636" i="1" s="1"/>
  <c r="K637" i="1"/>
  <c r="L637" i="1" s="1"/>
  <c r="K638" i="1"/>
  <c r="K639" i="1"/>
  <c r="K640" i="1"/>
  <c r="L640" i="1" s="1"/>
  <c r="K641" i="1"/>
  <c r="L641" i="1" s="1"/>
  <c r="K642" i="1"/>
  <c r="L642" i="1" s="1"/>
  <c r="K643" i="1"/>
  <c r="K644" i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K660" i="1"/>
  <c r="L660" i="1" s="1"/>
  <c r="K661" i="1"/>
  <c r="L661" i="1" s="1"/>
  <c r="K662" i="1"/>
  <c r="L662" i="1" s="1"/>
  <c r="K663" i="1"/>
  <c r="K664" i="1"/>
  <c r="K665" i="1"/>
  <c r="L665" i="1" s="1"/>
  <c r="K666" i="1"/>
  <c r="L666" i="1" s="1"/>
  <c r="K667" i="1"/>
  <c r="L667" i="1" s="1"/>
  <c r="K668" i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K675" i="1"/>
  <c r="L675" i="1" s="1"/>
  <c r="K676" i="1"/>
  <c r="L676" i="1" s="1"/>
  <c r="K677" i="1"/>
  <c r="K678" i="1"/>
  <c r="L678" i="1" s="1"/>
  <c r="K679" i="1"/>
  <c r="L679" i="1" s="1"/>
  <c r="K680" i="1"/>
  <c r="L680" i="1" s="1"/>
  <c r="K681" i="1"/>
  <c r="K682" i="1"/>
  <c r="K683" i="1"/>
  <c r="L683" i="1" s="1"/>
  <c r="K684" i="1"/>
  <c r="L684" i="1" s="1"/>
  <c r="K685" i="1"/>
  <c r="K686" i="1"/>
  <c r="L686" i="1" s="1"/>
  <c r="K687" i="1"/>
  <c r="L687" i="1" s="1"/>
  <c r="K688" i="1"/>
  <c r="L688" i="1" s="1"/>
  <c r="K689" i="1"/>
  <c r="L689" i="1" s="1"/>
  <c r="K690" i="1"/>
  <c r="K691" i="1"/>
  <c r="L691" i="1" s="1"/>
  <c r="K692" i="1"/>
  <c r="L692" i="1" s="1"/>
  <c r="K693" i="1"/>
  <c r="L693" i="1" s="1"/>
  <c r="K694" i="1"/>
  <c r="L694" i="1" s="1"/>
  <c r="K695" i="1"/>
  <c r="K696" i="1"/>
  <c r="L696" i="1" s="1"/>
  <c r="K697" i="1"/>
  <c r="L697" i="1" s="1"/>
  <c r="K698" i="1"/>
  <c r="K699" i="1"/>
  <c r="L699" i="1" s="1"/>
  <c r="K700" i="1"/>
  <c r="L700" i="1" s="1"/>
  <c r="K701" i="1"/>
  <c r="K702" i="1"/>
  <c r="K703" i="1"/>
  <c r="L703" i="1" s="1"/>
  <c r="K704" i="1"/>
  <c r="K705" i="1"/>
  <c r="L705" i="1" s="1"/>
  <c r="K706" i="1"/>
  <c r="L706" i="1" s="1"/>
  <c r="K707" i="1"/>
  <c r="K708" i="1"/>
  <c r="L708" i="1" s="1"/>
  <c r="K709" i="1"/>
  <c r="L709" i="1" s="1"/>
  <c r="K710" i="1"/>
  <c r="K711" i="1"/>
  <c r="L711" i="1" s="1"/>
  <c r="K712" i="1"/>
  <c r="K713" i="1"/>
  <c r="L713" i="1" s="1"/>
  <c r="K714" i="1"/>
  <c r="K715" i="1"/>
  <c r="L715" i="1" s="1"/>
  <c r="K716" i="1"/>
  <c r="K717" i="1"/>
  <c r="L717" i="1" s="1"/>
  <c r="K718" i="1"/>
  <c r="L718" i="1" s="1"/>
  <c r="K719" i="1"/>
  <c r="L719" i="1" s="1"/>
  <c r="K720" i="1"/>
  <c r="L720" i="1" s="1"/>
  <c r="K721" i="1"/>
  <c r="K722" i="1"/>
  <c r="L722" i="1" s="1"/>
  <c r="K723" i="1"/>
  <c r="K724" i="1"/>
  <c r="L724" i="1" s="1"/>
  <c r="K725" i="1"/>
  <c r="L725" i="1" s="1"/>
  <c r="K726" i="1"/>
  <c r="L726" i="1" s="1"/>
  <c r="K727" i="1"/>
  <c r="L727" i="1" s="1"/>
  <c r="K728" i="1"/>
  <c r="K729" i="1"/>
  <c r="K730" i="1"/>
  <c r="K731" i="1"/>
  <c r="K732" i="1"/>
  <c r="L732" i="1" s="1"/>
  <c r="K733" i="1"/>
  <c r="K734" i="1"/>
  <c r="K735" i="1"/>
  <c r="L735" i="1" s="1"/>
  <c r="K736" i="1"/>
  <c r="K737" i="1"/>
  <c r="K738" i="1"/>
  <c r="K739" i="1"/>
  <c r="K740" i="1"/>
  <c r="K741" i="1"/>
  <c r="K742" i="1"/>
  <c r="L742" i="1" s="1"/>
  <c r="K743" i="1"/>
  <c r="L743" i="1" s="1"/>
  <c r="K744" i="1"/>
  <c r="K745" i="1"/>
  <c r="K746" i="1"/>
  <c r="K747" i="1"/>
  <c r="L747" i="1" s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L760" i="1" s="1"/>
  <c r="K761" i="1"/>
  <c r="K762" i="1"/>
  <c r="L762" i="1" s="1"/>
  <c r="K763" i="1"/>
  <c r="K764" i="1"/>
  <c r="K765" i="1"/>
  <c r="L765" i="1" s="1"/>
  <c r="K766" i="1"/>
  <c r="K767" i="1"/>
  <c r="L767" i="1" s="1"/>
  <c r="K768" i="1"/>
  <c r="K769" i="1"/>
  <c r="K770" i="1"/>
  <c r="L770" i="1" s="1"/>
  <c r="K771" i="1"/>
  <c r="K772" i="1"/>
  <c r="L772" i="1" s="1"/>
  <c r="K773" i="1"/>
  <c r="L773" i="1" s="1"/>
  <c r="K774" i="1"/>
  <c r="K775" i="1"/>
  <c r="K776" i="1"/>
  <c r="K777" i="1"/>
  <c r="K778" i="1"/>
  <c r="L778" i="1" s="1"/>
  <c r="K779" i="1"/>
  <c r="K780" i="1"/>
  <c r="L780" i="1" s="1"/>
  <c r="K781" i="1"/>
  <c r="K782" i="1"/>
  <c r="L782" i="1" s="1"/>
  <c r="K783" i="1"/>
  <c r="K784" i="1"/>
  <c r="L784" i="1" s="1"/>
  <c r="K785" i="1"/>
  <c r="L785" i="1" s="1"/>
  <c r="K786" i="1"/>
  <c r="K787" i="1"/>
  <c r="K788" i="1"/>
  <c r="K789" i="1"/>
  <c r="L789" i="1" s="1"/>
  <c r="K790" i="1"/>
  <c r="K791" i="1"/>
  <c r="L791" i="1" s="1"/>
  <c r="K792" i="1"/>
  <c r="K793" i="1"/>
  <c r="K794" i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K803" i="1"/>
  <c r="L803" i="1" s="1"/>
  <c r="K804" i="1"/>
  <c r="K805" i="1"/>
  <c r="K806" i="1"/>
  <c r="L806" i="1" s="1"/>
  <c r="K807" i="1"/>
  <c r="K808" i="1"/>
  <c r="K809" i="1"/>
  <c r="L809" i="1" s="1"/>
  <c r="K810" i="1"/>
  <c r="L810" i="1" s="1"/>
  <c r="K811" i="1"/>
  <c r="L811" i="1" s="1"/>
  <c r="K812" i="1"/>
  <c r="L812" i="1" s="1"/>
  <c r="K813" i="1"/>
  <c r="K814" i="1"/>
  <c r="L814" i="1" s="1"/>
  <c r="K815" i="1"/>
  <c r="K816" i="1"/>
  <c r="K817" i="1"/>
  <c r="K818" i="1"/>
  <c r="L818" i="1" s="1"/>
  <c r="K819" i="1"/>
  <c r="K820" i="1"/>
  <c r="K821" i="1"/>
  <c r="K822" i="1"/>
  <c r="K823" i="1"/>
  <c r="L823" i="1" s="1"/>
  <c r="K824" i="1"/>
  <c r="L824" i="1" s="1"/>
  <c r="K825" i="1"/>
  <c r="K826" i="1"/>
  <c r="K827" i="1"/>
  <c r="K828" i="1"/>
  <c r="L828" i="1" s="1"/>
  <c r="K829" i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K837" i="1"/>
  <c r="K838" i="1"/>
  <c r="K839" i="1"/>
  <c r="K840" i="1"/>
  <c r="K841" i="1"/>
  <c r="L841" i="1" s="1"/>
  <c r="K842" i="1"/>
  <c r="L842" i="1" s="1"/>
  <c r="K843" i="1"/>
  <c r="L843" i="1" s="1"/>
  <c r="K844" i="1"/>
  <c r="K845" i="1"/>
  <c r="K846" i="1"/>
  <c r="L846" i="1" s="1"/>
  <c r="K847" i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L853" i="1" s="1"/>
  <c r="K854" i="1"/>
  <c r="K855" i="1"/>
  <c r="K856" i="1"/>
  <c r="L856" i="1" s="1"/>
  <c r="K857" i="1"/>
  <c r="K858" i="1"/>
  <c r="L858" i="1" s="1"/>
  <c r="K859" i="1"/>
  <c r="L859" i="1" s="1"/>
  <c r="K860" i="1"/>
  <c r="K861" i="1"/>
  <c r="L861" i="1" s="1"/>
  <c r="K862" i="1"/>
  <c r="K863" i="1"/>
  <c r="K864" i="1"/>
  <c r="K865" i="1"/>
  <c r="K866" i="1"/>
  <c r="K867" i="1"/>
  <c r="L867" i="1" s="1"/>
  <c r="K868" i="1"/>
  <c r="L868" i="1" s="1"/>
  <c r="K869" i="1"/>
  <c r="L869" i="1" s="1"/>
  <c r="K870" i="1"/>
  <c r="K871" i="1"/>
  <c r="L871" i="1" s="1"/>
  <c r="K872" i="1"/>
  <c r="L872" i="1" s="1"/>
  <c r="K873" i="1"/>
  <c r="L873" i="1" s="1"/>
  <c r="K874" i="1"/>
  <c r="K875" i="1"/>
  <c r="K876" i="1"/>
  <c r="L876" i="1" s="1"/>
  <c r="K877" i="1"/>
  <c r="K878" i="1"/>
  <c r="K879" i="1"/>
  <c r="L879" i="1" s="1"/>
  <c r="K880" i="1"/>
  <c r="L880" i="1" s="1"/>
  <c r="K881" i="1"/>
  <c r="K882" i="1"/>
  <c r="L882" i="1" s="1"/>
  <c r="K883" i="1"/>
  <c r="K884" i="1"/>
  <c r="K885" i="1"/>
  <c r="L885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K892" i="1"/>
  <c r="K893" i="1"/>
  <c r="K894" i="1"/>
  <c r="L894" i="1" s="1"/>
  <c r="K895" i="1"/>
  <c r="L895" i="1" s="1"/>
  <c r="K896" i="1"/>
  <c r="K897" i="1"/>
  <c r="K898" i="1"/>
  <c r="K899" i="1"/>
  <c r="L899" i="1" s="1"/>
  <c r="K900" i="1"/>
  <c r="L900" i="1" s="1"/>
  <c r="K901" i="1"/>
  <c r="K902" i="1"/>
  <c r="K903" i="1"/>
  <c r="K904" i="1"/>
  <c r="K905" i="1"/>
  <c r="L905" i="1" s="1"/>
  <c r="K906" i="1"/>
  <c r="K907" i="1"/>
  <c r="K908" i="1"/>
  <c r="K909" i="1"/>
  <c r="K910" i="1"/>
  <c r="K911" i="1"/>
  <c r="K912" i="1"/>
  <c r="L912" i="1" s="1"/>
  <c r="K913" i="1"/>
  <c r="K914" i="1"/>
  <c r="K915" i="1"/>
  <c r="K916" i="1"/>
  <c r="L916" i="1" s="1"/>
  <c r="K917" i="1"/>
  <c r="K918" i="1"/>
  <c r="L918" i="1" s="1"/>
  <c r="K919" i="1"/>
  <c r="K920" i="1"/>
  <c r="K921" i="1"/>
  <c r="K922" i="1"/>
  <c r="L922" i="1" s="1"/>
  <c r="K923" i="1"/>
  <c r="L923" i="1" s="1"/>
  <c r="K924" i="1"/>
  <c r="K925" i="1"/>
  <c r="L925" i="1" s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L941" i="1" s="1"/>
  <c r="K942" i="1"/>
  <c r="L942" i="1" s="1"/>
  <c r="K943" i="1"/>
  <c r="K944" i="1"/>
  <c r="L944" i="1" s="1"/>
  <c r="K945" i="1"/>
  <c r="K946" i="1"/>
  <c r="K947" i="1"/>
  <c r="K948" i="1"/>
  <c r="K949" i="1"/>
  <c r="K950" i="1"/>
  <c r="K951" i="1"/>
  <c r="K952" i="1"/>
  <c r="K953" i="1"/>
  <c r="L953" i="1" s="1"/>
  <c r="K954" i="1"/>
  <c r="L954" i="1" s="1"/>
  <c r="K955" i="1"/>
  <c r="K956" i="1"/>
  <c r="K957" i="1"/>
  <c r="L957" i="1" s="1"/>
  <c r="K958" i="1"/>
  <c r="K959" i="1"/>
  <c r="L959" i="1" s="1"/>
  <c r="K960" i="1"/>
  <c r="L960" i="1" s="1"/>
  <c r="K961" i="1"/>
  <c r="L961" i="1" s="1"/>
  <c r="K962" i="1"/>
  <c r="L962" i="1" s="1"/>
  <c r="K963" i="1"/>
  <c r="K964" i="1"/>
  <c r="L964" i="1" s="1"/>
  <c r="K965" i="1"/>
  <c r="L965" i="1" s="1"/>
  <c r="K966" i="1"/>
  <c r="K967" i="1"/>
  <c r="K968" i="1"/>
  <c r="K969" i="1"/>
  <c r="L969" i="1" s="1"/>
  <c r="K970" i="1"/>
  <c r="L970" i="1" s="1"/>
  <c r="K971" i="1"/>
  <c r="K972" i="1"/>
  <c r="L972" i="1" s="1"/>
  <c r="K973" i="1"/>
  <c r="K974" i="1"/>
  <c r="K975" i="1"/>
  <c r="K976" i="1"/>
  <c r="K977" i="1"/>
  <c r="K978" i="1"/>
  <c r="K979" i="1"/>
  <c r="K980" i="1"/>
  <c r="K981" i="1"/>
  <c r="L981" i="1" s="1"/>
  <c r="K982" i="1"/>
  <c r="K983" i="1"/>
  <c r="L983" i="1" s="1"/>
  <c r="K984" i="1"/>
  <c r="K985" i="1"/>
  <c r="L985" i="1" s="1"/>
  <c r="K986" i="1"/>
  <c r="L986" i="1" s="1"/>
  <c r="K987" i="1"/>
  <c r="L987" i="1" s="1"/>
  <c r="K988" i="1"/>
  <c r="K989" i="1"/>
  <c r="L989" i="1" s="1"/>
  <c r="K990" i="1"/>
  <c r="L990" i="1" s="1"/>
  <c r="K991" i="1"/>
  <c r="K992" i="1"/>
  <c r="L992" i="1" s="1"/>
  <c r="K993" i="1"/>
  <c r="L993" i="1" s="1"/>
  <c r="K994" i="1"/>
  <c r="L994" i="1" s="1"/>
  <c r="K995" i="1"/>
  <c r="L995" i="1" s="1"/>
  <c r="K996" i="1"/>
  <c r="K997" i="1"/>
  <c r="K998" i="1"/>
  <c r="K999" i="1"/>
  <c r="L999" i="1" s="1"/>
  <c r="K1000" i="1"/>
  <c r="L1000" i="1" s="1"/>
  <c r="K1001" i="1"/>
  <c r="L1001" i="1" s="1"/>
  <c r="K1002" i="1"/>
  <c r="K1003" i="1"/>
  <c r="L1003" i="1" s="1"/>
  <c r="K1004" i="1"/>
  <c r="K1005" i="1"/>
  <c r="L1005" i="1" s="1"/>
  <c r="K1006" i="1"/>
  <c r="L1006" i="1" s="1"/>
  <c r="K1007" i="1"/>
  <c r="L1007" i="1" s="1"/>
  <c r="K1008" i="1"/>
  <c r="L1008" i="1" s="1"/>
  <c r="K1009" i="1"/>
  <c r="K1010" i="1"/>
  <c r="K1011" i="1"/>
  <c r="K1012" i="1"/>
  <c r="L1012" i="1" s="1"/>
  <c r="K1013" i="1"/>
  <c r="L1013" i="1" s="1"/>
  <c r="K1014" i="1"/>
  <c r="K1015" i="1"/>
  <c r="K1016" i="1"/>
  <c r="K1017" i="1"/>
  <c r="L1017" i="1" s="1"/>
  <c r="K1018" i="1"/>
  <c r="K1019" i="1"/>
  <c r="K1020" i="1"/>
  <c r="L1020" i="1" s="1"/>
  <c r="K1021" i="1"/>
  <c r="L1021" i="1" s="1"/>
  <c r="K1022" i="1"/>
  <c r="K1023" i="1"/>
  <c r="L1023" i="1" s="1"/>
  <c r="K1024" i="1"/>
  <c r="K1025" i="1"/>
  <c r="K1026" i="1"/>
  <c r="L1026" i="1" s="1"/>
  <c r="K1027" i="1"/>
  <c r="L1027" i="1" s="1"/>
  <c r="K1028" i="1"/>
  <c r="K1029" i="1"/>
  <c r="K1030" i="1"/>
  <c r="L1030" i="1" s="1"/>
  <c r="K1031" i="1"/>
  <c r="K1032" i="1"/>
  <c r="L1032" i="1" s="1"/>
  <c r="K1033" i="1"/>
  <c r="K1034" i="1"/>
  <c r="K1035" i="1"/>
  <c r="L1035" i="1" s="1"/>
  <c r="K1036" i="1"/>
  <c r="K1037" i="1"/>
  <c r="L1037" i="1" s="1"/>
  <c r="K1038" i="1"/>
  <c r="L1038" i="1" s="1"/>
  <c r="K1039" i="1"/>
  <c r="K1040" i="1"/>
  <c r="K1041" i="1"/>
  <c r="L1041" i="1" s="1"/>
  <c r="K1042" i="1"/>
  <c r="L1042" i="1" s="1"/>
  <c r="K1043" i="1"/>
  <c r="L1043" i="1" s="1"/>
  <c r="K1044" i="1"/>
  <c r="K1045" i="1"/>
  <c r="K1046" i="1"/>
  <c r="K1047" i="1"/>
  <c r="K1048" i="1"/>
  <c r="K1049" i="1"/>
  <c r="L1049" i="1" s="1"/>
  <c r="K1050" i="1"/>
  <c r="K1051" i="1"/>
  <c r="L1051" i="1" s="1"/>
  <c r="K1052" i="1"/>
  <c r="L1052" i="1" s="1"/>
  <c r="K1053" i="1"/>
  <c r="L1053" i="1" s="1"/>
  <c r="K1054" i="1"/>
  <c r="K1055" i="1"/>
  <c r="K1056" i="1"/>
  <c r="K1057" i="1"/>
  <c r="K1058" i="1"/>
  <c r="L1058" i="1" s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L1070" i="1" s="1"/>
  <c r="K1071" i="1"/>
  <c r="K1072" i="1"/>
  <c r="L1072" i="1" s="1"/>
  <c r="K1073" i="1"/>
  <c r="K1074" i="1"/>
  <c r="L1074" i="1" s="1"/>
  <c r="K1075" i="1"/>
  <c r="K1076" i="1"/>
  <c r="K1077" i="1"/>
  <c r="L1077" i="1" s="1"/>
  <c r="K1078" i="1"/>
  <c r="K1079" i="1"/>
  <c r="K1080" i="1"/>
  <c r="K1081" i="1"/>
  <c r="K1082" i="1"/>
  <c r="K1083" i="1"/>
  <c r="L1083" i="1" s="1"/>
  <c r="K1084" i="1"/>
  <c r="K1085" i="1"/>
  <c r="K1086" i="1"/>
  <c r="L1086" i="1" s="1"/>
  <c r="K1087" i="1"/>
  <c r="L1087" i="1" s="1"/>
  <c r="K1088" i="1"/>
  <c r="L1088" i="1" s="1"/>
  <c r="K1089" i="1"/>
  <c r="K1090" i="1"/>
  <c r="K1091" i="1"/>
  <c r="K1092" i="1"/>
  <c r="L1092" i="1" s="1"/>
  <c r="K1093" i="1"/>
  <c r="K1094" i="1"/>
  <c r="L1094" i="1" s="1"/>
  <c r="K1095" i="1"/>
  <c r="K1096" i="1"/>
  <c r="K1097" i="1"/>
  <c r="K1098" i="1"/>
  <c r="L1098" i="1" s="1"/>
  <c r="K1099" i="1"/>
  <c r="K1100" i="1"/>
  <c r="K1101" i="1"/>
  <c r="L1101" i="1" s="1"/>
  <c r="K1102" i="1"/>
  <c r="L1102" i="1" s="1"/>
  <c r="K1103" i="1"/>
  <c r="L1103" i="1" s="1"/>
  <c r="K1104" i="1"/>
  <c r="L1104" i="1" s="1"/>
  <c r="K1105" i="1"/>
  <c r="L1105" i="1" s="1"/>
  <c r="K1106" i="1"/>
  <c r="L1106" i="1" s="1"/>
  <c r="K1107" i="1"/>
  <c r="L1107" i="1" s="1"/>
  <c r="K1108" i="1"/>
  <c r="L1108" i="1" s="1"/>
  <c r="K1109" i="1"/>
  <c r="L1109" i="1" s="1"/>
  <c r="K1110" i="1"/>
  <c r="L1110" i="1" s="1"/>
  <c r="K1111" i="1"/>
  <c r="K1112" i="1"/>
  <c r="L1112" i="1" s="1"/>
  <c r="K1113" i="1"/>
  <c r="L1113" i="1" s="1"/>
  <c r="K1114" i="1"/>
  <c r="L1114" i="1" s="1"/>
  <c r="K1115" i="1"/>
  <c r="L1115" i="1" s="1"/>
  <c r="K1116" i="1"/>
  <c r="L1116" i="1" s="1"/>
  <c r="K1117" i="1"/>
  <c r="L1117" i="1" s="1"/>
  <c r="K1118" i="1"/>
  <c r="K1119" i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1126" i="1"/>
  <c r="L1126" i="1" s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K1135" i="1"/>
  <c r="L1135" i="1" s="1"/>
  <c r="K1136" i="1"/>
  <c r="K1137" i="1"/>
  <c r="L1137" i="1" s="1"/>
  <c r="K1138" i="1"/>
  <c r="K1139" i="1"/>
  <c r="K1140" i="1"/>
  <c r="L1140" i="1" s="1"/>
  <c r="K1141" i="1"/>
  <c r="L1141" i="1" s="1"/>
  <c r="K1142" i="1"/>
  <c r="K1143" i="1"/>
  <c r="K1144" i="1"/>
  <c r="L1144" i="1" s="1"/>
  <c r="K1145" i="1"/>
  <c r="L1145" i="1" s="1"/>
  <c r="K1146" i="1"/>
  <c r="K1147" i="1"/>
  <c r="L1147" i="1" s="1"/>
  <c r="K1148" i="1"/>
  <c r="K1149" i="1"/>
  <c r="K1150" i="1"/>
  <c r="K1151" i="1"/>
  <c r="L1151" i="1" s="1"/>
  <c r="K1152" i="1"/>
  <c r="L1152" i="1" s="1"/>
  <c r="K1153" i="1"/>
  <c r="L1153" i="1" s="1"/>
  <c r="K1154" i="1"/>
  <c r="L1154" i="1" s="1"/>
  <c r="K1155" i="1"/>
  <c r="L1155" i="1" s="1"/>
  <c r="K1156" i="1"/>
  <c r="L1156" i="1" s="1"/>
  <c r="K1157" i="1"/>
  <c r="K1158" i="1"/>
  <c r="K1159" i="1"/>
  <c r="K1160" i="1"/>
  <c r="L1160" i="1" s="1"/>
  <c r="K1161" i="1"/>
  <c r="L1161" i="1" s="1"/>
  <c r="K1162" i="1"/>
  <c r="K1163" i="1"/>
  <c r="L1163" i="1" s="1"/>
  <c r="K1164" i="1"/>
  <c r="L1164" i="1" s="1"/>
  <c r="K1165" i="1"/>
  <c r="L1165" i="1" s="1"/>
  <c r="K1166" i="1"/>
  <c r="K1167" i="1"/>
  <c r="K1168" i="1"/>
  <c r="L1168" i="1" s="1"/>
  <c r="K1169" i="1"/>
  <c r="K1170" i="1"/>
  <c r="K1171" i="1"/>
  <c r="L1171" i="1" s="1"/>
  <c r="K1172" i="1"/>
  <c r="L1172" i="1" s="1"/>
  <c r="K1173" i="1"/>
  <c r="K1174" i="1"/>
  <c r="L1174" i="1" s="1"/>
  <c r="K1175" i="1"/>
  <c r="L1175" i="1" s="1"/>
  <c r="K1176" i="1"/>
  <c r="L1176" i="1" s="1"/>
  <c r="K1177" i="1"/>
  <c r="L1177" i="1" s="1"/>
  <c r="K1178" i="1"/>
  <c r="L1178" i="1" s="1"/>
  <c r="K1179" i="1"/>
  <c r="K1180" i="1"/>
  <c r="K1181" i="1"/>
  <c r="K1182" i="1"/>
  <c r="L1182" i="1" s="1"/>
  <c r="K1183" i="1"/>
  <c r="K1184" i="1"/>
  <c r="K1185" i="1"/>
  <c r="L1185" i="1" s="1"/>
  <c r="K1186" i="1"/>
  <c r="K1187" i="1"/>
  <c r="K1188" i="1"/>
  <c r="L1188" i="1" s="1"/>
  <c r="K1189" i="1"/>
  <c r="K1190" i="1"/>
  <c r="K1191" i="1"/>
  <c r="K1192" i="1"/>
  <c r="K1193" i="1"/>
  <c r="L1193" i="1" s="1"/>
  <c r="K1194" i="1"/>
  <c r="K1195" i="1"/>
  <c r="L1195" i="1" s="1"/>
  <c r="K1196" i="1"/>
  <c r="L1196" i="1" s="1"/>
  <c r="K1197" i="1"/>
  <c r="K1198" i="1"/>
  <c r="L1198" i="1" s="1"/>
  <c r="K1199" i="1"/>
  <c r="K1200" i="1"/>
  <c r="L1200" i="1" s="1"/>
  <c r="K1201" i="1"/>
  <c r="L1201" i="1" s="1"/>
  <c r="K1202" i="1"/>
  <c r="K1203" i="1"/>
  <c r="K1204" i="1"/>
  <c r="L1204" i="1" s="1"/>
  <c r="K1205" i="1"/>
  <c r="L1205" i="1" s="1"/>
  <c r="K1206" i="1"/>
  <c r="K1207" i="1"/>
  <c r="L1207" i="1" s="1"/>
  <c r="K1208" i="1"/>
  <c r="K1209" i="1"/>
  <c r="K1210" i="1"/>
  <c r="L1210" i="1" s="1"/>
  <c r="K1211" i="1"/>
  <c r="L1211" i="1" s="1"/>
  <c r="K1212" i="1"/>
  <c r="L1212" i="1" s="1"/>
  <c r="K1213" i="1"/>
  <c r="K1214" i="1"/>
  <c r="L1214" i="1" s="1"/>
  <c r="K1215" i="1"/>
  <c r="L1215" i="1" s="1"/>
  <c r="K1216" i="1"/>
  <c r="L1216" i="1" s="1"/>
  <c r="K1217" i="1"/>
  <c r="L1217" i="1" s="1"/>
  <c r="K1218" i="1"/>
  <c r="L1218" i="1" s="1"/>
  <c r="K1219" i="1"/>
  <c r="L1219" i="1" s="1"/>
  <c r="K1220" i="1"/>
  <c r="L1220" i="1" s="1"/>
  <c r="K1221" i="1"/>
  <c r="K1222" i="1"/>
  <c r="K1223" i="1"/>
  <c r="K1224" i="1"/>
  <c r="K1225" i="1"/>
  <c r="K1226" i="1"/>
  <c r="L1226" i="1" s="1"/>
  <c r="K1227" i="1"/>
  <c r="L1227" i="1" s="1"/>
  <c r="K1228" i="1"/>
  <c r="K1229" i="1"/>
  <c r="L1229" i="1" s="1"/>
  <c r="K1230" i="1"/>
  <c r="L1230" i="1" s="1"/>
  <c r="K1231" i="1"/>
  <c r="K1232" i="1"/>
  <c r="L1232" i="1" s="1"/>
  <c r="K1233" i="1"/>
  <c r="L1233" i="1" s="1"/>
  <c r="K1234" i="1"/>
  <c r="L1234" i="1" s="1"/>
  <c r="K1235" i="1"/>
  <c r="K1236" i="1"/>
  <c r="K1237" i="1"/>
  <c r="L1237" i="1" s="1"/>
  <c r="K1238" i="1"/>
  <c r="L1238" i="1" s="1"/>
  <c r="K1239" i="1"/>
  <c r="L1239" i="1" s="1"/>
  <c r="K1240" i="1"/>
  <c r="L1240" i="1" s="1"/>
  <c r="K1241" i="1"/>
  <c r="K1242" i="1"/>
  <c r="L1242" i="1" s="1"/>
  <c r="K1243" i="1"/>
  <c r="L1243" i="1" s="1"/>
  <c r="K1244" i="1"/>
  <c r="K1245" i="1"/>
  <c r="K1246" i="1"/>
  <c r="K1247" i="1"/>
  <c r="K1248" i="1"/>
  <c r="K1249" i="1"/>
  <c r="K1250" i="1"/>
  <c r="K1251" i="1"/>
  <c r="K1252" i="1"/>
  <c r="K1253" i="1"/>
  <c r="L1253" i="1" s="1"/>
  <c r="K1254" i="1"/>
  <c r="K1255" i="1"/>
  <c r="K1256" i="1"/>
  <c r="L1256" i="1" s="1"/>
  <c r="K1257" i="1"/>
  <c r="L1257" i="1" s="1"/>
  <c r="K1258" i="1"/>
  <c r="L1258" i="1" s="1"/>
  <c r="K1259" i="1"/>
  <c r="K1260" i="1"/>
  <c r="L1260" i="1" s="1"/>
  <c r="K1261" i="1"/>
  <c r="K1262" i="1"/>
  <c r="K1263" i="1"/>
  <c r="L1263" i="1" s="1"/>
  <c r="K1264" i="1"/>
  <c r="K1265" i="1"/>
  <c r="L1265" i="1" s="1"/>
  <c r="K1266" i="1"/>
  <c r="K1267" i="1"/>
  <c r="K1268" i="1"/>
  <c r="K1269" i="1"/>
  <c r="L1269" i="1" s="1"/>
  <c r="K1270" i="1"/>
  <c r="K1271" i="1"/>
  <c r="K1272" i="1"/>
  <c r="L1272" i="1" s="1"/>
  <c r="K1273" i="1"/>
  <c r="K1274" i="1"/>
  <c r="K1275" i="1"/>
  <c r="L1275" i="1" s="1"/>
  <c r="K1276" i="1"/>
  <c r="K1277" i="1"/>
  <c r="K1278" i="1"/>
  <c r="K1279" i="1"/>
  <c r="K1280" i="1"/>
  <c r="K1281" i="1"/>
  <c r="K1282" i="1"/>
  <c r="L1282" i="1" s="1"/>
  <c r="K1283" i="1"/>
  <c r="L1283" i="1" s="1"/>
  <c r="K1284" i="1"/>
  <c r="L1284" i="1" s="1"/>
  <c r="K1285" i="1"/>
  <c r="L1285" i="1" s="1"/>
  <c r="K1286" i="1"/>
  <c r="L1286" i="1" s="1"/>
  <c r="K1287" i="1"/>
  <c r="K1288" i="1"/>
  <c r="L1288" i="1" s="1"/>
  <c r="K1289" i="1"/>
  <c r="L1289" i="1" s="1"/>
  <c r="K1290" i="1"/>
  <c r="L1290" i="1" s="1"/>
  <c r="K1291" i="1"/>
  <c r="L1291" i="1" s="1"/>
  <c r="K1292" i="1"/>
  <c r="L1292" i="1" s="1"/>
  <c r="K1293" i="1"/>
  <c r="L1293" i="1" s="1"/>
  <c r="K1294" i="1"/>
  <c r="L1294" i="1" s="1"/>
  <c r="K1295" i="1"/>
  <c r="L1295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1" i="1"/>
  <c r="L1301" i="1" s="1"/>
  <c r="K1302" i="1"/>
  <c r="L1302" i="1" s="1"/>
  <c r="K1303" i="1"/>
  <c r="L1303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09" i="1"/>
  <c r="L1309" i="1" s="1"/>
  <c r="K1310" i="1"/>
  <c r="L1310" i="1" s="1"/>
  <c r="K1311" i="1"/>
  <c r="L1311" i="1" s="1"/>
  <c r="K1312" i="1"/>
  <c r="L1312" i="1" s="1"/>
  <c r="K1313" i="1"/>
  <c r="L1313" i="1" s="1"/>
  <c r="K1314" i="1"/>
  <c r="L1314" i="1" s="1"/>
  <c r="K1315" i="1"/>
  <c r="L1315" i="1" s="1"/>
  <c r="K1316" i="1"/>
  <c r="L1316" i="1" s="1"/>
  <c r="K1317" i="1"/>
  <c r="L1317" i="1" s="1"/>
  <c r="K1318" i="1"/>
  <c r="L1318" i="1" s="1"/>
  <c r="K1319" i="1"/>
  <c r="L1319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5" i="1"/>
  <c r="L1325" i="1" s="1"/>
  <c r="K1326" i="1"/>
  <c r="L1326" i="1" s="1"/>
  <c r="K1327" i="1"/>
  <c r="L1327" i="1" s="1"/>
  <c r="K1328" i="1"/>
  <c r="L1328" i="1" s="1"/>
  <c r="K1329" i="1"/>
  <c r="L1329" i="1" s="1"/>
  <c r="K1330" i="1"/>
  <c r="K1331" i="1"/>
  <c r="L1331" i="1" s="1"/>
  <c r="K1332" i="1"/>
  <c r="L1332" i="1" s="1"/>
  <c r="K1333" i="1"/>
  <c r="L1333" i="1" s="1"/>
  <c r="K1334" i="1"/>
  <c r="L1334" i="1" s="1"/>
  <c r="K1335" i="1"/>
  <c r="L1335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1" i="1"/>
  <c r="L1341" i="1" s="1"/>
  <c r="K1342" i="1"/>
  <c r="L1342" i="1" s="1"/>
  <c r="K1343" i="1"/>
  <c r="K1344" i="1"/>
  <c r="L1344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2" i="1"/>
  <c r="L1352" i="1" s="1"/>
  <c r="K1353" i="1"/>
  <c r="L1353" i="1" s="1"/>
  <c r="K1354" i="1"/>
  <c r="L1354" i="1" s="1"/>
  <c r="K1355" i="1"/>
  <c r="L1355" i="1" s="1"/>
  <c r="K1356" i="1"/>
  <c r="L1356" i="1" s="1"/>
  <c r="K1357" i="1"/>
  <c r="L1357" i="1" s="1"/>
  <c r="K1358" i="1"/>
  <c r="L1358" i="1" s="1"/>
  <c r="K1359" i="1"/>
  <c r="L1359" i="1" s="1"/>
  <c r="K1360" i="1"/>
  <c r="L1360" i="1" s="1"/>
  <c r="K1361" i="1"/>
  <c r="L1361" i="1" s="1"/>
  <c r="K1362" i="1"/>
  <c r="L1362" i="1" s="1"/>
  <c r="K1363" i="1"/>
  <c r="K1364" i="1"/>
  <c r="L1364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1" i="1"/>
  <c r="L1371" i="1" s="1"/>
  <c r="K1372" i="1"/>
  <c r="L1372" i="1" s="1"/>
  <c r="K1373" i="1"/>
  <c r="L1373" i="1" s="1"/>
  <c r="K1374" i="1"/>
  <c r="L1374" i="1" s="1"/>
  <c r="K1375" i="1"/>
  <c r="L1375" i="1" s="1"/>
  <c r="K1376" i="1"/>
  <c r="L1376" i="1" s="1"/>
  <c r="K1377" i="1"/>
  <c r="L1377" i="1" s="1"/>
  <c r="K1378" i="1"/>
  <c r="L1378" i="1" s="1"/>
  <c r="K1379" i="1"/>
  <c r="L1379" i="1" s="1"/>
  <c r="K1380" i="1"/>
  <c r="L1380" i="1" s="1"/>
  <c r="K1381" i="1"/>
  <c r="L1381" i="1" s="1"/>
  <c r="K1382" i="1"/>
  <c r="L1382" i="1" s="1"/>
  <c r="K1383" i="1"/>
  <c r="L1383" i="1" s="1"/>
  <c r="K1384" i="1"/>
  <c r="L1384" i="1" s="1"/>
  <c r="K1385" i="1"/>
  <c r="K1386" i="1"/>
  <c r="L1386" i="1" s="1"/>
  <c r="K1387" i="1"/>
  <c r="L1387" i="1" s="1"/>
  <c r="K1388" i="1"/>
  <c r="L1388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6" i="1"/>
  <c r="L1396" i="1" s="1"/>
  <c r="K1397" i="1"/>
  <c r="L1397" i="1" s="1"/>
  <c r="K1398" i="1"/>
  <c r="L1398" i="1" s="1"/>
  <c r="K1399" i="1"/>
  <c r="L1399" i="1" s="1"/>
  <c r="K1400" i="1"/>
  <c r="L1400" i="1" s="1"/>
  <c r="K1401" i="1"/>
  <c r="L1401" i="1" s="1"/>
  <c r="K1402" i="1"/>
  <c r="L1402" i="1" s="1"/>
  <c r="K1403" i="1"/>
  <c r="L1403" i="1" s="1"/>
  <c r="K1404" i="1"/>
  <c r="K1405" i="1"/>
  <c r="K1406" i="1"/>
  <c r="K1407" i="1"/>
  <c r="K1408" i="1"/>
  <c r="K1409" i="1"/>
  <c r="K1410" i="1"/>
  <c r="K1411" i="1"/>
  <c r="L1411" i="1" s="1"/>
  <c r="K1412" i="1"/>
  <c r="L1412" i="1" s="1"/>
  <c r="K1413" i="1"/>
  <c r="L1413" i="1" s="1"/>
  <c r="K1414" i="1"/>
  <c r="K1415" i="1"/>
  <c r="K1416" i="1"/>
  <c r="K1417" i="1"/>
  <c r="K1418" i="1"/>
  <c r="K1419" i="1"/>
  <c r="K1420" i="1"/>
  <c r="K1421" i="1"/>
  <c r="K1422" i="1"/>
  <c r="K1423" i="1"/>
  <c r="L1423" i="1" s="1"/>
  <c r="K1424" i="1"/>
  <c r="L1424" i="1" s="1"/>
  <c r="K1425" i="1"/>
  <c r="L1425" i="1" s="1"/>
  <c r="K1426" i="1"/>
  <c r="L1426" i="1" s="1"/>
  <c r="K1427" i="1"/>
  <c r="K1428" i="1"/>
  <c r="K1429" i="1"/>
  <c r="L1429" i="1" s="1"/>
  <c r="K1430" i="1"/>
  <c r="K1431" i="1"/>
  <c r="L1431" i="1" s="1"/>
  <c r="K1432" i="1"/>
  <c r="L1432" i="1" s="1"/>
  <c r="K1433" i="1"/>
  <c r="K1434" i="1"/>
  <c r="K1435" i="1"/>
  <c r="L1435" i="1" s="1"/>
  <c r="K1436" i="1"/>
  <c r="K1437" i="1"/>
  <c r="L1437" i="1" s="1"/>
  <c r="K1438" i="1"/>
  <c r="L1438" i="1" s="1"/>
  <c r="K1439" i="1"/>
  <c r="K1440" i="1"/>
  <c r="K1441" i="1"/>
  <c r="L1441" i="1" s="1"/>
  <c r="K1442" i="1"/>
  <c r="K1443" i="1"/>
  <c r="K1444" i="1"/>
  <c r="L1444" i="1" s="1"/>
  <c r="K1445" i="1"/>
  <c r="K1446" i="1"/>
  <c r="K1447" i="1"/>
  <c r="L1447" i="1" s="1"/>
  <c r="K1448" i="1"/>
  <c r="L1448" i="1" s="1"/>
  <c r="K1449" i="1"/>
  <c r="K1450" i="1"/>
  <c r="K1451" i="1"/>
  <c r="L1451" i="1" s="1"/>
  <c r="K1452" i="1"/>
  <c r="K1453" i="1"/>
  <c r="K1454" i="1"/>
  <c r="L1454" i="1" s="1"/>
  <c r="K1455" i="1"/>
  <c r="K1456" i="1"/>
  <c r="K1457" i="1"/>
  <c r="K1458" i="1"/>
  <c r="L1458" i="1" s="1"/>
  <c r="K1459" i="1"/>
  <c r="K1460" i="1"/>
  <c r="K1461" i="1"/>
  <c r="L1461" i="1" s="1"/>
  <c r="K1462" i="1"/>
  <c r="L1462" i="1" s="1"/>
  <c r="K1463" i="1"/>
  <c r="K1464" i="1"/>
  <c r="K1465" i="1"/>
  <c r="K1466" i="1"/>
  <c r="L1466" i="1" s="1"/>
  <c r="K1467" i="1"/>
  <c r="K1468" i="1"/>
  <c r="L1468" i="1" s="1"/>
  <c r="K1469" i="1"/>
  <c r="L1469" i="1" s="1"/>
  <c r="K1470" i="1"/>
  <c r="K1471" i="1"/>
  <c r="L1471" i="1" s="1"/>
  <c r="K1472" i="1"/>
  <c r="L1472" i="1" s="1"/>
  <c r="K1473" i="1"/>
  <c r="K1474" i="1"/>
  <c r="K1475" i="1"/>
  <c r="K1476" i="1"/>
  <c r="K1477" i="1"/>
  <c r="L1477" i="1" s="1"/>
  <c r="K1478" i="1"/>
  <c r="K1479" i="1"/>
  <c r="L1479" i="1" s="1"/>
  <c r="K1480" i="1"/>
  <c r="L1480" i="1" s="1"/>
  <c r="K1481" i="1"/>
  <c r="L1481" i="1" s="1"/>
  <c r="K1482" i="1"/>
  <c r="L1482" i="1" s="1"/>
  <c r="K1483" i="1"/>
  <c r="L1483" i="1" s="1"/>
  <c r="K1484" i="1"/>
  <c r="L1484" i="1" s="1"/>
  <c r="K1485" i="1"/>
  <c r="K1486" i="1"/>
  <c r="K1487" i="1"/>
  <c r="K1488" i="1"/>
  <c r="L1488" i="1" s="1"/>
  <c r="K1489" i="1"/>
  <c r="L1489" i="1" s="1"/>
  <c r="K1490" i="1"/>
  <c r="L1490" i="1" s="1"/>
  <c r="K1491" i="1"/>
  <c r="L1491" i="1" s="1"/>
  <c r="K1492" i="1"/>
  <c r="K1493" i="1"/>
  <c r="L1493" i="1" s="1"/>
  <c r="K1494" i="1"/>
  <c r="K1495" i="1"/>
  <c r="K1496" i="1"/>
  <c r="L1496" i="1" s="1"/>
  <c r="K1497" i="1"/>
  <c r="L1497" i="1" s="1"/>
  <c r="K1498" i="1"/>
  <c r="K1499" i="1"/>
  <c r="K1500" i="1"/>
  <c r="L1500" i="1" s="1"/>
  <c r="K1501" i="1"/>
  <c r="L1501" i="1" s="1"/>
  <c r="K1502" i="1"/>
  <c r="L1502" i="1" s="1"/>
  <c r="K1503" i="1"/>
  <c r="K1504" i="1"/>
  <c r="L1504" i="1" s="1"/>
  <c r="K1505" i="1"/>
  <c r="K1506" i="1"/>
  <c r="L1506" i="1" s="1"/>
  <c r="K1507" i="1"/>
  <c r="L1507" i="1" s="1"/>
  <c r="K1508" i="1"/>
  <c r="L1508" i="1" s="1"/>
  <c r="K1509" i="1"/>
  <c r="L1509" i="1" s="1"/>
  <c r="K1510" i="1"/>
  <c r="L1510" i="1" s="1"/>
  <c r="K1511" i="1"/>
  <c r="L1511" i="1" s="1"/>
  <c r="K1512" i="1"/>
  <c r="L1512" i="1" s="1"/>
  <c r="K1513" i="1"/>
  <c r="L1513" i="1" s="1"/>
  <c r="K1514" i="1"/>
  <c r="K1515" i="1"/>
  <c r="L1515" i="1" s="1"/>
  <c r="K1516" i="1"/>
  <c r="L1516" i="1" s="1"/>
  <c r="K1517" i="1"/>
  <c r="L1517" i="1" s="1"/>
  <c r="K1518" i="1"/>
  <c r="L1518" i="1" s="1"/>
  <c r="K1519" i="1"/>
  <c r="L1519" i="1" s="1"/>
  <c r="K1520" i="1"/>
  <c r="L1520" i="1" s="1"/>
  <c r="K1521" i="1"/>
  <c r="L1521" i="1" s="1"/>
  <c r="K1522" i="1"/>
  <c r="L1522" i="1" s="1"/>
  <c r="K1523" i="1"/>
  <c r="K1524" i="1"/>
  <c r="K1525" i="1"/>
  <c r="K1526" i="1"/>
  <c r="K1527" i="1"/>
  <c r="L1527" i="1" s="1"/>
  <c r="K1528" i="1"/>
  <c r="K1529" i="1"/>
  <c r="L1529" i="1" s="1"/>
  <c r="K1530" i="1"/>
  <c r="L1530" i="1" s="1"/>
  <c r="K1531" i="1"/>
  <c r="L1531" i="1" s="1"/>
  <c r="K1532" i="1"/>
  <c r="L1532" i="1" s="1"/>
  <c r="K1533" i="1"/>
  <c r="L1533" i="1" s="1"/>
  <c r="K1534" i="1"/>
  <c r="L1534" i="1" s="1"/>
  <c r="K1535" i="1"/>
  <c r="L1535" i="1" s="1"/>
  <c r="K1536" i="1"/>
  <c r="L1536" i="1" s="1"/>
  <c r="K1537" i="1"/>
  <c r="L1537" i="1" s="1"/>
  <c r="K1538" i="1"/>
  <c r="L1538" i="1" s="1"/>
  <c r="K1539" i="1"/>
  <c r="L1539" i="1" s="1"/>
  <c r="K1540" i="1"/>
  <c r="L1540" i="1" s="1"/>
  <c r="K1541" i="1"/>
  <c r="L1541" i="1" s="1"/>
  <c r="K1542" i="1"/>
  <c r="L1542" i="1" s="1"/>
  <c r="K1543" i="1"/>
  <c r="L1543" i="1" s="1"/>
  <c r="K1544" i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K1559" i="1"/>
  <c r="L1559" i="1" s="1"/>
  <c r="K1560" i="1"/>
  <c r="L1560" i="1" s="1"/>
  <c r="K1561" i="1"/>
  <c r="L1561" i="1" s="1"/>
  <c r="K1562" i="1"/>
  <c r="K1563" i="1"/>
  <c r="K1564" i="1"/>
  <c r="L1564" i="1" s="1"/>
  <c r="K1565" i="1"/>
  <c r="L1565" i="1" s="1"/>
  <c r="K1566" i="1"/>
  <c r="L1566" i="1" s="1"/>
  <c r="K1567" i="1"/>
  <c r="K1568" i="1"/>
  <c r="L1568" i="1" s="1"/>
  <c r="K1569" i="1"/>
  <c r="L1569" i="1" s="1"/>
  <c r="K1570" i="1"/>
  <c r="K1571" i="1"/>
  <c r="L1571" i="1" s="1"/>
  <c r="K1572" i="1"/>
  <c r="L1572" i="1" s="1"/>
  <c r="K1573" i="1"/>
  <c r="L1573" i="1" s="1"/>
  <c r="K1574" i="1"/>
  <c r="L1574" i="1" s="1"/>
  <c r="K1575" i="1"/>
  <c r="L1575" i="1" s="1"/>
  <c r="K1576" i="1"/>
  <c r="L1576" i="1" s="1"/>
  <c r="K1577" i="1"/>
  <c r="L1577" i="1" s="1"/>
  <c r="K1578" i="1"/>
  <c r="L1578" i="1" s="1"/>
  <c r="K1579" i="1"/>
  <c r="L1579" i="1" s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K1586" i="1"/>
  <c r="K1587" i="1"/>
  <c r="K1588" i="1"/>
  <c r="L1588" i="1" s="1"/>
  <c r="K1589" i="1"/>
  <c r="K1590" i="1"/>
  <c r="L1590" i="1" s="1"/>
  <c r="K1591" i="1"/>
  <c r="K1592" i="1"/>
  <c r="K1593" i="1"/>
  <c r="L1593" i="1" s="1"/>
  <c r="K1594" i="1"/>
  <c r="L1594" i="1" s="1"/>
  <c r="K1595" i="1"/>
  <c r="L1595" i="1" s="1"/>
  <c r="K1596" i="1"/>
  <c r="L1596" i="1" s="1"/>
  <c r="K1597" i="1"/>
  <c r="K1598" i="1"/>
  <c r="K1599" i="1"/>
  <c r="L1599" i="1" s="1"/>
  <c r="K1600" i="1"/>
  <c r="K1601" i="1"/>
  <c r="L1601" i="1" s="1"/>
  <c r="K1602" i="1"/>
  <c r="K1603" i="1"/>
  <c r="K1604" i="1"/>
  <c r="K1605" i="1"/>
  <c r="L1605" i="1" s="1"/>
  <c r="K1606" i="1"/>
  <c r="K1607" i="1"/>
  <c r="L1607" i="1" s="1"/>
  <c r="K1608" i="1"/>
  <c r="K1609" i="1"/>
  <c r="K1610" i="1"/>
  <c r="K1611" i="1"/>
  <c r="K1612" i="1"/>
  <c r="K1613" i="1"/>
  <c r="L1613" i="1" s="1"/>
  <c r="K1614" i="1"/>
  <c r="L1614" i="1" s="1"/>
  <c r="K1615" i="1"/>
  <c r="L1615" i="1" s="1"/>
  <c r="K1616" i="1"/>
  <c r="L1616" i="1" s="1"/>
  <c r="K1617" i="1"/>
  <c r="L1617" i="1" s="1"/>
  <c r="K1618" i="1"/>
  <c r="L1618" i="1" s="1"/>
  <c r="K1619" i="1"/>
  <c r="L1619" i="1" s="1"/>
  <c r="K1620" i="1"/>
  <c r="K1621" i="1"/>
  <c r="L1621" i="1" s="1"/>
  <c r="K1622" i="1"/>
  <c r="L1622" i="1" s="1"/>
  <c r="K1623" i="1"/>
  <c r="K1624" i="1"/>
  <c r="L1624" i="1" s="1"/>
  <c r="K1625" i="1"/>
  <c r="K1626" i="1"/>
  <c r="L1626" i="1" s="1"/>
  <c r="K1627" i="1"/>
  <c r="K1628" i="1"/>
  <c r="L1628" i="1" s="1"/>
  <c r="K1629" i="1"/>
  <c r="K1630" i="1"/>
  <c r="K1631" i="1"/>
  <c r="L1631" i="1" s="1"/>
  <c r="K1632" i="1"/>
  <c r="K1633" i="1"/>
  <c r="K1634" i="1"/>
  <c r="L1634" i="1" s="1"/>
  <c r="K1635" i="1"/>
  <c r="L1635" i="1" s="1"/>
  <c r="K1636" i="1"/>
  <c r="K1637" i="1"/>
  <c r="L1637" i="1" s="1"/>
  <c r="K1638" i="1"/>
  <c r="L1638" i="1" s="1"/>
  <c r="K1639" i="1"/>
  <c r="L1639" i="1" s="1"/>
  <c r="K1640" i="1"/>
  <c r="K1641" i="1"/>
  <c r="K1642" i="1"/>
  <c r="K1643" i="1"/>
  <c r="L1643" i="1" s="1"/>
  <c r="K1644" i="1"/>
  <c r="L1644" i="1" s="1"/>
  <c r="K1645" i="1"/>
  <c r="L1645" i="1" s="1"/>
  <c r="K1646" i="1"/>
  <c r="K1647" i="1"/>
  <c r="L1647" i="1" s="1"/>
  <c r="K1648" i="1"/>
  <c r="K1649" i="1"/>
  <c r="L1649" i="1" s="1"/>
  <c r="K1650" i="1"/>
  <c r="L1650" i="1" s="1"/>
  <c r="K1651" i="1"/>
  <c r="K1652" i="1"/>
  <c r="K1653" i="1"/>
  <c r="K1654" i="1"/>
  <c r="L1654" i="1" s="1"/>
  <c r="K1655" i="1"/>
  <c r="L1655" i="1" s="1"/>
  <c r="K1656" i="1"/>
  <c r="K1657" i="1"/>
  <c r="K1658" i="1"/>
  <c r="K1659" i="1"/>
  <c r="K1660" i="1"/>
  <c r="K1661" i="1"/>
  <c r="L1661" i="1" s="1"/>
  <c r="K1662" i="1"/>
  <c r="K1663" i="1"/>
  <c r="K1664" i="1"/>
  <c r="K1665" i="1"/>
  <c r="K1666" i="1"/>
  <c r="K1667" i="1"/>
  <c r="K1668" i="1"/>
  <c r="K1669" i="1"/>
  <c r="K1670" i="1"/>
  <c r="K1671" i="1"/>
  <c r="L1671" i="1" s="1"/>
  <c r="K1672" i="1"/>
  <c r="K1673" i="1"/>
  <c r="K1674" i="1"/>
  <c r="L1674" i="1" s="1"/>
  <c r="K1675" i="1"/>
  <c r="L1675" i="1" s="1"/>
  <c r="K1676" i="1"/>
  <c r="K1677" i="1"/>
  <c r="L1677" i="1" s="1"/>
  <c r="K1678" i="1"/>
  <c r="K1679" i="1"/>
  <c r="K1680" i="1"/>
  <c r="K1681" i="1"/>
  <c r="L1681" i="1" s="1"/>
  <c r="K1682" i="1"/>
  <c r="K1683" i="1"/>
  <c r="K1684" i="1"/>
  <c r="K1685" i="1"/>
  <c r="K1686" i="1"/>
  <c r="L1686" i="1" s="1"/>
  <c r="K1687" i="1"/>
  <c r="K1688" i="1"/>
  <c r="K1689" i="1"/>
  <c r="L1689" i="1" s="1"/>
  <c r="K1690" i="1"/>
  <c r="L1690" i="1" s="1"/>
  <c r="K1691" i="1"/>
  <c r="L1691" i="1" s="1"/>
  <c r="K1692" i="1"/>
  <c r="L1692" i="1" s="1"/>
  <c r="K1693" i="1"/>
  <c r="K1694" i="1"/>
  <c r="L1694" i="1" s="1"/>
  <c r="K1695" i="1"/>
  <c r="K1696" i="1"/>
  <c r="K1697" i="1"/>
  <c r="K1698" i="1"/>
  <c r="L1698" i="1" s="1"/>
  <c r="K1699" i="1"/>
  <c r="K1700" i="1"/>
  <c r="L1700" i="1" s="1"/>
  <c r="K1701" i="1"/>
  <c r="L1701" i="1" s="1"/>
  <c r="K1702" i="1"/>
  <c r="K1703" i="1"/>
  <c r="K1704" i="1"/>
  <c r="L1704" i="1" s="1"/>
  <c r="K1705" i="1"/>
  <c r="K1706" i="1"/>
  <c r="L1706" i="1" s="1"/>
  <c r="K1707" i="1"/>
  <c r="L1707" i="1" s="1"/>
  <c r="K1708" i="1"/>
  <c r="K1709" i="1"/>
  <c r="K1710" i="1"/>
  <c r="L1710" i="1" s="1"/>
  <c r="K1711" i="1"/>
  <c r="K1712" i="1"/>
  <c r="K1713" i="1"/>
  <c r="K1714" i="1"/>
  <c r="K1715" i="1"/>
  <c r="K1716" i="1"/>
  <c r="K1717" i="1"/>
  <c r="K1718" i="1"/>
  <c r="L1718" i="1" s="1"/>
  <c r="K1719" i="1"/>
  <c r="L1719" i="1" s="1"/>
  <c r="K1720" i="1"/>
  <c r="K1721" i="1"/>
  <c r="L1721" i="1" s="1"/>
  <c r="K1722" i="1"/>
  <c r="L1722" i="1" s="1"/>
  <c r="K1723" i="1"/>
  <c r="K1724" i="1"/>
  <c r="L1724" i="1" s="1"/>
  <c r="K1725" i="1"/>
  <c r="L1725" i="1" s="1"/>
  <c r="K1726" i="1"/>
  <c r="L1726" i="1" s="1"/>
  <c r="K1727" i="1"/>
  <c r="K1728" i="1"/>
  <c r="K1729" i="1"/>
  <c r="K1730" i="1"/>
  <c r="K1731" i="1"/>
  <c r="L1731" i="1" s="1"/>
  <c r="K1732" i="1"/>
  <c r="L1732" i="1" s="1"/>
  <c r="K1733" i="1"/>
  <c r="K1734" i="1"/>
  <c r="L1734" i="1" s="1"/>
  <c r="K1735" i="1"/>
  <c r="L1735" i="1" s="1"/>
  <c r="K1736" i="1"/>
  <c r="K1737" i="1"/>
  <c r="K1738" i="1"/>
  <c r="L1738" i="1" s="1"/>
  <c r="K1739" i="1"/>
  <c r="K1740" i="1"/>
  <c r="K1741" i="1"/>
  <c r="L1741" i="1" s="1"/>
  <c r="K1742" i="1"/>
  <c r="K1743" i="1"/>
  <c r="L1743" i="1" s="1"/>
  <c r="K1744" i="1"/>
  <c r="K1745" i="1"/>
  <c r="K1746" i="1"/>
  <c r="K1747" i="1"/>
  <c r="K1748" i="1"/>
  <c r="L1748" i="1" s="1"/>
  <c r="K1749" i="1"/>
  <c r="L1749" i="1" s="1"/>
  <c r="K1750" i="1"/>
  <c r="L1750" i="1" s="1"/>
  <c r="K1751" i="1"/>
  <c r="L1751" i="1" s="1"/>
  <c r="K1752" i="1"/>
  <c r="L1752" i="1" s="1"/>
  <c r="K1753" i="1"/>
  <c r="L1753" i="1" s="1"/>
  <c r="K1754" i="1"/>
  <c r="L1754" i="1" s="1"/>
  <c r="K1755" i="1"/>
  <c r="L1755" i="1" s="1"/>
  <c r="K1756" i="1"/>
  <c r="L1756" i="1" s="1"/>
  <c r="K1757" i="1"/>
  <c r="L1757" i="1" s="1"/>
  <c r="K1758" i="1"/>
  <c r="L1758" i="1" s="1"/>
  <c r="K1759" i="1"/>
  <c r="L1759" i="1" s="1"/>
  <c r="K1760" i="1"/>
  <c r="L1760" i="1" s="1"/>
  <c r="K1761" i="1"/>
  <c r="L1761" i="1" s="1"/>
  <c r="K1762" i="1"/>
  <c r="L1762" i="1" s="1"/>
  <c r="K1763" i="1"/>
  <c r="L1763" i="1" s="1"/>
  <c r="K1764" i="1"/>
  <c r="L1764" i="1" s="1"/>
  <c r="K1765" i="1"/>
  <c r="L1765" i="1" s="1"/>
  <c r="K1766" i="1"/>
  <c r="L1766" i="1" s="1"/>
  <c r="K1767" i="1"/>
  <c r="L1767" i="1" s="1"/>
  <c r="K1768" i="1"/>
  <c r="L1768" i="1" s="1"/>
  <c r="K1769" i="1"/>
  <c r="L1769" i="1" s="1"/>
  <c r="K1770" i="1"/>
  <c r="K1771" i="1"/>
  <c r="L1771" i="1" s="1"/>
  <c r="K1772" i="1"/>
  <c r="L1772" i="1" s="1"/>
  <c r="K1773" i="1"/>
  <c r="L1773" i="1" s="1"/>
  <c r="K1774" i="1"/>
  <c r="L1774" i="1" s="1"/>
  <c r="K1775" i="1"/>
  <c r="L1775" i="1" s="1"/>
  <c r="K1776" i="1"/>
  <c r="L1776" i="1" s="1"/>
  <c r="K1777" i="1"/>
  <c r="L1777" i="1" s="1"/>
  <c r="K1778" i="1"/>
  <c r="L1778" i="1" s="1"/>
  <c r="K1779" i="1"/>
  <c r="L1779" i="1" s="1"/>
  <c r="K1780" i="1"/>
  <c r="L1780" i="1" s="1"/>
  <c r="K1781" i="1"/>
  <c r="L1781" i="1" s="1"/>
  <c r="K1782" i="1"/>
  <c r="L1782" i="1" s="1"/>
  <c r="K1783" i="1"/>
  <c r="K1784" i="1"/>
  <c r="L1784" i="1" s="1"/>
  <c r="K1785" i="1"/>
  <c r="L1785" i="1" s="1"/>
  <c r="K1786" i="1"/>
  <c r="L1786" i="1" s="1"/>
  <c r="K1787" i="1"/>
  <c r="L1787" i="1" s="1"/>
  <c r="K1788" i="1"/>
  <c r="L1788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K1797" i="1"/>
  <c r="L1797" i="1" s="1"/>
  <c r="K1798" i="1"/>
  <c r="L1798" i="1" s="1"/>
  <c r="K1799" i="1"/>
  <c r="L1799" i="1" s="1"/>
  <c r="K1800" i="1"/>
  <c r="L1800" i="1" s="1"/>
  <c r="K1801" i="1"/>
  <c r="L1801" i="1" s="1"/>
  <c r="K1802" i="1"/>
  <c r="L1802" i="1" s="1"/>
  <c r="K1803" i="1"/>
  <c r="L1803" i="1" s="1"/>
  <c r="K1804" i="1"/>
  <c r="L1804" i="1" s="1"/>
  <c r="K1805" i="1"/>
  <c r="L1805" i="1" s="1"/>
  <c r="K1806" i="1"/>
  <c r="L1806" i="1" s="1"/>
  <c r="K1807" i="1"/>
  <c r="L1807" i="1" s="1"/>
  <c r="K1808" i="1"/>
  <c r="L1808" i="1" s="1"/>
  <c r="K1809" i="1"/>
  <c r="L1809" i="1" s="1"/>
  <c r="K1810" i="1"/>
  <c r="L1810" i="1" s="1"/>
  <c r="K1811" i="1"/>
  <c r="L1811" i="1" s="1"/>
  <c r="K1812" i="1"/>
  <c r="L1812" i="1" s="1"/>
  <c r="K1813" i="1"/>
  <c r="L1813" i="1" s="1"/>
  <c r="K1814" i="1"/>
  <c r="L1814" i="1" s="1"/>
  <c r="K1815" i="1"/>
  <c r="L1815" i="1" s="1"/>
  <c r="K1816" i="1"/>
  <c r="L1816" i="1" s="1"/>
  <c r="K1817" i="1"/>
  <c r="L1817" i="1" s="1"/>
  <c r="K1818" i="1"/>
  <c r="L1818" i="1" s="1"/>
  <c r="K1819" i="1"/>
  <c r="L1819" i="1" s="1"/>
  <c r="K1820" i="1"/>
  <c r="L1820" i="1" s="1"/>
  <c r="K1821" i="1"/>
  <c r="L1821" i="1" s="1"/>
  <c r="K1822" i="1"/>
  <c r="L1822" i="1" s="1"/>
  <c r="K1823" i="1"/>
  <c r="L1823" i="1" s="1"/>
  <c r="K1824" i="1"/>
  <c r="L1824" i="1" s="1"/>
  <c r="K1825" i="1"/>
  <c r="L1825" i="1" s="1"/>
  <c r="K1826" i="1"/>
  <c r="L1826" i="1" s="1"/>
  <c r="K1827" i="1"/>
  <c r="L1827" i="1" s="1"/>
  <c r="K1828" i="1"/>
  <c r="K1829" i="1"/>
  <c r="L1829" i="1" s="1"/>
  <c r="K1830" i="1"/>
  <c r="L1830" i="1" s="1"/>
  <c r="K1831" i="1"/>
  <c r="L1831" i="1" s="1"/>
  <c r="K1832" i="1"/>
  <c r="L1832" i="1" s="1"/>
  <c r="K1833" i="1"/>
  <c r="K1834" i="1"/>
  <c r="K1835" i="1"/>
  <c r="L1835" i="1" s="1"/>
  <c r="K1836" i="1"/>
  <c r="L1836" i="1" s="1"/>
  <c r="K1837" i="1"/>
  <c r="L1837" i="1" s="1"/>
  <c r="K1838" i="1"/>
  <c r="L1838" i="1" s="1"/>
  <c r="K1839" i="1"/>
  <c r="L1839" i="1" s="1"/>
  <c r="K1840" i="1"/>
  <c r="L1840" i="1" s="1"/>
  <c r="K1841" i="1"/>
  <c r="L1841" i="1" s="1"/>
  <c r="K1842" i="1"/>
  <c r="L1842" i="1" s="1"/>
  <c r="K1843" i="1"/>
  <c r="L1843" i="1" s="1"/>
  <c r="K1844" i="1"/>
  <c r="L1844" i="1" s="1"/>
  <c r="K1845" i="1"/>
  <c r="K1846" i="1"/>
  <c r="L1846" i="1" s="1"/>
  <c r="K1847" i="1"/>
  <c r="L1847" i="1" s="1"/>
  <c r="K1848" i="1"/>
  <c r="L1848" i="1" s="1"/>
  <c r="K1849" i="1"/>
  <c r="L1849" i="1" s="1"/>
  <c r="K1850" i="1"/>
  <c r="L1850" i="1" s="1"/>
  <c r="K1851" i="1"/>
  <c r="L1851" i="1" s="1"/>
  <c r="K1852" i="1"/>
  <c r="L1852" i="1" s="1"/>
  <c r="K1853" i="1"/>
  <c r="L1853" i="1" s="1"/>
  <c r="K1854" i="1"/>
  <c r="L1854" i="1" s="1"/>
  <c r="K1855" i="1"/>
  <c r="K1856" i="1"/>
  <c r="L1856" i="1" s="1"/>
  <c r="K1857" i="1"/>
  <c r="L1857" i="1" s="1"/>
  <c r="K1858" i="1"/>
  <c r="L1858" i="1" s="1"/>
  <c r="K1859" i="1"/>
  <c r="L1859" i="1" s="1"/>
  <c r="K1860" i="1"/>
  <c r="L1860" i="1" s="1"/>
  <c r="K1861" i="1"/>
  <c r="L1861" i="1" s="1"/>
  <c r="K1862" i="1"/>
  <c r="L1862" i="1" s="1"/>
  <c r="K1863" i="1"/>
  <c r="L1863" i="1" s="1"/>
  <c r="K1864" i="1"/>
  <c r="L1864" i="1" s="1"/>
  <c r="K1865" i="1"/>
  <c r="L1865" i="1" s="1"/>
  <c r="K1866" i="1"/>
  <c r="L1866" i="1" s="1"/>
  <c r="K1867" i="1"/>
  <c r="K1868" i="1"/>
  <c r="L1868" i="1" s="1"/>
  <c r="K1869" i="1"/>
  <c r="L1869" i="1" s="1"/>
  <c r="K1870" i="1"/>
  <c r="L1870" i="1" s="1"/>
  <c r="K1871" i="1"/>
  <c r="L1871" i="1" s="1"/>
  <c r="K1872" i="1"/>
  <c r="L1872" i="1" s="1"/>
  <c r="K1873" i="1"/>
  <c r="L1873" i="1" s="1"/>
  <c r="K1874" i="1"/>
  <c r="L1874" i="1" s="1"/>
  <c r="K1875" i="1"/>
  <c r="L1875" i="1" s="1"/>
  <c r="K1876" i="1"/>
  <c r="L1876" i="1" s="1"/>
  <c r="K1877" i="1"/>
  <c r="L1877" i="1" s="1"/>
  <c r="K1878" i="1"/>
  <c r="L1878" i="1" s="1"/>
  <c r="K1879" i="1"/>
  <c r="L1879" i="1" s="1"/>
  <c r="K1880" i="1"/>
  <c r="L1880" i="1" s="1"/>
  <c r="K1881" i="1"/>
  <c r="L1881" i="1" s="1"/>
  <c r="K1882" i="1"/>
  <c r="L1882" i="1" s="1"/>
  <c r="K1883" i="1"/>
  <c r="K1884" i="1"/>
  <c r="L1884" i="1" s="1"/>
  <c r="K1885" i="1"/>
  <c r="L1885" i="1" s="1"/>
  <c r="K1886" i="1"/>
  <c r="L1886" i="1" s="1"/>
  <c r="K1887" i="1"/>
  <c r="K1888" i="1"/>
  <c r="L1888" i="1" s="1"/>
  <c r="K1889" i="1"/>
  <c r="L1889" i="1" s="1"/>
  <c r="K1890" i="1"/>
  <c r="L1890" i="1" s="1"/>
  <c r="K1891" i="1"/>
  <c r="L1891" i="1" s="1"/>
  <c r="K1892" i="1"/>
  <c r="L1892" i="1" s="1"/>
  <c r="K1893" i="1"/>
  <c r="L1893" i="1" s="1"/>
  <c r="K1894" i="1"/>
  <c r="L1894" i="1" s="1"/>
  <c r="K1895" i="1"/>
  <c r="L1895" i="1" s="1"/>
  <c r="K1896" i="1"/>
  <c r="L1896" i="1" s="1"/>
  <c r="K1897" i="1"/>
  <c r="L1897" i="1" s="1"/>
  <c r="K1898" i="1"/>
  <c r="L1898" i="1" s="1"/>
  <c r="K1899" i="1"/>
  <c r="L1899" i="1" s="1"/>
  <c r="K1900" i="1"/>
  <c r="L1900" i="1" s="1"/>
  <c r="K1901" i="1"/>
  <c r="L1901" i="1" s="1"/>
  <c r="K1902" i="1"/>
  <c r="L1902" i="1" s="1"/>
  <c r="K1903" i="1"/>
  <c r="L1903" i="1" s="1"/>
  <c r="K1904" i="1"/>
  <c r="L1904" i="1" s="1"/>
  <c r="K1905" i="1"/>
  <c r="L1905" i="1" s="1"/>
  <c r="K1906" i="1"/>
  <c r="L1906" i="1" s="1"/>
  <c r="K1907" i="1"/>
  <c r="L1907" i="1" s="1"/>
  <c r="K1908" i="1"/>
  <c r="L1908" i="1" s="1"/>
  <c r="K1909" i="1"/>
  <c r="L1909" i="1" s="1"/>
  <c r="K1910" i="1"/>
  <c r="L1910" i="1" s="1"/>
  <c r="K1911" i="1"/>
  <c r="L1911" i="1" s="1"/>
  <c r="K1912" i="1"/>
  <c r="K1913" i="1"/>
  <c r="L1913" i="1" s="1"/>
  <c r="K1914" i="1"/>
  <c r="L1914" i="1" s="1"/>
  <c r="K1915" i="1"/>
  <c r="L1915" i="1" s="1"/>
  <c r="K1916" i="1"/>
  <c r="K1917" i="1"/>
  <c r="L1917" i="1" s="1"/>
  <c r="K1918" i="1"/>
  <c r="L1918" i="1" s="1"/>
  <c r="K1919" i="1"/>
  <c r="K1920" i="1"/>
  <c r="L1920" i="1" s="1"/>
  <c r="K1921" i="1"/>
  <c r="L1921" i="1" s="1"/>
  <c r="K1922" i="1"/>
  <c r="K1923" i="1"/>
  <c r="L1923" i="1" s="1"/>
  <c r="K1924" i="1"/>
  <c r="K1925" i="1"/>
  <c r="L1925" i="1" s="1"/>
  <c r="K1926" i="1"/>
  <c r="L1926" i="1" s="1"/>
  <c r="K1927" i="1"/>
  <c r="L1927" i="1" s="1"/>
  <c r="K1928" i="1"/>
  <c r="K1929" i="1"/>
  <c r="K1930" i="1"/>
  <c r="L1930" i="1" s="1"/>
  <c r="K1931" i="1"/>
  <c r="L1931" i="1" s="1"/>
  <c r="K1932" i="1"/>
  <c r="L1932" i="1" s="1"/>
  <c r="K1933" i="1"/>
  <c r="L1933" i="1" s="1"/>
  <c r="K1934" i="1"/>
  <c r="L1934" i="1" s="1"/>
  <c r="K1935" i="1"/>
  <c r="L1935" i="1" s="1"/>
  <c r="K1936" i="1"/>
  <c r="L1936" i="1" s="1"/>
  <c r="K1937" i="1"/>
  <c r="L1937" i="1" s="1"/>
  <c r="K1938" i="1"/>
  <c r="L1938" i="1" s="1"/>
  <c r="K1939" i="1"/>
  <c r="L1939" i="1" s="1"/>
  <c r="K1940" i="1"/>
  <c r="L1940" i="1" s="1"/>
  <c r="K1941" i="1"/>
  <c r="L1941" i="1" s="1"/>
  <c r="K1942" i="1"/>
  <c r="L1942" i="1" s="1"/>
  <c r="K1943" i="1"/>
  <c r="L1943" i="1" s="1"/>
  <c r="K1944" i="1"/>
  <c r="L1944" i="1" s="1"/>
  <c r="K1945" i="1"/>
  <c r="L1945" i="1" s="1"/>
  <c r="K1946" i="1"/>
  <c r="L1946" i="1" s="1"/>
  <c r="K1947" i="1"/>
  <c r="L1947" i="1" s="1"/>
  <c r="K1948" i="1"/>
  <c r="L1948" i="1" s="1"/>
  <c r="K1949" i="1"/>
  <c r="L1949" i="1" s="1"/>
  <c r="K1950" i="1"/>
  <c r="L1950" i="1" s="1"/>
  <c r="K1951" i="1"/>
  <c r="K1952" i="1"/>
  <c r="L1952" i="1" s="1"/>
  <c r="K1953" i="1"/>
  <c r="L1953" i="1" s="1"/>
  <c r="K1954" i="1"/>
  <c r="L1954" i="1" s="1"/>
  <c r="K1955" i="1"/>
  <c r="L1955" i="1" s="1"/>
  <c r="K1956" i="1"/>
  <c r="L1956" i="1" s="1"/>
  <c r="K1957" i="1"/>
  <c r="K1958" i="1"/>
  <c r="L1958" i="1" s="1"/>
  <c r="K1959" i="1"/>
  <c r="L1959" i="1" s="1"/>
  <c r="K1960" i="1"/>
  <c r="L1960" i="1" s="1"/>
  <c r="K1961" i="1"/>
  <c r="L1961" i="1" s="1"/>
  <c r="K1962" i="1"/>
  <c r="L1962" i="1" s="1"/>
  <c r="K1963" i="1"/>
  <c r="K1964" i="1"/>
  <c r="L1964" i="1" s="1"/>
  <c r="K1965" i="1"/>
  <c r="L1965" i="1" s="1"/>
  <c r="K1966" i="1"/>
  <c r="L1966" i="1" s="1"/>
  <c r="K1967" i="1"/>
  <c r="L1967" i="1" s="1"/>
  <c r="K1968" i="1"/>
  <c r="L1968" i="1" s="1"/>
  <c r="K1969" i="1"/>
  <c r="L1969" i="1" s="1"/>
  <c r="K1970" i="1"/>
  <c r="L1970" i="1" s="1"/>
  <c r="K1971" i="1"/>
  <c r="L1971" i="1" s="1"/>
  <c r="K1972" i="1"/>
  <c r="K1973" i="1"/>
  <c r="K1974" i="1"/>
  <c r="L1974" i="1" s="1"/>
  <c r="K1975" i="1"/>
  <c r="L1975" i="1" s="1"/>
  <c r="K1976" i="1"/>
  <c r="L1976" i="1" s="1"/>
  <c r="K1977" i="1"/>
  <c r="K1978" i="1"/>
  <c r="L1978" i="1" s="1"/>
  <c r="K1979" i="1"/>
  <c r="K1980" i="1"/>
  <c r="L1980" i="1" s="1"/>
  <c r="K1981" i="1"/>
  <c r="L1981" i="1" s="1"/>
  <c r="K1982" i="1"/>
  <c r="L1982" i="1" s="1"/>
  <c r="K1983" i="1"/>
  <c r="L1983" i="1" s="1"/>
  <c r="K1984" i="1"/>
  <c r="L1984" i="1" s="1"/>
  <c r="K1985" i="1"/>
  <c r="L1985" i="1" s="1"/>
  <c r="K1986" i="1"/>
  <c r="L1986" i="1" s="1"/>
  <c r="K1987" i="1"/>
  <c r="L1987" i="1" s="1"/>
  <c r="K1988" i="1"/>
  <c r="K1989" i="1"/>
  <c r="K1990" i="1"/>
  <c r="K1991" i="1"/>
  <c r="L1991" i="1" s="1"/>
  <c r="K1992" i="1"/>
  <c r="L1992" i="1" s="1"/>
  <c r="K1993" i="1"/>
  <c r="L1993" i="1" s="1"/>
  <c r="K1994" i="1"/>
  <c r="K1995" i="1"/>
  <c r="L1995" i="1" s="1"/>
  <c r="K1996" i="1"/>
  <c r="L1996" i="1" s="1"/>
  <c r="K1997" i="1"/>
  <c r="L1997" i="1" s="1"/>
  <c r="K1998" i="1"/>
  <c r="L1998" i="1" s="1"/>
  <c r="K1999" i="1"/>
  <c r="L1999" i="1" s="1"/>
  <c r="K2000" i="1"/>
  <c r="L2000" i="1" s="1"/>
  <c r="K2001" i="1"/>
  <c r="L2001" i="1" s="1"/>
  <c r="K2002" i="1"/>
  <c r="L2002" i="1" s="1"/>
  <c r="K2003" i="1"/>
  <c r="K2004" i="1"/>
  <c r="L2004" i="1" s="1"/>
  <c r="K2005" i="1"/>
  <c r="L2005" i="1" s="1"/>
  <c r="K2006" i="1"/>
  <c r="L2006" i="1" s="1"/>
  <c r="K2007" i="1"/>
  <c r="L2007" i="1" s="1"/>
  <c r="K2008" i="1"/>
  <c r="K2009" i="1"/>
  <c r="L2009" i="1" s="1"/>
  <c r="K2010" i="1"/>
  <c r="L2010" i="1" s="1"/>
  <c r="K2011" i="1"/>
  <c r="L2011" i="1" s="1"/>
  <c r="K2012" i="1"/>
  <c r="L2012" i="1" s="1"/>
  <c r="K2013" i="1"/>
  <c r="L2013" i="1" s="1"/>
  <c r="K2014" i="1"/>
  <c r="L2014" i="1" s="1"/>
  <c r="K2015" i="1"/>
  <c r="L2015" i="1" s="1"/>
  <c r="K2016" i="1"/>
  <c r="L2016" i="1" s="1"/>
  <c r="K2017" i="1"/>
  <c r="L2017" i="1" s="1"/>
  <c r="K2018" i="1"/>
  <c r="L2018" i="1" s="1"/>
  <c r="K2019" i="1"/>
  <c r="L2019" i="1" s="1"/>
  <c r="K2020" i="1"/>
  <c r="K2021" i="1"/>
  <c r="L2021" i="1" s="1"/>
  <c r="K2022" i="1"/>
  <c r="L2022" i="1" s="1"/>
  <c r="K2023" i="1"/>
  <c r="L2023" i="1" s="1"/>
  <c r="K2024" i="1"/>
  <c r="L2024" i="1" s="1"/>
  <c r="K2025" i="1"/>
  <c r="L2025" i="1" s="1"/>
  <c r="K2026" i="1"/>
  <c r="L2026" i="1" s="1"/>
  <c r="K2027" i="1"/>
  <c r="L2027" i="1" s="1"/>
  <c r="K2028" i="1"/>
  <c r="L2028" i="1" s="1"/>
  <c r="K2029" i="1"/>
  <c r="L2029" i="1" s="1"/>
  <c r="K2030" i="1"/>
  <c r="L2030" i="1" s="1"/>
  <c r="K2031" i="1"/>
  <c r="L2031" i="1" s="1"/>
  <c r="K2032" i="1"/>
  <c r="L2032" i="1" s="1"/>
  <c r="K2033" i="1"/>
  <c r="L2033" i="1" s="1"/>
  <c r="K2034" i="1"/>
  <c r="L2034" i="1" s="1"/>
  <c r="K2035" i="1"/>
  <c r="L2035" i="1" s="1"/>
  <c r="K2036" i="1"/>
  <c r="L2036" i="1" s="1"/>
  <c r="K2037" i="1"/>
  <c r="L2037" i="1" s="1"/>
  <c r="K2038" i="1"/>
  <c r="L2038" i="1" s="1"/>
  <c r="K2039" i="1"/>
  <c r="L2039" i="1" s="1"/>
  <c r="K2040" i="1"/>
  <c r="L2040" i="1" s="1"/>
  <c r="K2041" i="1"/>
  <c r="L2041" i="1" s="1"/>
  <c r="K2042" i="1"/>
  <c r="L2042" i="1" s="1"/>
  <c r="K2043" i="1"/>
  <c r="L2043" i="1" s="1"/>
  <c r="K2044" i="1"/>
  <c r="L2044" i="1" s="1"/>
  <c r="K2045" i="1"/>
  <c r="L2045" i="1" s="1"/>
  <c r="K2046" i="1"/>
  <c r="L2046" i="1" s="1"/>
  <c r="K2047" i="1"/>
  <c r="L2047" i="1" s="1"/>
  <c r="K2048" i="1"/>
  <c r="L2048" i="1" s="1"/>
  <c r="K2049" i="1"/>
  <c r="L2049" i="1" s="1"/>
  <c r="K2050" i="1"/>
  <c r="L2050" i="1" s="1"/>
  <c r="K2051" i="1"/>
  <c r="L2051" i="1" s="1"/>
  <c r="K2052" i="1"/>
  <c r="L2052" i="1" s="1"/>
  <c r="K2053" i="1"/>
  <c r="L2053" i="1" s="1"/>
  <c r="K2054" i="1"/>
  <c r="L2054" i="1" s="1"/>
  <c r="K2055" i="1"/>
  <c r="L2055" i="1" s="1"/>
  <c r="K2056" i="1"/>
  <c r="L2056" i="1" s="1"/>
  <c r="K2057" i="1"/>
  <c r="L2057" i="1" s="1"/>
  <c r="K2058" i="1"/>
  <c r="L2058" i="1" s="1"/>
  <c r="K2059" i="1"/>
  <c r="L2059" i="1" s="1"/>
  <c r="K2060" i="1"/>
  <c r="L2060" i="1" s="1"/>
  <c r="K2061" i="1"/>
  <c r="L2061" i="1" s="1"/>
  <c r="K2062" i="1"/>
  <c r="L2062" i="1" s="1"/>
  <c r="K2063" i="1"/>
  <c r="L2063" i="1" s="1"/>
  <c r="K2064" i="1"/>
  <c r="L2064" i="1" s="1"/>
  <c r="K2065" i="1"/>
  <c r="L2065" i="1" s="1"/>
  <c r="K2066" i="1"/>
  <c r="L2066" i="1" s="1"/>
  <c r="K2067" i="1"/>
  <c r="L2067" i="1" s="1"/>
  <c r="K2068" i="1"/>
  <c r="L2068" i="1" s="1"/>
  <c r="K2069" i="1"/>
  <c r="L2069" i="1" s="1"/>
  <c r="K2070" i="1"/>
  <c r="L2070" i="1" s="1"/>
  <c r="K2071" i="1"/>
  <c r="L2071" i="1" s="1"/>
  <c r="K2072" i="1"/>
  <c r="L2072" i="1" s="1"/>
  <c r="K2073" i="1"/>
  <c r="L2073" i="1" s="1"/>
  <c r="K2074" i="1"/>
  <c r="L2074" i="1" s="1"/>
  <c r="K2075" i="1"/>
  <c r="L2075" i="1" s="1"/>
  <c r="K2076" i="1"/>
  <c r="L2076" i="1" s="1"/>
  <c r="K2077" i="1"/>
  <c r="L2077" i="1" s="1"/>
  <c r="K2078" i="1"/>
  <c r="L2078" i="1" s="1"/>
  <c r="K2079" i="1"/>
  <c r="L2079" i="1" s="1"/>
  <c r="K2080" i="1"/>
  <c r="L2080" i="1" s="1"/>
  <c r="K2081" i="1"/>
  <c r="L2081" i="1" s="1"/>
  <c r="K2082" i="1"/>
  <c r="K2083" i="1"/>
  <c r="L2083" i="1" s="1"/>
  <c r="K2084" i="1"/>
  <c r="L2084" i="1" s="1"/>
  <c r="K2085" i="1"/>
  <c r="L2085" i="1" s="1"/>
  <c r="K2086" i="1"/>
  <c r="L2086" i="1" s="1"/>
  <c r="K2087" i="1"/>
  <c r="L2087" i="1" s="1"/>
  <c r="K2088" i="1"/>
  <c r="L2088" i="1" s="1"/>
  <c r="K2089" i="1"/>
  <c r="L2089" i="1" s="1"/>
  <c r="K2090" i="1"/>
  <c r="L2090" i="1" s="1"/>
  <c r="K2091" i="1"/>
  <c r="L2091" i="1" s="1"/>
  <c r="K2092" i="1"/>
  <c r="L2092" i="1" s="1"/>
  <c r="K2093" i="1"/>
  <c r="L2093" i="1" s="1"/>
  <c r="K2094" i="1"/>
  <c r="L2094" i="1" s="1"/>
  <c r="K2095" i="1"/>
  <c r="L2095" i="1" s="1"/>
  <c r="K2096" i="1"/>
  <c r="L2096" i="1" s="1"/>
  <c r="K2097" i="1"/>
  <c r="L2097" i="1" s="1"/>
  <c r="K2098" i="1"/>
  <c r="L2098" i="1" s="1"/>
  <c r="K2099" i="1"/>
  <c r="L2099" i="1" s="1"/>
  <c r="K2100" i="1"/>
  <c r="L2100" i="1" s="1"/>
  <c r="K2101" i="1"/>
  <c r="L2101" i="1" s="1"/>
  <c r="K2102" i="1"/>
  <c r="L2102" i="1" s="1"/>
  <c r="K2103" i="1"/>
  <c r="L2103" i="1" s="1"/>
  <c r="K2104" i="1"/>
  <c r="L2104" i="1" s="1"/>
  <c r="K2105" i="1"/>
  <c r="L2105" i="1" s="1"/>
  <c r="K2106" i="1"/>
  <c r="L2106" i="1" s="1"/>
  <c r="K2107" i="1"/>
  <c r="L2107" i="1" s="1"/>
  <c r="K2108" i="1"/>
  <c r="L2108" i="1" s="1"/>
  <c r="K2109" i="1"/>
  <c r="K2110" i="1"/>
  <c r="L2110" i="1" s="1"/>
  <c r="K2111" i="1"/>
  <c r="L2111" i="1" s="1"/>
  <c r="K2112" i="1"/>
  <c r="L2112" i="1" s="1"/>
  <c r="K2113" i="1"/>
  <c r="L2113" i="1" s="1"/>
  <c r="K2114" i="1"/>
  <c r="L2114" i="1" s="1"/>
  <c r="K2115" i="1"/>
  <c r="L2115" i="1" s="1"/>
  <c r="K2116" i="1"/>
  <c r="L2116" i="1" s="1"/>
  <c r="K2117" i="1"/>
  <c r="L2117" i="1" s="1"/>
  <c r="K2118" i="1"/>
  <c r="L2118" i="1" s="1"/>
  <c r="K2119" i="1"/>
  <c r="L2119" i="1" s="1"/>
  <c r="K2120" i="1"/>
  <c r="L2120" i="1" s="1"/>
  <c r="K2121" i="1"/>
  <c r="L2121" i="1" s="1"/>
  <c r="K2122" i="1"/>
  <c r="L2122" i="1" s="1"/>
  <c r="K2123" i="1"/>
  <c r="K2124" i="1"/>
  <c r="L2124" i="1" s="1"/>
  <c r="K2125" i="1"/>
  <c r="L2125" i="1" s="1"/>
  <c r="K2126" i="1"/>
  <c r="L2126" i="1" s="1"/>
  <c r="K2127" i="1"/>
  <c r="L2127" i="1" s="1"/>
  <c r="K2128" i="1"/>
  <c r="L2128" i="1" s="1"/>
  <c r="K2129" i="1"/>
  <c r="L2129" i="1" s="1"/>
  <c r="K2130" i="1"/>
  <c r="L2130" i="1" s="1"/>
  <c r="K2131" i="1"/>
  <c r="L2131" i="1" s="1"/>
  <c r="K2132" i="1"/>
  <c r="L2132" i="1" s="1"/>
  <c r="K2133" i="1"/>
  <c r="L2133" i="1" s="1"/>
  <c r="K2134" i="1"/>
  <c r="L2134" i="1" s="1"/>
  <c r="K2135" i="1"/>
  <c r="L2135" i="1" s="1"/>
  <c r="K2136" i="1"/>
  <c r="L2136" i="1" s="1"/>
  <c r="K2137" i="1"/>
  <c r="L2137" i="1" s="1"/>
  <c r="K2138" i="1"/>
  <c r="L2138" i="1" s="1"/>
  <c r="K2139" i="1"/>
  <c r="L2139" i="1" s="1"/>
  <c r="K2140" i="1"/>
  <c r="L2140" i="1" s="1"/>
  <c r="K2141" i="1"/>
  <c r="L2141" i="1" s="1"/>
  <c r="K2142" i="1"/>
  <c r="L2142" i="1" s="1"/>
  <c r="K2143" i="1"/>
  <c r="L2143" i="1" s="1"/>
  <c r="K2144" i="1"/>
  <c r="L2144" i="1" s="1"/>
  <c r="K2145" i="1"/>
  <c r="L2145" i="1" s="1"/>
  <c r="K2146" i="1"/>
  <c r="L2146" i="1" s="1"/>
  <c r="K2147" i="1"/>
  <c r="L2147" i="1" s="1"/>
  <c r="K2148" i="1"/>
  <c r="L2148" i="1" s="1"/>
  <c r="K2149" i="1"/>
  <c r="L2149" i="1" s="1"/>
  <c r="K2150" i="1"/>
  <c r="L2150" i="1" s="1"/>
  <c r="K2151" i="1"/>
  <c r="L2151" i="1" s="1"/>
  <c r="K2152" i="1"/>
  <c r="L2152" i="1" s="1"/>
  <c r="K2153" i="1"/>
  <c r="L2153" i="1" s="1"/>
  <c r="K2154" i="1"/>
  <c r="L2154" i="1" s="1"/>
  <c r="K2155" i="1"/>
  <c r="L2155" i="1" s="1"/>
  <c r="K2156" i="1"/>
  <c r="L2156" i="1" s="1"/>
  <c r="K2157" i="1"/>
  <c r="L2157" i="1" s="1"/>
  <c r="K2158" i="1"/>
  <c r="L2158" i="1" s="1"/>
  <c r="K2159" i="1"/>
  <c r="L2159" i="1" s="1"/>
  <c r="K2160" i="1"/>
  <c r="L2160" i="1" s="1"/>
  <c r="K2161" i="1"/>
  <c r="L2161" i="1" s="1"/>
  <c r="K2162" i="1"/>
  <c r="L2162" i="1" s="1"/>
  <c r="K2163" i="1"/>
  <c r="L2163" i="1" s="1"/>
  <c r="K2164" i="1"/>
  <c r="L2164" i="1" s="1"/>
  <c r="K2165" i="1"/>
  <c r="L2165" i="1" s="1"/>
  <c r="K2166" i="1"/>
  <c r="L2166" i="1" s="1"/>
  <c r="K2167" i="1"/>
  <c r="L2167" i="1" s="1"/>
  <c r="K2168" i="1"/>
  <c r="L2168" i="1" s="1"/>
  <c r="K2169" i="1"/>
  <c r="L2169" i="1" s="1"/>
  <c r="K2170" i="1"/>
  <c r="L2170" i="1" s="1"/>
  <c r="K2171" i="1"/>
  <c r="L2171" i="1" s="1"/>
  <c r="K2172" i="1"/>
  <c r="L2172" i="1" s="1"/>
  <c r="K2173" i="1"/>
  <c r="K2174" i="1"/>
  <c r="K2175" i="1"/>
  <c r="K2176" i="1"/>
  <c r="L2176" i="1" s="1"/>
  <c r="K2177" i="1"/>
  <c r="K2178" i="1"/>
  <c r="K2179" i="1"/>
  <c r="K2180" i="1"/>
  <c r="L2180" i="1" s="1"/>
  <c r="K2181" i="1"/>
  <c r="L2181" i="1" s="1"/>
  <c r="K2182" i="1"/>
  <c r="K2183" i="1"/>
  <c r="K2184" i="1"/>
  <c r="K2185" i="1"/>
  <c r="K2186" i="1"/>
  <c r="K2187" i="1"/>
  <c r="K2188" i="1"/>
  <c r="K2189" i="1"/>
  <c r="K2190" i="1"/>
  <c r="K2191" i="1"/>
  <c r="K2192" i="1"/>
  <c r="L2192" i="1" s="1"/>
  <c r="K2193" i="1"/>
  <c r="K2194" i="1"/>
  <c r="L2194" i="1" s="1"/>
  <c r="K2195" i="1"/>
  <c r="K2196" i="1"/>
  <c r="L2196" i="1" s="1"/>
  <c r="K2197" i="1"/>
  <c r="K2198" i="1"/>
  <c r="K2199" i="1"/>
  <c r="K2200" i="1"/>
  <c r="L2200" i="1" s="1"/>
  <c r="K2201" i="1"/>
  <c r="K2202" i="1"/>
  <c r="K2203" i="1"/>
  <c r="L2203" i="1" s="1"/>
  <c r="K2204" i="1"/>
  <c r="L2204" i="1" s="1"/>
  <c r="K2205" i="1"/>
  <c r="K2206" i="1"/>
  <c r="K2207" i="1"/>
  <c r="L2207" i="1" s="1"/>
  <c r="K2208" i="1"/>
  <c r="L2208" i="1" s="1"/>
  <c r="K2209" i="1"/>
  <c r="L2209" i="1" s="1"/>
  <c r="K2210" i="1"/>
  <c r="L2210" i="1" s="1"/>
  <c r="K2211" i="1"/>
  <c r="K2212" i="1"/>
  <c r="L2212" i="1" s="1"/>
  <c r="K2213" i="1"/>
  <c r="K2214" i="1"/>
  <c r="L2214" i="1" s="1"/>
  <c r="K2215" i="1"/>
  <c r="K2216" i="1"/>
  <c r="L2216" i="1" s="1"/>
  <c r="K2217" i="1"/>
  <c r="K2218" i="1"/>
  <c r="K2219" i="1"/>
  <c r="L2219" i="1" s="1"/>
  <c r="K2220" i="1"/>
  <c r="L2220" i="1" s="1"/>
  <c r="K2221" i="1"/>
  <c r="L2221" i="1" s="1"/>
  <c r="K2222" i="1"/>
  <c r="K2223" i="1"/>
  <c r="K2224" i="1"/>
  <c r="K2225" i="1"/>
  <c r="L2225" i="1" s="1"/>
  <c r="K2226" i="1"/>
  <c r="K2227" i="1"/>
  <c r="K2228" i="1"/>
  <c r="K2229" i="1"/>
  <c r="K2230" i="1"/>
  <c r="K2231" i="1"/>
  <c r="K2232" i="1"/>
  <c r="L2232" i="1" s="1"/>
  <c r="K2233" i="1"/>
  <c r="K2234" i="1"/>
  <c r="L2234" i="1" s="1"/>
  <c r="K2235" i="1"/>
  <c r="L2235" i="1" s="1"/>
  <c r="K2236" i="1"/>
  <c r="K2237" i="1"/>
  <c r="K2238" i="1"/>
  <c r="L2238" i="1" s="1"/>
  <c r="K2239" i="1"/>
  <c r="K2240" i="1"/>
  <c r="L2240" i="1" s="1"/>
  <c r="K2241" i="1"/>
  <c r="L2241" i="1" s="1"/>
  <c r="K2242" i="1"/>
  <c r="K2243" i="1"/>
  <c r="K2244" i="1"/>
  <c r="K2245" i="1"/>
  <c r="K2246" i="1"/>
  <c r="K2247" i="1"/>
  <c r="K2248" i="1"/>
  <c r="K2249" i="1"/>
  <c r="L2249" i="1" s="1"/>
  <c r="K2250" i="1"/>
  <c r="L2250" i="1" s="1"/>
  <c r="K2251" i="1"/>
  <c r="K2252" i="1"/>
  <c r="K2253" i="1"/>
  <c r="L2253" i="1" s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L2267" i="1" s="1"/>
  <c r="K2268" i="1"/>
  <c r="K2269" i="1"/>
  <c r="K2270" i="1"/>
  <c r="K2271" i="1"/>
  <c r="K2272" i="1"/>
  <c r="K2273" i="1"/>
  <c r="L2273" i="1" s="1"/>
  <c r="K2274" i="1"/>
  <c r="K2275" i="1"/>
  <c r="L2275" i="1" s="1"/>
  <c r="K2276" i="1"/>
  <c r="L2276" i="1" s="1"/>
  <c r="K2277" i="1"/>
  <c r="K2278" i="1"/>
  <c r="K2279" i="1"/>
  <c r="K2280" i="1"/>
  <c r="L2280" i="1" s="1"/>
  <c r="K2281" i="1"/>
  <c r="L2281" i="1" s="1"/>
  <c r="K2282" i="1"/>
  <c r="K2283" i="1"/>
  <c r="K2284" i="1"/>
  <c r="K2285" i="1"/>
  <c r="K2286" i="1"/>
  <c r="K2287" i="1"/>
  <c r="L2287" i="1" s="1"/>
  <c r="K2288" i="1"/>
  <c r="L2288" i="1" s="1"/>
  <c r="K2289" i="1"/>
  <c r="L2289" i="1" s="1"/>
  <c r="K2290" i="1"/>
  <c r="K2291" i="1"/>
  <c r="L2291" i="1" s="1"/>
  <c r="K2292" i="1"/>
  <c r="K2293" i="1"/>
  <c r="K2294" i="1"/>
  <c r="K2295" i="1"/>
  <c r="K2296" i="1"/>
  <c r="L2296" i="1" s="1"/>
  <c r="K2297" i="1"/>
  <c r="K2298" i="1"/>
  <c r="K2299" i="1"/>
  <c r="K2300" i="1"/>
  <c r="K2301" i="1"/>
  <c r="K2302" i="1"/>
  <c r="K2303" i="1"/>
  <c r="L2303" i="1" s="1"/>
  <c r="K2304" i="1"/>
  <c r="L2304" i="1" s="1"/>
  <c r="K2305" i="1"/>
  <c r="K2306" i="1"/>
  <c r="K2307" i="1"/>
  <c r="K2308" i="1"/>
  <c r="K2309" i="1"/>
  <c r="K2310" i="1"/>
  <c r="L2310" i="1" s="1"/>
  <c r="K2311" i="1"/>
  <c r="L2311" i="1" s="1"/>
  <c r="K2312" i="1"/>
  <c r="K2313" i="1"/>
  <c r="L2313" i="1" s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L2327" i="1" s="1"/>
  <c r="K2328" i="1"/>
  <c r="K2329" i="1"/>
  <c r="L2329" i="1" s="1"/>
  <c r="K2330" i="1"/>
  <c r="K2331" i="1"/>
  <c r="K2332" i="1"/>
  <c r="L2332" i="1" s="1"/>
  <c r="K2333" i="1"/>
  <c r="K2334" i="1"/>
  <c r="L2334" i="1" s="1"/>
  <c r="K2335" i="1"/>
  <c r="L2335" i="1" s="1"/>
  <c r="K2336" i="1"/>
  <c r="L2336" i="1" s="1"/>
  <c r="K2337" i="1"/>
  <c r="K2338" i="1"/>
  <c r="K2339" i="1"/>
  <c r="K2340" i="1"/>
  <c r="K2341" i="1"/>
  <c r="K2342" i="1"/>
  <c r="K2343" i="1"/>
  <c r="K2344" i="1"/>
  <c r="K2345" i="1"/>
  <c r="K2346" i="1"/>
  <c r="L2346" i="1" s="1"/>
  <c r="K2347" i="1"/>
  <c r="K2348" i="1"/>
  <c r="L2348" i="1" s="1"/>
  <c r="K2349" i="1"/>
  <c r="K2350" i="1"/>
  <c r="L2350" i="1" s="1"/>
  <c r="K2351" i="1"/>
  <c r="K2352" i="1"/>
  <c r="K2353" i="1"/>
  <c r="K2354" i="1"/>
  <c r="L2354" i="1" s="1"/>
  <c r="K2355" i="1"/>
  <c r="K2356" i="1"/>
  <c r="K2357" i="1"/>
  <c r="K2358" i="1"/>
  <c r="K2359" i="1"/>
  <c r="L2359" i="1" s="1"/>
  <c r="K2360" i="1"/>
  <c r="L2360" i="1" s="1"/>
  <c r="K2361" i="1"/>
  <c r="L2361" i="1" s="1"/>
  <c r="K2362" i="1"/>
  <c r="L2362" i="1" s="1"/>
  <c r="K2363" i="1"/>
  <c r="K2364" i="1"/>
  <c r="L2364" i="1" s="1"/>
  <c r="K2365" i="1"/>
  <c r="K2366" i="1"/>
  <c r="L2366" i="1" s="1"/>
  <c r="K2367" i="1"/>
  <c r="L2367" i="1" s="1"/>
  <c r="K2368" i="1"/>
  <c r="L2368" i="1" s="1"/>
  <c r="K2369" i="1"/>
  <c r="L2369" i="1" s="1"/>
  <c r="K2370" i="1"/>
  <c r="L2370" i="1" s="1"/>
  <c r="K2371" i="1"/>
  <c r="L2371" i="1" s="1"/>
  <c r="K2372" i="1"/>
  <c r="L2372" i="1" s="1"/>
  <c r="K2373" i="1"/>
  <c r="L2373" i="1" s="1"/>
  <c r="K2374" i="1"/>
  <c r="L2374" i="1" s="1"/>
  <c r="K2375" i="1"/>
  <c r="L2375" i="1" s="1"/>
  <c r="K2376" i="1"/>
  <c r="L2376" i="1" s="1"/>
  <c r="K2377" i="1"/>
  <c r="L2377" i="1" s="1"/>
  <c r="K2378" i="1"/>
  <c r="L2378" i="1" s="1"/>
  <c r="K2379" i="1"/>
  <c r="L2379" i="1" s="1"/>
  <c r="K2380" i="1"/>
  <c r="L2380" i="1" s="1"/>
  <c r="K2381" i="1"/>
  <c r="L2381" i="1" s="1"/>
  <c r="K2382" i="1"/>
  <c r="L2382" i="1" s="1"/>
  <c r="K2383" i="1"/>
  <c r="L2383" i="1" s="1"/>
  <c r="K2384" i="1"/>
  <c r="L2384" i="1" s="1"/>
  <c r="K2385" i="1"/>
  <c r="L2385" i="1" s="1"/>
  <c r="K2386" i="1"/>
  <c r="L2386" i="1" s="1"/>
  <c r="K2387" i="1"/>
  <c r="L2387" i="1" s="1"/>
  <c r="K2388" i="1"/>
  <c r="L2388" i="1" s="1"/>
  <c r="K2389" i="1"/>
  <c r="L2389" i="1" s="1"/>
  <c r="K2390" i="1"/>
  <c r="L2390" i="1" s="1"/>
  <c r="K2391" i="1"/>
  <c r="L2391" i="1" s="1"/>
  <c r="K2392" i="1"/>
  <c r="L2392" i="1" s="1"/>
  <c r="K2393" i="1"/>
  <c r="L2393" i="1" s="1"/>
  <c r="K2394" i="1"/>
  <c r="L2394" i="1" s="1"/>
  <c r="K2395" i="1"/>
  <c r="L2395" i="1" s="1"/>
  <c r="K2396" i="1"/>
  <c r="L2396" i="1" s="1"/>
  <c r="K2397" i="1"/>
  <c r="L2397" i="1" s="1"/>
  <c r="K2398" i="1"/>
  <c r="L2398" i="1" s="1"/>
  <c r="K2399" i="1"/>
  <c r="L2399" i="1" s="1"/>
  <c r="K2400" i="1"/>
  <c r="L2400" i="1" s="1"/>
  <c r="K2401" i="1"/>
  <c r="L2401" i="1" s="1"/>
  <c r="K2402" i="1"/>
  <c r="L2402" i="1" s="1"/>
  <c r="K2403" i="1"/>
  <c r="L2403" i="1" s="1"/>
  <c r="K2404" i="1"/>
  <c r="L2404" i="1" s="1"/>
  <c r="K2405" i="1"/>
  <c r="K2406" i="1"/>
  <c r="L2406" i="1" s="1"/>
  <c r="K2407" i="1"/>
  <c r="L2407" i="1" s="1"/>
  <c r="K2408" i="1"/>
  <c r="L2408" i="1" s="1"/>
  <c r="K2409" i="1"/>
  <c r="L2409" i="1" s="1"/>
  <c r="K2410" i="1"/>
  <c r="L2410" i="1" s="1"/>
  <c r="K2411" i="1"/>
  <c r="L2411" i="1" s="1"/>
  <c r="K2412" i="1"/>
  <c r="L2412" i="1" s="1"/>
  <c r="K2413" i="1"/>
  <c r="L2413" i="1" s="1"/>
  <c r="K2414" i="1"/>
  <c r="L2414" i="1" s="1"/>
  <c r="K2415" i="1"/>
  <c r="L2415" i="1" s="1"/>
  <c r="K2416" i="1"/>
  <c r="L2416" i="1" s="1"/>
  <c r="K2417" i="1"/>
  <c r="L2417" i="1" s="1"/>
  <c r="K2418" i="1"/>
  <c r="L2418" i="1" s="1"/>
  <c r="K2419" i="1"/>
  <c r="L2419" i="1" s="1"/>
  <c r="K2420" i="1"/>
  <c r="L2420" i="1" s="1"/>
  <c r="K2421" i="1"/>
  <c r="L2421" i="1" s="1"/>
  <c r="K2422" i="1"/>
  <c r="L2422" i="1" s="1"/>
  <c r="K2423" i="1"/>
  <c r="L2423" i="1" s="1"/>
  <c r="K2424" i="1"/>
  <c r="L2424" i="1" s="1"/>
  <c r="K2425" i="1"/>
  <c r="L2425" i="1" s="1"/>
  <c r="K2426" i="1"/>
  <c r="K2427" i="1"/>
  <c r="K4" i="1"/>
  <c r="L4" i="1" s="1"/>
  <c r="L2405" i="1"/>
  <c r="L2198" i="1"/>
  <c r="L2191" i="1"/>
  <c r="L2363" i="1" l="1"/>
  <c r="L2358" i="1"/>
  <c r="L2357" i="1"/>
  <c r="L2356" i="1"/>
  <c r="L2355" i="1"/>
  <c r="L2353" i="1"/>
  <c r="L2352" i="1"/>
  <c r="L2351" i="1"/>
  <c r="L2349" i="1"/>
  <c r="L2347" i="1"/>
  <c r="L2345" i="1"/>
  <c r="L2344" i="1"/>
  <c r="L2343" i="1"/>
  <c r="L2342" i="1"/>
  <c r="L2341" i="1"/>
  <c r="L2340" i="1"/>
  <c r="L2339" i="1"/>
  <c r="L2338" i="1"/>
  <c r="L2337" i="1"/>
  <c r="L2333" i="1"/>
  <c r="L2331" i="1"/>
  <c r="L2330" i="1"/>
  <c r="L2328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2" i="1"/>
  <c r="L2309" i="1"/>
  <c r="L2308" i="1"/>
  <c r="L2307" i="1"/>
  <c r="L2306" i="1"/>
  <c r="L2305" i="1"/>
  <c r="L2302" i="1"/>
  <c r="L2301" i="1"/>
  <c r="L2300" i="1"/>
  <c r="L2299" i="1"/>
  <c r="L2298" i="1"/>
  <c r="L2297" i="1"/>
  <c r="L2295" i="1"/>
  <c r="L2294" i="1"/>
  <c r="L2293" i="1"/>
  <c r="L2292" i="1"/>
  <c r="L2290" i="1"/>
  <c r="L2286" i="1"/>
  <c r="L2285" i="1"/>
  <c r="L2284" i="1"/>
  <c r="L2283" i="1"/>
  <c r="L2282" i="1"/>
  <c r="L2279" i="1"/>
  <c r="L2278" i="1"/>
  <c r="L2277" i="1"/>
  <c r="L2272" i="1"/>
  <c r="L2271" i="1"/>
  <c r="L2270" i="1"/>
  <c r="L2269" i="1"/>
  <c r="L2268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2" i="1"/>
  <c r="L2251" i="1"/>
  <c r="L2248" i="1"/>
  <c r="L2247" i="1"/>
  <c r="L2246" i="1"/>
  <c r="L2245" i="1"/>
  <c r="L2244" i="1"/>
  <c r="L2243" i="1"/>
  <c r="L2242" i="1"/>
  <c r="L2239" i="1"/>
  <c r="L2237" i="1"/>
  <c r="L2236" i="1"/>
  <c r="L2233" i="1"/>
  <c r="L2231" i="1"/>
  <c r="L2230" i="1"/>
  <c r="L2229" i="1"/>
  <c r="L2228" i="1"/>
  <c r="L2227" i="1"/>
  <c r="L2226" i="1"/>
  <c r="L2224" i="1"/>
  <c r="L2223" i="1"/>
  <c r="L2222" i="1"/>
  <c r="L2218" i="1"/>
  <c r="L2217" i="1"/>
  <c r="L2215" i="1"/>
  <c r="L2213" i="1"/>
  <c r="L2211" i="1"/>
  <c r="L2206" i="1"/>
  <c r="L2205" i="1"/>
  <c r="L2202" i="1"/>
  <c r="L2201" i="1"/>
  <c r="L2199" i="1"/>
  <c r="L2197" i="1"/>
  <c r="L2195" i="1"/>
  <c r="L2193" i="1"/>
  <c r="L2190" i="1"/>
  <c r="L2189" i="1"/>
  <c r="L2188" i="1"/>
  <c r="L2187" i="1"/>
  <c r="L2186" i="1"/>
  <c r="L2185" i="1"/>
  <c r="L2184" i="1"/>
  <c r="L2183" i="1"/>
  <c r="L2182" i="1"/>
  <c r="L2179" i="1"/>
  <c r="L2178" i="1"/>
  <c r="L2177" i="1"/>
  <c r="L2175" i="1"/>
  <c r="L2174" i="1"/>
  <c r="L2123" i="1"/>
  <c r="L2109" i="1"/>
  <c r="L2008" i="1"/>
  <c r="L2003" i="1"/>
  <c r="L1994" i="1"/>
  <c r="L1990" i="1"/>
  <c r="L1989" i="1"/>
  <c r="L1988" i="1"/>
  <c r="L1979" i="1"/>
  <c r="L1977" i="1"/>
  <c r="L1973" i="1"/>
  <c r="L1972" i="1"/>
  <c r="L1963" i="1"/>
  <c r="L1957" i="1"/>
  <c r="L1951" i="1"/>
  <c r="L1928" i="1"/>
  <c r="L1924" i="1"/>
  <c r="L1922" i="1"/>
  <c r="L1919" i="1"/>
  <c r="L1916" i="1"/>
  <c r="L1912" i="1"/>
  <c r="L1887" i="1"/>
  <c r="L1883" i="1"/>
  <c r="L1867" i="1"/>
  <c r="L1855" i="1"/>
  <c r="L1845" i="1"/>
  <c r="L1834" i="1"/>
  <c r="L1833" i="1"/>
  <c r="L1796" i="1"/>
  <c r="L1783" i="1"/>
  <c r="L1770" i="1"/>
  <c r="L1746" i="1"/>
  <c r="L1745" i="1"/>
  <c r="L1744" i="1"/>
  <c r="L1742" i="1"/>
  <c r="L1740" i="1"/>
  <c r="L1739" i="1"/>
  <c r="L1737" i="1"/>
  <c r="L1736" i="1"/>
  <c r="L1733" i="1"/>
  <c r="L1730" i="1"/>
  <c r="L1729" i="1"/>
  <c r="L1728" i="1"/>
  <c r="L1727" i="1"/>
  <c r="L1723" i="1"/>
  <c r="L1720" i="1"/>
  <c r="L1717" i="1"/>
  <c r="L1716" i="1"/>
  <c r="L1715" i="1"/>
  <c r="L1714" i="1"/>
  <c r="L1713" i="1"/>
  <c r="L1712" i="1"/>
  <c r="L1711" i="1"/>
  <c r="L1709" i="1"/>
  <c r="L1708" i="1"/>
  <c r="L1705" i="1"/>
  <c r="L1703" i="1"/>
  <c r="L1702" i="1"/>
  <c r="L1699" i="1"/>
  <c r="L1697" i="1"/>
  <c r="L1696" i="1"/>
  <c r="L1695" i="1"/>
  <c r="L1693" i="1"/>
  <c r="L1688" i="1"/>
  <c r="L1687" i="1"/>
  <c r="L1685" i="1"/>
  <c r="L1684" i="1"/>
  <c r="L1683" i="1"/>
  <c r="L1682" i="1"/>
  <c r="L1680" i="1"/>
  <c r="L1679" i="1"/>
  <c r="L1678" i="1"/>
  <c r="L1676" i="1"/>
  <c r="L1673" i="1"/>
  <c r="L1672" i="1"/>
  <c r="L1670" i="1"/>
  <c r="L1669" i="1"/>
  <c r="L1668" i="1"/>
  <c r="L1667" i="1"/>
  <c r="L1666" i="1"/>
  <c r="L1665" i="1"/>
  <c r="L1664" i="1"/>
  <c r="L1663" i="1"/>
  <c r="L1662" i="1"/>
  <c r="L1660" i="1"/>
  <c r="L1659" i="1"/>
  <c r="L1658" i="1"/>
  <c r="L1656" i="1"/>
  <c r="L1653" i="1"/>
  <c r="L1652" i="1"/>
  <c r="L1651" i="1"/>
  <c r="L1648" i="1"/>
  <c r="L1646" i="1"/>
  <c r="L1642" i="1"/>
  <c r="L1641" i="1"/>
  <c r="L1640" i="1"/>
  <c r="L1636" i="1"/>
  <c r="L1633" i="1"/>
  <c r="L1632" i="1"/>
  <c r="L1630" i="1"/>
  <c r="L1629" i="1"/>
  <c r="L1627" i="1"/>
  <c r="L1625" i="1"/>
  <c r="L1623" i="1"/>
  <c r="L1620" i="1"/>
  <c r="L1612" i="1"/>
  <c r="L1611" i="1"/>
  <c r="L1610" i="1"/>
  <c r="L1609" i="1"/>
  <c r="L1608" i="1"/>
  <c r="L1606" i="1"/>
  <c r="L1604" i="1"/>
  <c r="L1603" i="1"/>
  <c r="L1602" i="1"/>
  <c r="L1600" i="1"/>
  <c r="L1598" i="1"/>
  <c r="L1597" i="1"/>
  <c r="L1592" i="1"/>
  <c r="L1591" i="1"/>
  <c r="L1589" i="1"/>
  <c r="L1587" i="1"/>
  <c r="L1586" i="1"/>
  <c r="L1570" i="1"/>
  <c r="L1567" i="1"/>
  <c r="L1563" i="1"/>
  <c r="L1562" i="1"/>
  <c r="L1558" i="1"/>
  <c r="L1526" i="1"/>
  <c r="L1525" i="1"/>
  <c r="L1524" i="1"/>
  <c r="L1523" i="1"/>
  <c r="L1514" i="1"/>
  <c r="L1505" i="1"/>
  <c r="L1503" i="1"/>
  <c r="L1499" i="1"/>
  <c r="L1498" i="1"/>
  <c r="L1495" i="1"/>
  <c r="L1494" i="1"/>
  <c r="L1492" i="1"/>
  <c r="L1487" i="1"/>
  <c r="L1486" i="1"/>
  <c r="L1485" i="1"/>
  <c r="L1478" i="1"/>
  <c r="L1476" i="1"/>
  <c r="L1475" i="1"/>
  <c r="L1474" i="1"/>
  <c r="L1473" i="1"/>
  <c r="L1470" i="1"/>
  <c r="L1467" i="1"/>
  <c r="L1464" i="1"/>
  <c r="L1463" i="1"/>
  <c r="L1460" i="1"/>
  <c r="L1459" i="1"/>
  <c r="L1457" i="1"/>
  <c r="L1456" i="1"/>
  <c r="L1455" i="1"/>
  <c r="L1453" i="1"/>
  <c r="L1452" i="1"/>
  <c r="L1450" i="1"/>
  <c r="L1449" i="1"/>
  <c r="L1446" i="1"/>
  <c r="L1445" i="1"/>
  <c r="L1443" i="1"/>
  <c r="L1442" i="1"/>
  <c r="L1440" i="1"/>
  <c r="L1439" i="1"/>
  <c r="L1436" i="1"/>
  <c r="L1434" i="1"/>
  <c r="L1433" i="1"/>
  <c r="L1430" i="1"/>
  <c r="L1428" i="1"/>
  <c r="L1427" i="1"/>
  <c r="L1422" i="1"/>
  <c r="L1421" i="1"/>
  <c r="L1420" i="1"/>
  <c r="L1419" i="1"/>
  <c r="L1418" i="1"/>
  <c r="L1417" i="1"/>
  <c r="L1416" i="1"/>
  <c r="L1415" i="1"/>
  <c r="L1414" i="1"/>
  <c r="L1410" i="1"/>
  <c r="L1409" i="1"/>
  <c r="L1408" i="1"/>
  <c r="L1407" i="1"/>
  <c r="L1406" i="1"/>
  <c r="L1405" i="1"/>
  <c r="L1385" i="1"/>
  <c r="L1363" i="1"/>
  <c r="L1330" i="1"/>
  <c r="L1287" i="1"/>
  <c r="L1280" i="1"/>
  <c r="L1279" i="1"/>
  <c r="L1278" i="1"/>
  <c r="L1277" i="1"/>
  <c r="L1276" i="1"/>
  <c r="L1274" i="1"/>
  <c r="L1273" i="1"/>
  <c r="L1271" i="1"/>
  <c r="L1270" i="1"/>
  <c r="L1268" i="1"/>
  <c r="L1267" i="1"/>
  <c r="L1266" i="1"/>
  <c r="L1264" i="1"/>
  <c r="L1262" i="1"/>
  <c r="L1261" i="1"/>
  <c r="L1259" i="1"/>
  <c r="L1255" i="1"/>
  <c r="L1254" i="1"/>
  <c r="L1252" i="1"/>
  <c r="L1251" i="1"/>
  <c r="L1250" i="1"/>
  <c r="L1249" i="1"/>
  <c r="L1248" i="1"/>
  <c r="L1247" i="1"/>
  <c r="L1246" i="1"/>
  <c r="L1245" i="1"/>
  <c r="L1244" i="1"/>
  <c r="L1241" i="1"/>
  <c r="L1236" i="1"/>
  <c r="L1235" i="1"/>
  <c r="L1231" i="1"/>
  <c r="L1228" i="1"/>
  <c r="L1225" i="1"/>
  <c r="L1224" i="1"/>
  <c r="L1222" i="1"/>
  <c r="L1221" i="1"/>
  <c r="L1213" i="1"/>
  <c r="L1209" i="1"/>
  <c r="L1208" i="1"/>
  <c r="L1206" i="1"/>
  <c r="L1203" i="1"/>
  <c r="L1202" i="1"/>
  <c r="L1199" i="1"/>
  <c r="L1197" i="1"/>
  <c r="L1194" i="1"/>
  <c r="L1192" i="1"/>
  <c r="L1191" i="1"/>
  <c r="L1190" i="1"/>
  <c r="L1189" i="1"/>
  <c r="L1187" i="1"/>
  <c r="L1186" i="1"/>
  <c r="L1184" i="1"/>
  <c r="L1183" i="1"/>
  <c r="L1181" i="1"/>
  <c r="L1180" i="1"/>
  <c r="L1179" i="1"/>
  <c r="L1173" i="1"/>
  <c r="L1170" i="1"/>
  <c r="L1169" i="1"/>
  <c r="L1167" i="1"/>
  <c r="L1166" i="1"/>
  <c r="L1159" i="1"/>
  <c r="L1158" i="1"/>
  <c r="L1157" i="1"/>
  <c r="L1150" i="1"/>
  <c r="L1149" i="1"/>
  <c r="L1148" i="1"/>
  <c r="L1146" i="1"/>
  <c r="L1143" i="1"/>
  <c r="L1142" i="1"/>
  <c r="L1139" i="1"/>
  <c r="L1138" i="1"/>
  <c r="L1136" i="1"/>
  <c r="L1119" i="1"/>
  <c r="L1118" i="1"/>
  <c r="L1111" i="1"/>
  <c r="L1099" i="1"/>
  <c r="L1097" i="1"/>
  <c r="L1096" i="1"/>
  <c r="L1095" i="1"/>
  <c r="L1093" i="1"/>
  <c r="L1091" i="1"/>
  <c r="L1090" i="1"/>
  <c r="L1089" i="1"/>
  <c r="L1085" i="1"/>
  <c r="L1084" i="1"/>
  <c r="L1082" i="1"/>
  <c r="L1081" i="1"/>
  <c r="L1080" i="1"/>
  <c r="L1079" i="1"/>
  <c r="L1078" i="1"/>
  <c r="L1076" i="1"/>
  <c r="L1075" i="1"/>
  <c r="L1073" i="1"/>
  <c r="L1071" i="1"/>
  <c r="L1069" i="1"/>
  <c r="L1068" i="1"/>
  <c r="L1067" i="1"/>
  <c r="L1066" i="1"/>
  <c r="L1065" i="1"/>
  <c r="L1064" i="1"/>
  <c r="L1063" i="1"/>
  <c r="L1062" i="1"/>
  <c r="L1061" i="1"/>
  <c r="L1060" i="1"/>
  <c r="L1059" i="1"/>
  <c r="L1057" i="1"/>
  <c r="L1056" i="1"/>
  <c r="L1055" i="1"/>
  <c r="L1054" i="1"/>
  <c r="L1050" i="1"/>
  <c r="L1048" i="1"/>
  <c r="L1047" i="1"/>
  <c r="L1046" i="1"/>
  <c r="L1045" i="1"/>
  <c r="L1044" i="1"/>
  <c r="L1040" i="1"/>
  <c r="L1039" i="1"/>
  <c r="L1034" i="1"/>
  <c r="L1033" i="1"/>
  <c r="L1031" i="1"/>
  <c r="L1029" i="1"/>
  <c r="L1028" i="1"/>
  <c r="L1025" i="1"/>
  <c r="L1024" i="1"/>
  <c r="L1022" i="1"/>
  <c r="L1019" i="1"/>
  <c r="L1018" i="1"/>
  <c r="L1016" i="1"/>
  <c r="L1015" i="1"/>
  <c r="L1014" i="1"/>
  <c r="L1011" i="1"/>
  <c r="L1010" i="1"/>
  <c r="L1009" i="1"/>
  <c r="L1004" i="1"/>
  <c r="L1002" i="1"/>
  <c r="L998" i="1"/>
  <c r="L997" i="1"/>
  <c r="L996" i="1"/>
  <c r="L991" i="1"/>
  <c r="L988" i="1"/>
  <c r="L984" i="1"/>
  <c r="L982" i="1"/>
  <c r="L980" i="1"/>
  <c r="L979" i="1"/>
  <c r="L978" i="1"/>
  <c r="L977" i="1"/>
  <c r="L976" i="1"/>
  <c r="L974" i="1"/>
  <c r="L973" i="1"/>
  <c r="L971" i="1"/>
  <c r="L968" i="1"/>
  <c r="L967" i="1"/>
  <c r="L966" i="1"/>
  <c r="L963" i="1"/>
  <c r="L958" i="1"/>
  <c r="L956" i="1"/>
  <c r="L955" i="1"/>
  <c r="L952" i="1"/>
  <c r="L951" i="1"/>
  <c r="L950" i="1"/>
  <c r="L949" i="1"/>
  <c r="L948" i="1"/>
  <c r="L947" i="1"/>
  <c r="L946" i="1"/>
  <c r="L945" i="1"/>
  <c r="L943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4" i="1"/>
  <c r="L921" i="1"/>
  <c r="L920" i="1"/>
  <c r="L919" i="1"/>
  <c r="L917" i="1"/>
  <c r="L915" i="1"/>
  <c r="L914" i="1"/>
  <c r="L913" i="1"/>
  <c r="L911" i="1"/>
  <c r="L910" i="1"/>
  <c r="L909" i="1"/>
  <c r="L908" i="1"/>
  <c r="L907" i="1"/>
  <c r="L906" i="1"/>
  <c r="L904" i="1"/>
  <c r="L903" i="1"/>
  <c r="L901" i="1"/>
  <c r="L898" i="1"/>
  <c r="L897" i="1"/>
  <c r="L896" i="1"/>
  <c r="L893" i="1"/>
  <c r="L892" i="1"/>
  <c r="L891" i="1"/>
  <c r="L884" i="1"/>
  <c r="L883" i="1"/>
  <c r="L881" i="1"/>
  <c r="L878" i="1"/>
  <c r="L877" i="1"/>
  <c r="L875" i="1"/>
  <c r="L874" i="1"/>
  <c r="L870" i="1"/>
  <c r="L866" i="1"/>
  <c r="L865" i="1"/>
  <c r="L864" i="1"/>
  <c r="L863" i="1"/>
  <c r="L862" i="1"/>
  <c r="L860" i="1"/>
  <c r="L857" i="1"/>
  <c r="L855" i="1"/>
  <c r="L854" i="1"/>
  <c r="L847" i="1"/>
  <c r="L845" i="1"/>
  <c r="L844" i="1"/>
  <c r="L840" i="1"/>
  <c r="L839" i="1"/>
  <c r="L838" i="1"/>
  <c r="L837" i="1"/>
  <c r="L836" i="1"/>
  <c r="L829" i="1"/>
  <c r="L827" i="1"/>
  <c r="L826" i="1"/>
  <c r="L825" i="1"/>
  <c r="L822" i="1"/>
  <c r="L821" i="1"/>
  <c r="L820" i="1"/>
  <c r="L819" i="1"/>
  <c r="L817" i="1"/>
  <c r="L816" i="1"/>
  <c r="L813" i="1"/>
  <c r="L808" i="1"/>
  <c r="L807" i="1"/>
  <c r="L805" i="1"/>
  <c r="L804" i="1"/>
  <c r="L802" i="1"/>
  <c r="L794" i="1"/>
  <c r="L793" i="1"/>
  <c r="L792" i="1"/>
  <c r="L790" i="1"/>
  <c r="L788" i="1"/>
  <c r="L787" i="1"/>
  <c r="L786" i="1"/>
  <c r="L783" i="1"/>
  <c r="L781" i="1"/>
  <c r="L779" i="1"/>
  <c r="L777" i="1"/>
  <c r="L776" i="1"/>
  <c r="L775" i="1"/>
  <c r="L774" i="1"/>
  <c r="L771" i="1"/>
  <c r="L769" i="1"/>
  <c r="L768" i="1"/>
  <c r="L766" i="1"/>
  <c r="L764" i="1"/>
  <c r="L763" i="1"/>
  <c r="L761" i="1"/>
  <c r="L759" i="1"/>
  <c r="L757" i="1"/>
  <c r="L756" i="1"/>
  <c r="L755" i="1"/>
  <c r="L754" i="1"/>
  <c r="L753" i="1"/>
  <c r="L752" i="1"/>
  <c r="L751" i="1"/>
  <c r="L750" i="1"/>
  <c r="L749" i="1"/>
  <c r="L748" i="1"/>
  <c r="L746" i="1"/>
  <c r="L745" i="1"/>
  <c r="L744" i="1"/>
  <c r="L741" i="1"/>
  <c r="L740" i="1"/>
  <c r="L739" i="1"/>
  <c r="L738" i="1"/>
  <c r="L737" i="1"/>
  <c r="L736" i="1"/>
  <c r="L734" i="1"/>
  <c r="L731" i="1"/>
  <c r="L730" i="1"/>
  <c r="L729" i="1"/>
  <c r="L728" i="1"/>
  <c r="L723" i="1"/>
  <c r="L721" i="1"/>
  <c r="L716" i="1"/>
  <c r="L714" i="1"/>
  <c r="L712" i="1"/>
  <c r="L710" i="1"/>
  <c r="L707" i="1"/>
  <c r="L704" i="1"/>
  <c r="L702" i="1"/>
  <c r="L701" i="1"/>
  <c r="L698" i="1"/>
  <c r="L695" i="1"/>
  <c r="L690" i="1"/>
  <c r="L685" i="1"/>
  <c r="L682" i="1"/>
  <c r="L681" i="1"/>
  <c r="L677" i="1"/>
  <c r="L674" i="1"/>
  <c r="L668" i="1"/>
  <c r="L664" i="1"/>
  <c r="L663" i="1"/>
  <c r="L659" i="1"/>
  <c r="L644" i="1"/>
  <c r="L643" i="1"/>
  <c r="L639" i="1"/>
  <c r="L638" i="1"/>
  <c r="L633" i="1"/>
  <c r="L626" i="1"/>
  <c r="L623" i="1"/>
  <c r="L622" i="1"/>
  <c r="L621" i="1"/>
  <c r="L618" i="1"/>
  <c r="L617" i="1"/>
  <c r="L615" i="1"/>
  <c r="L614" i="1"/>
  <c r="L613" i="1"/>
  <c r="L612" i="1"/>
  <c r="L611" i="1"/>
  <c r="L610" i="1"/>
  <c r="L609" i="1"/>
  <c r="L608" i="1"/>
  <c r="L606" i="1"/>
  <c r="L605" i="1"/>
  <c r="L594" i="1"/>
  <c r="L593" i="1"/>
  <c r="L592" i="1"/>
  <c r="L591" i="1"/>
  <c r="L590" i="1"/>
  <c r="L587" i="1"/>
  <c r="L586" i="1"/>
  <c r="L585" i="1"/>
  <c r="L584" i="1"/>
  <c r="L583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6" i="1"/>
  <c r="L565" i="1"/>
  <c r="L561" i="1"/>
  <c r="L560" i="1"/>
  <c r="L559" i="1"/>
  <c r="L555" i="1"/>
  <c r="L553" i="1"/>
  <c r="L552" i="1"/>
  <c r="L551" i="1"/>
  <c r="L550" i="1"/>
  <c r="L549" i="1"/>
  <c r="L547" i="1"/>
  <c r="L546" i="1"/>
  <c r="L545" i="1"/>
  <c r="L544" i="1"/>
  <c r="L543" i="1"/>
  <c r="L542" i="1"/>
  <c r="L541" i="1"/>
  <c r="L537" i="1"/>
  <c r="L534" i="1"/>
  <c r="L533" i="1"/>
  <c r="L532" i="1"/>
  <c r="L530" i="1"/>
  <c r="L528" i="1"/>
  <c r="L526" i="1"/>
  <c r="L525" i="1"/>
  <c r="L524" i="1"/>
  <c r="L521" i="1"/>
  <c r="L520" i="1"/>
  <c r="L519" i="1"/>
  <c r="L518" i="1"/>
  <c r="L516" i="1"/>
  <c r="L509" i="1"/>
  <c r="L510" i="1"/>
  <c r="L508" i="1"/>
  <c r="L507" i="1"/>
  <c r="L506" i="1"/>
  <c r="L503" i="1"/>
  <c r="L501" i="1"/>
  <c r="L497" i="1"/>
  <c r="L495" i="1"/>
  <c r="L493" i="1"/>
  <c r="L492" i="1"/>
  <c r="L490" i="1"/>
  <c r="L487" i="1"/>
  <c r="L485" i="1"/>
  <c r="L483" i="1"/>
  <c r="L476" i="1"/>
  <c r="L474" i="1"/>
  <c r="L472" i="1"/>
  <c r="L471" i="1"/>
  <c r="L469" i="1"/>
  <c r="L468" i="1"/>
  <c r="L467" i="1"/>
  <c r="L466" i="1"/>
  <c r="L463" i="1"/>
  <c r="L462" i="1"/>
  <c r="L461" i="1"/>
  <c r="L459" i="1"/>
  <c r="L458" i="1"/>
  <c r="L453" i="1"/>
  <c r="L451" i="1"/>
  <c r="L450" i="1"/>
  <c r="L449" i="1"/>
  <c r="L448" i="1"/>
  <c r="L447" i="1"/>
  <c r="L445" i="1"/>
  <c r="L444" i="1"/>
  <c r="L443" i="1"/>
  <c r="L442" i="1"/>
  <c r="L440" i="1"/>
  <c r="L438" i="1"/>
  <c r="L437" i="1"/>
  <c r="L435" i="1"/>
  <c r="L433" i="1"/>
  <c r="L428" i="1"/>
  <c r="L425" i="1"/>
  <c r="L421" i="1"/>
  <c r="L419" i="1"/>
  <c r="L418" i="1"/>
  <c r="L417" i="1"/>
  <c r="L416" i="1"/>
  <c r="L415" i="1"/>
  <c r="L414" i="1"/>
  <c r="L412" i="1"/>
  <c r="L408" i="1"/>
  <c r="L407" i="1"/>
  <c r="L406" i="1"/>
  <c r="L405" i="1"/>
  <c r="L404" i="1"/>
  <c r="L403" i="1"/>
  <c r="L400" i="1"/>
  <c r="L399" i="1"/>
  <c r="L398" i="1"/>
  <c r="L396" i="1"/>
  <c r="L394" i="1"/>
  <c r="L392" i="1"/>
  <c r="L391" i="1"/>
  <c r="L390" i="1"/>
  <c r="L388" i="1"/>
  <c r="L387" i="1"/>
  <c r="L384" i="1"/>
  <c r="L382" i="1"/>
  <c r="L381" i="1"/>
  <c r="L380" i="1"/>
  <c r="L379" i="1"/>
  <c r="L376" i="1"/>
  <c r="L375" i="1"/>
  <c r="L369" i="1"/>
  <c r="L364" i="1"/>
  <c r="L361" i="1"/>
  <c r="L358" i="1"/>
  <c r="L357" i="1"/>
  <c r="L352" i="1"/>
  <c r="L350" i="1"/>
  <c r="L349" i="1"/>
  <c r="L348" i="1"/>
  <c r="L347" i="1"/>
  <c r="L344" i="1"/>
  <c r="L340" i="1"/>
  <c r="L338" i="1"/>
  <c r="L335" i="1"/>
  <c r="L330" i="1"/>
  <c r="L327" i="1"/>
  <c r="L326" i="1"/>
  <c r="L323" i="1"/>
  <c r="L322" i="1"/>
  <c r="L320" i="1"/>
  <c r="L318" i="1"/>
  <c r="L317" i="1"/>
  <c r="L312" i="1"/>
  <c r="L309" i="1"/>
  <c r="L306" i="1"/>
  <c r="L303" i="1"/>
  <c r="L300" i="1"/>
  <c r="L298" i="1"/>
  <c r="L297" i="1"/>
  <c r="L295" i="1"/>
  <c r="L294" i="1"/>
  <c r="L292" i="1"/>
  <c r="L291" i="1"/>
  <c r="L290" i="1"/>
  <c r="L288" i="1"/>
  <c r="L284" i="1"/>
  <c r="L283" i="1"/>
  <c r="L280" i="1"/>
  <c r="L279" i="1"/>
  <c r="L277" i="1"/>
  <c r="L275" i="1"/>
  <c r="L271" i="1"/>
  <c r="L270" i="1"/>
  <c r="L269" i="1"/>
  <c r="L268" i="1"/>
  <c r="L267" i="1"/>
  <c r="L266" i="1"/>
  <c r="L265" i="1"/>
  <c r="L264" i="1"/>
  <c r="L262" i="1"/>
  <c r="L261" i="1"/>
  <c r="L257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2" i="1"/>
  <c r="L241" i="1"/>
  <c r="L240" i="1"/>
  <c r="L239" i="1"/>
  <c r="L238" i="1"/>
  <c r="L237" i="1"/>
  <c r="L236" i="1"/>
  <c r="L235" i="1"/>
  <c r="L232" i="1"/>
  <c r="L231" i="1"/>
  <c r="L229" i="1"/>
  <c r="L228" i="1"/>
  <c r="L227" i="1"/>
  <c r="L226" i="1"/>
  <c r="L225" i="1"/>
  <c r="L224" i="1"/>
  <c r="L223" i="1"/>
  <c r="L221" i="1"/>
  <c r="L220" i="1"/>
  <c r="L218" i="1"/>
  <c r="L217" i="1"/>
  <c r="L216" i="1"/>
  <c r="L215" i="1"/>
  <c r="L210" i="1"/>
  <c r="L209" i="1"/>
  <c r="L208" i="1"/>
  <c r="L207" i="1"/>
  <c r="L206" i="1"/>
  <c r="L204" i="1"/>
  <c r="L202" i="1"/>
  <c r="L201" i="1"/>
  <c r="L200" i="1"/>
  <c r="L199" i="1"/>
  <c r="L198" i="1"/>
  <c r="L197" i="1"/>
  <c r="L196" i="1"/>
  <c r="L195" i="1"/>
  <c r="L194" i="1"/>
  <c r="L193" i="1"/>
  <c r="L191" i="1"/>
  <c r="L188" i="1"/>
  <c r="L187" i="1"/>
  <c r="L186" i="1"/>
  <c r="L185" i="1"/>
  <c r="L184" i="1"/>
  <c r="L183" i="1"/>
  <c r="L182" i="1"/>
  <c r="L181" i="1"/>
  <c r="L178" i="1"/>
  <c r="L176" i="1"/>
  <c r="L175" i="1"/>
  <c r="L174" i="1"/>
  <c r="L173" i="1"/>
  <c r="L172" i="1"/>
  <c r="L171" i="1"/>
  <c r="L170" i="1"/>
  <c r="L169" i="1"/>
  <c r="L167" i="1"/>
  <c r="L166" i="1"/>
  <c r="L165" i="1"/>
  <c r="L163" i="1"/>
  <c r="L162" i="1"/>
  <c r="L161" i="1"/>
  <c r="L160" i="1"/>
  <c r="L159" i="1"/>
  <c r="L158" i="1"/>
  <c r="L157" i="1"/>
  <c r="L156" i="1"/>
  <c r="L155" i="1"/>
  <c r="L152" i="1"/>
  <c r="L151" i="1"/>
  <c r="L150" i="1"/>
  <c r="L149" i="1"/>
  <c r="L148" i="1"/>
  <c r="L146" i="1"/>
  <c r="L145" i="1"/>
  <c r="L144" i="1"/>
  <c r="L143" i="1"/>
  <c r="L142" i="1"/>
  <c r="L141" i="1"/>
  <c r="L139" i="1"/>
  <c r="L137" i="1"/>
  <c r="L135" i="1"/>
  <c r="L133" i="1"/>
  <c r="L132" i="1"/>
  <c r="L130" i="1"/>
  <c r="L129" i="1"/>
  <c r="L128" i="1"/>
  <c r="L127" i="1"/>
  <c r="L126" i="1"/>
  <c r="L125" i="1"/>
  <c r="L123" i="1"/>
  <c r="L121" i="1"/>
  <c r="L120" i="1"/>
  <c r="L116" i="1"/>
  <c r="L113" i="1"/>
  <c r="L112" i="1"/>
  <c r="L111" i="1"/>
  <c r="L110" i="1"/>
  <c r="L109" i="1"/>
  <c r="L108" i="1"/>
  <c r="L107" i="1"/>
  <c r="L104" i="1"/>
  <c r="L103" i="1"/>
  <c r="L102" i="1"/>
  <c r="L101" i="1"/>
  <c r="L100" i="1"/>
  <c r="L99" i="1"/>
  <c r="L98" i="1"/>
  <c r="L97" i="1"/>
  <c r="L95" i="1"/>
  <c r="L94" i="1"/>
  <c r="L93" i="1"/>
  <c r="L92" i="1"/>
  <c r="L89" i="1"/>
  <c r="L86" i="1"/>
  <c r="L85" i="1"/>
  <c r="L84" i="1"/>
  <c r="L79" i="1"/>
  <c r="L75" i="1"/>
  <c r="L74" i="1"/>
  <c r="L72" i="1"/>
  <c r="L71" i="1"/>
  <c r="L70" i="1"/>
  <c r="L67" i="1"/>
  <c r="L62" i="1"/>
  <c r="L61" i="1"/>
  <c r="L60" i="1"/>
  <c r="L59" i="1"/>
  <c r="L58" i="1"/>
  <c r="L55" i="1"/>
  <c r="L54" i="1"/>
  <c r="L51" i="1"/>
  <c r="L47" i="1"/>
  <c r="L48" i="1"/>
  <c r="L45" i="1"/>
  <c r="L44" i="1"/>
  <c r="L43" i="1"/>
  <c r="L42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3" i="1"/>
  <c r="L11" i="1"/>
  <c r="L10" i="1"/>
  <c r="L9" i="1"/>
  <c r="L8" i="1"/>
  <c r="L7" i="1"/>
  <c r="L6" i="1"/>
  <c r="L5" i="1"/>
  <c r="L2426" i="1" l="1"/>
  <c r="L2365" i="1"/>
  <c r="L2274" i="1"/>
  <c r="L2173" i="1"/>
  <c r="L2082" i="1"/>
  <c r="L2020" i="1"/>
  <c r="L1929" i="1"/>
  <c r="L1828" i="1"/>
  <c r="L1747" i="1"/>
  <c r="L1657" i="1"/>
  <c r="L1585" i="1"/>
  <c r="L1528" i="1"/>
  <c r="L1465" i="1"/>
  <c r="L1404" i="1"/>
  <c r="L1343" i="1"/>
  <c r="L1281" i="1"/>
  <c r="L1223" i="1"/>
  <c r="L1162" i="1"/>
  <c r="L1100" i="1"/>
  <c r="L1036" i="1"/>
  <c r="L975" i="1"/>
  <c r="L902" i="1"/>
  <c r="L815" i="1"/>
  <c r="L758" i="1"/>
  <c r="L733" i="1"/>
  <c r="L630" i="1"/>
  <c r="L558" i="1"/>
  <c r="L457" i="1"/>
  <c r="L386" i="1"/>
  <c r="L343" i="1"/>
  <c r="L272" i="1"/>
  <c r="L189" i="1"/>
  <c r="L96" i="1"/>
  <c r="L2427" i="1" l="1"/>
</calcChain>
</file>

<file path=xl/sharedStrings.xml><?xml version="1.0" encoding="utf-8"?>
<sst xmlns="http://schemas.openxmlformats.org/spreadsheetml/2006/main" count="9705" uniqueCount="1661">
  <si>
    <t>Адрес дома</t>
  </si>
  <si>
    <t>Факт потребления</t>
  </si>
  <si>
    <t>Площадь дома</t>
  </si>
  <si>
    <t>Начислено за 2016</t>
  </si>
  <si>
    <t>Площадь квартиры</t>
  </si>
  <si>
    <t>Сумма корректировки</t>
  </si>
  <si>
    <t>Формула</t>
  </si>
  <si>
    <t>мкр.Красный Октябрь, Калинина ул, д. 55</t>
  </si>
  <si>
    <t>мкр.Красный Октябрь, Калинина ул, д. 62</t>
  </si>
  <si>
    <t>{579240.12 / 4598.12 * 67.3 - 0.00 = 8478.00}</t>
  </si>
  <si>
    <t>мкр.Красный Октябрь, Калинина ул, д. 64</t>
  </si>
  <si>
    <t>мкр.Красный Октябрь, Комсомольская ул, д. 54</t>
  </si>
  <si>
    <t>мкр.Красный Октябрь, Комсомольская ул, д. 56</t>
  </si>
  <si>
    <t>мкр.Красный Октябрь, Октябрьская ул, д. 11</t>
  </si>
  <si>
    <t>мкр.Красный Октябрь, Октябрьская ул, д. 11а</t>
  </si>
  <si>
    <t>мкр.Красный Октябрь, Октябрьская ул, д. 13</t>
  </si>
  <si>
    <t>мкр.Красный Октябрь, Октябрьская ул, д. 15</t>
  </si>
  <si>
    <t>мкр.Красный Октябрь, Первомайская ул, д. 3</t>
  </si>
  <si>
    <t>мкр.Красный Октябрь, Пушкина ул, д. 3</t>
  </si>
  <si>
    <t>мкр.Красный Октябрь, Пушкина ул, д. 27а</t>
  </si>
  <si>
    <t>мкр.Красный Октябрь, Пушкина ул, д. 30</t>
  </si>
  <si>
    <t>мкр.Красный Октябрь, Свердлова ул, д. 9</t>
  </si>
  <si>
    <t>мкр.Красный Октябрь, Свердлова ул, д. 12</t>
  </si>
  <si>
    <t>мкр.Красный Октябрь, Солнечный квартал, д. 1</t>
  </si>
  <si>
    <t>мкр.Красный Октябрь, Солнечный квартал, д. 2</t>
  </si>
  <si>
    <t>мкр.Красный Октябрь, Солнечный квартал, д. 3</t>
  </si>
  <si>
    <t>мкр.Красный Октябрь, Солнечный квартал, д. 4</t>
  </si>
  <si>
    <t>мкр.Красный Октябрь, Солнечный квартал, д. 5</t>
  </si>
  <si>
    <t>мкр.Красный Октябрь, Солнечный квартал, д. 6</t>
  </si>
  <si>
    <t>мкр.Красный Октябрь, Солнечный квартал, д. 7</t>
  </si>
  <si>
    <t>мкр.Красный Октябрь, Солнечный квартал, д. 7а</t>
  </si>
  <si>
    <t>мкр.Красный Октябрь, Солнечный квартал, д. 8а</t>
  </si>
  <si>
    <t>мкр.Красный Октябрь, Фурманова ул, д. 35</t>
  </si>
  <si>
    <t>мкр.Красный Октябрь, Южный квартал, д. 1</t>
  </si>
  <si>
    <t>мкр.Красный Октябрь, Южный квартал, д. 3</t>
  </si>
  <si>
    <t>мкр.Красный Октябрь, Южный квартал, д. 4</t>
  </si>
  <si>
    <t>мкр.Красный Октябрь, Южный квартал, д. 5</t>
  </si>
  <si>
    <t>мкр.Красный Октябрь, Южный квартал, д. 6</t>
  </si>
  <si>
    <t>мкр.Красный Октябрь, Южный квартал, д. 7</t>
  </si>
  <si>
    <t>мкр.Красный Октябрь, Южный квартал, д. 8</t>
  </si>
  <si>
    <t>мкр.Красный Октябрь, Южный квартал, д. 9</t>
  </si>
  <si>
    <t>Лицевой</t>
  </si>
  <si>
    <t>Общий итог</t>
  </si>
  <si>
    <t>Возврат за июль</t>
  </si>
  <si>
    <t>Перерасчет за июль по новому тарифу</t>
  </si>
  <si>
    <t>{655398.94 / 4128.9 * 47.3 - 7523.67 = -15.53}</t>
  </si>
  <si>
    <t>{655398.94 / 4128.9 * 31.9 - 5074.07 = -10.44}</t>
  </si>
  <si>
    <t>{655398.94 / 4128.9 * 48.4 - 7698.59 = -15.84}</t>
  </si>
  <si>
    <t>{655398.94 / 4128.9 * 58.2 - 9257.42 = -19.07}</t>
  </si>
  <si>
    <t>{655398.94 / 4128.9 * 48.5 - 7714.52 = -15.90}</t>
  </si>
  <si>
    <t>{655398.94 / 4128.9 * 59.3 - 9432.40 = -19.44}</t>
  </si>
  <si>
    <t>{655398.94 / 4128.9 * 31.8 - 5058.20 = -10.44}</t>
  </si>
  <si>
    <t>{655398.94 / 4128.9 * 49 - 7794.04 = -16.05}</t>
  </si>
  <si>
    <t>{655398.94 / 4128.9 * 59.6 - 9480.13 = -19.55}</t>
  </si>
  <si>
    <t>{655398.94 / 4128.9 * 32.5 - 5169.52 = -10.65}</t>
  </si>
  <si>
    <t>{655398.94 / 4128.9 * 49.3 - 7841.76 = -16.15}</t>
  </si>
  <si>
    <t>{655398.94 / 4128.9 * 32.4 - 5153.59 = -10.59}</t>
  </si>
  <si>
    <t>{655398.94 / 4128.9 * 49.4 - 7857.69 = -16.20}</t>
  </si>
  <si>
    <t>{655398.94 / 4128.9 * 48.3 - 7682.71 = -15.83}</t>
  </si>
  <si>
    <t>{655398.94 / 4128.9 * 31.3 - 4978.67 = -10.28}</t>
  </si>
  <si>
    <t>{655398.94 / 4128.9 * 45.3 - 7205.51 = -14.84}</t>
  </si>
  <si>
    <t>{655398.94 / 4128.9 * 48 - 7634.99 = -15.73}</t>
  </si>
  <si>
    <t>{655398.94 / 4128.9 * 58.4 - 9289.21 = -19.11}</t>
  </si>
  <si>
    <t>{655398.94 / 4128.9 * 47.9 - 7619.06 = -15.68}</t>
  </si>
  <si>
    <t>{655398.94 / 4128.9 * 55.5 - 8827.94 = -18.17}</t>
  </si>
  <si>
    <t>{655398.94 / 4128.9 * 49.6 - 7889.49 = -16.26}</t>
  </si>
  <si>
    <t>{655398.94 / 4128.9 * 32 - 5090.00 = -10.50}</t>
  </si>
  <si>
    <t>{655398.94 / 4128.9 * 57.5 - 9146.10 = -18.87}</t>
  </si>
  <si>
    <t>{655398.94 / 4128.9 * 49.7 - 7905.38 = -16.27}</t>
  </si>
  <si>
    <t>{655398.94 / 4128.9 * 31.6 - 5026.34 = -10.33}</t>
  </si>
  <si>
    <t>{655398.94 / 4128.9 * 49.5 - 7873.57 = -16.21}</t>
  </si>
  <si>
    <t>{655398.94 / 4128.9 * 47.1 - 7491.80 = -15.40}</t>
  </si>
  <si>
    <t>{655398.94 / 4128.9 * 35.2 - 5599.00 = -11.55}</t>
  </si>
  <si>
    <t>{655398.94 / 4128.9 * 50 - 7953.09 = -16.36}</t>
  </si>
  <si>
    <t>{655398.94 / 4128.9 * 46.9 - 7460.01 = -15.36}</t>
  </si>
  <si>
    <t>{655398.94 / 4128.9 * 49.9 - 7937.22 = -16.37}</t>
  </si>
  <si>
    <t>{655398.94 / 4128.9 * 50.3 - 8000.83 = -16.48}</t>
  </si>
  <si>
    <t>{655398.94 / 4128.9 * 51 - 8112.14 = -16.68}</t>
  </si>
  <si>
    <t>{655398.94 / 4128.9 * 25.35 - 4032.20 = -8.28}</t>
  </si>
  <si>
    <t>{655398.94 / 4128.9 * 50.4 - 8016.74 = -16.52}</t>
  </si>
  <si>
    <t>{655398.94 / 4128.9 * 28.35 - 4509.41 = -9.29}</t>
  </si>
  <si>
    <t>{655398.94 / 4128.9 * 22.25 - 3539.13 = -7.29}</t>
  </si>
  <si>
    <t>{655398.94 / 4128.9 * 32.6 - 5185.45 = -10.70}</t>
  </si>
  <si>
    <t>{655398.94 / 4128.9 * 43.8 - 6966.93 = -14.36}</t>
  </si>
  <si>
    <t>{655398.94 / 4128.9 * 47.5 - 7555.47 = -15.58}</t>
  </si>
  <si>
    <t>{655398.94 / 4128.9 * 33.4 - 5312.69 = -10.96}</t>
  </si>
  <si>
    <t>{655398.94 / 4128.9 * 56.2 - 8939.31 = -18.43}</t>
  </si>
  <si>
    <t>{655398.94 / 4128.9 * 32.8 - 5217.24 = -10.75}</t>
  </si>
  <si>
    <t>{655398.94 / 4128.9 * 57.8 - 9193.81 = -18.96}</t>
  </si>
  <si>
    <t>{655398.94 / 4128.9 * 57.6 - 9161.97 = -18.86}</t>
  </si>
  <si>
    <t>{655398.94 / 4128.9 * 49.1 - 7809.97 = -16.11}</t>
  </si>
  <si>
    <t>{655398.94 / 4128.9 * 57.2 - 9098.37 = -18.76}</t>
  </si>
  <si>
    <t>{655398.94 / 4128.9 * 44.1 - 7014.65 = -14.46}</t>
  </si>
  <si>
    <t>{655398.94 / 4128.9 * 31.7 - 5042.27 = -10.39}</t>
  </si>
  <si>
    <t>{655398.94 / 4128.9 * 47.6 - 7571.34 = -15.58}</t>
  </si>
  <si>
    <t>{655398.94 / 4128.9 * 56 - 8907.46 = -18.33}</t>
  </si>
  <si>
    <t>{655398.94 / 4128.9 * 56.4 - 8971.11 = -18.48}</t>
  </si>
  <si>
    <t>{655398.94 / 4128.9 * 48.8 - 7762.24 = -16.00}</t>
  </si>
  <si>
    <t>{655398.94 / 4128.9 * 57.1 - 9082.45 = -18.71}</t>
  </si>
  <si>
    <t>{655398.94 / 4128.9 * 30.7 - 4883.21 = -10.06}</t>
  </si>
  <si>
    <t>{655398.94 / 4128.9 * 54.7 - 8700.68 = -17.90}</t>
  </si>
  <si>
    <t>{655398.94 / 4128.9 * 36 - 5726.27 = -11.83}</t>
  </si>
  <si>
    <t>{655398.94 / 4128.9 * 46.8 - 7444.14 = -15.36}</t>
  </si>
  <si>
    <t>{655398.94 / 4128.9 * 47.8 - 7603.20 = -15.69}</t>
  </si>
  <si>
    <t>{655398.94 / 4128.9 * 46.3 - 7364.56 = -15.15}</t>
  </si>
  <si>
    <t>{655398.94 / 4128.9 * 47.4 - 7539.55 = -15.53}</t>
  </si>
  <si>
    <t>{655398.94 / 4128.9 * 46.4 - 7380.48 = -15.20}</t>
  </si>
  <si>
    <t>{655398.94 / 4128.9 * 47.2 - 7507.74 = -15.47}</t>
  </si>
  <si>
    <t>{655398.94 / 4128.9 * 46.5 - 7396.41 = -15.26}</t>
  </si>
  <si>
    <t>{655398.94 / 4128.9 * 46.1 - 7332.76 = -15.10}</t>
  </si>
  <si>
    <t>{579240.12 / 4598.12 * 33.08 - 4359.31 = -192.11}</t>
  </si>
  <si>
    <t>{579240.12 / 4598.12 * 53.27 - 7019.96 = -309.36}</t>
  </si>
  <si>
    <t>{579240.12 / 4598.12 * 67.3 - 8868.83 = -390.83}</t>
  </si>
  <si>
    <t>{579240.12 / 4598.12 * 33.1 - 4361.92 = -192.21}</t>
  </si>
  <si>
    <t>{579240.12 / 4598.12 * 53.3 - 7023.92 = -309.55}</t>
  </si>
  <si>
    <t>{579240.12 / 4598.12 * 53.3 - 7020.63 = -306.26}</t>
  </si>
  <si>
    <t>{579240.12 / 4598.12 * 53.1 - 6997.55 = -308.37}</t>
  </si>
  <si>
    <t>{579240.12 / 4598.12 * 46.38 - 6112.01 = -269.37}</t>
  </si>
  <si>
    <t>{579240.12 / 4598.12 * 52.46 - 6913.21 = -304.65}</t>
  </si>
  <si>
    <t>{579240.12 / 4598.12 * 46.4 - 6114.62 = -269.46}</t>
  </si>
  <si>
    <t>{579240.12 / 4598.12 * 23.48 - 3094.22 = -136.37}</t>
  </si>
  <si>
    <t>{579240.12 / 4598.12 * 28.96 - 3816.39 = -168.20}</t>
  </si>
  <si>
    <t>{579240.12 / 4598.12 * 17.5 - 2306.16 = -101.63}</t>
  </si>
  <si>
    <t>{579240.12 / 4598.12 * 35 - 4612.32 = -203.26}</t>
  </si>
  <si>
    <t>{579240.12 / 4598.12 * 46.8 - 6167.34 = -271.79}</t>
  </si>
  <si>
    <t>{579240.12 / 4598.12 * 53.4 - 7037.07 = -310.10}</t>
  </si>
  <si>
    <t>{579240.12 / 4598.12 * 52.5 - 6918.48 = -304.88}</t>
  </si>
  <si>
    <t>{579240.12 / 4598.12 * 53.44 - 7042.40 = -310.39}</t>
  </si>
  <si>
    <t>{579240.12 / 4598.12 * 52.6 - 6931.67 = -305.48}</t>
  </si>
  <si>
    <t>{579240.12 / 4598.12 * 46.9 - 6180.55 = -272.40}</t>
  </si>
  <si>
    <t>{579240.12 / 4598.12 * 67.08 - 8839.84 = -389.55}</t>
  </si>
  <si>
    <t>{579240.12 / 4598.12 * 33.13 - 4365.88 = -192.39}</t>
  </si>
  <si>
    <t>{579240.12 / 4598.12 * 51.8 - 6826.28 = -300.87}</t>
  </si>
  <si>
    <t>{579240.12 / 4598.12 * 33.2 - 4375.12 = -192.81}</t>
  </si>
  <si>
    <t>{579240.12 / 4598.12 * 53.5 - 7050.28 = -310.71}</t>
  </si>
  <si>
    <t>{579240.12 / 4598.12 * 53.43 - 7041.04 = -310.29}</t>
  </si>
  <si>
    <t>{579240.12 / 4598.12 * 16.7 - 2200.75 = -97.00}</t>
  </si>
  <si>
    <t>{579240.12 / 4598.12 * 50.1 - 6602.22 = -290.96}</t>
  </si>
  <si>
    <t>{579240.12 / 4598.12 * 53.2 - 7010.73 = -308.95}</t>
  </si>
  <si>
    <t>{579240.12 / 4598.12 * 46.71 - 6155.46 = -271.25}</t>
  </si>
  <si>
    <t>{579240.12 / 4598.12 * 53.06 - 6992.26 = -308.12}</t>
  </si>
  <si>
    <t>{579240.12 / 4598.12 * 46.7 - 6154.16 = -271.21}</t>
  </si>
  <si>
    <t>{579240.12 / 4598.12 * 67.29 - 8867.52 = -390.78}</t>
  </si>
  <si>
    <t>{579240.12 / 4598.12 * 32.94 - 4340.86 = -191.30}</t>
  </si>
  <si>
    <t>{579240.12 / 4598.12 * 53.65 - 7070.03 = -311.57}</t>
  </si>
  <si>
    <t>{579240.12 / 4598.12 * 66.5 - 8763.44 = -386.22}</t>
  </si>
  <si>
    <t>{579240.12 / 4598.12 * 53.8 - 7089.80 = -312.44}</t>
  </si>
  <si>
    <t>{579240.12 / 4598.12 * 56.65 - 7465.37 = -328.99}</t>
  </si>
  <si>
    <t>{579240.12 / 4598.12 * 67.4 - 8882.03 = -391.43}</t>
  </si>
  <si>
    <t>{532580.59 / 3823.43 * 52.4 - 7169.60 = 129.40}</t>
  </si>
  <si>
    <t>{532580.59 / 3823.43 * 67.5 - 9235.60 = 166.74}</t>
  </si>
  <si>
    <t>{532580.59 / 3823.43 * 50.7 - 6937.00 = 125.20}</t>
  </si>
  <si>
    <t>{532580.59 / 3823.43 * 32.7 - 4474.16 = 80.75}</t>
  </si>
  <si>
    <t>{532580.59 / 3823.43 * 50.6 - 6923.30 = 124.97}</t>
  </si>
  <si>
    <t>{532580.59 / 3823.43 * 31.85 - 4357.84 = 78.67}</t>
  </si>
  <si>
    <t>{532580.59 / 3823.43 * 50.4 - 6895.93 = 124.48}</t>
  </si>
  <si>
    <t>{532580.59 / 3823.43 * 32.6 - 4460.48 = 80.50}</t>
  </si>
  <si>
    <t>{532580.59 / 3823.43 * 48.7 - 6663.33 = 120.28}</t>
  </si>
  <si>
    <t>{532580.59 / 3823.43 * 50.3 - 6882.24 = 124.24}</t>
  </si>
  <si>
    <t>{532580.59 / 3823.43 * 68.5 - 9372.42 = 169.21}</t>
  </si>
  <si>
    <t>{532580.59 / 3823.43 * 52 - 7114.90 = 128.38}</t>
  </si>
  <si>
    <t>{532580.59 / 3823.43 * 51.1 - 6991.75 = 126.17}</t>
  </si>
  <si>
    <t>{532580.59 / 3823.43 * 33 - 4515.22 = 81.48}</t>
  </si>
  <si>
    <t>{532580.59 / 3823.43 * 52.7 - 7210.63 = 130.16}</t>
  </si>
  <si>
    <t>{532580.59 / 3823.43 * 51.7 - 7073.83 = 127.67}</t>
  </si>
  <si>
    <t>{532580.59 / 3823.43 * 32.5 - 4446.77 = 80.28}</t>
  </si>
  <si>
    <t>{532580.59 / 3823.43 * 50.2 - 6868.60 = 123.96}</t>
  </si>
  <si>
    <t>{532580.59 / 3823.43 * 51.5 - 7046.46 = 127.18}</t>
  </si>
  <si>
    <t>{532580.59 / 3823.43 * 33.2 - 4535.63 = 88.93}</t>
  </si>
  <si>
    <t>{532580.59 / 3823.43 * 50.8 - 6950.68 = 125.45}</t>
  </si>
  <si>
    <t>{532580.59 / 3823.43 * 31 - 4241.59 = 76.52}</t>
  </si>
  <si>
    <t>{532580.59 / 3823.43 * 49.9 - 6827.54 = 123.23}</t>
  </si>
  <si>
    <t>{532580.59 / 3823.43 * 33.3 - 4556.22 = 82.27}</t>
  </si>
  <si>
    <t>{532580.59 / 3823.43 * 49.6 - 6786.47 = 122.51}</t>
  </si>
  <si>
    <t>{532580.59 / 3823.43 * 49.5 - 6772.79 = 122.26}</t>
  </si>
  <si>
    <t>{532580.59 / 3823.43 * 33.5 - 4583.61 = 82.74}</t>
  </si>
  <si>
    <t>{532580.59 / 3823.43 * 49 - 6704.39 = 121.01}</t>
  </si>
  <si>
    <t>{532580.59 / 3823.43 * 49.2 - 6731.78 = 121.48}</t>
  </si>
  <si>
    <t>{532580.59 / 3823.43 * 32.9 - 4501.52 = 81.25}</t>
  </si>
  <si>
    <t>{532580.59 / 3823.43 * 48.96 - 6698.92 = 120.91}</t>
  </si>
  <si>
    <t>{532580.59 / 3823.43 * 50.1 - 6854.91 = 123.72}</t>
  </si>
  <si>
    <t>{532580.59 / 3823.43 * 69.1 - 9454.57 = 170.64}</t>
  </si>
  <si>
    <t>{532580.59 / 3823.43 * 53.3 - 7292.73 = 131.64}</t>
  </si>
  <si>
    <t>{532580.59 / 3823.43 * 50.5 - 6909.62 = 124.72}</t>
  </si>
  <si>
    <t>{532580.59 / 3823.43 * 31.9 - 4364.70 = 78.78}</t>
  </si>
  <si>
    <t>{532580.59 / 3823.43 * 50.97 - 6973.93 = 125.88}</t>
  </si>
  <si>
    <t>{532580.59 / 3823.43 * 32.37 - 4428.98 = 79.96}</t>
  </si>
  <si>
    <t>{532580.59 / 3823.43 * 51.9 - 7101.21 = 128.14}</t>
  </si>
  <si>
    <t>{532580.59 / 3823.43 * 51.4 - 7032.75 = 126.96}</t>
  </si>
  <si>
    <t>{532580.59 / 3823.43 * 48.2 - 6594.94 = 119.03}</t>
  </si>
  <si>
    <t>{532580.59 / 3823.43 * 71.1 - 9728.17 = 175.63}</t>
  </si>
  <si>
    <t>{532580.59 / 3823.43 * 32.3 - 4419.40 = 79.79}</t>
  </si>
  <si>
    <t>{532580.59 / 3823.43 * 49.4 - 6759.09 = 122.03}</t>
  </si>
  <si>
    <t>{532580.59 / 3823.43 * 48.8 - 6677.02 = 120.52}</t>
  </si>
  <si>
    <t>{532580.59 / 3823.43 * 48.6 - 6649.65 = 120.03}</t>
  </si>
  <si>
    <t>{532580.59 / 3823.43 * 70.1 - 9591.39 = 173.11}</t>
  </si>
  <si>
    <t>{532580.59 / 3823.43 * 51.2 - 7005.38 = 126.47}</t>
  </si>
  <si>
    <t>{532580.59 / 3823.43 * 50.94 - 6969.84 = 125.79}</t>
  </si>
  <si>
    <t>{532580.59 / 3823.43 * 32.44 - 4438.55 = 80.15}</t>
  </si>
  <si>
    <t>{532580.59 / 3823.43 * 49.7 - 6800.16 = 122.75}</t>
  </si>
  <si>
    <t>{532580.59 / 3823.43 * 31.5 - 4309.94 = 77.82}</t>
  </si>
  <si>
    <t>{532580.59 / 3823.43 * 50.9 - 6964.37 = 125.69}</t>
  </si>
  <si>
    <t>{347944.48 / 2395 * 40.4 - 7112.85 = -1243.56}</t>
  </si>
  <si>
    <t>{347944.48 / 2395 * 28 - 4929.71 = -861.88}</t>
  </si>
  <si>
    <t>{347944.48 / 2395 * 28.2 - 4964.94 = -868.06}</t>
  </si>
  <si>
    <t>{347944.48 / 2395 * 35.5 - 6250.19 = -1092.77}</t>
  </si>
  <si>
    <t>{347944.48 / 2395 * 36.6 - 6443.84 = -1126.61}</t>
  </si>
  <si>
    <t>{347944.48 / 2395 * 35.6 - 6267.78 = -1095.83}</t>
  </si>
  <si>
    <t>{347944.48 / 2395 * 32.2 - 5669.20 = -991.20}</t>
  </si>
  <si>
    <t>{347944.48 / 2395 * 34.8 - 6126.92 = -1071.19}</t>
  </si>
  <si>
    <t>{347944.48 / 2395 * 35.3 - 6214.94 = -1086.57}</t>
  </si>
  <si>
    <t>{347944.48 / 2395 * 34.5 - 6074.14 = -1062.00}</t>
  </si>
  <si>
    <t>{347944.48 / 2395 * 27.3 - 4806.48 = -840.35}</t>
  </si>
  <si>
    <t>{347944.48 / 2395 * 38.7 - 6813.58 = -1191.26}</t>
  </si>
  <si>
    <t>{347944.48 / 2395 * 39.5 - 6954.44 = -1215.90}</t>
  </si>
  <si>
    <t>{347944.48 / 2395 * 28.3 - 4982.54 = -871.13}</t>
  </si>
  <si>
    <t>{347944.48 / 2395 * 28.1 - 4947.34 = -864.99}</t>
  </si>
  <si>
    <t>{347944.48 / 2395 * 36 - 6338.21 = -1108.15}</t>
  </si>
  <si>
    <t>{347944.48 / 2395 * 35.7 - 6285.38 = -1098.90}</t>
  </si>
  <si>
    <t>{347944.48 / 2395 * 35.2 - 6197.35 = -1083.51}</t>
  </si>
  <si>
    <t>{347944.48 / 2395 * 35.9 - 6320.62 = -1105.08}</t>
  </si>
  <si>
    <t>{347944.48 / 2395 * 35.1 - 6179.75 = -1080.44}</t>
  </si>
  <si>
    <t>{347944.48 / 2395 * 34.4 - 6056.48 = -1058.86}</t>
  </si>
  <si>
    <t>{347944.48 / 2395 * 26.5 - 4665.62 = -815.71}</t>
  </si>
  <si>
    <t>{347944.48 / 2395 * 40.2 - 7077.66 = -1237.42}</t>
  </si>
  <si>
    <t>{347944.48 / 2395 * 26.6 - 4683.21 = -818.77}</t>
  </si>
  <si>
    <t>{347944.48 / 2395 * 27.2 - 4788.88 = -837.28}</t>
  </si>
  <si>
    <t>{347944.48 / 2395 * 35.4 - 6232.60 = -1089.70}</t>
  </si>
  <si>
    <t>{347944.48 / 2395 * 34.3 - 6038.90 = -1055.81}</t>
  </si>
  <si>
    <t>{347944.48 / 2395 * 36.1 - 6355.82 = -1111.23}</t>
  </si>
  <si>
    <t>{347944.48 / 2395 * 39.6 - 6972.04 = -1218.97}</t>
  </si>
  <si>
    <t>{347944.48 / 2395 * 27 - 4753.66 = -831.11}</t>
  </si>
  <si>
    <t>{347944.48 / 2395 * 34.6 - 5066.81 = -40.14}</t>
  </si>
  <si>
    <t>{347944.48 / 2395 * 35 - 6162.16 = -1077.38}</t>
  </si>
  <si>
    <t>{347944.48 / 2395 * 27.7 - 4876.91 = -852.67}</t>
  </si>
  <si>
    <t>{347944.48 / 2395 * 39.7 - 6989.63 = -1222.03}</t>
  </si>
  <si>
    <t>{347944.48 / 2395 * 27.6 - 4859.26 = -849.54}</t>
  </si>
  <si>
    <t>{347944.48 / 2395 * 36.2 - 6373.40 = -1114.28}</t>
  </si>
  <si>
    <t>{347944.48 / 2395 * 34.9 - 6144.52 = -1074.26}</t>
  </si>
  <si>
    <t>{347944.48 / 2395 * 34.7 - 6109.32 = -1068.12}</t>
  </si>
  <si>
    <t>{347944.48 / 2395 * 40.1 - 7060.06 = -1234.35}</t>
  </si>
  <si>
    <t>{263797.97 / 1472.12 * 39 - 6724.31 = 264.33}</t>
  </si>
  <si>
    <t>{263797.97 / 1472.12 * 27.77 - 4788.06 = 188.21}</t>
  </si>
  <si>
    <t>{263797.97 / 1472.12 * 28.2 - 4862.18 = 191.15}</t>
  </si>
  <si>
    <t>{263797.97 / 1472.12 * 35.87 - 6184.64 = 243.12}</t>
  </si>
  <si>
    <t>{263797.97 / 1472.12 * 35.26 - 6079.49 = 238.96}</t>
  </si>
  <si>
    <t>{263797.97 / 1472.12 * 35.52 - 6124.31 = 240.73}</t>
  </si>
  <si>
    <t>{263797.97 / 1472.12 * 37.7 - 6500.18 = 255.51}</t>
  </si>
  <si>
    <t>{263797.97 / 1472.12 * 40 - 6896.72 = 271.12}</t>
  </si>
  <si>
    <t>{263797.97 / 1472.12 * 35.03 - 6039.84 = 237.39}</t>
  </si>
  <si>
    <t>{263797.97 / 1472.12 * 34.76 - 5993.24 = 235.61}</t>
  </si>
  <si>
    <t>{263797.97 / 1472.12 * 35.02 - 6038.11 = 237.33}</t>
  </si>
  <si>
    <t>{263797.97 / 1472.12 * 34.3 - 5913.95 = 232.47}</t>
  </si>
  <si>
    <t>{263797.97 / 1472.12 * 27.38 - 4720.83 = 185.56}</t>
  </si>
  <si>
    <t>{263797.97 / 1472.12 * 44.01 - 7588.16 = 298.25}</t>
  </si>
  <si>
    <t>{263797.97 / 1472.12 * 39.72 - 6848.47 = 269.19}</t>
  </si>
  <si>
    <t>{263797.97 / 1472.12 * 28.91 - 4984.62 = 195.94}</t>
  </si>
  <si>
    <t>{263797.97 / 1472.12 * 22.81 - 3932.90 = 154.56}</t>
  </si>
  <si>
    <t>{263797.97 / 1472.12 * 36.23 - 6246.74 = 245.53}</t>
  </si>
  <si>
    <t>{263797.97 / 1472.12 * 35.1 - 6051.91 = 237.87}</t>
  </si>
  <si>
    <t>{263797.97 / 1472.12 * 35.9 - 6189.80 = 243.34}</t>
  </si>
  <si>
    <t>{263797.97 / 1472.12 * 38.26 - 6596.75 = 259.29}</t>
  </si>
  <si>
    <t>{263797.97 / 1472.12 * 39.88 - 6876.06 = 270.28}</t>
  </si>
  <si>
    <t>{263797.97 / 1472.12 * 35.72 - 6158.78 = 242.10}</t>
  </si>
  <si>
    <t>{263797.97 / 1472.12 * 34.43 - 5936.37 = 233.35}</t>
  </si>
  <si>
    <t>{263797.97 / 1472.12 * 35.62 - 6141.54 = 241.42}</t>
  </si>
  <si>
    <t>{263797.97 / 1472.12 * 34.84 - 6007.04 = 236.15}</t>
  </si>
  <si>
    <t>{263797.97 / 1472.12 * 27.8 - 4793.22 = 188.43}</t>
  </si>
  <si>
    <t>{263797.97 / 1472.12 * 44.58 - 7686.41 = 302.15}</t>
  </si>
  <si>
    <t>{263797.97 / 1472.12 * 38.71 - 6674.33 = 262.35}</t>
  </si>
  <si>
    <t>{263797.97 / 1472.12 * 28 - 4827.69 = 189.80}</t>
  </si>
  <si>
    <t>{263797.97 / 1472.12 * 28.02 - 4831.15 = 189.92}</t>
  </si>
  <si>
    <t>{263797.97 / 1472.12 * 36.03 - 6212.27 = 244.16}</t>
  </si>
  <si>
    <t>{263797.97 / 1472.12 * 35 - 6034.67 = 237.19}</t>
  </si>
  <si>
    <t>{263797.97 / 1472.12 * 36.2 - 6241.57 = 245.32}</t>
  </si>
  <si>
    <t>{263797.97 / 1472.12 * 37.74 - 6507.07 = 255.79}</t>
  </si>
  <si>
    <t>{263797.97 / 1472.12 * 39.96 - 6889.84 = 270.83}</t>
  </si>
  <si>
    <t>{263797.97 / 1472.12 * 35.59 - 6136.37 = 241.21}</t>
  </si>
  <si>
    <t>{263797.97 / 1472.12 * 35.56 - 6131.20 = 241.01}</t>
  </si>
  <si>
    <t>{263797.97 / 1472.12 * 35.09 - 6050.19 = 237.80}</t>
  </si>
  <si>
    <t>{263797.97 / 1472.12 * 34.6 - 5965.10 = 235.08}</t>
  </si>
  <si>
    <t>{263797.97 / 1472.12 * 44.62 - 7693.29 = 302.43}</t>
  </si>
  <si>
    <t>{405921.61 / 2818.87 * 43.12 - 6574.23 = -364.88}</t>
  </si>
  <si>
    <t>{405921.61 / 2818.87 * 43.02 - 6558.95 = -364.00}</t>
  </si>
  <si>
    <t>{405921.61 / 2818.87 * 34 - 5183.76 = -287.71}</t>
  </si>
  <si>
    <t>{405921.61 / 2818.87 * 44.31 - 6755.67 = -374.96}</t>
  </si>
  <si>
    <t>{405921.61 / 2818.87 * 43.6 - 6647.43 = -368.96}</t>
  </si>
  <si>
    <t>{405921.61 / 2818.87 * 43.21 - 6587.96 = -365.65}</t>
  </si>
  <si>
    <t>{405921.61 / 2818.87 * 34.41 - 5246.28 = -291.19}</t>
  </si>
  <si>
    <t>{405921.61 / 2818.87 * 45 - 6860.88 = -380.81}</t>
  </si>
  <si>
    <t>{405921.61 / 2818.87 * 43.1 - 6571.18 = -364.71}</t>
  </si>
  <si>
    <t>{405921.61 / 2818.87 * 42.91 - 6542.23 = -363.12}</t>
  </si>
  <si>
    <t>{405921.61 / 2818.87 * 44.42 - 6772.40 = -375.85}</t>
  </si>
  <si>
    <t>{405921.61 / 2818.87 * 42.76 - 6519.31 = -361.80}</t>
  </si>
  <si>
    <t>{405921.61 / 2818.87 * 34.18 - 5211.18 = -289.21}</t>
  </si>
  <si>
    <t>{405921.61 / 2818.87 * 44.8 - 6830.36 = -379.09}</t>
  </si>
  <si>
    <t>{405921.61 / 2818.87 * 42.86 - 6534.59 = -362.68}</t>
  </si>
  <si>
    <t>{405921.61 / 2818.87 * 43.06 - 6565.09 = -364.38}</t>
  </si>
  <si>
    <t>{405921.61 / 2818.87 * 34.55 - 5267.59 = -292.34}</t>
  </si>
  <si>
    <t>{405921.61 / 2818.87 * 45.33 - 6911.15 = -383.56}</t>
  </si>
  <si>
    <t>{405921.61 / 2818.87 * 44.01 - 6709.89 = -372.38}</t>
  </si>
  <si>
    <t>{405921.61 / 2818.87 * 30.1 - 4589.16 = -254.71}</t>
  </si>
  <si>
    <t>{405921.61 / 2818.87 * 43.5 - 6632.15 = -368.08}</t>
  </si>
  <si>
    <t>{405921.61 / 2818.87 * 44.59 - 6798.36 = -377.33}</t>
  </si>
  <si>
    <t>{405921.61 / 2818.87 * 28.74 - 4381.80 = -243.20}</t>
  </si>
  <si>
    <t>{405921.61 / 2818.87 * 44 - 6708.39 = -372.32}</t>
  </si>
  <si>
    <t>{405921.61 / 2818.87 * 44.68 - 6812.04 = -378.05}</t>
  </si>
  <si>
    <t>{405921.61 / 2818.87 * 29.47 - 4493.10 = -249.37}</t>
  </si>
  <si>
    <t>{405921.61 / 2818.87 * 29.45 - 4490.05 = -249.20}</t>
  </si>
  <si>
    <t>{405921.61 / 2818.87 * 43.04 - 6562.00 = -364.17}</t>
  </si>
  <si>
    <t>{405921.61 / 2818.87 * 44.64 - 6805.95 = -377.72}</t>
  </si>
  <si>
    <t>{405921.61 / 2818.87 * 29.59 - 4511.37 = -250.36}</t>
  </si>
  <si>
    <t>{405921.61 / 2818.87 * 43.05 - 6563.55 = -364.28}</t>
  </si>
  <si>
    <t>{405921.61 / 2818.87 * 43.63 - 6651.97 = -369.18}</t>
  </si>
  <si>
    <t>{405921.61 / 2818.87 * 29.24 - 4458.05 = -247.45}</t>
  </si>
  <si>
    <t>{405921.61 / 2818.87 * 43.84 - 6683.98 = -370.95}</t>
  </si>
  <si>
    <t>{405921.61 / 2818.87 * 43.56 - 6641.29 = -368.58}</t>
  </si>
  <si>
    <t>{405921.61 / 2818.87 * 43.49 - 6630.65 = -368.02}</t>
  </si>
  <si>
    <t>{405921.61 / 2818.87 * 43.29 - 6600.14 = -366.31}</t>
  </si>
  <si>
    <t>{405921.61 / 2818.87 * 29.2 - 4451.91 = -247.07}</t>
  </si>
  <si>
    <t>{405921.61 / 2818.87 * 44.25 - 6746.48 = -374.41}</t>
  </si>
  <si>
    <t>{405921.61 / 2818.87 * 29.58 - 4509.87 = -250.30}</t>
  </si>
  <si>
    <t>{405921.61 / 2818.87 * 43.75 - 6670.30 = -370.23}</t>
  </si>
  <si>
    <t>{405921.61 / 2818.87 * 43.45 - 6624.50 = -367.63}</t>
  </si>
  <si>
    <t>{405921.61 / 2818.87 * 29.4 - 4482.41 = -248.76}</t>
  </si>
  <si>
    <t>{405921.61 / 2818.87 * 44.29 - 6752.58 = -374.75}</t>
  </si>
  <si>
    <t>{405921.61 / 2818.87 * 45.45 - 6929.48 = -384.61}</t>
  </si>
  <si>
    <t>{405921.61 / 2818.87 * 34.29 - 5227.95 = -290.14}</t>
  </si>
  <si>
    <t>{405921.61 / 2818.87 * 42.87 - 6536.08 = -362.73}</t>
  </si>
  <si>
    <t>{405921.61 / 2818.87 * 45.37 - 6917.24 = -383.89}</t>
  </si>
  <si>
    <t>{405921.61 / 2818.87 * 34.11 - 5200.53 = -288.64}</t>
  </si>
  <si>
    <t>{405921.61 / 2818.87 * 42.7 - 6510.17 = -361.30}</t>
  </si>
  <si>
    <t>{405921.61 / 2818.87 * 43.15 - 6578.77 = -365.10}</t>
  </si>
  <si>
    <t>{405921.61 / 2818.87 * 44.26 - 6748.04 = -374.53}</t>
  </si>
  <si>
    <t>{405921.61 / 2818.87 * 33.87 - 5163.94 = -286.61}</t>
  </si>
  <si>
    <t>{405921.61 / 2818.87 * 42.6 - 6497.97 = -363.50}</t>
  </si>
  <si>
    <t>{405921.61 / 2818.87 * 42.8 - 6525.45 = -362.18}</t>
  </si>
  <si>
    <t>{405921.61 / 2818.87 * 44.43 - 6773.95 = -375.96}</t>
  </si>
  <si>
    <t>{405921.61 / 2818.87 * 42.49 - 6478.16 = -359.53}</t>
  </si>
  <si>
    <t>{405921.61 / 2818.87 * 42.29 - 6447.66 = -357.84}</t>
  </si>
  <si>
    <t>{405921.61 / 2818.87 * 44.9 - 6845.60 = -379.93}</t>
  </si>
  <si>
    <t>{405921.61 / 2818.87 * 34.19 - 5212.72 = -289.31}</t>
  </si>
  <si>
    <t>{405921.61 / 2818.87 * 42.54 - 6485.81 = -359.98}</t>
  </si>
  <si>
    <t>{405921.61 / 2818.87 * 42.81 - 6526.94 = -362.23}</t>
  </si>
  <si>
    <t>{454154.16 / 4435.77 * 30.4 - 3930.38 = -817.89}</t>
  </si>
  <si>
    <t>{454154.16 / 4435.77 * 42.6 - 5507.72 = -1146.14}</t>
  </si>
  <si>
    <t>{454154.16 / 4435.77 * 31.5 - 4072.59 = -847.48}</t>
  </si>
  <si>
    <t>{454154.16 / 4435.77 * 58.1 - 7511.66 = -1563.12}</t>
  </si>
  <si>
    <t>{454154.16 / 4435.77 * 30.28 - 3914.85 = -814.65}</t>
  </si>
  <si>
    <t>{454154.16 / 4435.77 * 42.78 - 5531.00 = -1150.99}</t>
  </si>
  <si>
    <t>{454154.16 / 4435.77 * 31.63 - 4089.42 = -851.00}</t>
  </si>
  <si>
    <t>{454154.16 / 4435.77 * 57.9 - 7485.82 = -1557.76}</t>
  </si>
  <si>
    <t>{454154.16 / 4435.77 * 30.24 - 3909.71 = -813.60}</t>
  </si>
  <si>
    <t>{454154.16 / 4435.77 * 42.7 - 5520.62 = -1148.80}</t>
  </si>
  <si>
    <t>{454154.16 / 4435.77 * 31.65 - 4092.00 = -851.53}</t>
  </si>
  <si>
    <t>{454154.16 / 4435.77 * 58.2 - 7524.61 = -1565.83}</t>
  </si>
  <si>
    <t>{454154.16 / 4435.77 * 30.3 - 3917.48 = -815.23}</t>
  </si>
  <si>
    <t>{454154.16 / 4435.77 * 42.49 - 5493.51 = -1143.19}</t>
  </si>
  <si>
    <t>{454154.16 / 4435.77 * 31.93 - 4128.18 = -859.04}</t>
  </si>
  <si>
    <t>{454154.16 / 4435.77 * 58.18 - 7522.04 = -1565.31}</t>
  </si>
  <si>
    <t>{454154.16 / 4435.77 * 30.34 - 3922.62 = -816.27}</t>
  </si>
  <si>
    <t>{454154.16 / 4435.77 * 42.57 - 5503.84 = -1145.33}</t>
  </si>
  <si>
    <t>{454154.16 / 4435.77 * 31.73 - 4102.33 = -853.67}</t>
  </si>
  <si>
    <t>{454154.16 / 4435.77 * 58.35 - 7544.02 = -1569.88}</t>
  </si>
  <si>
    <t>{454154.16 / 4435.77 * 58.04 - 7503.90 = -1561.50}</t>
  </si>
  <si>
    <t>{454154.16 / 4435.77 * 31.81 - 4112.66 = -855.81}</t>
  </si>
  <si>
    <t>{454154.16 / 4435.77 * 42.44 - 5487.01 = -1141.81}</t>
  </si>
  <si>
    <t>{454154.16 / 4435.77 * 57.63 - 7450.94 = -1550.52}</t>
  </si>
  <si>
    <t>{454154.16 / 4435.77 * 58.08 - 7509.09 = -1562.60}</t>
  </si>
  <si>
    <t>{454154.16 / 4435.77 * 31.4 - 4059.69 = -844.82}</t>
  </si>
  <si>
    <t>{454154.16 / 4435.77 * 42.72 - 5523.24 = -1149.37}</t>
  </si>
  <si>
    <t>{454154.16 / 4435.77 * 57.08 - 7379.83 = -1535.72}</t>
  </si>
  <si>
    <t>{454154.16 / 4435.77 * 57.92 - 7488.43 = -1558.32}</t>
  </si>
  <si>
    <t>{454154.16 / 4435.77 * 32 - 4137.25 = -860.95}</t>
  </si>
  <si>
    <t>{454154.16 / 4435.77 * 42.85 - 5540.03 = -1152.85}</t>
  </si>
  <si>
    <t>{454154.16 / 4435.77 * 57.62 - 7449.63 = -1550.23}</t>
  </si>
  <si>
    <t>{454154.16 / 4435.77 * 58.23 - 7528.50 = -1566.65}</t>
  </si>
  <si>
    <t>{454154.16 / 4435.77 * 31.75 - 4104.90 = -854.19}</t>
  </si>
  <si>
    <t>{454154.16 / 4435.77 * 42.84 - 5538.72 = -1152.57}</t>
  </si>
  <si>
    <t>{454154.16 / 4435.77 * 57.36 - 7416.01 = -1543.23}</t>
  </si>
  <si>
    <t>{454154.16 / 4435.77 * 58.3 - 7537.56 = -1568.54}</t>
  </si>
  <si>
    <t>{454154.16 / 4435.77 * 31.6 - 4085.55 = -850.20}</t>
  </si>
  <si>
    <t>{454154.16 / 4435.77 * 42.68 - 5518.05 = -1148.28}</t>
  </si>
  <si>
    <t>{454154.16 / 4435.77 * 57.41 - 7422.47 = -1544.57}</t>
  </si>
  <si>
    <t>{454154.16 / 4435.77 * 57.31 - 7409.56 = -1541.90}</t>
  </si>
  <si>
    <t>{454154.16 / 4435.77 * 42.61 - 5508.98 = -1146.38}</t>
  </si>
  <si>
    <t>{454154.16 / 4435.77 * 58.4 - 7550.47 = -1571.21}</t>
  </si>
  <si>
    <t>{454154.16 / 4435.77 * 57.4 - 7421.21 = -1544.34}</t>
  </si>
  <si>
    <t>{454154.16 / 4435.77 * 31.8 - 4111.40 = -855.57}</t>
  </si>
  <si>
    <t>{454154.16 / 4435.77 * 42.8 - 5533.57 = -1151.51}</t>
  </si>
  <si>
    <t>{454154.16 / 4435.77 * 57.8 - 7472.91 = -1555.09}</t>
  </si>
  <si>
    <t>{454154.16 / 4435.77 * 57.5 - 7434.11 = -1547.00}</t>
  </si>
  <si>
    <t>{454154.16 / 4435.77 * 31.62 - 4088.11 = -850.71}</t>
  </si>
  <si>
    <t>{454154.16 / 4435.77 * 42.53 - 5498.65 = -1144.24}</t>
  </si>
  <si>
    <t>{454154.16 / 4435.77 * 29.05 - 3755.86 = -781.59}</t>
  </si>
  <si>
    <t>{454154.16 / 4435.77 * 57.21 - 7396.61 = -1539.19}</t>
  </si>
  <si>
    <t>{454154.16 / 4435.77 * 31.83 - 4115.28 = -856.38}</t>
  </si>
  <si>
    <t>{454154.16 / 4435.77 * 42.4 - 5481.86 = -1140.76}</t>
  </si>
  <si>
    <t>{454154.16 / 4435.77 * 56.8 - 7343.59 = -1528.15}</t>
  </si>
  <si>
    <t>{454154.16 / 4435.77 * 57.19 - 7394.04 = -1538.67}</t>
  </si>
  <si>
    <t>{454154.16 / 4435.77 * 58.27 - 7533.69 = -1567.74}</t>
  </si>
  <si>
    <t>{454154.16 / 4435.77 * 58.01 - 7500.08 = -1560.75}</t>
  </si>
  <si>
    <t>{454154.16 / 4435.77 * 58.21 - 7525.93 = -1566.13}</t>
  </si>
  <si>
    <t>{454154.16 / 4435.77 * 58.28 - 7534.95 = -1567.98}</t>
  </si>
  <si>
    <t>{454154.16 / 4435.77 * 31.68 - 4095.88 = -852.34}</t>
  </si>
  <si>
    <t>{454154.16 / 4435.77 * 42.48 - 5492.20 = -1142.91}</t>
  </si>
  <si>
    <t>{454154.16 / 4435.77 * 58.12 - 7514.29 = -1563.70}</t>
  </si>
  <si>
    <t>{454154.16 / 4435.77 * 57.83 - 7476.79 = -1555.89}</t>
  </si>
  <si>
    <t>{454154.16 / 4435.77 * 31.91 - 4125.61 = -858.52}</t>
  </si>
  <si>
    <t>{454154.16 / 4435.77 * 58 - 7498.77 = -1560.47}</t>
  </si>
  <si>
    <t>{454154.16 / 4435.77 * 58.17 - 7520.73 = -1565.02}</t>
  </si>
  <si>
    <t>{454154.16 / 4435.77 * 57.6 - 7447.06 = -1549.71}</t>
  </si>
  <si>
    <t>{454154.16 / 4435.77 * 43 - 5559.43 = -1156.90}</t>
  </si>
  <si>
    <t>{454154.16 / 4435.77 * 58.24 - 7529.81 = -1566.94}</t>
  </si>
  <si>
    <t>{454154.16 / 4435.77 * 58.16 - 7519.43 = -1564.75}</t>
  </si>
  <si>
    <t>{454154.16 / 4435.77 * 31.69 - 4097.19 = -852.62}</t>
  </si>
  <si>
    <t>{454154.16 / 4435.77 * 42.93 - 5550.35 = -1154.98}</t>
  </si>
  <si>
    <t>{454154.16 / 4435.77 * 30.23 - 3908.41 = -813.33}</t>
  </si>
  <si>
    <t>{454154.16 / 4435.77 * 31.76 - 4106.21 = -854.48}</t>
  </si>
  <si>
    <t>{454154.16 / 4435.77 * 42.99 - 5558.12 = -1156.61}</t>
  </si>
  <si>
    <t>{454154.16 / 4435.77 * 30.19 - 3903.22 = -812.23}</t>
  </si>
  <si>
    <t>{454154.16 / 4435.77 * 57.91 - 7487.13 = -1558.04}</t>
  </si>
  <si>
    <t>{454154.16 / 4435.77 * 42.5 - 5494.77 = -1143.43}</t>
  </si>
  <si>
    <t>{454154.16 / 4435.77 * 57.98 - 7496.19 = -1559.94}</t>
  </si>
  <si>
    <t>{454154.16 / 4435.77 * 31.78 - 4108.78 = -855.00}</t>
  </si>
  <si>
    <t>{454154.16 / 4435.77 * 58.41 - 7551.78 = -1571.50}</t>
  </si>
  <si>
    <t>{454154.16 / 4435.77 * 31.88 - 4121.73 = -857.71}</t>
  </si>
  <si>
    <t>{454154.16 / 4435.77 * 42.58 - 5505.10 = -1145.57}</t>
  </si>
  <si>
    <t>{423286.14 / 2862.51 * 44.31 - 6837.32 = -285.10}</t>
  </si>
  <si>
    <t>{423286.14 / 2862.51 * 44.66 - 6891.31 = -287.33}</t>
  </si>
  <si>
    <t>{423286.14 / 2862.51 * 33.39 - 5152.27 = -214.81}</t>
  </si>
  <si>
    <t>{423286.14 / 2862.51 * 45.06 - 6953.04 = -289.91}</t>
  </si>
  <si>
    <t>{423286.14 / 2862.51 * 43.1 - 6650.60 = -277.30}</t>
  </si>
  <si>
    <t>{423286.14 / 2862.51 * 44.64 - 6888.24 = -287.22}</t>
  </si>
  <si>
    <t>{423286.14 / 2862.51 * 34.86 - 5379.11 = -224.28}</t>
  </si>
  <si>
    <t>{423286.14 / 2862.51 * 45.14 - 6965.42 = -290.46}</t>
  </si>
  <si>
    <t>{423286.14 / 2862.51 * 43.97 - 6784.85 = -282.90}</t>
  </si>
  <si>
    <t>{423286.14 / 2862.51 * 43.69 - 6741.65 = -281.11}</t>
  </si>
  <si>
    <t>{423286.14 / 2862.51 * 34.83 - 5374.50 = -224.11}</t>
  </si>
  <si>
    <t>{423286.14 / 2862.51 * 45.8 - 7067.22 = -294.67}</t>
  </si>
  <si>
    <t>{423286.14 / 2862.51 * 43.93 - 6778.72 = -282.69}</t>
  </si>
  <si>
    <t>{423286.14 / 2862.51 * 43.47 - 6707.72 = -279.71}</t>
  </si>
  <si>
    <t>{423286.14 / 2862.51 * 34.55 - 5331.30 = -222.31}</t>
  </si>
  <si>
    <t>{423286.14 / 2862.51 * 45.45 - 7013.22 = -292.42}</t>
  </si>
  <si>
    <t>{423286.14 / 2862.51 * 43.29 - 6679.93 = -278.54}</t>
  </si>
  <si>
    <t>{423286.14 / 2862.51 * 33.82 - 5218.65 = -217.61}</t>
  </si>
  <si>
    <t>{423286.14 / 2862.51 * 30.73 - 4741.85 = -197.73}</t>
  </si>
  <si>
    <t>{423286.14 / 2862.51 * 15.37 - 2371.69 = -98.89}</t>
  </si>
  <si>
    <t>{423286.14 / 2862.51 * 44.7 - 6897.51 = -287.62}</t>
  </si>
  <si>
    <t>{423286.14 / 2862.51 * 29.99 - 4627.66 = -192.97}</t>
  </si>
  <si>
    <t>{423286.14 / 2862.51 * 44.12 - 6807.99 = -283.86}</t>
  </si>
  <si>
    <t>{423286.14 / 2862.51 * 45.65 - 7044.08 = -293.71}</t>
  </si>
  <si>
    <t>{423286.14 / 2862.51 * 30.5 - 4700.19 = -190.08}</t>
  </si>
  <si>
    <t>{423286.14 / 2862.51 * 44.4 - 6851.24 = -285.71}</t>
  </si>
  <si>
    <t>{423286.14 / 2862.51 * 46.16 - 7122.81 = -297.02}</t>
  </si>
  <si>
    <t>{423286.14 / 2862.51 * 30.5 - 4706.33 = -196.22}</t>
  </si>
  <si>
    <t>{423286.14 / 2862.51 * 44.15 - 6812.64 = -284.07}</t>
  </si>
  <si>
    <t>{423286.14 / 2862.51 * 44.5 - 6866.64 = -286.32}</t>
  </si>
  <si>
    <t>{423286.14 / 2862.51 * 29.6 - 4567.47 = -190.45}</t>
  </si>
  <si>
    <t>{423286.14 / 2862.51 * 43.42 - 6699.99 = -279.37}</t>
  </si>
  <si>
    <t>{423286.14 / 2862.51 * 44.19 - 6818.79 = -284.31}</t>
  </si>
  <si>
    <t>{423286.14 / 2862.51 * 29.98 - 4626.13 = -192.92}</t>
  </si>
  <si>
    <t>{423286.14 / 2862.51 * 42.21 - 6513.28 = -271.59}</t>
  </si>
  <si>
    <t>{423286.14 / 2862.51 * 45.7 - 7051.82 = -294.05}</t>
  </si>
  <si>
    <t>{423286.14 / 2862.51 * 44.04 - 6795.66 = -283.36}</t>
  </si>
  <si>
    <t>{423286.14 / 2862.51 * 30.11 - 4646.19 = -193.75}</t>
  </si>
  <si>
    <t>{423286.14 / 2862.51 * 45.46 - 7014.76 = -292.48}</t>
  </si>
  <si>
    <t>{423286.14 / 2862.51 * 43.48 - 6709.26 = -279.77}</t>
  </si>
  <si>
    <t>{423286.14 / 2862.51 * 30.05 - 4636.92 = -193.36}</t>
  </si>
  <si>
    <t>{423286.14 / 2862.51 * 45.48 - 7017.88 = -292.64}</t>
  </si>
  <si>
    <t>{423286.14 / 2862.51 * 43.64 - 6733.92 = -280.77}</t>
  </si>
  <si>
    <t>{423286.14 / 2862.51 * 30.38 - 4687.85 = -195.49}</t>
  </si>
  <si>
    <t>{423286.14 / 2862.51 * 44.6 - 6882.09 = -286.98}</t>
  </si>
  <si>
    <t>{423286.14 / 2862.51 * 30.4 - 4690.93 = -195.61}</t>
  </si>
  <si>
    <t>{423286.14 / 2862.51 * 45.35 - 6997.82 = -291.81}</t>
  </si>
  <si>
    <t>{423286.14 / 2862.51 * 34.49 - 5322.04 = -221.92}</t>
  </si>
  <si>
    <t>{423286.14 / 2862.51 * 43.67 - 6738.59 = -281.00}</t>
  </si>
  <si>
    <t>{423286.14 / 2862.51 * 43.91 - 6775.59 = -282.51}</t>
  </si>
  <si>
    <t>{423286.14 / 2862.51 * 45.19 - 6973.10 = -290.75}</t>
  </si>
  <si>
    <t>{423286.14 / 2862.51 * 34.5 - 5323.32 = -221.72}</t>
  </si>
  <si>
    <t>{423286.14 / 2862.51 * 43.75 - 6750.91 = -281.49}</t>
  </si>
  <si>
    <t>{423286.14 / 2862.51 * 44.3 - 6835.78 = -285.03}</t>
  </si>
  <si>
    <t>{423286.14 / 2862.51 * 46.2 - 7128.95 = -297.25}</t>
  </si>
  <si>
    <t>{423286.14 / 2862.51 * 34.14 - 5268.04 = -219.68}</t>
  </si>
  <si>
    <t>{423286.14 / 2862.51 * 43.84 - 6764.79 = -282.07}</t>
  </si>
  <si>
    <t>{423286.14 / 2862.51 * 44 - 6789.51 = -283.13}</t>
  </si>
  <si>
    <t>{423286.14 / 2862.51 * 45.2 - 6974.63 = -290.80}</t>
  </si>
  <si>
    <t>{423286.14 / 2862.51 * 34.87 - 5380.69 = -224.38}</t>
  </si>
  <si>
    <t>{423286.14 / 2862.51 * 43.52 - 6715.40 = -279.99}</t>
  </si>
  <si>
    <t>{423286.14 / 2862.51 * 42.86 - 6613.60 = -275.79}</t>
  </si>
  <si>
    <t>{423286.14 / 2862.51 * 44.48 - 6863.57 = -286.21}</t>
  </si>
  <si>
    <t>{423286.14 / 2862.51 * 34.13 - 5266.51 = -219.63}</t>
  </si>
  <si>
    <t>{423286.14 / 2862.51 * 43.58 - 6724.66 = -280.38}</t>
  </si>
  <si>
    <t>{523653.17 / 4512.35 * 30.81 - 3788.48 = -213.01}</t>
  </si>
  <si>
    <t>{523653.17 / 4512.35 * 42.8 - 5262.80 = -295.91}</t>
  </si>
  <si>
    <t>{523653.17 / 4512.35 * 32.31 - 3972.94 = -223.40}</t>
  </si>
  <si>
    <t>{523653.17 / 4512.35 * 58.8 - 7230.20 = -406.53}</t>
  </si>
  <si>
    <t>{523653.17 / 4512.35 * 30.83 - 3790.96 = -213.17}</t>
  </si>
  <si>
    <t>{523653.17 / 4512.35 * 43.02 - 5289.88 = -297.46}</t>
  </si>
  <si>
    <t>{523653.17 / 4512.35 * 32.4 - 3983.99 = -224.01}</t>
  </si>
  <si>
    <t>{523653.17 / 4512.35 * 58.68 - 7215.46 = -405.71}</t>
  </si>
  <si>
    <t>{523653.17 / 4512.35 * 30.7 - 3774.97 = -212.27}</t>
  </si>
  <si>
    <t>{523653.17 / 4512.35 * 42.82 - 5265.28 = -296.07}</t>
  </si>
  <si>
    <t>{523653.17 / 4512.35 * 32.23 - 3963.08 = -222.82}</t>
  </si>
  <si>
    <t>{523653.17 / 4512.35 * 58.46 - 7188.43 = -404.21}</t>
  </si>
  <si>
    <t>{523653.17 / 4512.35 * 30.68 - 3772.49 = -212.11}</t>
  </si>
  <si>
    <t>{523653.17 / 4512.35 * 43.1 - 5299.73 = -298.02}</t>
  </si>
  <si>
    <t>{523653.17 / 4512.35 * 32.41 - 3985.22 = -224.08}</t>
  </si>
  <si>
    <t>{523653.17 / 4512.35 * 42.87 - 5271.42 = -296.40}</t>
  </si>
  <si>
    <t>{523653.17 / 4512.35 * 32.2 - 3959.42 = -222.65}</t>
  </si>
  <si>
    <t>{523653.17 / 4512.35 * 58.23 - 7160.16 = -402.63}</t>
  </si>
  <si>
    <t>{523653.17 / 4512.35 * 57.8 - 7107.29 = -399.66}</t>
  </si>
  <si>
    <t>{523653.17 / 4512.35 * 32.32 - 3974.17 = -223.47}</t>
  </si>
  <si>
    <t>{523653.17 / 4512.35 * 42.57 - 5234.53 = -294.33}</t>
  </si>
  <si>
    <t>{523653.17 / 4512.35 * 57.79 - 7106.04 = -399.58}</t>
  </si>
  <si>
    <t>{523653.17 / 4512.35 * 58.26 - 7163.82 = -402.81}</t>
  </si>
  <si>
    <t>{523653.17 / 4512.35 * 32.35 - 3977.84 = -223.66}</t>
  </si>
  <si>
    <t>{523653.17 / 4512.35 * 42.93 - 5278.79 = -296.81}</t>
  </si>
  <si>
    <t>{523653.17 / 4512.35 * 57.77 - 7103.56 = -399.42}</t>
  </si>
  <si>
    <t>{523653.17 / 4512.35 * 58.5 - 7193.33 = -404.47}</t>
  </si>
  <si>
    <t>{523653.17 / 4512.35 * 32.17 - 3955.71 = -222.42}</t>
  </si>
  <si>
    <t>{523653.17 / 4512.35 * 43 - 5287.41 = -297.31}</t>
  </si>
  <si>
    <t>{523653.17 / 4512.35 * 58.28 - 7166.30 = -402.97}</t>
  </si>
  <si>
    <t>{523653.17 / 4512.35 * 58.48 - 7190.91 = -404.37}</t>
  </si>
  <si>
    <t>{523653.17 / 4512.35 * 32.07 - 3943.43 = -221.74}</t>
  </si>
  <si>
    <t>{523653.17 / 4512.35 * 21.4 - 2631.39 = -147.94}</t>
  </si>
  <si>
    <t>{523653.17 / 4512.35 * 58.63 - 7209.32 = -405.37}</t>
  </si>
  <si>
    <t>{523653.17 / 4512.35 * 32.28 - 3969.23 = -223.17}</t>
  </si>
  <si>
    <t>{523653.17 / 4512.35 * 43.03 - 5291.11 = -297.53}</t>
  </si>
  <si>
    <t>{523653.17 / 4512.35 * 58.2 - 7156.44 = -402.40}</t>
  </si>
  <si>
    <t>{523653.17 / 4512.35 * 57.76 - 7102.33 = -399.35}</t>
  </si>
  <si>
    <t>{523653.17 / 4512.35 * 32.18 - 3956.94 = -222.49}</t>
  </si>
  <si>
    <t>{523653.17 / 4512.35 * 42.75 - 5256.66 = -295.57}</t>
  </si>
  <si>
    <t>{523653.17 / 4512.35 * 57.9 - 7119.57 = -400.34}</t>
  </si>
  <si>
    <t>{523653.17 / 4512.35 * 58.01 - 7133.08 = -401.08}</t>
  </si>
  <si>
    <t>{523653.17 / 4512.35 * 32.2 - 3961.22 = -224.45}</t>
  </si>
  <si>
    <t>{523653.17 / 4512.35 * 42.7 - 5250.52 = -295.23}</t>
  </si>
  <si>
    <t>{523653.17 / 4512.35 * 58.67 - 7214.22 = -405.63}</t>
  </si>
  <si>
    <t>{523653.17 / 4512.35 * 56.5 - 6947.42 = -390.66}</t>
  </si>
  <si>
    <t>{523653.17 / 4512.35 * 42.64 - 5243.14 = -294.82}</t>
  </si>
  <si>
    <t>{523653.17 / 4512.35 * 58.27 - 7165.05 = -402.88}</t>
  </si>
  <si>
    <t>{523653.17 / 4512.35 * 18.09 - 2224.40 = -125.08}</t>
  </si>
  <si>
    <t>{523653.17 / 4512.35 * 24.55 - 3018.74 = -169.74}</t>
  </si>
  <si>
    <t>{523653.17 / 4512.35 * 58.37 - 7177.33 = -403.56}</t>
  </si>
  <si>
    <t>{523653.17 / 4512.35 * 58.52 - 7195.81 = -404.63}</t>
  </si>
  <si>
    <t>{523653.17 / 4512.35 * 58.07 - 7140.45 = -401.49}</t>
  </si>
  <si>
    <t>{523653.17 / 4512.35 * 32.02 - 3937.30 = -221.41}</t>
  </si>
  <si>
    <t>{523653.17 / 4512.35 * 58.1 - 7144.17 = -401.73}</t>
  </si>
  <si>
    <t>{523653.17 / 4512.35 * 58.14 - 7149.07 = -401.99}</t>
  </si>
  <si>
    <t>{523653.17 / 4512.35 * 32.19 - 3958.19 = -222.58}</t>
  </si>
  <si>
    <t>{523653.17 / 4512.35 * 58.43 - 7184.72 = -403.98}</t>
  </si>
  <si>
    <t>{523653.17 / 4512.35 * 58.49 - 7192.09 = -404.39}</t>
  </si>
  <si>
    <t>{523653.17 / 4512.35 * 32 - 3934.82 = -221.26}</t>
  </si>
  <si>
    <t>{523653.17 / 4512.35 * 42.76 - 5257.90 = -295.65}</t>
  </si>
  <si>
    <t>{523653.17 / 4512.35 * 58.38 - 7178.57 = -403.64}</t>
  </si>
  <si>
    <t>{523653.17 / 4512.35 * 32.04 - 3939.73 = -221.52}</t>
  </si>
  <si>
    <t>{523653.17 / 4512.35 * 42.97 - 5283.74 = -297.12}</t>
  </si>
  <si>
    <t>{523653.17 / 4512.35 * 58.35 - 7174.90 = -403.45}</t>
  </si>
  <si>
    <t>{523653.17 / 4512.35 * 31.98 - 3932.34 = -221.10}</t>
  </si>
  <si>
    <t>{523653.17 / 4512.35 * 58.31 - 7169.95 = -403.14}</t>
  </si>
  <si>
    <t>{523653.17 / 4512.35 * 58.12 - 7146.59 = -401.83}</t>
  </si>
  <si>
    <t>{523653.17 / 4512.35 * 42.66 - 5245.63 = -294.98}</t>
  </si>
  <si>
    <t>{523653.17 / 4512.35 * 30.6 - 3762.69 = -211.59}</t>
  </si>
  <si>
    <t>{523653.17 / 4512.35 * 58.18 - 7153.97 = -402.25}</t>
  </si>
  <si>
    <t>{523653.17 / 4512.35 * 32.3 - 3971.70 = -223.32}</t>
  </si>
  <si>
    <t>{523653.17 / 4512.35 * 42.71 - 5251.77 = -295.32}</t>
  </si>
  <si>
    <t>{523653.17 / 4512.35 * 30.85 - 3793.43 = -213.32}</t>
  </si>
  <si>
    <t>{523653.17 / 4512.35 * 42.9 - 5275.12 = -296.62}</t>
  </si>
  <si>
    <t>{523653.17 / 4512.35 * 30.67 - 3771.30 = -212.08}</t>
  </si>
  <si>
    <t>{523653.17 / 4512.35 * 58.29 - 7167.53 = -403.04}</t>
  </si>
  <si>
    <t>{523653.17 / 4512.35 * 43.09 - 5298.49 = -297.94}</t>
  </si>
  <si>
    <t>{523653.17 / 4512.35 * 30.75 - 3781.10 = -212.60}</t>
  </si>
  <si>
    <t>{523653.17 / 4512.35 * 58.4 - 7181.05 = -403.80}</t>
  </si>
  <si>
    <t>{523653.17 / 4512.35 * 31.9 - 3922.55 = -220.59}</t>
  </si>
  <si>
    <t>{523653.17 / 4512.35 * 42.99 - 5286.16 = -297.22}</t>
  </si>
  <si>
    <t>{180815.91 / 1256.62 * 66.44 - 8885.26 = 674.84}</t>
  </si>
  <si>
    <t>{180815.91 / 1256.62 * 52.4 - 7007.63 = 532.24}</t>
  </si>
  <si>
    <t>{180815.91 / 1256.62 * 68.1 - 9107.26 = 691.70}</t>
  </si>
  <si>
    <t>{180815.91 / 1256.62 * 52.93 - 7078.56 = 537.57}</t>
  </si>
  <si>
    <t>{180815.91 / 1256.62 * 65.95 - 8819.74 = 669.85}</t>
  </si>
  <si>
    <t>{180815.91 / 1256.62 * 54 - 7221.62 = 548.48}</t>
  </si>
  <si>
    <t>{180815.91 / 1256.62 * 52.5 - 7021.04 = 533.22}</t>
  </si>
  <si>
    <t>{180815.91 / 1256.62 * 69 - 9227.67 = 700.79}</t>
  </si>
  <si>
    <t>{180815.91 / 1256.62 * 52.6 - 7034.42 = 534.23}</t>
  </si>
  <si>
    <t>{180815.91 / 1256.62 * 69.3 - 9267.78 = 703.84}</t>
  </si>
  <si>
    <t>{180815.91 / 1256.62 * 50.8 - 6812.40 = 497.25}</t>
  </si>
  <si>
    <t>{180815.91 / 1256.62 * 67.8 - 9067.14 = 688.65}</t>
  </si>
  <si>
    <t>{180815.91 / 1256.62 * 53.1 - 7101.30 = 539.30}</t>
  </si>
  <si>
    <t>{180815.91 / 1256.62 * 51.8 - 6946.51 = 507.03}</t>
  </si>
  <si>
    <t>{180815.91 / 1256.62 * 65.6 - 8783.61 = 655.62}</t>
  </si>
  <si>
    <t>{180815.91 / 1256.62 * 51.04 - 6844.58 = 499.60}</t>
  </si>
  <si>
    <t>{180815.91 / 1256.62 * 51.78 - 6924.75 = 525.91}</t>
  </si>
  <si>
    <t>{180815.91 / 1256.62 * 19.35 - 1850.60 = 933.68}</t>
  </si>
  <si>
    <t>{180815.91 / 1256.62 * 11.5 - 1154.70 = 500.04}</t>
  </si>
  <si>
    <t>{180815.91 / 1256.62 * 8.15 - 1084.61 = 88.10}</t>
  </si>
  <si>
    <t>{180815.91 / 1256.62 * 53.2 - 7114.68 = 540.30}</t>
  </si>
  <si>
    <t>{180815.91 / 1256.62 * 51.3 - 6860.54 = 521.05}</t>
  </si>
  <si>
    <t>{180815.91 / 1256.62 * 65.4 - 8746.23 = 664.22}</t>
  </si>
  <si>
    <t>{390150.52 / 2539.3 * 46.4 - 7257.91 = -128.79}</t>
  </si>
  <si>
    <t>{390150.52 / 2539.3 * 44.9 - 7023.28 = -124.62}</t>
  </si>
  <si>
    <t>{390150.52 / 2539.3 * 31.2 - 4893.79 = -100.07}</t>
  </si>
  <si>
    <t>{390150.52 / 2539.3 * 59.3 - 9301.36 = -190.22}</t>
  </si>
  <si>
    <t>{390150.52 / 2539.3 * 44.5 - 6960.71 = -123.51}</t>
  </si>
  <si>
    <t>{390150.52 / 2539.3 * 32.2 - 5036.73 = -89.36}</t>
  </si>
  <si>
    <t>{390150.52 / 2539.3 * 59.8 - 9353.97 = -166.00}</t>
  </si>
  <si>
    <t>{390150.52 / 2539.3 * 44.8 - 7007.63 = -124.34}</t>
  </si>
  <si>
    <t>{390150.52 / 2539.3 * 32.7 - 5114.97 = -90.78}</t>
  </si>
  <si>
    <t>{390150.52 / 2539.3 * 60.5 - 9463.48 = -167.96}</t>
  </si>
  <si>
    <t>{390150.52 / 2539.3 * 30 - 4692.64 = -83.29}</t>
  </si>
  <si>
    <t>{390150.52 / 2539.3 * 47.8 - 7476.94 = -132.71}</t>
  </si>
  <si>
    <t>{390150.52 / 2539.3 * 33.2 - 5193.15 = -92.14}</t>
  </si>
  <si>
    <t>{390150.52 / 2539.3 * 47.9 - 7492.55 = -132.96}</t>
  </si>
  <si>
    <t>{390150.52 / 2539.3 * 60 - 9385.24 = -166.55}</t>
  </si>
  <si>
    <t>{390150.52 / 2539.3 * 32.3 - 5052.40 = -89.67}</t>
  </si>
  <si>
    <t>{390150.52 / 2539.3 * 48.4 - 7570.75 = -134.34}</t>
  </si>
  <si>
    <t>{390150.52 / 2539.3 * 60.7 - 9494.72 = -168.47}</t>
  </si>
  <si>
    <t>{390150.52 / 2539.3 * 31.3 - 4896.00 = -86.91}</t>
  </si>
  <si>
    <t>{390150.52 / 2539.3 * 50.1 - 7858.30 = -160.69}</t>
  </si>
  <si>
    <t>{390150.52 / 2539.3 * 59.4 - 9291.37 = -164.86}</t>
  </si>
  <si>
    <t>{390150.52 / 2539.3 * 31.8 - 4987.92 = -102.01}</t>
  </si>
  <si>
    <t>{390150.52 / 2539.3 * 49.3 - 7711.55 = -136.86}</t>
  </si>
  <si>
    <t>{390150.52 / 2539.3 * 31 - 4849.05 = -86.06}</t>
  </si>
  <si>
    <t>{390150.52 / 2539.3 * 48.1 - 7523.88 = -133.56}</t>
  </si>
  <si>
    <t>{390150.52 / 2539.3 * 46.2 - 7226.66 = -128.27}</t>
  </si>
  <si>
    <t>{390150.52 / 2539.3 * 46.9 - 7336.14 = -130.19}</t>
  </si>
  <si>
    <t>{390150.52 / 2539.3 * 31.7 - 4958.55 = -88.01}</t>
  </si>
  <si>
    <t>{390150.52 / 2539.3 * 59 - 9254.28 = -189.23}</t>
  </si>
  <si>
    <t>{390150.52 / 2539.3 * 48.3 - 7555.13 = -134.08}</t>
  </si>
  <si>
    <t>{390150.52 / 2539.3 * 31.6 - 4942.86 = -87.68}</t>
  </si>
  <si>
    <t>{390150.52 / 2539.3 * 59.5 - 9307.05 = -165.18}</t>
  </si>
  <si>
    <t>{390150.52 / 2539.3 * 47.3 - 7419.13 = -151.73}</t>
  </si>
  <si>
    <t>{390150.52 / 2539.3 * 48 - 7003.22 = 371.74}</t>
  </si>
  <si>
    <t>{390150.52 / 2539.3 * 31.4 - 4911.62 = -87.17}</t>
  </si>
  <si>
    <t>{390150.52 / 2539.3 * 60.8 - 9510.38 = -168.77}</t>
  </si>
  <si>
    <t>{390150.52 / 2539.3 * 45.5 - 7117.12 = -126.28}</t>
  </si>
  <si>
    <t>{390150.52 / 2539.3 * 31.9 - 4989.81 = -88.54}</t>
  </si>
  <si>
    <t>{390150.52 / 2539.3 * 47.4 - 7414.36 = -131.59}</t>
  </si>
  <si>
    <t>{390150.52 / 2539.3 * 59.7 - 9338.29 = -165.69}</t>
  </si>
  <si>
    <t>{390150.52 / 2539.3 * 30.7 - 4802.13 = -85.23}</t>
  </si>
  <si>
    <t>{390150.52 / 2539.3 * 47.2 - 7383.08 = -131.04}</t>
  </si>
  <si>
    <t>{390150.52 / 2539.3 * 30.5 - 4770.86 = -84.69}</t>
  </si>
  <si>
    <t>{390150.52 / 2539.3 * 47.1 - 7367.39 = -130.71}</t>
  </si>
  <si>
    <t>{517381.51 / 3775.2 * 49.1 - 6096.15 = 632.88}</t>
  </si>
  <si>
    <t>{517381.51 / 3775.2 * 36 - 4469.70 = 464.01}</t>
  </si>
  <si>
    <t>{517381.51 / 3775.2 * 38.6 - 4792.52 = 497.51}</t>
  </si>
  <si>
    <t>{517381.51 / 3775.2 * 48.6 - 6034.07 = 626.44}</t>
  </si>
  <si>
    <t>{517381.51 / 3775.2 * 32.8 - 4072.38 = 422.78}</t>
  </si>
  <si>
    <t>{517381.51 / 3775.2 * 49.3 - 6121.00 = 635.44}</t>
  </si>
  <si>
    <t>{517381.51 / 3775.2 * 49.5 - 6145.85 = 638.00}</t>
  </si>
  <si>
    <t>{517381.51 / 3775.2 * 49.4 - 6133.40 = 636.74}</t>
  </si>
  <si>
    <t>{517381.51 / 3775.2 * 49.7 - 6170.64 = 640.62}</t>
  </si>
  <si>
    <t>{517381.51 / 3775.2 * 33.5 - 4159.32 = 431.77}</t>
  </si>
  <si>
    <t>{517381.51 / 3775.2 * 48.4 - 6009.23 = 623.87}</t>
  </si>
  <si>
    <t>{517381.51 / 3775.2 * 49.2 - 6108.55 = 634.18}</t>
  </si>
  <si>
    <t>{517381.51 / 3775.2 * 33.2 - 4122.02 = 427.96}</t>
  </si>
  <si>
    <t>{517381.51 / 3775.2 * 48.7 - 6046.52 = 627.69}</t>
  </si>
  <si>
    <t>{517381.51 / 3775.2 * 48.3 - 5996.84 = 622.55}</t>
  </si>
  <si>
    <t>{517381.51 / 3775.2 * 66.4 - 8244.10 = 855.85}</t>
  </si>
  <si>
    <t>{517381.51 / 3775.2 * 50.6 - 6282.42 = 652.18}</t>
  </si>
  <si>
    <t>{517381.51 / 3775.2 * 32.7 - 4059.99 = 421.46}</t>
  </si>
  <si>
    <t>{517381.51 / 3775.2 * 51.2 - 6356.90 = 659.93}</t>
  </si>
  <si>
    <t>{517381.51 / 3775.2 * 32.5 - 4035.15 = 418.89}</t>
  </si>
  <si>
    <t>{517381.51 / 3775.2 * 51.4 - 6381.74 = 662.50}</t>
  </si>
  <si>
    <t>{517381.51 / 3775.2 * 33.1 - 4109.63 = 426.64}</t>
  </si>
  <si>
    <t>{517381.51 / 3775.2 * 48.9 - 6071.31 = 630.31}</t>
  </si>
  <si>
    <t>{517381.51 / 3775.2 * 52.7 - 6543.16 = 679.24}</t>
  </si>
  <si>
    <t>{517381.51 / 3775.2 * 32.1 - 3985.46 = 413.76}</t>
  </si>
  <si>
    <t>{517381.51 / 3775.2 * 30.6 - 3799.26 = 394.39}</t>
  </si>
  <si>
    <t>{517381.51 / 3775.2 * 41.2 - 5115.29 = 531.06}</t>
  </si>
  <si>
    <t>{517381.51 / 3775.2 * 48.1 - 5971.99 = 619.99}</t>
  </si>
  <si>
    <t>{517381.51 / 3775.2 * 50.4 - 6257.57 = 649.62}</t>
  </si>
  <si>
    <t>{517381.51 / 3775.2 * 30.4 - 3774.41 = 391.83}</t>
  </si>
  <si>
    <t>{517381.51 / 3775.2 * 50.5 - 6269.96 = 650.94}</t>
  </si>
  <si>
    <t>{517381.51 / 3775.2 * 30.3 - 3762.01 = 390.53}</t>
  </si>
  <si>
    <t>{517381.51 / 3775.2 * 42.4 - 5264.30 = 546.51}</t>
  </si>
  <si>
    <t>{517381.51 / 3775.2 * 48.5 - 6021.68 = 625.12}</t>
  </si>
  <si>
    <t>{517381.51 / 3775.2 * 50 - 6207.89 = 644.48}</t>
  </si>
  <si>
    <t>{517381.51 / 3775.2 * 68.2 - 8467.60 = 879.04}</t>
  </si>
  <si>
    <t>{517381.51 / 3775.2 * 49.8 - 6183.09 = 641.87}</t>
  </si>
  <si>
    <t>{517381.51 / 3775.2 * 47.7 - 5922.35 = 614.81}</t>
  </si>
  <si>
    <t>{517381.51 / 3775.2 * 50.2 - 6232.73 = 647.05}</t>
  </si>
  <si>
    <t>{517381.51 / 3775.2 * 32.9 - 4084.78 = 424.08}</t>
  </si>
  <si>
    <t>{517381.51 / 3775.2 * 48 - 5959.59 = 618.69}</t>
  </si>
  <si>
    <t>{517381.51 / 3775.2 * 51.5 - 6394.14 = 663.80}</t>
  </si>
  <si>
    <t>{517381.51 / 3775.2 * 31.7 - 3935.82 = 408.58}</t>
  </si>
  <si>
    <t>{517381.51 / 3775.2 * 51.3 - 6369.30 = 661.23}</t>
  </si>
  <si>
    <t>{517381.51 / 3775.2 * 35.1 - 4357.97 = 452.40}</t>
  </si>
  <si>
    <t>{517381.51 / 3775.2 * 39.1 - 4854.60 = 503.96}</t>
  </si>
  <si>
    <t>{517381.51 / 3775.2 * 31 - 3848.89 = 399.58}</t>
  </si>
  <si>
    <t>{517381.51 / 3775.2 * 49.9 - 6195.48 = 643.19}</t>
  </si>
  <si>
    <t>{517381.51 / 3775.2 * 31.1 - 3861.33 = 400.85}</t>
  </si>
  <si>
    <t>{517381.51 / 3775.2 * 50.7 - 6294.81 = 653.50}</t>
  </si>
  <si>
    <t>{517381.51 / 3775.2 * 29.9 - 3712.31 = 385.41}</t>
  </si>
  <si>
    <t>{517381.51 / 3775.2 * 53 - 6580.40 = 683.11}</t>
  </si>
  <si>
    <t>{517381.51 / 3775.2 * 49 - 6083.76 = 631.56}</t>
  </si>
  <si>
    <t>{517381.51 / 3775.2 * 50.9 - 6319.65 = 656.06}</t>
  </si>
  <si>
    <t>{517381.51 / 3775.2 * 31.6 - 3923.36 = 407.34}</t>
  </si>
  <si>
    <t>{517381.51 / 3775.2 * 46.8 - 5810.57 = 603.25}</t>
  </si>
  <si>
    <t>{517381.51 / 3775.2 * 47.5 - 5897.51 = 612.24}</t>
  </si>
  <si>
    <t>{517381.51 / 3775.2 * 47.6 - 5909.90 = 613.56}</t>
  </si>
  <si>
    <t>{517381.51 / 3775.2 * 32.2 - 3997.90 = 415.03}</t>
  </si>
  <si>
    <t>{517381.51 / 3775.2 * 47.4 - 5885.10 = 610.95}</t>
  </si>
  <si>
    <t>{473949.74 / 3171.86 * 40.91 - 6805.86 = -692.95}</t>
  </si>
  <si>
    <t>{473949.74 / 3171.86 * 51.3 - 8533.96 = -868.55}</t>
  </si>
  <si>
    <t>{473949.74 / 3171.86 * 43.69 - 7268.34 = -740.04}</t>
  </si>
  <si>
    <t>{473949.74 / 3171.86 * 44.29 - 7368.17 = -750.21}</t>
  </si>
  <si>
    <t>{473949.74 / 3171.86 * 40.19 - 6686.08 = -680.76}</t>
  </si>
  <si>
    <t>{473949.74 / 3171.86 * 51.79 - 8615.89 = -877.26}</t>
  </si>
  <si>
    <t>{473949.74 / 3171.86 * 45.4 - 7552.82 = -769.00}</t>
  </si>
  <si>
    <t>{473949.74 / 3171.86 * 43.61 - 7255.05 = -738.70}</t>
  </si>
  <si>
    <t>{473949.74 / 3171.86 * 39.68 - 6601.22 = -672.10}</t>
  </si>
  <si>
    <t>{473949.74 / 3171.86 * 51.39 - 8549.32 = -870.46}</t>
  </si>
  <si>
    <t>{473949.74 / 3171.86 * 42.6 - 7086.99 = -721.56}</t>
  </si>
  <si>
    <t>{473949.74 / 3171.86 * 43.7 - 7270.03 = -740.23}</t>
  </si>
  <si>
    <t>{473949.74 / 3171.86 * 40.13 - 6676.09 = -679.73}</t>
  </si>
  <si>
    <t>{473949.74 / 3171.86 * 51.35 - 8542.67 = -869.78}</t>
  </si>
  <si>
    <t>{473949.74 / 3171.86 * 43.4 - 7220.11 = -735.14}</t>
  </si>
  <si>
    <t>{473949.74 / 3171.86 * 44.53 - 7408.07 = -754.25}</t>
  </si>
  <si>
    <t>{473949.74 / 3171.86 * 40.39 - 6719.35 = -684.14}</t>
  </si>
  <si>
    <t>{473949.74 / 3171.86 * 52.08 - 8664.11 = -882.15}</t>
  </si>
  <si>
    <t>{473949.74 / 3171.86 * 43.94 - 7309.93 = -744.27}</t>
  </si>
  <si>
    <t>{473949.74 / 3171.86 * 45.21 - 7521.19 = -765.76}</t>
  </si>
  <si>
    <t>{473949.74 / 3171.86 * 45.3 - 7536.17 = -767.30}</t>
  </si>
  <si>
    <t>{473949.74 / 3171.86 * 30.32 - 5044.10 = -513.59}</t>
  </si>
  <si>
    <t>{473949.74 / 3171.86 * 63.04 - 10487.46 = -1067.82}</t>
  </si>
  <si>
    <t>{473949.74 / 3171.86 * 45.88 - 7632.66 = -777.12}</t>
  </si>
  <si>
    <t>{473949.74 / 3171.86 * 29.48 - 4904.36 = -499.36}</t>
  </si>
  <si>
    <t>{473949.74 / 3171.86 * 62.1 - 10331.08 = -1051.89}</t>
  </si>
  <si>
    <t>{473949.74 / 3171.86 * 45.6 - 7586.10 = -772.40}</t>
  </si>
  <si>
    <t>{473949.74 / 3171.86 * 30.42 - 5060.73 = -515.27}</t>
  </si>
  <si>
    <t>{473949.74 / 3171.86 * 62.72 - 10434.19 = -1062.36}</t>
  </si>
  <si>
    <t>{473949.74 / 3171.86 * 45.25 - 7527.85 = -766.45}</t>
  </si>
  <si>
    <t>{473949.74 / 3171.86 * 30.44 - 5064.05 = -515.61}</t>
  </si>
  <si>
    <t>{473949.74 / 3171.86 * 62.46 - 10390.94 = -1057.96}</t>
  </si>
  <si>
    <t>{473949.74 / 3171.86 * 44.95 - 7477.99 = -761.41}</t>
  </si>
  <si>
    <t>{473949.74 / 3171.86 * 30.34 - 5047.40 = -513.90}</t>
  </si>
  <si>
    <t>{473949.74 / 3171.86 * 62.9 - 10464.17 = -1065.45}</t>
  </si>
  <si>
    <t>{473949.74 / 3171.86 * 61.43 - 10219.62 = -1040.55}</t>
  </si>
  <si>
    <t>{473949.74 / 3171.86 * 29.1 - 4841.11 = -492.89}</t>
  </si>
  <si>
    <t>{473949.74 / 3171.86 * 45.02 - 7489.62 = -762.58}</t>
  </si>
  <si>
    <t>{473949.74 / 3171.86 * 62.44 - 10387.62 = -1057.63}</t>
  </si>
  <si>
    <t>{473949.74 / 3171.86 * 30.4 - 5057.38 = -514.91}</t>
  </si>
  <si>
    <t>{473949.74 / 3171.86 * 45.1 - 7502.89 = -763.90}</t>
  </si>
  <si>
    <t>{473949.74 / 3171.86 * 61.88 - 10294.44 = -1048.13}</t>
  </si>
  <si>
    <t>{473949.74 / 3171.86 * 30.05 - 4999.19 = -509.02}</t>
  </si>
  <si>
    <t>{473949.74 / 3171.86 * 44.72 - 7439.70 = -757.49}</t>
  </si>
  <si>
    <t>{473949.74 / 3171.86 * 63.12 - 10500.75 = -1069.15}</t>
  </si>
  <si>
    <t>{473949.74 / 3171.86 * 44.7 - 7436.38 = -757.16}</t>
  </si>
  <si>
    <t>{473949.74 / 3171.86 * 62.65 - 10422.56 = -1061.19}</t>
  </si>
  <si>
    <t>{473949.74 / 3171.86 * 30.43 - 5062.39 = -515.44}</t>
  </si>
  <si>
    <t>{473949.74 / 3171.86 * 44.52 - 7406.41 = -754.09}</t>
  </si>
  <si>
    <t>{473949.74 / 3171.86 * 11.76 - 1956.43 = -199.21}</t>
  </si>
  <si>
    <t>{473949.74 / 3171.86 * 47.04 - 7825.68 = -796.81}</t>
  </si>
  <si>
    <t>{473949.74 / 3171.86 * 41.57 - 6915.68 = -704.15}</t>
  </si>
  <si>
    <t>{473949.74 / 3171.86 * 38.4 - 6388.29 = -650.44}</t>
  </si>
  <si>
    <t>{473949.74 / 3171.86 * 40.8 - 6787.56 = -691.09}</t>
  </si>
  <si>
    <t>{473949.74 / 3171.86 * 56.15 - 9341.19 = -951.07}</t>
  </si>
  <si>
    <t>{473949.74 / 3171.86 * 39.65 - 6596.25 = -671.62}</t>
  </si>
  <si>
    <t>{473949.74 / 3171.86 * 39.4 - 6554.65 = -667.37}</t>
  </si>
  <si>
    <t>{473949.74 / 3171.86 * 59.55 - 9906.86 = -1008.70}</t>
  </si>
  <si>
    <t>{473949.74 / 3171.86 * 41.01 - 6822.50 = -694.65}</t>
  </si>
  <si>
    <t>{473949.74 / 3171.86 * 39.38 - 6551.34 = -667.05}</t>
  </si>
  <si>
    <t>{473949.74 / 3171.86 * 40.82 - 6790.87 = -691.41}</t>
  </si>
  <si>
    <t>{473949.74 / 3171.86 * 28.08 - 4671.45 = -475.64}</t>
  </si>
  <si>
    <t>{473949.74 / 3171.86 * 41.23 - 6859.09 = -698.37}</t>
  </si>
  <si>
    <t>{473949.74 / 3171.86 * 40.1 - 6671.08 = -679.21}</t>
  </si>
  <si>
    <t>{473949.74 / 3171.86 * 40.71 - 6772.58 = -689.56}</t>
  </si>
  <si>
    <t>{473949.74 / 3171.86 * 58.5 - 9732.18 = -990.92}</t>
  </si>
  <si>
    <t>{473949.74 / 3171.86 * 41.9 - 6970.56 = -709.72}</t>
  </si>
  <si>
    <t>{473949.74 / 3171.86 * 39.36 - 6547.98 = -666.68}</t>
  </si>
  <si>
    <t>{473949.74 / 3171.86 * 40.72 - 6774.23 = -689.71}</t>
  </si>
  <si>
    <t>{402121.84 / 2811.06 * 46.7 - 7803.56 = -1123.13}</t>
  </si>
  <si>
    <t>{402121.84 / 2811.06 * 33.7 - 5631.26 = -810.48}</t>
  </si>
  <si>
    <t>{402121.84 / 2811.06 * 49.7 - 8304.84 = -1195.26}</t>
  </si>
  <si>
    <t>{402121.84 / 2811.06 * 58.6 - 9792.04 = -1409.32}</t>
  </si>
  <si>
    <t>{402121.84 / 2811.06 * 33.8 - 5647.97 = -812.88}</t>
  </si>
  <si>
    <t>{402121.84 / 2811.06 * 59.29 - 9907.33 = -1425.90}</t>
  </si>
  <si>
    <t>{402121.84 / 2811.06 * 33.6 - 5614.53 = -808.05}</t>
  </si>
  <si>
    <t>{402121.84 / 2811.06 * 49.49 - 8269.79 = -1190.25}</t>
  </si>
  <si>
    <t>{402121.84 / 2811.06 * 59.2 - 9892.33 = -1423.78}</t>
  </si>
  <si>
    <t>{402121.84 / 2811.06 * 33.9 - 5664.69 = -815.30}</t>
  </si>
  <si>
    <t>{402121.84 / 2811.06 * 50.3 - 8405.15 = -1209.74}</t>
  </si>
  <si>
    <t>{402121.84 / 2811.06 * 59.5 - 9942.43 = -1430.96}</t>
  </si>
  <si>
    <t>{402121.84 / 2811.06 * 33.3 - 5564.44 = -800.88}</t>
  </si>
  <si>
    <t>{402121.84 / 2811.06 * 48.8 - 8154.45 = -1173.62}</t>
  </si>
  <si>
    <t>{402121.84 / 2811.06 * 48.5 - 8104.35 = -1166.43}</t>
  </si>
  <si>
    <t>{402121.84 / 2811.06 * 49.5 - 8271.46 = -1190.49}</t>
  </si>
  <si>
    <t>{402121.84 / 2811.06 * 60.2 - 10059.39 = -1447.79}</t>
  </si>
  <si>
    <t>{402121.84 / 2811.06 * 50 - 8354.99 = -1202.50}</t>
  </si>
  <si>
    <t>{402121.84 / 2811.06 * 34.1 - 5698.12 = -820.12}</t>
  </si>
  <si>
    <t>{402121.84 / 2811.06 * 60.9 - 10176.36 = -1464.62}</t>
  </si>
  <si>
    <t>{402121.84 / 2811.06 * 60.4 - 10092.82 = -1452.61}</t>
  </si>
  <si>
    <t>{402121.84 / 2811.06 * 47 - 7853.71 = -1130.36}</t>
  </si>
  <si>
    <t>{402121.84 / 2811.06 * 34.2 - 5714.84 = -822.53}</t>
  </si>
  <si>
    <t>{402121.84 / 2811.06 * 49.4 - 8254.75 = -1188.09}</t>
  </si>
  <si>
    <t>{402121.84 / 2811.06 * 60.1 - 10042.68 = -1445.38}</t>
  </si>
  <si>
    <t>{402121.84 / 2811.06 * 49.6 - 8288.13 = -1192.86}</t>
  </si>
  <si>
    <t>{402121.84 / 2811.06 * 60.5 - 10109.54 = -1455.02}</t>
  </si>
  <si>
    <t>{402121.84 / 2811.06 * 34.4 - 5748.22 = -827.30}</t>
  </si>
  <si>
    <t>{402121.84 / 2811.06 * 46.9 - 7836.99 = -1127.95}</t>
  </si>
  <si>
    <t>{402121.84 / 2811.06 * 51.2 - 8555.48 = -1231.33}</t>
  </si>
  <si>
    <t>{402121.84 / 2811.06 * 49.8 - 8321.56 = -1197.68}</t>
  </si>
  <si>
    <t>{402121.84 / 2811.06 * 50.1 - 8371.70 = -1204.90}</t>
  </si>
  <si>
    <t>{402121.84 / 2811.06 * 47.9 - 8004.11 = -1152.02}</t>
  </si>
  <si>
    <t>{402121.84 / 2811.06 * 50.6 - 8455.24 = -1216.92}</t>
  </si>
  <si>
    <t>{402121.84 / 2811.06 * 60.3 - 10076.11 = -1450.20}</t>
  </si>
  <si>
    <t>{402121.84 / 2811.06 * 50.8 - 8488.67 = -1221.74}</t>
  </si>
  <si>
    <t>{402121.84 / 2811.06 * 59.9 - 10009.30 = -1440.61}</t>
  </si>
  <si>
    <t>{402121.84 / 2811.06 * 49 - 8187.89 = -1178.45}</t>
  </si>
  <si>
    <t>{402121.84 / 2811.06 * 50.4 - 8421.81 = -1212.10}</t>
  </si>
  <si>
    <t>{402121.84 / 2811.06 * 60.38 - 10089.49 = -1452.14}</t>
  </si>
  <si>
    <t>{459649.53 / 3041.83 * 60.44 - 10173.25 = -1040.19}</t>
  </si>
  <si>
    <t>{459649.53 / 3041.83 * 50.6 - 8516.97 = -870.83}</t>
  </si>
  <si>
    <t>{459649.53 / 3041.83 * 31.87 - 5364.37 = -548.51}</t>
  </si>
  <si>
    <t>{459649.53 / 3041.83 * 50.5 - 8500.14 = -869.11}</t>
  </si>
  <si>
    <t>{459649.53 / 3041.83 * 50.45 - 8491.72 = -868.24}</t>
  </si>
  <si>
    <t>{459649.53 / 3041.83 * 32 - 5386.22 = -550.71}</t>
  </si>
  <si>
    <t>{459649.53 / 3041.83 * 50.27 - 8461.44 = -865.16}</t>
  </si>
  <si>
    <t>{459649.53 / 3041.83 * 49.48 - 8328.43 = -851.53}</t>
  </si>
  <si>
    <t>{459649.53 / 3041.83 * 31.33 - 5273.45 = -539.19}</t>
  </si>
  <si>
    <t>{459649.53 / 3041.83 * 49.01 - 8249.32 = -843.44}</t>
  </si>
  <si>
    <t>{459649.53 / 3041.83 * 50 - 8415.95 = -860.47}</t>
  </si>
  <si>
    <t>{459649.53 / 3041.83 * 30.54 - 5140.48 = -525.59}</t>
  </si>
  <si>
    <t>{459649.53 / 3041.83 * 50.16 - 8442.89 = -863.24}</t>
  </si>
  <si>
    <t>{459649.53 / 3041.83 * 67.99 - 11444.06 = -1170.12}</t>
  </si>
  <si>
    <t>{459649.53 / 3041.83 * 58.8 - 9897.17 = -1011.93}</t>
  </si>
  <si>
    <t>{459649.53 / 3041.83 * 34.22 - 5759.91 = -588.94}</t>
  </si>
  <si>
    <t>{459649.53 / 3041.83 * 52.34 - 8809.83 = -900.76}</t>
  </si>
  <si>
    <t>{459649.53 / 3041.83 * 57.9 - 9745.71 = -996.47}</t>
  </si>
  <si>
    <t>{459649.53 / 3041.83 * 32.6 - 5487.24 = -561.07}</t>
  </si>
  <si>
    <t>{459649.53 / 3041.83 * 50.4 - 8483.30 = -867.38}</t>
  </si>
  <si>
    <t>{459649.53 / 3041.83 * 59.67 - 10043.62 = -1026.91}</t>
  </si>
  <si>
    <t>{459649.53 / 3041.83 * 34 - 5722.84 = -585.12}</t>
  </si>
  <si>
    <t>{459649.53 / 3041.83 * 51.8 - 8718.95 = -891.48}</t>
  </si>
  <si>
    <t>{459649.53 / 3041.83 * 33.49 - 5637.04 = -576.38}</t>
  </si>
  <si>
    <t>{459649.53 / 3041.83 * 50.69 - 8532.14 = -872.40}</t>
  </si>
  <si>
    <t>{459649.53 / 3041.83 * 61.22 - 10304.53 = -1053.60}</t>
  </si>
  <si>
    <t>{459649.53 / 3041.83 * 56.5 - 9510.05 = -972.36}</t>
  </si>
  <si>
    <t>{459649.53 / 3041.83 * 34.67 - 5835.63 = -596.66}</t>
  </si>
  <si>
    <t>{459649.53 / 3041.83 * 46.49 - 7825.18 = -800.10}</t>
  </si>
  <si>
    <t>{459649.53 / 3041.83 * 60.91 - 10252.36 = -1048.28}</t>
  </si>
  <si>
    <t>{459649.53 / 3041.83 * 57.26 - 9637.99 = -985.46}</t>
  </si>
  <si>
    <t>{459649.53 / 3041.83 * 35.03 - 5896.22 = -602.85}</t>
  </si>
  <si>
    <t>{459649.53 / 3041.83 * 58.1 - 9779.37 = -999.91}</t>
  </si>
  <si>
    <t>{459649.53 / 3041.83 * 62.64 - 10543.54 = -1078.04}</t>
  </si>
  <si>
    <t>{459649.53 / 3041.83 * 56.66 - 9536.97 = -975.10}</t>
  </si>
  <si>
    <t>{459649.53 / 3041.83 * 33.78 - 5685.82 = -581.34}</t>
  </si>
  <si>
    <t>{459649.53 / 3041.83 * 56.7 - 9543.72 = -975.81}</t>
  </si>
  <si>
    <t>{459649.53 / 3041.83 * 61.85 - 10410.57 = -1064.44}</t>
  </si>
  <si>
    <t>{459649.53 / 3041.83 * 57.18 - 9624.50 = -984.06}</t>
  </si>
  <si>
    <t>{459649.53 / 3041.83 * 38.54 - 6487.06 = -663.30}</t>
  </si>
  <si>
    <t>{459649.53 / 3041.83 * 56.75 - 9552.14 = -976.67}</t>
  </si>
  <si>
    <t>{459649.53 / 3041.83 * 61.4 - 10334.81 = -1056.68}</t>
  </si>
  <si>
    <t>{459649.53 / 3041.83 * 51.31 - 8636.50 = -883.07}</t>
  </si>
  <si>
    <t>{459649.53 / 3041.83 * 34.7 - 5840.70 = -597.20}</t>
  </si>
  <si>
    <t>{459649.53 / 3041.83 * 37.5 - 6312.01 = -645.40}</t>
  </si>
  <si>
    <t>{459649.53 / 3041.83 * 48.73 - 8202.21 = -838.64}</t>
  </si>
  <si>
    <t>{459649.53 / 3041.83 * 31.35 - 5276.84 = -539.56}</t>
  </si>
  <si>
    <t>{459649.53 / 3041.83 * 49.5 - 8331.83 = -851.91}</t>
  </si>
  <si>
    <t>{459649.53 / 3041.83 * 47.07 - 7922.79 = -810.06}</t>
  </si>
  <si>
    <t>{459649.53 / 3041.83 * 31.86 - 5362.64 = -548.29}</t>
  </si>
  <si>
    <t>{459649.53 / 3041.83 * 48.99 - 8245.98 = -843.12}</t>
  </si>
  <si>
    <t>{459649.53 / 3041.83 * 49.4 - 8314.99 = -850.18}</t>
  </si>
  <si>
    <t>{459649.53 / 3041.83 * 31.8 - 5352.55 = -547.27}</t>
  </si>
  <si>
    <t>{459649.53 / 3041.83 * 48.77 - 8208.96 = -839.35}</t>
  </si>
  <si>
    <t>{459649.53 / 3041.83 * 48.15 - 8104.59 = -828.67}</t>
  </si>
  <si>
    <t>{459649.53 / 3041.83 * 32.3 - 5436.73 = -555.89}</t>
  </si>
  <si>
    <t>{459649.53 / 3041.83 * 48.04 - 8086.09 = -826.79}</t>
  </si>
  <si>
    <t>{459649.53 / 3041.83 * 48.86 - 8224.11 = -840.90}</t>
  </si>
  <si>
    <t>{459649.53 / 3041.83 * 71.8 - 12085.36 = -1235.70}</t>
  </si>
  <si>
    <t>{395972.75 / 2972.3 * 38.1 - 5008.69 = 67.03}</t>
  </si>
  <si>
    <t>{395972.75 / 2972.3 * 29.6 - 3891.25 = 52.09}</t>
  </si>
  <si>
    <t>{395972.75 / 2972.3 * 33.2 - 4364.53 = 58.41}</t>
  </si>
  <si>
    <t>{395972.75 / 2972.3 * 53.8 - 7072.62 = 94.67}</t>
  </si>
  <si>
    <t>{395972.75 / 2972.3 * 67.2 - 8834.21 = 118.24}</t>
  </si>
  <si>
    <t>{395972.75 / 2972.3 * 67.7 - 8899.94 = 119.12}</t>
  </si>
  <si>
    <t>{395972.75 / 2972.3 * 53.2 - 6993.73 = 93.63}</t>
  </si>
  <si>
    <t>{395972.75 / 2972.3 * 47.1 - 6191.85 = 82.86}</t>
  </si>
  <si>
    <t>{395972.75 / 2972.3 * 24.05 - 3161.64 = 42.32}</t>
  </si>
  <si>
    <t>{395972.75 / 2972.3 * 29.35 - 3858.42 = 51.62}</t>
  </si>
  <si>
    <t>{395972.75 / 2972.3 * 53.4 - 7020.07 = 93.93}</t>
  </si>
  <si>
    <t>{395972.75 / 2972.3 * 46.8 - 6152.41 = 82.33}</t>
  </si>
  <si>
    <t>{395972.75 / 2972.3 * 51.8 - 6809.68 = 91.17}</t>
  </si>
  <si>
    <t>{395972.75 / 2972.3 * 53.3 - 7006.89 = 93.79}</t>
  </si>
  <si>
    <t>{395972.75 / 2972.3 * 23.4 - 3076.19 = 41.18}</t>
  </si>
  <si>
    <t>{395972.75 / 2972.3 * 67.8 - 8913.10 = 119.28}</t>
  </si>
  <si>
    <t>{395972.75 / 2972.3 * 33.3 - 4377.64 = 58.62}</t>
  </si>
  <si>
    <t>{378955.50 / 3076.6 * 67.8 - 8619.02 = -267.86}</t>
  </si>
  <si>
    <t>{378955.50 / 3076.6 * 33.2 - 4220.53 = -131.17}</t>
  </si>
  <si>
    <t>{378955.50 / 3076.6 * 53.4 - 6788.45 = -210.99}</t>
  </si>
  <si>
    <t>{378955.50 / 3076.6 * 67.7 - 8606.33 = -267.49}</t>
  </si>
  <si>
    <t>{378955.50 / 3076.6 * 66.4 - 8441.06 = -262.34}</t>
  </si>
  <si>
    <t>{378955.50 / 3076.6 * 53.7 - 6826.57 = -212.15}</t>
  </si>
  <si>
    <t>{378955.50 / 3076.6 * 46.9 - 5962.13 = -185.29}</t>
  </si>
  <si>
    <t>{378955.50 / 3076.6 * 53.5 - 6801.15 = -211.37}</t>
  </si>
  <si>
    <t>{378955.50 / 3076.6 * 53.3 - 6775.72 = -210.57}</t>
  </si>
  <si>
    <t>{378955.50 / 3076.6 * 47 - 5974.87 = -185.72}</t>
  </si>
  <si>
    <t>{378955.50 / 3076.6 * 52.6 - 6686.76 = -207.84}</t>
  </si>
  <si>
    <t>{378955.50 / 3076.6 * 53.1 - 6750.30 = -209.79}</t>
  </si>
  <si>
    <t>{378955.50 / 3076.6 * 53.6 - 6813.88 = -211.78}</t>
  </si>
  <si>
    <t>{378955.50 / 3076.6 * 46.8 - 5949.45 = -184.93}</t>
  </si>
  <si>
    <t>{378955.50 / 3076.6 * 67 - 8517.33 = -264.71}</t>
  </si>
  <si>
    <t>{378955.50 / 3076.6 * 33 - 4195.10 = -130.38}</t>
  </si>
  <si>
    <t>{378955.50 / 3076.6 * 53.8 - 6839.31 = -212.58}</t>
  </si>
  <si>
    <t>{284982.71 / 2525 * 51.7 - 7251.76 = -1416.67}</t>
  </si>
  <si>
    <t>{284982.71 / 2525 * 35.6 - 4993.49 = -975.52}</t>
  </si>
  <si>
    <t>{284982.71 / 2525 * 39.4 - 5526.48 = -1079.62}</t>
  </si>
  <si>
    <t>{284982.71 / 2525 * 51.6 - 7237.73 = -1413.92}</t>
  </si>
  <si>
    <t>{284982.71 / 2525 * 32.3 - 4530.60 = -885.08}</t>
  </si>
  <si>
    <t>{284982.71 / 2525 * 49.9 - 6999.28 = -1367.34}</t>
  </si>
  <si>
    <t>{284982.71 / 2525 * 51.3 - 7195.64 = -1405.69}</t>
  </si>
  <si>
    <t>{284982.71 / 2525 * 32.2 - 4516.57 = -882.34}</t>
  </si>
  <si>
    <t>{284982.71 / 2525 * 50.8 - 7125.55 = -1392.04}</t>
  </si>
  <si>
    <t>{284982.71 / 2525 * 32.8 - 4600.74 = -898.79}</t>
  </si>
  <si>
    <t>{284982.71 / 2525 * 49.4 - 6929.17 = -1353.67}</t>
  </si>
  <si>
    <t>{284982.71 / 2525 * 51.1 - 7167.59 = -1400.22}</t>
  </si>
  <si>
    <t>{284982.71 / 2525 * 32.4 - 4544.62 = -887.81}</t>
  </si>
  <si>
    <t>{284982.71 / 2525 * 49.6 - 6957.19 = -1359.11}</t>
  </si>
  <si>
    <t>{284982.71 / 2525 * 49.5 - 6943.20 = -1356.41}</t>
  </si>
  <si>
    <t>{284982.71 / 2525 * 70.1 - 9832.69 = -1920.89}</t>
  </si>
  <si>
    <t>{284982.71 / 2525 * 49.8 - 6985.24 = -1364.59}</t>
  </si>
  <si>
    <t>{284982.71 / 2525 * 31.9 - 4474.48 = -874.10}</t>
  </si>
  <si>
    <t>{284982.71 / 2525 * 50.3 - 7055.40 = -1378.32}</t>
  </si>
  <si>
    <t>{284982.71 / 2525 * 49.7 - 6971.21 = -1361.85}</t>
  </si>
  <si>
    <t>{284982.71 / 2525 * 31 - 4348.25 = -849.45}</t>
  </si>
  <si>
    <t>{284982.71 / 2525 * 49.2 - 6901.12 = -1348.19}</t>
  </si>
  <si>
    <t>{284982.71 / 2525 * 32.1 - 4502.53 = -879.58}</t>
  </si>
  <si>
    <t>{284982.71 / 2525 * 49.3 - 6915.15 = -1350.93}</t>
  </si>
  <si>
    <t>{284982.71 / 2525 * 49 - 6873.05 = -1342.69}</t>
  </si>
  <si>
    <t>{284982.71 / 2525 * 34.6 - 4853.23 = -948.12}</t>
  </si>
  <si>
    <t>{284982.71 / 2525 * 38.1 - 5344.13 = -1043.99}</t>
  </si>
  <si>
    <t>{284982.71 / 2525 * 48.9 - 6859.03 = -1339.96}</t>
  </si>
  <si>
    <t>{284982.71 / 2525 * 31.2 - 4376.31 = -854.94}</t>
  </si>
  <si>
    <t>{284982.71 / 2525 * 32 - 4488.50 = -876.84}</t>
  </si>
  <si>
    <t>{284982.71 / 2525 * 31.6 - 4432.43 = -865.91}</t>
  </si>
  <si>
    <t>{284982.71 / 2525 * 48.6 - 6816.93 = -1331.72}</t>
  </si>
  <si>
    <t>{284982.71 / 2525 * 51.4 - 7209.68 = -1408.45}</t>
  </si>
  <si>
    <t>{284982.71 / 2525 * 50.2 - 7041.36 = -1375.57}</t>
  </si>
  <si>
    <t>{284982.71 / 2525 * 50.5 - 7083.45 = -1383.80}</t>
  </si>
  <si>
    <t>{284982.71 / 2525 * 50.4 - 7069.43 = -1381.06}</t>
  </si>
  <si>
    <t>{284982.71 / 2525 * 31.8 - 4460.44 = -871.35}</t>
  </si>
  <si>
    <t>{419792.81 / 3061.7 * 67.1 - 9651.55 = -451.40}</t>
  </si>
  <si>
    <t>{419792.81 / 3061.7 * 33.1 - 4761.02 = -222.65}</t>
  </si>
  <si>
    <t>{419792.81 / 3061.7 * 53.1 - 7637.79 = -357.19}</t>
  </si>
  <si>
    <t>{419792.81 / 3061.7 * 66.4 - 9550.84 = -446.67}</t>
  </si>
  <si>
    <t>{419792.81 / 3061.7 * 53.6 - 7709.74 = -360.59}</t>
  </si>
  <si>
    <t>{419792.81 / 3061.7 * 46.9 - 6746.02 = -315.51}</t>
  </si>
  <si>
    <t>{419792.81 / 3061.7 * 50.4 - 7249.42 = -339.02}</t>
  </si>
  <si>
    <t>{419792.81 / 3061.7 * 52.6 - 7565.90 = -353.86}</t>
  </si>
  <si>
    <t>{419792.81 / 3061.7 * 53.7 - 7724.13 = -361.27}</t>
  </si>
  <si>
    <t>{419792.81 / 3061.7 * 53.5 - 7695.37 = -359.93}</t>
  </si>
  <si>
    <t>{419792.81 / 3061.7 * 46.8 - 6731.65 = -314.85}</t>
  </si>
  <si>
    <t>{419792.81 / 3061.7 * 43.5 - 6256.95 = -292.62}</t>
  </si>
  <si>
    <t>{419792.81 / 3061.7 * 8.7 - 1251.39 = -58.52}</t>
  </si>
  <si>
    <t>{419792.81 / 3061.7 * 52.9 - 7618.61 = -365.44}</t>
  </si>
  <si>
    <t>{419792.81 / 3061.7 * 66.8 - 9608.37 = -449.35}</t>
  </si>
  <si>
    <t>{419792.81 / 3061.7 * 33.4 - 4804.21 = -224.70}</t>
  </si>
  <si>
    <t>{419792.81 / 3061.7 * 52.4 - 7537.09 = -352.47}</t>
  </si>
  <si>
    <t>{419792.81 / 3061.7 * 67.3 - 9680.31 = -452.74}</t>
  </si>
  <si>
    <t>{419792.81 / 3061.7 * 66.9 - 9622.80 = -450.07}</t>
  </si>
  <si>
    <t>{355053.73 / 3078.2 * 68 - 9220.79 = -1377.36}</t>
  </si>
  <si>
    <t>{355053.73 / 3078.2 * 33.2 - 4501.90 = -672.46}</t>
  </si>
  <si>
    <t>{355053.73 / 3078.2 * 53.5 - 7254.57 = -1083.63}</t>
  </si>
  <si>
    <t>{355053.73 / 3078.2 * 53.4 - 7241.00 = -1081.60}</t>
  </si>
  <si>
    <t>{355053.73 / 3078.2 * 46.7 - 6332.48 = -945.89}</t>
  </si>
  <si>
    <t>{355053.73 / 3078.2 * 53 - 7186.77 = -1073.51}</t>
  </si>
  <si>
    <t>{355053.73 / 3078.2 * 53.1 - 7200.35 = -1075.55}</t>
  </si>
  <si>
    <t>{355053.73 / 3078.2 * 47 - 6373.19 = -951.99}</t>
  </si>
  <si>
    <t>{355053.73 / 3078.2 * 45.9 - 6224.02 = -929.70}</t>
  </si>
  <si>
    <t>{355053.73 / 3078.2 * 67.3 - 9125.85 = -1363.16}</t>
  </si>
  <si>
    <t>{355053.73 / 3078.2 * 33.3 - 4515.47 = -674.50}</t>
  </si>
  <si>
    <t>{355053.73 / 3078.2 * 53.2 - 7213.93 = -1077.60}</t>
  </si>
  <si>
    <t>{355053.73 / 3078.2 * 33.1 - 4488.35 = -670.44}</t>
  </si>
  <si>
    <t>{368659.35 / 3052.4 * 66.6 - 6742.30 = 1301.44}</t>
  </si>
  <si>
    <t>{368659.35 / 3052.4 * 33.8 - 3421.75 = 660.51}</t>
  </si>
  <si>
    <t>{368659.35 / 3052.4 * 53.2 - 5385.75 = 1039.58}</t>
  </si>
  <si>
    <t>{368659.35 / 3052.4 * 33.4 - 3381.28 = 652.67}</t>
  </si>
  <si>
    <t>{368659.35 / 3052.4 * 52.9 - 5355.35 = 1033.75}</t>
  </si>
  <si>
    <t>{368659.35 / 3052.4 * 46.2 - 4677.10 = 902.79}</t>
  </si>
  <si>
    <t>{368659.35 / 3052.4 * 46.5 - 4707.44 = 908.68}</t>
  </si>
  <si>
    <t>{368659.35 / 3052.4 * 51.1 - 5173.14 = 998.56}</t>
  </si>
  <si>
    <t>{368659.35 / 3052.4 * 53 - 5365.51 = 1035.66}</t>
  </si>
  <si>
    <t>{368659.35 / 3052.4 * 66.7 - 6752.40 = 1303.42}</t>
  </si>
  <si>
    <t>{368659.35 / 3052.4 * 33 - 3340.79 = 644.85}</t>
  </si>
  <si>
    <t>{368659.35 / 3052.4 * 53.1 - 5375.60 = 1037.65}</t>
  </si>
  <si>
    <t>{368659.35 / 3052.4 * 67.1 - 6792.92 = 1311.21}</t>
  </si>
  <si>
    <t>{455175.61 / 3010.5 * 52.1 - 8324.60 = -447.29}</t>
  </si>
  <si>
    <t>{455175.61 / 3010.5 * 70.4 - 11248.60 = -604.40}</t>
  </si>
  <si>
    <t>{455175.61 / 3010.5 * 51.6 - 8244.72 = -443.01}</t>
  </si>
  <si>
    <t>{455175.61 / 3010.5 * 33.1 - 5288.78 = -284.19}</t>
  </si>
  <si>
    <t>{455175.61 / 3010.5 * 50.3 - 8037.01 = -431.85}</t>
  </si>
  <si>
    <t>{455175.61 / 3010.5 * 50.9 - 8132.89 = -437.01}</t>
  </si>
  <si>
    <t>{455175.61 / 3010.5 * 31.9 - 5097.02 = -273.87}</t>
  </si>
  <si>
    <t>{455175.61 / 3010.5 * 50.6 - 8084.95 = -434.43}</t>
  </si>
  <si>
    <t>{455175.61 / 3010.5 * 32.7 - 5224.85 = -280.74}</t>
  </si>
  <si>
    <t>{455175.61 / 3010.5 * 50.8 - 8116.89 = -436.13}</t>
  </si>
  <si>
    <t>{455175.61 / 3010.5 * 31.7 - 5065.07 = -272.16}</t>
  </si>
  <si>
    <t>{455175.61 / 3010.5 * 50.5 - 8068.95 = -433.55}</t>
  </si>
  <si>
    <t>{455175.61 / 3010.5 * 69.5 - 11104.83 = -596.71}</t>
  </si>
  <si>
    <t>{455175.61 / 3010.5 * 31.6 - 5049.07 = -271.28}</t>
  </si>
  <si>
    <t>{455175.61 / 3010.5 * 49.8 - 7957.12 = -427.56}</t>
  </si>
  <si>
    <t>{455175.61 / 3010.5 * 50.4 - 8053.00 = -432.72}</t>
  </si>
  <si>
    <t>{455175.61 / 3010.5 * 32.6 - 5208.90 = -279.91}</t>
  </si>
  <si>
    <t>{455175.61 / 3010.5 * 50.7 - 8100.95 = -435.31}</t>
  </si>
  <si>
    <t>{455175.61 / 3010.5 * 31.5 - 5033.13 = -270.46}</t>
  </si>
  <si>
    <t>{455175.61 / 3010.5 * 51 - 8148.83 = -437.83}</t>
  </si>
  <si>
    <t>{455175.61 / 3010.5 * 32 - 5113.02 = -274.75}</t>
  </si>
  <si>
    <t>{455175.61 / 3010.5 * 50.1 - 8005.06 = -430.14}</t>
  </si>
  <si>
    <t>{455175.61 / 3010.5 * 46.3 - 7397.87 = -397.49}</t>
  </si>
  <si>
    <t>{455175.61 / 3010.5 * 34.7 - 5544.44 = -297.94}</t>
  </si>
  <si>
    <t>{455175.61 / 3010.5 * 57.8 - 9235.39 = -496.26}</t>
  </si>
  <si>
    <t>{455175.61 / 3010.5 * 53.4 - 8532.32 = -458.45}</t>
  </si>
  <si>
    <t>{455175.61 / 3010.5 * 61.4 - 9810.60 = -527.16}</t>
  </si>
  <si>
    <t>{455175.61 / 3010.5 * 34.8 - 5560.39 = -298.77}</t>
  </si>
  <si>
    <t>{455175.61 / 3010.5 * 58 - 9267.34 = -497.97}</t>
  </si>
  <si>
    <t>{455175.61 / 3010.5 * 59.4 - 9491.01 = -509.97}</t>
  </si>
  <si>
    <t>{455175.61 / 3010.5 * 60.5 - 9666.78 = -519.42}</t>
  </si>
  <si>
    <t>{455175.61 / 3010.5 * 34.6 - 5528.44 = -297.06}</t>
  </si>
  <si>
    <t>{455175.61 / 3010.5 * 58.7 - 9379.17 = -503.96}</t>
  </si>
  <si>
    <t>{455175.61 / 3010.5 * 61.2 - 9778.66 = -525.46}</t>
  </si>
  <si>
    <t>{455175.61 / 3010.5 * 34.4 - 5496.50 = -295.36}</t>
  </si>
  <si>
    <t>{455175.61 / 3010.5 * 59.3 - 9475.06 = -509.14}</t>
  </si>
  <si>
    <t>{455175.61 / 3010.5 * 58.8 - 9395.17 = -504.84}</t>
  </si>
  <si>
    <t>{455175.61 / 3010.5 * 61.7 - 9858.54 = -529.75}</t>
  </si>
  <si>
    <t>{455175.61 / 3010.5 * 34.5 - 5512.44 = -296.18}</t>
  </si>
  <si>
    <t>{455175.61 / 3010.5 * 60.3 - 9634.83 = -517.71}</t>
  </si>
  <si>
    <t>{455175.61 / 3010.5 * 59.8 - 9554.94 = -513.42}</t>
  </si>
  <si>
    <t>{455175.61 / 3010.5 * 46.9 - 7493.75 = -402.66}</t>
  </si>
  <si>
    <t>{455175.61 / 3010.5 * 70.7 - 11296.54 = -606.98}</t>
  </si>
  <si>
    <t>{455175.61 / 3010.5 * 47.9 - 7653.52 = -411.23}</t>
  </si>
  <si>
    <t>{455175.61 / 3010.5 * 32.3 - 5160.95 = -277.32}</t>
  </si>
  <si>
    <t>{455175.61 / 3010.5 * 49.9 - 7973.11 = -428.43}</t>
  </si>
  <si>
    <t>{455175.61 / 3010.5 * 51.3 - 8196.78 = -440.42}</t>
  </si>
  <si>
    <t>{455175.61 / 3010.5 * 32.5 - 5192.90 = -279.03}</t>
  </si>
  <si>
    <t>{358220.20 / 2605.3 * 45 - 6421.75 = -234.40}</t>
  </si>
  <si>
    <t>{358220.20 / 2605.3 * 70.9 - 10117.84 = -369.32}</t>
  </si>
  <si>
    <t>{358220.20 / 2605.3 * 49.9 - 7121.01 = -259.92}</t>
  </si>
  <si>
    <t>{358220.20 / 2605.3 * 31.2 - 4452.44 = -162.54}</t>
  </si>
  <si>
    <t>{358220.20 / 2605.3 * 51.6 - 7363.59 = -268.76}</t>
  </si>
  <si>
    <t>{358220.20 / 2605.3 * 49.1 - 7006.85 = -255.76}</t>
  </si>
  <si>
    <t>{358220.20 / 2605.3 * 31.6 - 4509.51 = -164.61}</t>
  </si>
  <si>
    <t>{358220.20 / 2605.3 * 51.7 - 7377.87 = -269.29}</t>
  </si>
  <si>
    <t>{358220.20 / 2605.3 * 51.2 - 7306.52 = -266.69}</t>
  </si>
  <si>
    <t>{358220.20 / 2605.3 * 48.8 - 6964.05 = -254.21}</t>
  </si>
  <si>
    <t>{358220.20 / 2605.3 * 31.1 - 4438.17 = -162.02}</t>
  </si>
  <si>
    <t>{358220.20 / 2605.3 * 51.4 - 7335.05 = -267.72}</t>
  </si>
  <si>
    <t>{358220.20 / 2605.3 * 70.1 - 10003.69 = -365.17}</t>
  </si>
  <si>
    <t>{358220.20 / 2605.3 * 50 - 7135.28 = -260.44}</t>
  </si>
  <si>
    <t>{358220.20 / 2605.3 * 50.8 - 7249.43 = -264.60}</t>
  </si>
  <si>
    <t>{358220.20 / 2605.3 * 33 - 4709.29 = -171.90}</t>
  </si>
  <si>
    <t>{358220.20 / 2605.3 * 51 - 7277.98 = -265.65}</t>
  </si>
  <si>
    <t>{358220.20 / 2605.3 * 49.2 - 7021.12 = -256.28}</t>
  </si>
  <si>
    <t>{358220.20 / 2605.3 * 33.1 - 4723.56 = -172.42}</t>
  </si>
  <si>
    <t>{358220.20 / 2605.3 * 51.1 - 7292.25 = -266.17}</t>
  </si>
  <si>
    <t>{358220.20 / 2605.3 * 50.4 - 7192.36 = -262.53}</t>
  </si>
  <si>
    <t>{358220.20 / 2605.3 * 32.8 - 4680.75 = -170.86}</t>
  </si>
  <si>
    <t>{358220.20 / 2605.3 * 50.1 - 7168.39 = -279.80}</t>
  </si>
  <si>
    <t>{358220.20 / 2605.3 * 45.3 - 6464.55 = -235.95}</t>
  </si>
  <si>
    <t>{358220.20 / 2605.3 * 72 - 10274.81 = -375.05}</t>
  </si>
  <si>
    <t>{358220.20 / 2605.3 * 50.3 - 7178.09 = -262.01}</t>
  </si>
  <si>
    <t>{358220.20 / 2605.3 * 49.5 - 7063.94 = -257.85}</t>
  </si>
  <si>
    <t>{358220.20 / 2605.3 * 50.1 - 7149.56 = -260.97}</t>
  </si>
  <si>
    <t>{358220.20 / 2605.3 * 50.2 - 7163.82 = -261.48}</t>
  </si>
  <si>
    <t>{358220.20 / 2605.3 * 69.5 - 9918.07 = -362.05}</t>
  </si>
  <si>
    <t>{358220.20 / 2605.3 * 51.8 - 7392.14 = -269.81}</t>
  </si>
  <si>
    <t>{358220.20 / 2605.3 * 51.3 - 7320.79 = -267.21}</t>
  </si>
  <si>
    <t>{358220.20 / 2605.3 * 32.5 - 4637.95 = -169.31}</t>
  </si>
  <si>
    <t>{358220.20 / 2605.3 * 50.7 - 7235.17 = -264.09}</t>
  </si>
  <si>
    <t>{358220.20 / 2605.3 * 32.3 - 4609.40 = -168.26}</t>
  </si>
  <si>
    <t>{358220.20 / 2605.3 * 32.4 - 4623.67 = -168.78}</t>
  </si>
  <si>
    <t>{315503.44 / 2313.13 * 38.1 - 5396.98 = -200.26}</t>
  </si>
  <si>
    <t>{315503.44 / 2313.13 * 26.3 - 3725.49 = -138.26}</t>
  </si>
  <si>
    <t>{315503.44 / 2313.13 * 26.8 - 3796.31 = -140.88}</t>
  </si>
  <si>
    <t>{315503.44 / 2313.13 * 35.4 - 5014.50 = -186.05}</t>
  </si>
  <si>
    <t>{315503.44 / 2313.13 * 33.6 - 4759.55 = -176.62}</t>
  </si>
  <si>
    <t>{315503.44 / 2313.13 * 35.1 - 4972.00 = -184.47}</t>
  </si>
  <si>
    <t>{315503.44 / 2313.13 * 34.3 - 4858.69 = -180.28}</t>
  </si>
  <si>
    <t>{315503.44 / 2313.13 * 34.6 - 4901.18 = -181.85}</t>
  </si>
  <si>
    <t>{315503.44 / 2313.13 * 35.5 - 5028.67 = -186.58}</t>
  </si>
  <si>
    <t>{315503.44 / 2313.13 * 34 - 4816.19 = -178.70}</t>
  </si>
  <si>
    <t>{315503.44 / 2313.13 * 34.5 - 4887.02 = -181.33}</t>
  </si>
  <si>
    <t>{315503.44 / 2313.13 * 25.1 - 3555.52 = -131.96}</t>
  </si>
  <si>
    <t>{315503.44 / 2313.13 * 39.5 - 5595.29 = -207.62}</t>
  </si>
  <si>
    <t>{315503.44 / 2313.13 * 38.9 - 5510.30 = -204.47}</t>
  </si>
  <si>
    <t>{315503.44 / 2313.13 * 27 - 3824.64 = -141.93}</t>
  </si>
  <si>
    <t>{315503.44 / 2313.13 * 26.2 - 3711.32 = -137.72}</t>
  </si>
  <si>
    <t>{315503.44 / 2313.13 * 33.8 - 4787.86 = -177.65}</t>
  </si>
  <si>
    <t>{315503.44 / 2313.13 * 33.33 - 4721.31 = -175.21}</t>
  </si>
  <si>
    <t>{315503.44 / 2313.13 * 33.7 - 4773.71 = -177.14}</t>
  </si>
  <si>
    <t>{315503.44 / 2313.13 * 35.3 - 5000.33 = -185.52}</t>
  </si>
  <si>
    <t>{315503.44 / 2313.13 * 34.2 - 4844.53 = -179.76}</t>
  </si>
  <si>
    <t>{315503.44 / 2313.13 * 27.1 - 3838.79 = -142.44}</t>
  </si>
  <si>
    <t>{315503.44 / 2313.13 * 38.4 - 5439.48 = -201.84}</t>
  </si>
  <si>
    <t>{315503.44 / 2313.13 * 39.3 - 5566.95 = -206.56}</t>
  </si>
  <si>
    <t>{315503.44 / 2313.13 * 26.9 - 3810.47 = -141.40}</t>
  </si>
  <si>
    <t>{315503.44 / 2313.13 * 33.4 - 4731.21 = -175.56}</t>
  </si>
  <si>
    <t>{315503.44 / 2313.13 * 34.8 - 4929.51 = -182.90}</t>
  </si>
  <si>
    <t>{315503.44 / 2313.13 * 34.1 - 4830.36 = -179.23}</t>
  </si>
  <si>
    <t>{315503.44 / 2313.13 * 34.7 - 4915.35 = -182.38}</t>
  </si>
  <si>
    <t>{315503.44 / 2313.13 * 27.6 - 3895.50 = -130.95}</t>
  </si>
  <si>
    <t>{315503.44 / 2313.13 * 38.2 - 5411.15 = -200.79}</t>
  </si>
  <si>
    <t>{315503.44 / 2313.13 * 36.3 - 5142.03 = -190.83}</t>
  </si>
  <si>
    <t>{315503.44 / 2313.13 * 33.2 - 4702.87 = -174.50}</t>
  </si>
  <si>
    <t>{315503.44 / 2313.13 * 33.3 - 4717.05 = -175.04}</t>
  </si>
  <si>
    <t>{315503.44 / 2313.13 * 34.4 - 4872.85 = -180.80}</t>
  </si>
  <si>
    <t>{315503.44 / 2313.13 * 34.9 - 4943.68 = -183.43}</t>
  </si>
  <si>
    <t>{315503.44 / 2313.13 * 35 - 4957.84 = -183.95}</t>
  </si>
  <si>
    <t>{315503.44 / 2313.13 * 27.7 - 3923.78 = -145.59}</t>
  </si>
  <si>
    <t>{315503.44 / 2313.13 * 38 - 5382.82 = -199.74}</t>
  </si>
  <si>
    <t>{315503.44 / 2313.13 * 19.4 - 2748.09 = -101.99}</t>
  </si>
  <si>
    <t>{315503.44 / 2313.13 * 33.5 - 4745.37 = -176.08}</t>
  </si>
  <si>
    <t>{315503.44 / 2313.13 * 27.5 - 3895.46 = -144.55}</t>
  </si>
  <si>
    <t>{315503.44 / 2313.13 * 31.6 - 4476.24 = -166.10}</t>
  </si>
  <si>
    <t>{490170.26 / 4432.19 * 32.62 - 4832.16 = -1224.61}</t>
  </si>
  <si>
    <t>{490170.26 / 4432.19 * 52.87 - 7831.85 = -1984.79}</t>
  </si>
  <si>
    <t>{490170.26 / 4432.19 * 66.71 - 9882.04 = -2504.36}</t>
  </si>
  <si>
    <t>{490170.26 / 4432.19 * 52.8 - 7828.37 = -1989.05}</t>
  </si>
  <si>
    <t>{490170.26 / 4432.19 * 66.8 - 9895.36 = -2507.73}</t>
  </si>
  <si>
    <t>{490170.26 / 4432.19 * 52.54 - 7782.98 = -1972.41}</t>
  </si>
  <si>
    <t>{490170.26 / 4432.19 * 46.43 - 6877.89 = -1743.05}</t>
  </si>
  <si>
    <t>{490170.26 / 4432.19 * 51.49 - 7627.45 = -1933.00}</t>
  </si>
  <si>
    <t>{490170.26 / 4432.19 * 51.88 - 7685.21 = -1947.63}</t>
  </si>
  <si>
    <t>{490170.26 / 4432.19 * 52.5 - 7781.98 = -1975.83}</t>
  </si>
  <si>
    <t>{490170.26 / 4432.19 * 51.9 - 7688.18 = -1948.39}</t>
  </si>
  <si>
    <t>{490170.26 / 4432.19 * 52.6 - 7791.85 = -1974.65}</t>
  </si>
  <si>
    <t>{490170.26 / 4432.19 * 34.5 - 5110.62 = -1295.15}</t>
  </si>
  <si>
    <t>{490170.26 / 4432.19 * 11.5 - 1703.55 = -431.73}</t>
  </si>
  <si>
    <t>{490170.26 / 4432.19 * 52.28 - 7744.48 = -1962.67}</t>
  </si>
  <si>
    <t>{490170.26 / 4432.19 * 46.36 - 6867.50 = -1740.40}</t>
  </si>
  <si>
    <t>{490170.26 / 4432.19 * 52.74 - 7812.59 = -1979.90}</t>
  </si>
  <si>
    <t>{490170.26 / 4432.19 * 52.1 - 7726.63 = -1964.72}</t>
  </si>
  <si>
    <t>{490170.26 / 4432.19 * 53 - 7851.10 = -1989.66}</t>
  </si>
  <si>
    <t>{490170.26 / 4432.19 * 52.7 - 7806.70 = -1978.44}</t>
  </si>
  <si>
    <t>{490170.26 / 4432.19 * 66.86 - 9904.25 = -2509.99}</t>
  </si>
  <si>
    <t>{490170.26 / 4432.19 * 32.9 - 4873.64 = -1235.12}</t>
  </si>
  <si>
    <t>{490170.26 / 4432.19 * 53.07 - 7861.50 = -1992.32}</t>
  </si>
  <si>
    <t>{490170.26 / 4432.19 * 53.1 - 7865.90 = -1993.40}</t>
  </si>
  <si>
    <t>{490170.26 / 4432.19 * 53.48 - 7922.24 = -2007.71}</t>
  </si>
  <si>
    <t>{490170.26 / 4432.19 * 46.55 - 6895.67 = -1747.55}</t>
  </si>
  <si>
    <t>{490170.26 / 4432.19 * 53.2 - 7880.75 = -1997.19}</t>
  </si>
  <si>
    <t>{490170.26 / 4432.19 * 46.5 - 6888.23 = -1745.64}</t>
  </si>
  <si>
    <t>{490170.26 / 4432.19 * 53.3 - 7895.56 = -2000.94}</t>
  </si>
  <si>
    <t>{490170.26 / 4432.19 * 53.5 - 7925.17 = -2008.43}</t>
  </si>
  <si>
    <t>{490170.26 / 4432.19 * 67.1 - 9939.81 = -2519.00}</t>
  </si>
  <si>
    <t>{490170.26 / 4432.19 * 32.91 - 4875.08 = -1235.46}</t>
  </si>
  <si>
    <t>{490170.26 / 4432.19 * 52.97 - 7846.65 = -1988.53}</t>
  </si>
  <si>
    <t>{490170.26 / 4432.19 * 66.89 - 9908.71 = -2511.13}</t>
  </si>
  <si>
    <t>{490170.26 / 4432.19 * 66.9 - 9910.20 = -2511.51}</t>
  </si>
  <si>
    <t>{454889.60 / 3830.81 * 50.39 - 4600.25 = 1383.31}</t>
  </si>
  <si>
    <t>{454889.60 / 3830.81 * 31.4 - 2866.59 = 862.00}</t>
  </si>
  <si>
    <t>{454889.60 / 3830.81 * 49.37 - 4507.11 = 1355.33}</t>
  </si>
  <si>
    <t>{454889.60 / 3830.81 * 50.5 - 4610.26 = 1386.36}</t>
  </si>
  <si>
    <t>{454889.60 / 3830.81 * 31.3 - 2857.47 = 859.25}</t>
  </si>
  <si>
    <t>{454889.60 / 3830.81 * 48.71 - 4446.87 = 1337.20}</t>
  </si>
  <si>
    <t>{454889.60 / 3830.81 * 50.6 - 4619.43 = 1389.07}</t>
  </si>
  <si>
    <t>{454889.60 / 3830.81 * 30.83 - 2814.57 = 846.34}</t>
  </si>
  <si>
    <t>{454889.60 / 3830.81 * 49.46 - 4515.34 = 1357.79}</t>
  </si>
  <si>
    <t>{454889.60 / 3830.81 * 51.1 - 4665.07 = 1402.80}</t>
  </si>
  <si>
    <t>{454889.60 / 3830.81 * 31.49 - 2874.80 = 864.48}</t>
  </si>
  <si>
    <t>{454889.60 / 3830.81 * 48.3 - 4409.46 = 1325.92}</t>
  </si>
  <si>
    <t>{454889.60 / 3830.81 * 51.34 - 4686.94 = 1409.43}</t>
  </si>
  <si>
    <t>{454889.60 / 3830.81 * 31.7 - 2893.98 = 870.24}</t>
  </si>
  <si>
    <t>{454889.60 / 3830.81 * 48.8 - 4455.10 = 1339.66}</t>
  </si>
  <si>
    <t>{454889.60 / 3830.81 * 59 - 5386.27 = 1619.69}</t>
  </si>
  <si>
    <t>{454889.60 / 3830.81 * 58.35 - 5326.94 = 1601.83}</t>
  </si>
  <si>
    <t>{454889.60 / 3830.81 * 59.7 - 5450.16 = 1638.92}</t>
  </si>
  <si>
    <t>{454889.60 / 3830.81 * 56.68 - 5174.46 = 1556.01}</t>
  </si>
  <si>
    <t>{454889.60 / 3830.81 * 58.52 - 5342.42 = 1606.54}</t>
  </si>
  <si>
    <t>{454889.60 / 3830.81 * 57.73 - 5270.33 = 1584.82}</t>
  </si>
  <si>
    <t>{454889.60 / 3830.81 * 60.09 - 5485.78 = 1649.61}</t>
  </si>
  <si>
    <t>{454889.60 / 3830.81 * 59.58 - 5439.24 = 1635.59}</t>
  </si>
  <si>
    <t>{454889.60 / 3830.81 * 59.94 - 5472.08 = 1645.50}</t>
  </si>
  <si>
    <t>{454889.60 / 3830.81 * 58.2 - 5313.23 = 1597.73}</t>
  </si>
  <si>
    <t>{454889.60 / 3830.81 * 51.29 - 4682.40 = 1408.03}</t>
  </si>
  <si>
    <t>{454889.60 / 3830.81 * 31.83 - 2905.85 = 873.80}</t>
  </si>
  <si>
    <t>{454889.60 / 3830.81 * 49.24 - 4495.25 = 1351.75}</t>
  </si>
  <si>
    <t>{454889.60 / 3830.81 * 50.84 - 4641.30 = 1395.70}</t>
  </si>
  <si>
    <t>{454889.60 / 3830.81 * 31.5 - 2875.71 = 864.76}</t>
  </si>
  <si>
    <t>{454889.60 / 3830.81 * 49.28 - 4498.90 = 1352.85}</t>
  </si>
  <si>
    <t>{454889.60 / 3830.81 * 31.33 - 2860.20 = 860.08}</t>
  </si>
  <si>
    <t>{454889.60 / 3830.81 * 51.08 - 4663.22 = 1402.28}</t>
  </si>
  <si>
    <t>{454889.60 / 3830.81 * 31.81 - 2904.01 = 873.27}</t>
  </si>
  <si>
    <t>{454889.60 / 3830.81 * 50.48 - 4608.46 = 1385.79}</t>
  </si>
  <si>
    <t>{454889.60 / 3830.81 * 51.31 - 4684.25 = 1408.56}</t>
  </si>
  <si>
    <t>{454889.60 / 3830.81 * 31.88 - 2910.38 = 875.21}</t>
  </si>
  <si>
    <t>{454889.60 / 3830.81 * 50.38 - 4599.34 = 1383.03}</t>
  </si>
  <si>
    <t>{454889.60 / 3830.81 * 50.58 - 4617.59 = 1388.53}</t>
  </si>
  <si>
    <t>{454889.60 / 3830.81 * 30.85 - 2816.36 = 846.92}</t>
  </si>
  <si>
    <t>{454889.60 / 3830.81 * 50.51 - 4611.20 = 1386.61}</t>
  </si>
  <si>
    <t>{454889.60 / 3830.81 * 50.57 - 4616.69 = 1388.25}</t>
  </si>
  <si>
    <t>{454889.60 / 3830.81 * 30.49 - 2783.53 = 837.01}</t>
  </si>
  <si>
    <t>{454889.60 / 3830.81 * 50.14 - 4577.42 = 1376.46}</t>
  </si>
  <si>
    <t>{454889.60 / 3830.81 * 50.09 - 4572.84 = 1375.10}</t>
  </si>
  <si>
    <t>{454889.60 / 3830.81 * 31.51 - 2876.65 = 865.01}</t>
  </si>
  <si>
    <t>{454889.60 / 3830.81 * 50.17 - 4580.16 = 1377.28}</t>
  </si>
  <si>
    <t>{454889.60 / 3830.81 * 31.27 - 2854.73 = 858.43}</t>
  </si>
  <si>
    <t>{454889.60 / 3830.81 * 51.22 - 4676.04 = 1406.08}</t>
  </si>
  <si>
    <t>{454889.60 / 3830.81 * 50.72 - 4630.39 = 1392.36}</t>
  </si>
  <si>
    <t>{454889.60 / 3830.81 * 52.6 - 4801.99 = 1444.00}</t>
  </si>
  <si>
    <t>{454889.60 / 3830.81 * 59.6 - 5441.03 = 1636.17}</t>
  </si>
  <si>
    <t>{454889.60 / 3830.81 * 59.72 - 5452.00 = 1639.45}</t>
  </si>
  <si>
    <t>{454889.60 / 3830.81 * 63.1 - 5760.58 = 1732.23}</t>
  </si>
  <si>
    <t>{454889.60 / 3830.81 * 58.9 - 5377.15 = 1616.93}</t>
  </si>
  <si>
    <t>{454889.60 / 3830.81 * 60.19 - 5494.90 = 1652.36}</t>
  </si>
  <si>
    <t>{454889.60 / 3830.81 * 57.4 - 5240.18 = 1575.78}</t>
  </si>
  <si>
    <t>{454889.60 / 3830.81 * 60 - 5477.55 = 1647.15}</t>
  </si>
  <si>
    <t>{454889.60 / 3830.81 * 57.5 - 5249.35 = 1578.49}</t>
  </si>
  <si>
    <t>{454889.60 / 3830.81 * 61.04 - 5572.54 = 1675.66}</t>
  </si>
  <si>
    <t>{454889.60 / 3830.81 * 31.1 - 2839.18 = 853.79}</t>
  </si>
  <si>
    <t>{454889.60 / 3830.81 * 51.06 - 4661.38 = 1401.74}</t>
  </si>
  <si>
    <t>{454889.60 / 3830.81 * 50.54 - 4613.94 = 1387.43}</t>
  </si>
  <si>
    <t>{454889.60 / 3830.81 * 30.24 - 2760.71 = 830.14}</t>
  </si>
  <si>
    <t>{454889.60 / 3830.81 * 50.43 - 4603.87 = 1384.44}</t>
  </si>
  <si>
    <t>{454889.60 / 3830.81 * 50.65 - 4623.96 = 1390.48}</t>
  </si>
  <si>
    <t>{454889.60 / 3830.81 * 32.17 - 2936.90 = 883.13}</t>
  </si>
  <si>
    <t>{454889.60 / 3830.81 * 50.83 - 4640.41 = 1395.40}</t>
  </si>
  <si>
    <t>{454889.60 / 3830.81 * 31.9 - 2912.23 = 875.74}</t>
  </si>
  <si>
    <t>{454889.60 / 3830.81 * 51 - 4655.95 = 1400.05}</t>
  </si>
  <si>
    <t>{454889.60 / 3830.81 * 50.4 - 4601.14 = 1383.61}</t>
  </si>
  <si>
    <t>{454889.60 / 3830.81 * 31.6 - 2884.82 = 867.52}</t>
  </si>
  <si>
    <t>{578136.96 / 4491.75 * 30.77 - 3857.83 = 102.60}</t>
  </si>
  <si>
    <t>{578136.96 / 4491.75 * 43.13 - 5407.43 = 143.87}</t>
  </si>
  <si>
    <t>{578136.96 / 4491.75 * 45.6 - 5717.08 = 152.13}</t>
  </si>
  <si>
    <t>{578136.96 / 4491.75 * 44.47 - 5575.45 = 148.32}</t>
  </si>
  <si>
    <t>{578136.96 / 4491.75 * 30.6 - 3836.49 = 102.06}</t>
  </si>
  <si>
    <t>{578136.96 / 4491.75 * 42.8 - 5366.07 = 142.75}</t>
  </si>
  <si>
    <t>{578136.96 / 4491.75 * 45.92 - 5757.24 = 153.16}</t>
  </si>
  <si>
    <t>{578136.96 / 4491.75 * 44.29 - 5552.88 = 147.72}</t>
  </si>
  <si>
    <t>{578136.96 / 4491.75 * 43.11 - 5404.92 = 143.80}</t>
  </si>
  <si>
    <t>{578136.96 / 4491.75 * 45.67 - 5725.91 = 152.31}</t>
  </si>
  <si>
    <t>{578136.96 / 4491.75 * 42.7 - 5353.51 = 142.44}</t>
  </si>
  <si>
    <t>{578136.96 / 4491.75 * 44.22 - 5544.11 = 147.48}</t>
  </si>
  <si>
    <t>{578136.96 / 4491.75 * 30.74 - 3854.02 = 102.55}</t>
  </si>
  <si>
    <t>{578136.96 / 4491.75 * 43 - 5391.16 = 143.41}</t>
  </si>
  <si>
    <t>{578136.96 / 4491.75 * 45.74 - 5734.66 = 152.57}</t>
  </si>
  <si>
    <t>{578136.96 / 4491.75 * 44.6 - 5591.73 = 148.77}</t>
  </si>
  <si>
    <t>{578136.96 / 4491.75 * 44.42 - 5569.19 = 148.15}</t>
  </si>
  <si>
    <t>{578136.96 / 4491.75 * 45.73 - 5733.41 = 152.54}</t>
  </si>
  <si>
    <t>{578136.96 / 4491.75 * 56.41 - 7072.44 = 188.14}</t>
  </si>
  <si>
    <t>{578136.96 / 4491.75 * 43.91 - 5505.20 = 146.49}</t>
  </si>
  <si>
    <t>{578136.96 / 4491.75 * 44.3 - 5554.12 = 147.77}</t>
  </si>
  <si>
    <t>{578136.96 / 4491.75 * 45.52 - 5707.07 = 151.85}</t>
  </si>
  <si>
    <t>{578136.96 / 4491.75 * 56.5 - 7083.70 = 188.46}</t>
  </si>
  <si>
    <t>{578136.96 / 4491.75 * 43.74 - 5483.94 = 145.87}</t>
  </si>
  <si>
    <t>{578136.96 / 4491.75 * 44.5 - 5579.21 = 148.42}</t>
  </si>
  <si>
    <t>{578136.96 / 4491.75 * 56.2 - 7046.11 = 187.44}</t>
  </si>
  <si>
    <t>{578136.96 / 4491.75 * 43.75 - 5485.18 = 145.92}</t>
  </si>
  <si>
    <t>{578136.96 / 4491.75 * 44.4 - 5566.64 = 148.12}</t>
  </si>
  <si>
    <t>{578136.96 / 4491.75 * 45.5 - 5704.57 = 151.77}</t>
  </si>
  <si>
    <t>{578136.96 / 4491.75 * 56.38 - 7068.64 = 188.08}</t>
  </si>
  <si>
    <t>{578136.96 / 4491.75 * 43.73 - 5482.68 = 145.85}</t>
  </si>
  <si>
    <t>{578136.96 / 4491.75 * 44.55 - 5585.47 = 148.60}</t>
  </si>
  <si>
    <t>{578136.96 / 4491.75 * 45.68 - 5727.15 = 152.36}</t>
  </si>
  <si>
    <t>{578136.96 / 4491.75 * 44.05 - 5522.78 = 146.93}</t>
  </si>
  <si>
    <t>{578136.96 / 4491.75 * 45.71 - 5730.91 = 152.46}</t>
  </si>
  <si>
    <t>{578136.96 / 4491.75 * 56.7 - 7108.79 = 189.12}</t>
  </si>
  <si>
    <t>{578136.96 / 4491.75 * 44.33 - 5557.88 = 147.87}</t>
  </si>
  <si>
    <t>{578136.96 / 4491.75 * 43.9 - 5503.96 = 146.45}</t>
  </si>
  <si>
    <t>{578136.96 / 4491.75 * 56.47 - 7079.95 = 188.35}</t>
  </si>
  <si>
    <t>{578136.96 / 4491.75 * 43.4 - 5441.27 = 144.78}</t>
  </si>
  <si>
    <t>{578136.96 / 4491.75 * 43.88 - 5501.45 = 146.38}</t>
  </si>
  <si>
    <t>{578136.96 / 4491.75 * 55.66 - 6978.36 = 185.69}</t>
  </si>
  <si>
    <t>{578136.96 / 4491.75 * 44.37 - 5562.89 = 148.01}</t>
  </si>
  <si>
    <t>{578136.96 / 4491.75 * 45.84 - 5747.17 = 152.94}</t>
  </si>
  <si>
    <t>{578136.96 / 4491.75 * 56.63 - 7100.03 = 188.87}</t>
  </si>
  <si>
    <t>{578136.96 / 4491.75 * 44.7 - 5604.28 = 149.09}</t>
  </si>
  <si>
    <t>{578136.96 / 4491.75 * 44.41 - 5567.89 = 148.16}</t>
  </si>
  <si>
    <t>{578136.96 / 4491.75 * 56.71 - 7110.04 = 189.15}</t>
  </si>
  <si>
    <t>{578136.96 / 4491.75 * 44.39 - 5565.39 = 148.08}</t>
  </si>
  <si>
    <t>{578136.96 / 4491.75 * 44.36 - 5561.63 = 147.98}</t>
  </si>
  <si>
    <t>{578136.96 / 4491.75 * 45.85 - 5748.48 = 152.91}</t>
  </si>
  <si>
    <t>{578136.96 / 4491.75 * 55.8 - 6995.94 = 186.13}</t>
  </si>
  <si>
    <t>{578136.96 / 4491.75 * 44.51 - 5580.46 = 148.46}</t>
  </si>
  <si>
    <t>{578136.96 / 4491.75 * 45.44 - 5697.06 = 151.56}</t>
  </si>
  <si>
    <t>{578136.96 / 4491.75 * 45.8 - 5742.17 = 152.79}</t>
  </si>
  <si>
    <t>{578136.96 / 4491.75 * 42.2 - 5290.82 = 140.78}</t>
  </si>
  <si>
    <t>{578136.96 / 4491.75 * 30.6 - 3832.34 = 106.21}</t>
  </si>
  <si>
    <t>{578136.96 / 4491.75 * 44.28 - 5551.62 = 147.70}</t>
  </si>
  <si>
    <t>{578136.96 / 4491.75 * 46.45 - 5823.69 = 154.93}</t>
  </si>
  <si>
    <t>{578136.96 / 4491.75 * 42.58 - 5338.49 = 142.02}</t>
  </si>
  <si>
    <t>{578136.96 / 4491.75 * 30.23 - 3790.09 = 100.84}</t>
  </si>
  <si>
    <t>{578136.96 / 4491.75 * 42.74 - 5358.56 = 142.54}</t>
  </si>
  <si>
    <t>{578136.96 / 4491.75 * 30.47 - 3820.17 = 101.65}</t>
  </si>
  <si>
    <t>{578136.96 / 4491.75 * 45.7 - 5729.66 = 152.43}</t>
  </si>
  <si>
    <t>{578136.96 / 4491.75 * 42.73 - 5357.26 = 142.55}</t>
  </si>
  <si>
    <t>{484920.04 / 4614.48 * 67.78 - 8002.90 = -880.13}</t>
  </si>
  <si>
    <t>{484920.04 / 4614.48 * 33.7 - 3979.02 = -437.60}</t>
  </si>
  <si>
    <t>{484920.04 / 4614.48 * 54.22 - 6401.88 = -704.08}</t>
  </si>
  <si>
    <t>{484920.04 / 4614.48 * 68.05 - 8034.79 = -883.65}</t>
  </si>
  <si>
    <t>{484920.04 / 4614.48 * 33.74 - 3983.72 = -438.10}</t>
  </si>
  <si>
    <t>{484920.04 / 4614.48 * 54.12 - 6390.03 = -702.74}</t>
  </si>
  <si>
    <t>{484920.04 / 4614.48 * 67.62 - 7984.01 = -878.05}</t>
  </si>
  <si>
    <t>{484920.04 / 4614.48 * 33.5 - 3955.42 = -435.02}</t>
  </si>
  <si>
    <t>{484920.04 / 4614.48 * 54.05 - 6381.80 = -701.87}</t>
  </si>
  <si>
    <t>{484920.04 / 4614.48 * 67.67 - 7989.92 = -878.71}</t>
  </si>
  <si>
    <t>{484920.04 / 4614.48 * 53.53 - 6320.37 = -695.08}</t>
  </si>
  <si>
    <t>{484920.04 / 4614.48 * 67.79 - 8004.10 = -880.28}</t>
  </si>
  <si>
    <t>{484920.04 / 4614.48 * 33.6 - 3967.22 = -436.31}</t>
  </si>
  <si>
    <t>{484920.04 / 4614.48 * 54.04 - 6380.61 = -701.73}</t>
  </si>
  <si>
    <t>{484920.04 / 4614.48 * 54.2 - 6405.00 = -709.31}</t>
  </si>
  <si>
    <t>{484920.04 / 4614.48 * 47.38 - 5594.22 = -615.22}</t>
  </si>
  <si>
    <t>{484920.04 / 4614.48 * 53.16 - 6276.70 = -690.30}</t>
  </si>
  <si>
    <t>{484920.04 / 4614.48 * 53.55 - 6322.75 = -695.36}</t>
  </si>
  <si>
    <t>{484920.04 / 4614.48 * 47.88 - 5653.27 = -621.72}</t>
  </si>
  <si>
    <t>{484920.04 / 4614.48 * 52.86 - 6241.30 = -686.42}</t>
  </si>
  <si>
    <t>{484920.04 / 4614.48 * 53.66 - 6335.74 = -696.79}</t>
  </si>
  <si>
    <t>{484920.04 / 4614.48 * 47.42 - 5598.99 = -615.78}</t>
  </si>
  <si>
    <t>{484920.04 / 4614.48 * 52.4 - 6186.97 = -680.43}</t>
  </si>
  <si>
    <t>{484920.04 / 4614.48 * 53.63 - 6332.16 = -696.37}</t>
  </si>
  <si>
    <t>{484920.04 / 4614.48 * 47 - 5549.35 = -610.28}</t>
  </si>
  <si>
    <t>{484920.04 / 4614.48 * 53.3 - 6293.20 = -692.08}</t>
  </si>
  <si>
    <t>{484920.04 / 4614.48 * 47.45 - 5602.51 = -616.15}</t>
  </si>
  <si>
    <t>{484920.04 / 4614.48 * 53 - 6257.82 = -688.23}</t>
  </si>
  <si>
    <t>{484920.04 / 4614.48 * 52.54 - 6203.47 = -682.22}</t>
  </si>
  <si>
    <t>{484920.04 / 4614.48 * 46.8 - 5525.76 = -607.71}</t>
  </si>
  <si>
    <t>{484920.04 / 4614.48 * 53.36 - 6300.30 = -692.88}</t>
  </si>
  <si>
    <t>{484920.04 / 4614.48 * 52.89 - 6244.82 = -686.79}</t>
  </si>
  <si>
    <t>{484920.04 / 4614.48 * 46.7 - 5513.97 = -606.43}</t>
  </si>
  <si>
    <t>{484920.04 / 4614.48 * 53.2 - 6281.41 = -690.80}</t>
  </si>
  <si>
    <t>{484920.04 / 4614.48 * 52.42 - 6189.35 = -680.71}</t>
  </si>
  <si>
    <t>{484920.04 / 4614.48 * 46.74 - 5518.67 = -606.92}</t>
  </si>
  <si>
    <t>{484920.04 / 4614.48 * 53.14 - 6274.32 = -690.02}</t>
  </si>
  <si>
    <t>{484920.04 / 4614.48 * 53.58 - 6326.28 = -695.74}</t>
  </si>
  <si>
    <t>{484920.04 / 4614.48 * 46.71 - 5515.15 = -606.55}</t>
  </si>
  <si>
    <t>{484920.04 / 4614.48 * 53.33 - 6296.78 = -692.51}</t>
  </si>
  <si>
    <t>{484920.04 / 4614.48 * 52.74 - 6227.13 = -684.86}</t>
  </si>
  <si>
    <t>{484920.04 / 4614.48 * 46.2 - 5454.92 = -599.92}</t>
  </si>
  <si>
    <t>{484920.04 / 4614.48 * 53.39 - 6303.87 = -693.30}</t>
  </si>
  <si>
    <t>{484920.04 / 4614.48 * 67.13 - 7926.16 = -871.70}</t>
  </si>
  <si>
    <t>{484920.04 / 4614.48 * 33.2 - 3919.98 = -431.10}</t>
  </si>
  <si>
    <t>{484920.04 / 4614.48 * 53.04 - 6262.52 = -688.73}</t>
  </si>
  <si>
    <t>{484920.04 / 4614.48 * 66.51 - 7852.93 = -863.62}</t>
  </si>
  <si>
    <t>{484920.04 / 4614.48 * 33.12 - 3910.55 = -430.08}</t>
  </si>
  <si>
    <t>{484920.04 / 4614.48 * 53.5 - 6316.86 = -694.73}</t>
  </si>
  <si>
    <t>{484920.04 / 4614.48 * 33.2 - 3916.46 = -427.58}</t>
  </si>
  <si>
    <t>{484920.04 / 4614.48 * 53.27 - 6289.68 = -691.72}</t>
  </si>
  <si>
    <t>{484920.04 / 4614.48 * 67.14 - 7927.35 = -871.84}</t>
  </si>
  <si>
    <t>{484920.04 / 4614.48 * 66.83 - 7890.77 = -867.83}</t>
  </si>
  <si>
    <t>{484920.04 / 4614.48 * 53.28 - 6290.87 = -691.86}</t>
  </si>
  <si>
    <t>{484920.04 / 4614.48 * 53.19 - 6280.22 = -690.66}</t>
  </si>
  <si>
    <t>{484920.04 / 4614.48 * 46.93 - 5541.13 = -609.42}</t>
  </si>
  <si>
    <t>{484920.04 / 4614.48 * 53.25 - 6287.32 = -691.46}</t>
  </si>
  <si>
    <t>{484920.04 / 4614.48 * 53.1 - 6269.61 = -689.51}</t>
  </si>
  <si>
    <t>{484920.04 / 4614.48 * 53.26 - 6288.50 = -691.59}</t>
  </si>
  <si>
    <t>{484920.04 / 4614.48 * 53.35 - 6299.16 = -692.79}</t>
  </si>
  <si>
    <t>{484920.04 / 4614.48 * 47.17 - 5569.44 = -612.50}</t>
  </si>
  <si>
    <t>{484920.04 / 4614.48 * 53.61 - 6329.85 = -696.16}</t>
  </si>
  <si>
    <t>{484920.04 / 4614.48 * 53.21 - 6282.60 = -690.94}</t>
  </si>
  <si>
    <t>{484920.04 / 4614.48 * 46.84 - 5530.46 = -608.20}</t>
  </si>
  <si>
    <t>{484920.04 / 4614.48 * 53.4 - 6305.05 = -693.43}</t>
  </si>
  <si>
    <t>{484920.04 / 4614.48 * 67.09 - 7921.46 = -871.20}</t>
  </si>
  <si>
    <t>{484920.04 / 4614.48 * 33.1 - 3908.18 = -429.81}</t>
  </si>
  <si>
    <t>{484920.04 / 4614.48 * 53.6 - 6328.65 = -696.01}</t>
  </si>
  <si>
    <t>{484920.04 / 4614.48 * 33.36 - 3938.86 = -433.17}</t>
  </si>
  <si>
    <t>{484920.04 / 4614.48 * 67.12 - 7924.97 = -871.56}</t>
  </si>
  <si>
    <t>{484920.04 / 4614.48 * 33.08 - 3905.80 = -429.54}</t>
  </si>
  <si>
    <t>{484920.04 / 4614.48 * 53.54 - 6321.57 = -695.23}</t>
  </si>
  <si>
    <t>{484920.04 / 4614.48 * 67 - 7910.79 = -869.99}</t>
  </si>
  <si>
    <t>{484920.04 / 4614.48 * 32.97 - 3892.81 = -428.10}</t>
  </si>
  <si>
    <t>{484920.04 / 4614.48 * 53.65 - 6334.55 = -696.65}</t>
  </si>
  <si>
    <t>{484920.04 / 4614.48 * 67.08 - 7920.26 = -871.05}</t>
  </si>
  <si>
    <t>{484920.04 / 4614.48 * 33.26 - 3927.06 = -431.88}</t>
  </si>
  <si>
    <t>{359037.36 / 3072.69 * 67.32 - 8768.03 = -901.83}</t>
  </si>
  <si>
    <t>{359037.36 / 3072.69 * 33.37 - 4346.24 = -447.03}</t>
  </si>
  <si>
    <t>{359037.36 / 3072.69 * 53.16 - 6923.77 = -712.14}</t>
  </si>
  <si>
    <t>{359037.36 / 3072.69 * 67.11 - 8740.67 = -899.01}</t>
  </si>
  <si>
    <t>{359037.36 / 3072.69 * 33.17 - 4320.20 = -444.36}</t>
  </si>
  <si>
    <t>{359037.36 / 3072.69 * 53.07 - 6912.04 = -710.92}</t>
  </si>
  <si>
    <t>{359037.36 / 3072.69 * 67.09 - 8738.11 = -898.78}</t>
  </si>
  <si>
    <t>{359037.36 / 3072.69 * 33.24 - 4329.32 = -445.30}</t>
  </si>
  <si>
    <t>{359037.36 / 3072.69 * 53.03 - 6906.86 = -710.42}</t>
  </si>
  <si>
    <t>{359037.36 / 3072.69 * 67.15 - 8745.91 = -899.57}</t>
  </si>
  <si>
    <t>{359037.36 / 3072.69 * 33.18 - 4321.51 = -444.50}</t>
  </si>
  <si>
    <t>{359037.36 / 3072.69 * 53.14 - 6921.16 = -711.86}</t>
  </si>
  <si>
    <t>{359037.36 / 3072.69 * 67.06 - 8734.18 = -898.36}</t>
  </si>
  <si>
    <t>{359037.36 / 3072.69 * 33.35 - 4343.67 = -446.79}</t>
  </si>
  <si>
    <t>{359037.36 / 3072.69 * 53.15 - 6922.47 = -712.00}</t>
  </si>
  <si>
    <t>{359037.36 / 3072.69 * 53.23 - 6932.89 = -713.08}</t>
  </si>
  <si>
    <t>{359037.36 / 3072.69 * 46.75 - 6088.89 = -626.25}</t>
  </si>
  <si>
    <t>{359037.36 / 3072.69 * 54.31 - 7073.58 = -727.57}</t>
  </si>
  <si>
    <t>{359037.36 / 3072.69 * 53.36 - 6949.82 = -714.82}</t>
  </si>
  <si>
    <t>{359037.36 / 3072.69 * 46.62 - 5630.29 = -182.84}</t>
  </si>
  <si>
    <t>{359037.36 / 3072.69 * 53.37 - 6951.13 = -714.96}</t>
  </si>
  <si>
    <t>{359037.36 / 3072.69 * 53.38 - 6952.44 = -715.10}</t>
  </si>
  <si>
    <t>{359037.36 / 3072.69 * 46.78 - 6092.82 = -626.68}</t>
  </si>
  <si>
    <t>{359037.36 / 3072.69 * 40.13 - 5226.71 = -537.60}</t>
  </si>
  <si>
    <t>{359037.36 / 3072.69 * 13.38 - 1742.65 = -179.23}</t>
  </si>
  <si>
    <t>{359037.36 / 3072.69 * 53.27 - 6938.08 = -713.59}</t>
  </si>
  <si>
    <t>{359037.36 / 3072.69 * 46.69 - 6081.09 = -625.46}</t>
  </si>
  <si>
    <t>{359037.36 / 3072.69 * 53.22 - 6931.59 = -712.95}</t>
  </si>
  <si>
    <t>{359037.36 / 3072.69 * 53.28 - 6939.40 = -713.74}</t>
  </si>
  <si>
    <t>{359037.36 / 3072.69 * 46.7 - 6082.40 = -625.60}</t>
  </si>
  <si>
    <t>{359037.36 / 3072.69 * 53.8 - 7007.14 = -720.72}</t>
  </si>
  <si>
    <t>{359037.36 / 3072.69 * 46.81 - 6096.75 = -627.10}</t>
  </si>
  <si>
    <t>{359037.36 / 3072.69 * 52.9 - 6889.93 = -708.68}</t>
  </si>
  <si>
    <t>{359037.36 / 3072.69 * 53.1 - 6915.98 = -711.36}</t>
  </si>
  <si>
    <t>{359037.36 / 3072.69 * 46.66 - 6077.20 = -625.08}</t>
  </si>
  <si>
    <t>{359037.36 / 3072.69 * 52.81 - 6878.20 = -707.46}</t>
  </si>
  <si>
    <t>{359037.36 / 3072.69 * 46.32 - 6032.93 = -620.54}</t>
  </si>
  <si>
    <t>{359037.36 / 3072.69 * 53.44 - 6960.25 = -715.90}</t>
  </si>
  <si>
    <t>{359037.36 / 3072.69 * 53.2 - 6928.97 = -712.66}</t>
  </si>
  <si>
    <t>{359037.36 / 3072.69 * 56.5 - 7358.80 = -756.89}</t>
  </si>
  <si>
    <t>{359037.36 / 3072.69 * 46.8 - 6095.44 = -626.96}</t>
  </si>
  <si>
    <t>{359037.36 / 3072.69 * 53.49 - 6966.75 = -716.56}</t>
  </si>
  <si>
    <t>{359037.36 / 3072.69 * 68.45 - 8915.20 = -916.96}</t>
  </si>
  <si>
    <t>{359037.36 / 3072.69 * 33.06 - 4305.89 = -442.90}</t>
  </si>
  <si>
    <t>{359037.36 / 3072.69 * 67.5 - 8791.50 = -904.27}</t>
  </si>
  <si>
    <t>{359037.36 / 3072.69 * 52.8 - 6876.89 = -707.32}</t>
  </si>
  <si>
    <t>{359037.36 / 3072.69 * 66.94 - 8718.56 = -896.76}</t>
  </si>
  <si>
    <t>{359037.36 / 3072.69 * 33.15 - 4317.57 = -444.06}</t>
  </si>
  <si>
    <t>{359037.36 / 3072.69 * 53.09 - 6914.67 = -711.22}</t>
  </si>
  <si>
    <t>{359037.36 / 3072.69 * 67.38 - 8775.83 = -902.62}</t>
  </si>
  <si>
    <t>{359037.36 / 3072.69 * 33.2 - 4324.12 = -444.77}</t>
  </si>
  <si>
    <t>{359037.36 / 3072.69 * 67.2 - 8752.41 = -900.23}</t>
  </si>
  <si>
    <t>{359037.36 / 3072.69 * 33 - 4298.03 = -442.05}</t>
  </si>
  <si>
    <t>{359037.36 / 3072.69 * 52.98 - 6900.36 = -709.76}</t>
  </si>
  <si>
    <t>{512682.87 / 4619.66 * 67 - 8318.58 = -883.02}</t>
  </si>
  <si>
    <t>{512682.87 / 4619.66 * 33.3 - 4134.48 = -438.90}</t>
  </si>
  <si>
    <t>{512682.87 / 4619.66 * 53.7 - 6667.27 = -707.73}</t>
  </si>
  <si>
    <t>{512682.87 / 4619.66 * 67.2 - 8343.42 = -885.67}</t>
  </si>
  <si>
    <t>{512682.87 / 4619.66 * 53.74 - 6672.27 = -708.29}</t>
  </si>
  <si>
    <t>{512682.87 / 4619.66 * 66.2 - 8219.25 = -872.47}</t>
  </si>
  <si>
    <t>{512682.87 / 4619.66 * 33.43 - 4150.61 = -440.60}</t>
  </si>
  <si>
    <t>{512682.87 / 4619.66 * 53.67 - 6663.58 = -707.36}</t>
  </si>
  <si>
    <t>{512682.87 / 4619.66 * 67.6 - 8393.07 = -890.92}</t>
  </si>
  <si>
    <t>{512682.87 / 4619.66 * 33.7 - 4184.12 = -444.15}</t>
  </si>
  <si>
    <t>{512682.87 / 4619.66 * 53.9 - 6692.11 = -710.37}</t>
  </si>
  <si>
    <t>{512682.87 / 4619.66 * 67.7 - 8405.52 = -892.28}</t>
  </si>
  <si>
    <t>{512682.87 / 4619.66 * 54 - 6704.51 = -711.67}</t>
  </si>
  <si>
    <t>{512682.87 / 4619.66 * 46.6 - 5785.78 = -614.18}</t>
  </si>
  <si>
    <t>{512682.87 / 4619.66 * 53.08 - 6590.29 = -699.55}</t>
  </si>
  <si>
    <t>{512682.87 / 4619.66 * 53.8 - 6679.72 = -709.08}</t>
  </si>
  <si>
    <t>{512682.87 / 4619.66 * 47.1 - 5847.87 = -620.78}</t>
  </si>
  <si>
    <t>{512682.87 / 4619.66 * 52.7 - 6543.16 = -694.59}</t>
  </si>
  <si>
    <t>{512682.87 / 4619.66 * 53.73 - 6671.03 = -708.16}</t>
  </si>
  <si>
    <t>{512682.87 / 4619.66 * 47.11 - 5849.07 = -620.87}</t>
  </si>
  <si>
    <t>{512682.87 / 4619.66 * 52.73 - 6546.85 = -694.95}</t>
  </si>
  <si>
    <t>{512682.87 / 4619.66 * 53.8 - 6681.36 = -710.72}</t>
  </si>
  <si>
    <t>{512682.87 / 4619.66 * 47.2 - 5860.26 = -622.08}</t>
  </si>
  <si>
    <t>{512682.87 / 4619.66 * 53.3 - 6617.64 = -702.49}</t>
  </si>
  <si>
    <t>{512682.87 / 4619.66 * 53.6 - 6654.88 = -706.43}</t>
  </si>
  <si>
    <t>{512682.87 / 4619.66 * 52.8 - 6555.55 = -695.89}</t>
  </si>
  <si>
    <t>{512682.87 / 4619.66 * 52.26 - 6488.51 = -688.77}</t>
  </si>
  <si>
    <t>{512682.87 / 4619.66 * 46.5 - 5773.34 = -612.84}</t>
  </si>
  <si>
    <t>{512682.87 / 4619.66 * 52.62 - 6533.21 = -693.52}</t>
  </si>
  <si>
    <t>{512682.87 / 4619.66 * 47.01 - 5836.67 = -619.57}</t>
  </si>
  <si>
    <t>{512682.87 / 4619.66 * 52.34 - 6498.41 = -689.80}</t>
  </si>
  <si>
    <t>{512682.87 / 4619.66 * 46.9 - 5823.03 = -618.14}</t>
  </si>
  <si>
    <t>{512682.87 / 4619.66 * 47 - 5835.42 = -619.43}</t>
  </si>
  <si>
    <t>{512682.87 / 4619.66 * 52.2 - 6481.06 = -687.98}</t>
  </si>
  <si>
    <t>{512682.87 / 4619.66 * 33.4 - 4146.87 = -440.19}</t>
  </si>
  <si>
    <t>{512682.87 / 4619.66 * 52.4 - 6505.86 = -690.59}</t>
  </si>
  <si>
    <t>{512682.87 / 4619.66 * 67.1 - 8330.98 = -884.32}</t>
  </si>
  <si>
    <t>{512682.87 / 4619.66 * 33.15 - 4115.82 = -436.88}</t>
  </si>
  <si>
    <t>{512682.87 / 4619.66 * 53.5 - 6642.47 = -705.12}</t>
  </si>
  <si>
    <t>{512682.87 / 4619.66 * 67.7 - 8404.91 = -891.67}</t>
  </si>
  <si>
    <t>{512682.87 / 4619.66 * 33.1 - 4109.63 = -436.24}</t>
  </si>
  <si>
    <t>{512682.87 / 4619.66 * 67.1 - 8338.38 = -891.72}</t>
  </si>
  <si>
    <t>{512682.87 / 4619.66 * 32.8 - 4072.38 = -432.29}</t>
  </si>
  <si>
    <t>{512682.87 / 4619.66 * 53.99 - 6703.31 = -711.58}</t>
  </si>
  <si>
    <t>{512682.87 / 4619.66 * 32.9 - 4084.78 = -433.59}</t>
  </si>
  <si>
    <t>{512682.87 / 4619.66 * 53.75 - 6673.47 = -708.38}</t>
  </si>
  <si>
    <t>{512682.87 / 4619.66 * 46.1 - 5723.69 = -607.58}</t>
  </si>
  <si>
    <t>{512682.87 / 4619.66 * 53.81 - 6680.92 = -709.17}</t>
  </si>
  <si>
    <t>{512682.87 / 4619.66 * 53.83 - 6683.42 = -709.45}</t>
  </si>
  <si>
    <t>{512682.87 / 4619.66 * 47.18 - 5857.77 = -621.81}</t>
  </si>
  <si>
    <t>{512682.87 / 4619.66 * 53.95 - 6698.31 = -711.02}</t>
  </si>
  <si>
    <t>{512682.87 / 4619.66 * 47.3 - 5872.66 = -623.38}</t>
  </si>
  <si>
    <t>{512682.87 / 4619.66 * 53.4 - 6644.51 = -718.26}</t>
  </si>
  <si>
    <t>{512682.87 / 4619.66 * 33.28 - 4131.97 = -438.61}</t>
  </si>
  <si>
    <t>{512682.87 / 4619.66 * 33.45 - 4153.07 = -440.84}</t>
  </si>
  <si>
    <t>{512682.87 / 4619.66 * 67.5 - 8380.68 = -889.63}</t>
  </si>
  <si>
    <t>{512682.87 / 4619.66 * 53.51 - 6643.67 = -705.21}</t>
  </si>
  <si>
    <t>{512682.87 / 4619.66 * 67.59 - 8391.87 = -890.83}</t>
  </si>
  <si>
    <t>{512682.87 / 4619.66 * 33.35 - 4140.67 = -439.54}</t>
  </si>
  <si>
    <t>{512682.87 / 4619.66 * 53.4 - 6630.03 = -703.78}</t>
  </si>
  <si>
    <t>{512682.87 / 4619.66 * 67.4 - 8370.12 = -890.17}</t>
  </si>
  <si>
    <t>{512682.87 / 4619.66 * 33.29 - 4133.22 = -438.75}</t>
  </si>
  <si>
    <t>{537646.95 / 4489.49 * 30.29 - 3662.93 = -35.50}</t>
  </si>
  <si>
    <t>{537646.95 / 4489.49 * 42.85 - 5181.82 = -50.24}</t>
  </si>
  <si>
    <t>{537646.95 / 4489.49 * 45.64 - 5519.18 = -53.48}</t>
  </si>
  <si>
    <t>{537646.95 / 4489.49 * 44.2 - 5345.08 = -51.83}</t>
  </si>
  <si>
    <t>{537646.95 / 4489.49 * 30.5 - 3688.33 = -35.75}</t>
  </si>
  <si>
    <t>{537646.95 / 4489.49 * 42.8 - 5175.79 = -50.20}</t>
  </si>
  <si>
    <t>{537646.95 / 4489.49 * 45.66 - 5521.61 = -53.51}</t>
  </si>
  <si>
    <t>{537646.95 / 4489.49 * 30.3 - 3664.17 = -35.54}</t>
  </si>
  <si>
    <t>{537646.95 / 4489.49 * 42.58 - 5149.15 = -49.91}</t>
  </si>
  <si>
    <t>{537646.95 / 4489.49 * 45.63 - 5517.99 = -53.49}</t>
  </si>
  <si>
    <t>{537646.95 / 4489.49 * 43.96 - 5316.03 = -51.52}</t>
  </si>
  <si>
    <t>{537646.95 / 4489.49 * 30.27 - 3660.50 = -35.46}</t>
  </si>
  <si>
    <t>{537646.95 / 4489.49 * 42.41 - 5128.60 = -49.71}</t>
  </si>
  <si>
    <t>{537646.95 / 4489.49 * 45.6 - 5514.37 = -53.46}</t>
  </si>
  <si>
    <t>{537646.95 / 4489.49 * 44.06 - 5328.16 = -51.68}</t>
  </si>
  <si>
    <t>{537646.95 / 4489.49 * 30.46 - 3683.48 = -35.69}</t>
  </si>
  <si>
    <t>{537646.95 / 4489.49 * 42.71 - 5164.90 = -50.09}</t>
  </si>
  <si>
    <t>{537646.95 / 4489.49 * 44.15 - 5339.04 = -51.78}</t>
  </si>
  <si>
    <t>{537646.95 / 4489.49 * 44.16 - 5340.23 = -51.77}</t>
  </si>
  <si>
    <t>{537646.95 / 4489.49 * 44.69 - 5404.34 = -52.41}</t>
  </si>
  <si>
    <t>{537646.95 / 4489.49 * 56.4 - 6820.39 = -66.11}</t>
  </si>
  <si>
    <t>{537646.95 / 4489.49 * 44 - 5320.87 = -51.57}</t>
  </si>
  <si>
    <t>{537646.95 / 4489.49 * 44.37 - 5365.63 = -52.02}</t>
  </si>
  <si>
    <t>{537646.95 / 4489.49 * 45.69 - 5525.27 = -53.58}</t>
  </si>
  <si>
    <t>{537646.95 / 4489.49 * 56.35 - 6814.36 = -66.06}</t>
  </si>
  <si>
    <t>{537646.95 / 4489.49 * 43.9 - 5308.80 = -51.48}</t>
  </si>
  <si>
    <t>{537646.95 / 4489.49 * 43.97 - 5317.26 = -51.55}</t>
  </si>
  <si>
    <t>{537646.95 / 4489.49 * 45.7 - 5526.47 = -53.58}</t>
  </si>
  <si>
    <t>{537646.95 / 4489.49 * 56.19 - 6795.01 = -65.88}</t>
  </si>
  <si>
    <t>{537646.95 / 4489.49 * 43.7 - 5284.58 = -51.21}</t>
  </si>
  <si>
    <t>{537646.95 / 4489.49 * 44.17 - 5341.41 = -51.75}</t>
  </si>
  <si>
    <t>{537646.95 / 4489.49 * 45.57 - 5510.72 = -53.40}</t>
  </si>
  <si>
    <t>{537646.95 / 4489.49 * 56.28 - 6805.90 = -65.99}</t>
  </si>
  <si>
    <t>{537646.95 / 4489.49 * 44.01 - 5322.11 = -51.61}</t>
  </si>
  <si>
    <t>{537646.95 / 4489.49 * 44.19 - 5343.84 = -51.79}</t>
  </si>
  <si>
    <t>{537646.95 / 4489.49 * 45.74 - 5531.31 = -53.63}</t>
  </si>
  <si>
    <t>{537646.95 / 4489.49 * 56.32 - 6810.75 = -66.05}</t>
  </si>
  <si>
    <t>{537646.95 / 4489.49 * 44.02 - 5323.30 = -51.61}</t>
  </si>
  <si>
    <t>{537646.95 / 4489.49 * 45.65 - 5520.42 = -53.52}</t>
  </si>
  <si>
    <t>{537646.95 / 4489.49 * 56.7 - 6856.70 = -66.49}</t>
  </si>
  <si>
    <t>{537646.95 / 4489.49 * 44.13 - 5336.60 = -51.73}</t>
  </si>
  <si>
    <t>{537646.95 / 4489.49 * 45.29 - 5476.86 = -53.07}</t>
  </si>
  <si>
    <t>{537646.95 / 4489.49 * 56.92 - 6883.27 = -66.71}</t>
  </si>
  <si>
    <t>{537646.95 / 4489.49 * 44.4 - 5369.24 = -52.04}</t>
  </si>
  <si>
    <t>{537646.95 / 4489.49 * 45.43 - 5493.78 = -53.23}</t>
  </si>
  <si>
    <t>{537646.95 / 4489.49 * 56.98 - 6890.55 = -66.81}</t>
  </si>
  <si>
    <t>{537646.95 / 4489.49 * 44.32 - 5359.59 = -51.97}</t>
  </si>
  <si>
    <t>{537646.95 / 4489.49 * 44.03 - 5324.49 = -51.60}</t>
  </si>
  <si>
    <t>{537646.95 / 4489.49 * 45.61 - 5515.57 = -53.46}</t>
  </si>
  <si>
    <t>{537646.95 / 4489.49 * 56.55 - 6838.52 = -66.27}</t>
  </si>
  <si>
    <t>{537646.95 / 4489.49 * 44.33 - 5360.77 = -51.95}</t>
  </si>
  <si>
    <t>{537646.95 / 4489.49 * 44.1 - 5332.95 = -51.68}</t>
  </si>
  <si>
    <t>{537646.95 / 4489.49 * 45.36 - 5485.32 = -53.15}</t>
  </si>
  <si>
    <t>{537646.95 / 4489.49 * 56.6 - 6846.78 = -68.55}</t>
  </si>
  <si>
    <t>{537646.95 / 4489.49 * 44.29 - 5355.98 = -51.95}</t>
  </si>
  <si>
    <t>{537646.95 / 4489.49 * 44.24 - 5349.88 = -51.84}</t>
  </si>
  <si>
    <t>{537646.95 / 4489.49 * 45.79 - 5537.34 = -53.68}</t>
  </si>
  <si>
    <t>{537646.95 / 4489.49 * 57.09 - 6903.87 = -66.95}</t>
  </si>
  <si>
    <t>{537646.95 / 4489.49 * 44.38 - 5366.81 = -52.00}</t>
  </si>
  <si>
    <t>{537646.95 / 4489.49 * 56.95 - 6886.94 = -66.79}</t>
  </si>
  <si>
    <t>{537646.95 / 4489.49 * 44.7 - 5405.52 = -52.39}</t>
  </si>
  <si>
    <t>{537646.95 / 4489.49 * 44.26 - 5352.31 = -51.87}</t>
  </si>
  <si>
    <t>{537646.95 / 4489.49 * 46.18 - 5584.53 = -54.16}</t>
  </si>
  <si>
    <t>{537646.95 / 4489.49 * 56.87 - 6877.23 = -66.66}</t>
  </si>
  <si>
    <t>{537646.95 / 4489.49 * 45.9 - 5550.67 = -53.83}</t>
  </si>
  <si>
    <t>{537646.95 / 4489.49 * 56.73 - 6860.29 = -66.49}</t>
  </si>
  <si>
    <t>{537646.95 / 4489.49 * 56.3 - 6808.32 = -66.01}</t>
  </si>
  <si>
    <t>{537646.95 / 4489.49 * 44.34 - 5362.01 = -51.99}</t>
  </si>
  <si>
    <t>{537646.95 / 4489.49 * 44.39 - 5368.05 = -52.05}</t>
  </si>
  <si>
    <t>{537646.95 / 4489.49 * 45.96 - 5557.89 = -53.87}</t>
  </si>
  <si>
    <t>{537646.95 / 4489.49 * 42.76 - 5170.93 = -50.13}</t>
  </si>
  <si>
    <t>{537646.95 / 4489.49 * 30.39 - 3675.02 = -35.61}</t>
  </si>
  <si>
    <t>{537646.95 / 4489.49 * 44.12 - 5335.38 = -51.71}</t>
  </si>
  <si>
    <t>{537646.95 / 4489.49 * 46.08 - 5572.39 = -54.00}</t>
  </si>
  <si>
    <t>{537646.95 / 4489.49 * 42.7 - 5167.29 = -53.67}</t>
  </si>
  <si>
    <t>{537646.95 / 4489.49 * 44.41 - 5370.48 = -52.08}</t>
  </si>
  <si>
    <t>{537646.95 / 4489.49 * 46.1 - 5574.83 = -54.04}</t>
  </si>
  <si>
    <t>{537646.95 / 4489.49 * 42.64 - 5156.43 = -50.00}</t>
  </si>
  <si>
    <t>{537646.95 / 4489.49 * 30.34 - 3668.97 = -35.55}</t>
  </si>
  <si>
    <t>{537646.95 / 4489.49 * 44.3 - 5357.16 = -51.93}</t>
  </si>
  <si>
    <t>{537646.95 / 4489.49 * 42.86 - 5183.01 = -50.23}</t>
  </si>
  <si>
    <t>{537646.95 / 4489.49 * 30.37 - 3672.63 = -35.62}</t>
  </si>
  <si>
    <t>{537646.95 / 4489.49 * 44.27 - 5353.54 = -51.91}</t>
  </si>
  <si>
    <t>{537646.95 / 4489.49 * 45.86 - 5545.81 = -53.76}</t>
  </si>
  <si>
    <t>{537646.95 / 4489.49 * 43.2 - 5222.77 = -49.28}</t>
  </si>
  <si>
    <t>{478913.95 / 4568.6 * 66.7 - 6533.43 = 458.55}</t>
  </si>
  <si>
    <t>{478913.95 / 4568.6 * 32.92 - 3224.60 = 226.31}</t>
  </si>
  <si>
    <t>{478913.95 / 4568.6 * 52.79 - 5170.93 = 362.90}</t>
  </si>
  <si>
    <t>{478913.95 / 4568.6 * 33 - 3232.40 = 226.90}</t>
  </si>
  <si>
    <t>{478913.95 / 4568.6 * 52.9 - 5181.70 = 363.66}</t>
  </si>
  <si>
    <t>{478913.95 / 4568.6 * 46.6 - 4564.59 = 320.36}</t>
  </si>
  <si>
    <t>{478913.95 / 4568.6 * 52.55 - 5147.42 = 361.25}</t>
  </si>
  <si>
    <t>{478913.95 / 4568.6 * 52.88 - 5179.75 = 363.52}</t>
  </si>
  <si>
    <t>{478913.95 / 4568.6 * 46.5 - 4554.77 = 319.70}</t>
  </si>
  <si>
    <t>{478913.95 / 4568.6 * 46.48 - 4552.82 = 319.55}</t>
  </si>
  <si>
    <t>{478913.95 / 4568.6 * 52.7 - 5162.11 = 362.29}</t>
  </si>
  <si>
    <t>{478913.95 / 4568.6 * 52.41 - 5133.70 = 360.30}</t>
  </si>
  <si>
    <t>{478913.95 / 4568.6 * 46.4 - 4544.99 = 319.00}</t>
  </si>
  <si>
    <t>{478913.95 / 4568.6 * 53.2 - 5211.07 = 365.74}</t>
  </si>
  <si>
    <t>{478913.95 / 4568.6 * 46.35 - 4540.08 = 318.66}</t>
  </si>
  <si>
    <t>{478913.95 / 4568.6 * 52.4 - 5132.86 = 360.09}</t>
  </si>
  <si>
    <t>{478913.95 / 4568.6 * 66.23 - 6487.37 = 455.34}</t>
  </si>
  <si>
    <t>{478913.95 / 4568.6 * 32.9 - 3222.63 = 226.19}</t>
  </si>
  <si>
    <t>{478913.95 / 4568.6 * 51.08 - 5003.42 = 351.16}</t>
  </si>
  <si>
    <t>{478913.95 / 4568.6 * 66.6 - 6523.65 = 457.85}</t>
  </si>
  <si>
    <t>{478913.95 / 4568.6 * 53.23 - 5214.03 = 365.93}</t>
  </si>
  <si>
    <t>{478913.95 / 4568.6 * 66.9 - 6487.37 = 525.58}</t>
  </si>
  <si>
    <t>{478913.95 / 4568.6 * 32.79 - 3211.87 = 225.42}</t>
  </si>
  <si>
    <t>{478913.95 / 4568.6 * 53.17 - 5208.16 = 365.51}</t>
  </si>
  <si>
    <t>{478913.95 / 4568.6 * 46.24 - 4529.31 = 317.90}</t>
  </si>
  <si>
    <t>{478913.95 / 4568.6 * 52.49 - 5141.51 = 360.87}</t>
  </si>
  <si>
    <t>{478913.95 / 4568.6 * 53.3 - 5220.88 = 366.41}</t>
  </si>
  <si>
    <t>{478913.95 / 4568.6 * 52.92 - 5183.66 = 363.80}</t>
  </si>
  <si>
    <t>{478913.95 / 4568.6 * 33.37 - 3268.70 = 229.39}</t>
  </si>
  <si>
    <t>{478913.95 / 4568.6 * 66.5 - 6513.84 = 457.17}</t>
  </si>
  <si>
    <t>{478913.95 / 4568.6 * 33.1 - 3242.24 = 227.54}</t>
  </si>
  <si>
    <t>{478913.95 / 4568.6 * 53.18 - 5209.12 = 365.60}</t>
  </si>
  <si>
    <t>{478913.95 / 4568.6 * 66.49 - 6512.87 = 457.10}</t>
  </si>
  <si>
    <t>{446656.77 / 3056.58 * 67.16 - 9421.08 = 392.98}</t>
  </si>
  <si>
    <t>{446656.77 / 3056.58 * 32.97 - 4624.98 = 192.91}</t>
  </si>
  <si>
    <t>{446656.77 / 3056.58 * 53.26 - 7471.19 = 311.67}</t>
  </si>
  <si>
    <t>{446656.77 / 3056.58 * 67.15 - 9419.66 = 392.94}</t>
  </si>
  <si>
    <t>{446656.77 / 3056.58 * 32.95 - 4622.13 = 192.84}</t>
  </si>
  <si>
    <t>{446656.77 / 3056.58 * 52.86 - 7415.08 = 309.33}</t>
  </si>
  <si>
    <t>{446656.77 / 3056.58 * 66.6 - 9342.52 = 389.71}</t>
  </si>
  <si>
    <t>{446656.77 / 3056.58 * 33.06 - 4637.58 = 193.46}</t>
  </si>
  <si>
    <t>{446656.77 / 3056.58 * 53.2 - 7462.78 = 311.31}</t>
  </si>
  <si>
    <t>{446656.77 / 3056.58 * 66.96 - 9393.02 = 391.82}</t>
  </si>
  <si>
    <t>{446656.77 / 3056.58 * 32.99 - 4627.76 = 193.06}</t>
  </si>
  <si>
    <t>{446656.77 / 3056.58 * 53.04 - 7440.36 = 310.35}</t>
  </si>
  <si>
    <t>{446656.77 / 3056.58 * 67.02 - 9401.43 = 392.17}</t>
  </si>
  <si>
    <t>{446656.77 / 3056.58 * 32.9 - 4615.15 = 192.51}</t>
  </si>
  <si>
    <t>{446656.77 / 3056.58 * 53.16 - 7457.16 = 311.09}</t>
  </si>
  <si>
    <t>{446656.77 / 3056.58 * 53.4 - 7490.84 = 312.48}</t>
  </si>
  <si>
    <t>{446656.77 / 3056.58 * 46.69 - 6549.58 = 273.21}</t>
  </si>
  <si>
    <t>{446656.77 / 3056.58 * 53.29 - 7475.39 = 311.86}</t>
  </si>
  <si>
    <t>{446656.77 / 3056.58 * 53.12 - 7451.54 = 310.86}</t>
  </si>
  <si>
    <t>{446656.77 / 3056.58 * 46.46 - 6517.33 = 271.85}</t>
  </si>
  <si>
    <t>{446656.77 / 3056.58 * 52.82 - 7409.45 = 309.11}</t>
  </si>
  <si>
    <t>{446656.77 / 3056.58 * 53.11 - 7450.19 = 310.75}</t>
  </si>
  <si>
    <t>{446656.77 / 3056.58 * 46.3 - 6494.88 = 270.92}</t>
  </si>
  <si>
    <t>{446656.77 / 3056.58 * 52.88 - 7417.91 = 309.42}</t>
  </si>
  <si>
    <t>{446656.77 / 3056.58 * 53.18 - 7459.95 = 311.22}</t>
  </si>
  <si>
    <t>{446656.77 / 3056.58 * 45.97 - 6448.59 = 268.99}</t>
  </si>
  <si>
    <t>{446656.77 / 3056.58 * 52.7 - 7392.64 = 308.39}</t>
  </si>
  <si>
    <t>{446656.77 / 3056.58 * 53.3 - 7476.81 = 311.90}</t>
  </si>
  <si>
    <t>{446656.77 / 3056.58 * 45.9 - 6438.76 = 268.59}</t>
  </si>
  <si>
    <t>{446656.77 / 3056.58 * 52.95 - 7427.68 = 309.88}</t>
  </si>
  <si>
    <t>{446656.77 / 3056.58 * 53.42 - 7493.63 = 312.61}</t>
  </si>
  <si>
    <t>{446656.77 / 3056.58 * 46.52 - 6525.72 = 272.23}</t>
  </si>
  <si>
    <t>{446656.77 / 3056.58 * 53.34 - 7482.45 = 312.10}</t>
  </si>
  <si>
    <t>{446656.77 / 3056.58 * 53.25 - 7469.78 = 311.62}</t>
  </si>
  <si>
    <t>{446656.77 / 3056.58 * 46.48 - 6520.11 = 271.99}</t>
  </si>
  <si>
    <t>{446656.77 / 3056.58 * 52.68 - 7389.85 = 308.26}</t>
  </si>
  <si>
    <t>{446656.77 / 3056.58 * 53.44 - 7496.46 = 312.71}</t>
  </si>
  <si>
    <t>{446656.77 / 3056.58 * 53 - 7434.74 = 310.13}</t>
  </si>
  <si>
    <t>{446656.77 / 3056.58 * 53.24 - 7468.42 = 311.52}</t>
  </si>
  <si>
    <t>{446656.77 / 3056.58 * 46.5 - 6522.90 = 272.13}</t>
  </si>
  <si>
    <t>{446656.77 / 3056.58 * 52.83 - 7410.88 = 309.15}</t>
  </si>
  <si>
    <t>{446656.77 / 3056.58 * 67.04 - 9404.21 = 392.32}</t>
  </si>
  <si>
    <t>{446656.77 / 3056.58 * 33.18 - 4654.39 = 194.19}</t>
  </si>
  <si>
    <t>{446656.77 / 3056.58 * 66.8 - 9370.53 = 390.93}</t>
  </si>
  <si>
    <t>{446656.77 / 3056.58 * 33.05 - 4636.16 = 193.42}</t>
  </si>
  <si>
    <t>{446656.77 / 3056.58 * 66.93 - 9388.81 = 391.64}</t>
  </si>
  <si>
    <t>{446656.77 / 3056.58 * 52.99 - 7433.31 = 310.10}</t>
  </si>
  <si>
    <t>{446656.77 / 3056.58 * 67.1 - 9412.62 = 392.68}</t>
  </si>
  <si>
    <t>{446656.77 / 3056.58 * 33.03 - 4633.38 = 193.28}</t>
  </si>
  <si>
    <t>{446656.77 / 3056.58 * 52.6 - 7378.62 = 307.80}</t>
  </si>
  <si>
    <t>{446656.77 / 3056.58 * 66.9 - 9384.56 = 391.51}</t>
  </si>
  <si>
    <t>{446656.77 / 3056.58 * 33 - 4629.18 = 193.10}</t>
  </si>
  <si>
    <t>возврат</t>
  </si>
  <si>
    <t>Столбец1</t>
  </si>
  <si>
    <t>Столбец2</t>
  </si>
  <si>
    <t>Информация о величине корректировки платы по отоплению за период с 01 июля 2016 года по 31 декабря 2016 года по домам, оснащенным ОДПУ по мкр.Красный Октябрь г.Киржач.</t>
  </si>
  <si>
    <t>руб.</t>
  </si>
  <si>
    <t>Факт потребления по ОДПУ за 2016 г.</t>
  </si>
  <si>
    <t>Начислено населению в 2016 году</t>
  </si>
  <si>
    <t>Площадь МКД</t>
  </si>
  <si>
    <t>Сумма корректировки по дому</t>
  </si>
  <si>
    <t xml:space="preserve">Заместитель генерального директора по сбыту                                                         </t>
  </si>
  <si>
    <t xml:space="preserve"> О.В.Антипова</t>
  </si>
  <si>
    <t>Приложение 1</t>
  </si>
  <si>
    <t>Заместитель генерального директора по сбыту                                                       О.В.Антипова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</si>
</sst>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0" fillId="2" borderId="0" xfId="0" applyFill="1"/>
    <xf numFmtId="0" fontId="0" fillId="3" borderId="0" xfId="0" applyFill="1"/>
    <xf numFmtId="0" fontId="5" fillId="3" borderId="0" xfId="0" applyFont="1" applyFill="1"/>
    <xf numFmtId="0" fontId="0" fillId="0" borderId="0" xfId="0" applyNumberFormat="1"/>
    <xf numFmtId="0" fontId="0" fillId="0" borderId="1" xfId="0" applyBorder="1"/>
    <xf numFmtId="0" fontId="0" fillId="4" borderId="0" xfId="0" applyNumberFormat="1" applyFill="1"/>
    <xf numFmtId="0" fontId="5" fillId="4" borderId="0" xfId="0" applyNumberFormat="1" applyFont="1" applyFill="1"/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4" fontId="0" fillId="4" borderId="1" xfId="0" applyNumberFormat="1" applyFill="1" applyBorder="1"/>
    <xf numFmtId="4" fontId="5" fillId="4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4" fontId="0" fillId="7" borderId="1" xfId="0" applyNumberFormat="1" applyFill="1" applyBorder="1"/>
    <xf numFmtId="0" fontId="2" fillId="0" borderId="1" xfId="0" applyFont="1" applyFill="1" applyBorder="1"/>
    <xf numFmtId="4" fontId="0" fillId="0" borderId="1" xfId="0" applyNumberFormat="1" applyFill="1" applyBorder="1"/>
    <xf numFmtId="4" fontId="0" fillId="8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/>
    <xf numFmtId="4" fontId="0" fillId="0" borderId="0" xfId="0" applyNumberFormat="1"/>
    <xf numFmtId="0" fontId="0" fillId="0" borderId="0" xfId="0" applyNumberFormat="1" applyBorder="1"/>
    <xf numFmtId="0" fontId="0" fillId="0" borderId="0" xfId="0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4" fontId="5" fillId="6" borderId="1" xfId="0" applyNumberFormat="1" applyFont="1" applyFill="1" applyBorder="1"/>
    <xf numFmtId="0" fontId="0" fillId="4" borderId="2" xfId="0" applyFill="1" applyBorder="1"/>
    <xf numFmtId="0" fontId="4" fillId="8" borderId="0" xfId="0" applyFont="1" applyFill="1" applyBorder="1"/>
    <xf numFmtId="4" fontId="5" fillId="8" borderId="0" xfId="0" applyNumberFormat="1" applyFont="1" applyFill="1" applyBorder="1"/>
    <xf numFmtId="0" fontId="0" fillId="8" borderId="0" xfId="0" applyFill="1" applyBorder="1"/>
    <xf numFmtId="0" fontId="0" fillId="8" borderId="0" xfId="0" applyNumberFormat="1" applyFill="1" applyBorder="1"/>
    <xf numFmtId="0" fontId="0" fillId="2" borderId="0" xfId="0" applyFill="1" applyBorder="1"/>
    <xf numFmtId="4" fontId="0" fillId="0" borderId="0" xfId="0" applyNumberFormat="1" applyBorder="1"/>
    <xf numFmtId="0" fontId="4" fillId="8" borderId="0" xfId="0" applyFont="1" applyFill="1" applyBorder="1" applyAlignment="1">
      <alignment wrapText="1"/>
    </xf>
    <xf numFmtId="4" fontId="5" fillId="8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7" borderId="1" xfId="0" applyFont="1" applyFill="1" applyBorder="1"/>
    <xf numFmtId="0" fontId="8" fillId="0" borderId="4" xfId="0" applyFont="1" applyBorder="1" applyAlignment="1">
      <alignment horizontal="right" vertical="center" wrapText="1"/>
    </xf>
    <xf numFmtId="4" fontId="1" fillId="7" borderId="1" xfId="0" applyNumberFormat="1" applyFont="1" applyFill="1" applyBorder="1"/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56">
    <dxf>
      <numFmt numFmtId="4" formatCode="#,##0.0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pova/AppData/Local/Microsoft/Windows/INetCache/Content.Outlook/O1HRAFS3/&#1055;&#1077;&#1088;&#1077;&#1088;&#1072;&#1089;&#1095;&#1077;&#1090;%20&#1079;&#1072;%20&#1080;&#110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pova/AppData/Local/Microsoft/Windows/INetCache/Content.Outlook/O1HRAFS3/&#1056;&#1072;&#1089;&#1095;&#1077;&#1090;&#1099;%20&#1087;&#1086;%20&#1082;&#1086;&#1088;&#1088;&#1077;&#1082;&#1090;&#1080;&#1088;&#1086;&#1074;&#1082;&#1072;&#1084;%20&#1082;%20&#1087;&#1080;&#1089;&#1100;&#1084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исходный по лсч"/>
      <sheetName val="возврат"/>
      <sheetName val="л.сч возврат"/>
      <sheetName val="Лист1 (2)"/>
      <sheetName val="л.сч без возврата"/>
      <sheetName val="без возврата"/>
      <sheetName val="свод по л.сч."/>
    </sheetNames>
    <sheetDataSet>
      <sheetData sheetId="0">
        <row r="2">
          <cell r="A2">
            <v>75560</v>
          </cell>
          <cell r="C2" t="str">
            <v>Отопление</v>
          </cell>
          <cell r="I2">
            <v>0</v>
          </cell>
        </row>
        <row r="3">
          <cell r="A3">
            <v>75561</v>
          </cell>
          <cell r="C3" t="str">
            <v>Отопление</v>
          </cell>
          <cell r="I3">
            <v>1379.69</v>
          </cell>
        </row>
        <row r="4">
          <cell r="A4">
            <v>75562</v>
          </cell>
          <cell r="C4" t="str">
            <v>Отопление</v>
          </cell>
          <cell r="I4">
            <v>0</v>
          </cell>
        </row>
        <row r="5">
          <cell r="A5">
            <v>75563</v>
          </cell>
          <cell r="C5" t="str">
            <v>Отопление</v>
          </cell>
          <cell r="I5">
            <v>2373.65</v>
          </cell>
        </row>
        <row r="6">
          <cell r="A6">
            <v>75564</v>
          </cell>
          <cell r="C6" t="str">
            <v>Отопление</v>
          </cell>
          <cell r="I6">
            <v>0</v>
          </cell>
        </row>
        <row r="7">
          <cell r="A7">
            <v>75565</v>
          </cell>
          <cell r="C7" t="str">
            <v>Отопление</v>
          </cell>
          <cell r="I7">
            <v>0</v>
          </cell>
        </row>
        <row r="8">
          <cell r="A8">
            <v>75566</v>
          </cell>
          <cell r="C8" t="str">
            <v>Отопление</v>
          </cell>
          <cell r="I8">
            <v>0</v>
          </cell>
        </row>
        <row r="9">
          <cell r="A9">
            <v>75567</v>
          </cell>
          <cell r="C9" t="str">
            <v>Отопление</v>
          </cell>
          <cell r="I9">
            <v>2018.38</v>
          </cell>
        </row>
        <row r="10">
          <cell r="A10">
            <v>75568</v>
          </cell>
          <cell r="C10" t="str">
            <v>Отопление</v>
          </cell>
          <cell r="I10">
            <v>2447.9</v>
          </cell>
        </row>
        <row r="11">
          <cell r="A11">
            <v>75569</v>
          </cell>
          <cell r="C11" t="str">
            <v>Отопление</v>
          </cell>
          <cell r="I11">
            <v>0</v>
          </cell>
        </row>
        <row r="12">
          <cell r="A12">
            <v>75570</v>
          </cell>
          <cell r="C12" t="str">
            <v>Отопление</v>
          </cell>
          <cell r="I12">
            <v>0</v>
          </cell>
        </row>
        <row r="13">
          <cell r="A13">
            <v>75571</v>
          </cell>
          <cell r="C13" t="str">
            <v>Отопление</v>
          </cell>
          <cell r="I13">
            <v>2466.91</v>
          </cell>
        </row>
        <row r="14">
          <cell r="A14">
            <v>75572</v>
          </cell>
          <cell r="C14" t="str">
            <v>Отопление</v>
          </cell>
          <cell r="I14">
            <v>0</v>
          </cell>
        </row>
        <row r="15">
          <cell r="A15">
            <v>75573</v>
          </cell>
          <cell r="C15" t="str">
            <v>Отопление</v>
          </cell>
          <cell r="I15">
            <v>0</v>
          </cell>
        </row>
        <row r="16">
          <cell r="A16">
            <v>75574</v>
          </cell>
          <cell r="C16" t="str">
            <v>Отопление</v>
          </cell>
          <cell r="I16">
            <v>0</v>
          </cell>
        </row>
        <row r="17">
          <cell r="A17">
            <v>75575</v>
          </cell>
          <cell r="C17" t="str">
            <v>Отопление</v>
          </cell>
          <cell r="I17">
            <v>1678.61</v>
          </cell>
        </row>
        <row r="18">
          <cell r="A18">
            <v>75576</v>
          </cell>
          <cell r="C18" t="str">
            <v>Отопление</v>
          </cell>
          <cell r="I18">
            <v>0</v>
          </cell>
        </row>
        <row r="19">
          <cell r="A19">
            <v>75577</v>
          </cell>
          <cell r="C19" t="str">
            <v>Отопление</v>
          </cell>
          <cell r="I19">
            <v>0</v>
          </cell>
        </row>
        <row r="20">
          <cell r="A20">
            <v>75578</v>
          </cell>
          <cell r="C20" t="str">
            <v>Отопление</v>
          </cell>
          <cell r="I20">
            <v>0</v>
          </cell>
        </row>
        <row r="21">
          <cell r="A21">
            <v>75579</v>
          </cell>
          <cell r="C21" t="str">
            <v>Отопление</v>
          </cell>
          <cell r="I21">
            <v>0</v>
          </cell>
        </row>
        <row r="22">
          <cell r="A22">
            <v>75580</v>
          </cell>
          <cell r="C22" t="str">
            <v>Отопление</v>
          </cell>
          <cell r="I22">
            <v>0</v>
          </cell>
        </row>
        <row r="23">
          <cell r="A23">
            <v>75581</v>
          </cell>
          <cell r="C23" t="str">
            <v>Отопление</v>
          </cell>
          <cell r="I23">
            <v>0</v>
          </cell>
        </row>
        <row r="24">
          <cell r="A24">
            <v>75582</v>
          </cell>
          <cell r="C24" t="str">
            <v>Отопление</v>
          </cell>
          <cell r="I24">
            <v>0</v>
          </cell>
        </row>
        <row r="25">
          <cell r="A25">
            <v>75583</v>
          </cell>
          <cell r="C25" t="str">
            <v>Отопление</v>
          </cell>
          <cell r="I25">
            <v>0</v>
          </cell>
        </row>
        <row r="26">
          <cell r="A26">
            <v>75585</v>
          </cell>
          <cell r="C26" t="str">
            <v>Отопление</v>
          </cell>
          <cell r="I26">
            <v>0</v>
          </cell>
        </row>
        <row r="27">
          <cell r="A27">
            <v>75587</v>
          </cell>
          <cell r="C27" t="str">
            <v>Отопление</v>
          </cell>
          <cell r="I27">
            <v>0</v>
          </cell>
        </row>
        <row r="28">
          <cell r="A28">
            <v>75589</v>
          </cell>
          <cell r="C28" t="str">
            <v>Отопление</v>
          </cell>
          <cell r="I28">
            <v>0</v>
          </cell>
        </row>
        <row r="29">
          <cell r="A29">
            <v>75591</v>
          </cell>
          <cell r="C29" t="str">
            <v>Отопление</v>
          </cell>
          <cell r="I29">
            <v>0</v>
          </cell>
        </row>
        <row r="30">
          <cell r="A30">
            <v>75593</v>
          </cell>
          <cell r="C30" t="str">
            <v>Отопление</v>
          </cell>
          <cell r="I30">
            <v>0</v>
          </cell>
        </row>
        <row r="31">
          <cell r="A31">
            <v>75595</v>
          </cell>
          <cell r="C31" t="str">
            <v>Отопление</v>
          </cell>
          <cell r="I31">
            <v>0</v>
          </cell>
        </row>
        <row r="32">
          <cell r="A32">
            <v>75597</v>
          </cell>
          <cell r="C32" t="str">
            <v>Отопление</v>
          </cell>
          <cell r="I32">
            <v>0</v>
          </cell>
        </row>
        <row r="33">
          <cell r="A33">
            <v>75599</v>
          </cell>
          <cell r="C33" t="str">
            <v>Отопление</v>
          </cell>
          <cell r="I33">
            <v>2764.02</v>
          </cell>
        </row>
        <row r="34">
          <cell r="A34">
            <v>75601</v>
          </cell>
          <cell r="C34" t="str">
            <v>Отопление</v>
          </cell>
          <cell r="I34">
            <v>0</v>
          </cell>
        </row>
        <row r="35">
          <cell r="A35">
            <v>75603</v>
          </cell>
          <cell r="C35" t="str">
            <v>Отопление</v>
          </cell>
          <cell r="I35">
            <v>0</v>
          </cell>
        </row>
        <row r="36">
          <cell r="A36">
            <v>75605</v>
          </cell>
          <cell r="C36" t="str">
            <v>Отопление</v>
          </cell>
          <cell r="I36">
            <v>0</v>
          </cell>
        </row>
        <row r="37">
          <cell r="A37">
            <v>75607</v>
          </cell>
          <cell r="C37" t="str">
            <v>Отопление</v>
          </cell>
          <cell r="I37">
            <v>2755.61</v>
          </cell>
        </row>
        <row r="38">
          <cell r="A38">
            <v>75609</v>
          </cell>
          <cell r="C38" t="str">
            <v>Отопление</v>
          </cell>
          <cell r="I38">
            <v>0</v>
          </cell>
        </row>
        <row r="39">
          <cell r="A39">
            <v>75611</v>
          </cell>
          <cell r="C39" t="str">
            <v>Отопление</v>
          </cell>
          <cell r="I39">
            <v>0</v>
          </cell>
        </row>
        <row r="40">
          <cell r="A40">
            <v>75613</v>
          </cell>
          <cell r="C40" t="str">
            <v>Отопление</v>
          </cell>
          <cell r="I40">
            <v>2738.78</v>
          </cell>
        </row>
        <row r="41">
          <cell r="A41">
            <v>75615</v>
          </cell>
          <cell r="C41" t="str">
            <v>Отопление</v>
          </cell>
          <cell r="I41">
            <v>1699.64</v>
          </cell>
        </row>
        <row r="42">
          <cell r="A42">
            <v>75617</v>
          </cell>
          <cell r="C42" t="str">
            <v>Отопление</v>
          </cell>
          <cell r="I42">
            <v>2149.79</v>
          </cell>
        </row>
        <row r="43">
          <cell r="A43">
            <v>75619</v>
          </cell>
          <cell r="C43" t="str">
            <v>Отопление</v>
          </cell>
          <cell r="I43">
            <v>2721.95</v>
          </cell>
        </row>
        <row r="44">
          <cell r="A44">
            <v>75621</v>
          </cell>
          <cell r="C44" t="str">
            <v>Отопление</v>
          </cell>
          <cell r="I44">
            <v>1708.05</v>
          </cell>
        </row>
        <row r="45">
          <cell r="A45">
            <v>75623</v>
          </cell>
          <cell r="C45" t="str">
            <v>Отопление</v>
          </cell>
          <cell r="I45">
            <v>2099.31</v>
          </cell>
        </row>
        <row r="46">
          <cell r="A46">
            <v>75631</v>
          </cell>
          <cell r="C46" t="str">
            <v>Отопление</v>
          </cell>
          <cell r="I46">
            <v>0</v>
          </cell>
        </row>
        <row r="47">
          <cell r="A47">
            <v>75635</v>
          </cell>
          <cell r="C47" t="str">
            <v>Отопление</v>
          </cell>
          <cell r="I47">
            <v>1497.7</v>
          </cell>
        </row>
        <row r="48">
          <cell r="A48">
            <v>75639</v>
          </cell>
          <cell r="C48" t="str">
            <v>Отопление</v>
          </cell>
          <cell r="I48">
            <v>0</v>
          </cell>
        </row>
        <row r="49">
          <cell r="A49">
            <v>75643</v>
          </cell>
          <cell r="C49" t="str">
            <v>Отопление</v>
          </cell>
          <cell r="I49">
            <v>671.02</v>
          </cell>
        </row>
        <row r="50">
          <cell r="A50">
            <v>75663</v>
          </cell>
          <cell r="C50" t="str">
            <v>Отопление</v>
          </cell>
          <cell r="I50">
            <v>830.89</v>
          </cell>
        </row>
        <row r="51">
          <cell r="A51">
            <v>75627</v>
          </cell>
          <cell r="C51" t="str">
            <v>Отопление</v>
          </cell>
          <cell r="I51">
            <v>0</v>
          </cell>
        </row>
        <row r="52">
          <cell r="A52">
            <v>75629</v>
          </cell>
          <cell r="C52" t="str">
            <v>Отопление</v>
          </cell>
          <cell r="I52">
            <v>0</v>
          </cell>
        </row>
        <row r="53">
          <cell r="A53">
            <v>75681</v>
          </cell>
          <cell r="C53" t="str">
            <v>Отопление</v>
          </cell>
          <cell r="I53">
            <v>0</v>
          </cell>
        </row>
        <row r="54">
          <cell r="A54">
            <v>75687</v>
          </cell>
          <cell r="C54" t="str">
            <v>Отопление</v>
          </cell>
          <cell r="I54">
            <v>0</v>
          </cell>
        </row>
        <row r="55">
          <cell r="A55">
            <v>75689</v>
          </cell>
          <cell r="C55" t="str">
            <v>Отопление</v>
          </cell>
          <cell r="I55">
            <v>2511.6</v>
          </cell>
        </row>
        <row r="56">
          <cell r="A56">
            <v>75691</v>
          </cell>
          <cell r="C56" t="str">
            <v>Отопление</v>
          </cell>
          <cell r="I56">
            <v>1758.54</v>
          </cell>
        </row>
        <row r="57">
          <cell r="A57">
            <v>75697</v>
          </cell>
          <cell r="C57" t="str">
            <v>Отопление</v>
          </cell>
          <cell r="I57">
            <v>2440.08</v>
          </cell>
        </row>
        <row r="58">
          <cell r="A58">
            <v>75701</v>
          </cell>
          <cell r="C58" t="str">
            <v>Отопление</v>
          </cell>
          <cell r="I58">
            <v>0</v>
          </cell>
        </row>
        <row r="59">
          <cell r="A59">
            <v>75709</v>
          </cell>
          <cell r="C59" t="str">
            <v>Отопление</v>
          </cell>
          <cell r="I59">
            <v>0</v>
          </cell>
        </row>
        <row r="60">
          <cell r="A60">
            <v>75703</v>
          </cell>
          <cell r="C60" t="str">
            <v>Отопление</v>
          </cell>
          <cell r="I60">
            <v>0</v>
          </cell>
        </row>
        <row r="61">
          <cell r="A61">
            <v>75711</v>
          </cell>
          <cell r="C61" t="str">
            <v>Отопление</v>
          </cell>
          <cell r="I61">
            <v>0</v>
          </cell>
        </row>
        <row r="62">
          <cell r="A62">
            <v>75713</v>
          </cell>
          <cell r="C62" t="str">
            <v>Отопление</v>
          </cell>
          <cell r="I62">
            <v>0</v>
          </cell>
        </row>
        <row r="63">
          <cell r="A63">
            <v>75715</v>
          </cell>
          <cell r="C63" t="str">
            <v>Отопление</v>
          </cell>
          <cell r="I63">
            <v>0</v>
          </cell>
        </row>
        <row r="64">
          <cell r="A64">
            <v>75717</v>
          </cell>
          <cell r="C64" t="str">
            <v>Отопление</v>
          </cell>
          <cell r="I64">
            <v>0</v>
          </cell>
        </row>
        <row r="65">
          <cell r="A65">
            <v>75733</v>
          </cell>
          <cell r="C65" t="str">
            <v>Отопление</v>
          </cell>
          <cell r="I65">
            <v>2520.02</v>
          </cell>
        </row>
        <row r="66">
          <cell r="A66">
            <v>75735</v>
          </cell>
          <cell r="C66" t="str">
            <v>Отопление</v>
          </cell>
          <cell r="I66">
            <v>0</v>
          </cell>
        </row>
        <row r="67">
          <cell r="A67">
            <v>75737</v>
          </cell>
          <cell r="C67" t="str">
            <v>Отопление</v>
          </cell>
          <cell r="I67">
            <v>0</v>
          </cell>
        </row>
        <row r="68">
          <cell r="A68">
            <v>75739</v>
          </cell>
          <cell r="C68" t="str">
            <v>Отопление</v>
          </cell>
          <cell r="I68">
            <v>0</v>
          </cell>
        </row>
        <row r="69">
          <cell r="A69">
            <v>75741</v>
          </cell>
          <cell r="C69" t="str">
            <v>Отопление</v>
          </cell>
          <cell r="I69">
            <v>0</v>
          </cell>
        </row>
        <row r="70">
          <cell r="A70">
            <v>75743</v>
          </cell>
          <cell r="C70" t="str">
            <v>Отопление</v>
          </cell>
          <cell r="I70">
            <v>0</v>
          </cell>
        </row>
        <row r="71">
          <cell r="A71">
            <v>75745</v>
          </cell>
          <cell r="C71" t="str">
            <v>Отопление</v>
          </cell>
          <cell r="I71">
            <v>0</v>
          </cell>
        </row>
        <row r="72">
          <cell r="A72">
            <v>75747</v>
          </cell>
          <cell r="C72" t="str">
            <v>Отопление</v>
          </cell>
          <cell r="I72">
            <v>1999.18</v>
          </cell>
        </row>
        <row r="73">
          <cell r="A73">
            <v>75749</v>
          </cell>
          <cell r="C73" t="str">
            <v>Отопление</v>
          </cell>
          <cell r="I73">
            <v>2414.83</v>
          </cell>
        </row>
        <row r="74">
          <cell r="A74">
            <v>75751</v>
          </cell>
          <cell r="C74" t="str">
            <v>Отопление</v>
          </cell>
          <cell r="I74">
            <v>2475.84</v>
          </cell>
        </row>
        <row r="75">
          <cell r="A75">
            <v>75753</v>
          </cell>
          <cell r="C75" t="str">
            <v>Отопление</v>
          </cell>
          <cell r="I75">
            <v>2010.96</v>
          </cell>
        </row>
        <row r="76">
          <cell r="A76">
            <v>75755</v>
          </cell>
          <cell r="C76" t="str">
            <v>Отопление</v>
          </cell>
          <cell r="I76">
            <v>2010.54</v>
          </cell>
        </row>
        <row r="77">
          <cell r="A77">
            <v>75757</v>
          </cell>
          <cell r="C77" t="str">
            <v>Отопление</v>
          </cell>
          <cell r="I77">
            <v>0</v>
          </cell>
        </row>
        <row r="78">
          <cell r="A78">
            <v>75759</v>
          </cell>
          <cell r="C78" t="str">
            <v>Отопление</v>
          </cell>
          <cell r="I78">
            <v>0</v>
          </cell>
        </row>
        <row r="79">
          <cell r="A79">
            <v>75761</v>
          </cell>
          <cell r="C79" t="str">
            <v>Отопление</v>
          </cell>
          <cell r="I79">
            <v>2029.47</v>
          </cell>
        </row>
        <row r="80">
          <cell r="A80">
            <v>75763</v>
          </cell>
          <cell r="C80" t="str">
            <v>Отопление</v>
          </cell>
          <cell r="I80">
            <v>2057.2399999999998</v>
          </cell>
        </row>
        <row r="81">
          <cell r="A81">
            <v>75765</v>
          </cell>
          <cell r="C81" t="str">
            <v>Отопление</v>
          </cell>
          <cell r="I81">
            <v>2463.2199999999998</v>
          </cell>
        </row>
        <row r="82">
          <cell r="A82">
            <v>75767</v>
          </cell>
          <cell r="C82" t="str">
            <v>Отопление</v>
          </cell>
          <cell r="I82">
            <v>2412.73</v>
          </cell>
        </row>
        <row r="83">
          <cell r="A83">
            <v>75769</v>
          </cell>
          <cell r="C83" t="str">
            <v>Отопление</v>
          </cell>
          <cell r="I83">
            <v>0</v>
          </cell>
        </row>
        <row r="84">
          <cell r="A84">
            <v>75771</v>
          </cell>
          <cell r="C84" t="str">
            <v>Отопление</v>
          </cell>
          <cell r="I84">
            <v>2412.31</v>
          </cell>
        </row>
        <row r="85">
          <cell r="A85">
            <v>75773</v>
          </cell>
          <cell r="C85" t="str">
            <v>Отопление</v>
          </cell>
          <cell r="I85">
            <v>2412.31</v>
          </cell>
        </row>
        <row r="86">
          <cell r="A86">
            <v>75775</v>
          </cell>
          <cell r="C86" t="str">
            <v>Отопление</v>
          </cell>
          <cell r="I86">
            <v>1839.32</v>
          </cell>
        </row>
        <row r="87">
          <cell r="A87">
            <v>75777</v>
          </cell>
          <cell r="C87" t="str">
            <v>Отопление</v>
          </cell>
          <cell r="I87">
            <v>1935.23</v>
          </cell>
        </row>
        <row r="88">
          <cell r="A88">
            <v>75779</v>
          </cell>
          <cell r="C88" t="str">
            <v>Отопление</v>
          </cell>
          <cell r="I88">
            <v>2545.25</v>
          </cell>
        </row>
        <row r="89">
          <cell r="A89">
            <v>75781</v>
          </cell>
          <cell r="C89" t="str">
            <v>Отопление</v>
          </cell>
          <cell r="I89">
            <v>0</v>
          </cell>
        </row>
        <row r="90">
          <cell r="A90">
            <v>75783</v>
          </cell>
          <cell r="C90" t="str">
            <v>Отопление</v>
          </cell>
          <cell r="I90">
            <v>1863.71</v>
          </cell>
        </row>
        <row r="91">
          <cell r="A91">
            <v>75785</v>
          </cell>
          <cell r="C91" t="str">
            <v>Отопление</v>
          </cell>
          <cell r="I91">
            <v>0</v>
          </cell>
        </row>
        <row r="92">
          <cell r="A92">
            <v>75787</v>
          </cell>
          <cell r="C92" t="str">
            <v>Отопление</v>
          </cell>
          <cell r="I92">
            <v>2027.79</v>
          </cell>
        </row>
        <row r="93">
          <cell r="A93">
            <v>75789</v>
          </cell>
          <cell r="C93" t="str">
            <v>Отопление</v>
          </cell>
          <cell r="I93">
            <v>1880.54</v>
          </cell>
        </row>
        <row r="94">
          <cell r="A94">
            <v>75791</v>
          </cell>
          <cell r="C94" t="str">
            <v>Отопление</v>
          </cell>
          <cell r="I94">
            <v>1960.48</v>
          </cell>
        </row>
        <row r="95">
          <cell r="A95">
            <v>75793</v>
          </cell>
          <cell r="C95" t="str">
            <v>Отопление</v>
          </cell>
          <cell r="I95">
            <v>0</v>
          </cell>
        </row>
        <row r="96">
          <cell r="A96">
            <v>75795</v>
          </cell>
          <cell r="C96" t="str">
            <v>Отопление</v>
          </cell>
          <cell r="I96">
            <v>0</v>
          </cell>
        </row>
        <row r="97">
          <cell r="A97">
            <v>75797</v>
          </cell>
          <cell r="C97" t="str">
            <v>Отопление</v>
          </cell>
          <cell r="I97">
            <v>0</v>
          </cell>
        </row>
        <row r="98">
          <cell r="A98">
            <v>75799</v>
          </cell>
          <cell r="C98" t="str">
            <v>Отопление</v>
          </cell>
          <cell r="I98">
            <v>2069.86</v>
          </cell>
        </row>
        <row r="99">
          <cell r="A99">
            <v>75801</v>
          </cell>
          <cell r="C99" t="str">
            <v>Отопление</v>
          </cell>
          <cell r="I99">
            <v>0</v>
          </cell>
        </row>
        <row r="100">
          <cell r="A100">
            <v>75803</v>
          </cell>
          <cell r="C100" t="str">
            <v>Отопление</v>
          </cell>
          <cell r="I100">
            <v>0</v>
          </cell>
        </row>
        <row r="101">
          <cell r="A101">
            <v>75805</v>
          </cell>
          <cell r="C101" t="str">
            <v>Отопление</v>
          </cell>
          <cell r="I101">
            <v>2111.9299999999998</v>
          </cell>
        </row>
        <row r="102">
          <cell r="A102">
            <v>75807</v>
          </cell>
          <cell r="C102" t="str">
            <v>Отопление</v>
          </cell>
          <cell r="I102">
            <v>2044.62</v>
          </cell>
        </row>
        <row r="103">
          <cell r="A103">
            <v>75809</v>
          </cell>
          <cell r="C103" t="str">
            <v>Отопление</v>
          </cell>
          <cell r="I103">
            <v>0</v>
          </cell>
        </row>
        <row r="104">
          <cell r="A104">
            <v>75811</v>
          </cell>
          <cell r="C104" t="str">
            <v>Отопление</v>
          </cell>
          <cell r="I104">
            <v>1876.33</v>
          </cell>
        </row>
        <row r="105">
          <cell r="A105">
            <v>75813</v>
          </cell>
          <cell r="C105" t="str">
            <v>Отопление</v>
          </cell>
          <cell r="I105">
            <v>1994.13</v>
          </cell>
        </row>
        <row r="106">
          <cell r="A106">
            <v>75815</v>
          </cell>
          <cell r="C106" t="str">
            <v>Отопление</v>
          </cell>
          <cell r="I106">
            <v>0</v>
          </cell>
        </row>
        <row r="107">
          <cell r="A107">
            <v>75817</v>
          </cell>
          <cell r="C107" t="str">
            <v>Отопление</v>
          </cell>
          <cell r="I107">
            <v>0</v>
          </cell>
        </row>
        <row r="108">
          <cell r="A108">
            <v>75730</v>
          </cell>
          <cell r="C108" t="str">
            <v>Отопление</v>
          </cell>
          <cell r="I108">
            <v>0</v>
          </cell>
        </row>
        <row r="109">
          <cell r="A109">
            <v>75732</v>
          </cell>
          <cell r="C109" t="str">
            <v>Отопление</v>
          </cell>
          <cell r="I109">
            <v>0</v>
          </cell>
        </row>
        <row r="110">
          <cell r="A110">
            <v>75819</v>
          </cell>
          <cell r="C110" t="str">
            <v>Отопление</v>
          </cell>
          <cell r="I110">
            <v>2165.96</v>
          </cell>
        </row>
        <row r="111">
          <cell r="A111">
            <v>75821</v>
          </cell>
          <cell r="C111" t="str">
            <v>Отопление</v>
          </cell>
          <cell r="I111">
            <v>3130.25</v>
          </cell>
        </row>
        <row r="112">
          <cell r="A112">
            <v>75823</v>
          </cell>
          <cell r="C112" t="str">
            <v>Отопление</v>
          </cell>
          <cell r="I112">
            <v>0</v>
          </cell>
        </row>
        <row r="113">
          <cell r="A113">
            <v>75618</v>
          </cell>
          <cell r="C113" t="str">
            <v>Отопление</v>
          </cell>
          <cell r="I113">
            <v>0</v>
          </cell>
        </row>
        <row r="114">
          <cell r="A114">
            <v>75620</v>
          </cell>
          <cell r="C114" t="str">
            <v>Отопление</v>
          </cell>
          <cell r="I114">
            <v>0</v>
          </cell>
        </row>
        <row r="115">
          <cell r="A115">
            <v>75622</v>
          </cell>
          <cell r="C115" t="str">
            <v>Отопление</v>
          </cell>
          <cell r="I115">
            <v>0</v>
          </cell>
        </row>
        <row r="116">
          <cell r="A116">
            <v>75624</v>
          </cell>
          <cell r="C116" t="str">
            <v>Отопление</v>
          </cell>
          <cell r="I116">
            <v>0</v>
          </cell>
        </row>
        <row r="117">
          <cell r="A117">
            <v>75626</v>
          </cell>
          <cell r="C117" t="str">
            <v>Отопление</v>
          </cell>
          <cell r="I117">
            <v>0</v>
          </cell>
        </row>
        <row r="118">
          <cell r="A118">
            <v>75628</v>
          </cell>
          <cell r="C118" t="str">
            <v>Отопление</v>
          </cell>
          <cell r="I118">
            <v>0</v>
          </cell>
        </row>
        <row r="119">
          <cell r="A119">
            <v>75630</v>
          </cell>
          <cell r="C119" t="str">
            <v>Отопление</v>
          </cell>
          <cell r="I119">
            <v>0</v>
          </cell>
        </row>
        <row r="120">
          <cell r="A120">
            <v>75632</v>
          </cell>
          <cell r="C120" t="str">
            <v>Отопление</v>
          </cell>
          <cell r="I120">
            <v>0</v>
          </cell>
        </row>
        <row r="121">
          <cell r="A121">
            <v>75634</v>
          </cell>
          <cell r="C121" t="str">
            <v>Отопление</v>
          </cell>
          <cell r="I121">
            <v>0</v>
          </cell>
        </row>
        <row r="122">
          <cell r="A122">
            <v>75636</v>
          </cell>
          <cell r="C122" t="str">
            <v>Отопление</v>
          </cell>
          <cell r="I122">
            <v>0</v>
          </cell>
        </row>
        <row r="123">
          <cell r="A123">
            <v>75638</v>
          </cell>
          <cell r="C123" t="str">
            <v>Отопление</v>
          </cell>
          <cell r="I123">
            <v>0</v>
          </cell>
        </row>
        <row r="124">
          <cell r="A124">
            <v>75640</v>
          </cell>
          <cell r="C124" t="str">
            <v>Отопление</v>
          </cell>
          <cell r="I124">
            <v>0</v>
          </cell>
        </row>
        <row r="125">
          <cell r="A125">
            <v>75642</v>
          </cell>
          <cell r="C125" t="str">
            <v>Отопление</v>
          </cell>
          <cell r="I125">
            <v>0</v>
          </cell>
        </row>
        <row r="126">
          <cell r="A126">
            <v>75644</v>
          </cell>
          <cell r="C126" t="str">
            <v>Отопление</v>
          </cell>
          <cell r="I126">
            <v>0</v>
          </cell>
        </row>
        <row r="127">
          <cell r="A127">
            <v>75646</v>
          </cell>
          <cell r="C127" t="str">
            <v>Отопление</v>
          </cell>
          <cell r="I127">
            <v>0</v>
          </cell>
        </row>
        <row r="128">
          <cell r="A128">
            <v>75648</v>
          </cell>
          <cell r="C128" t="str">
            <v>Отопление</v>
          </cell>
          <cell r="I128">
            <v>0</v>
          </cell>
        </row>
        <row r="129">
          <cell r="A129">
            <v>75650</v>
          </cell>
          <cell r="C129" t="str">
            <v>Отопление</v>
          </cell>
          <cell r="I129">
            <v>2087.9499999999998</v>
          </cell>
        </row>
        <row r="130">
          <cell r="A130">
            <v>75652</v>
          </cell>
          <cell r="C130" t="str">
            <v>Отопление</v>
          </cell>
          <cell r="I130">
            <v>2044.62</v>
          </cell>
        </row>
        <row r="131">
          <cell r="A131">
            <v>75654</v>
          </cell>
          <cell r="C131" t="str">
            <v>Отопление</v>
          </cell>
          <cell r="I131">
            <v>2073.64</v>
          </cell>
        </row>
        <row r="132">
          <cell r="A132">
            <v>75658</v>
          </cell>
          <cell r="C132" t="str">
            <v>Отопление</v>
          </cell>
          <cell r="I132">
            <v>1985.72</v>
          </cell>
        </row>
        <row r="133">
          <cell r="A133">
            <v>75660</v>
          </cell>
          <cell r="C133" t="str">
            <v>Отопление</v>
          </cell>
          <cell r="I133">
            <v>1914.19</v>
          </cell>
        </row>
        <row r="134">
          <cell r="A134">
            <v>75662</v>
          </cell>
          <cell r="C134" t="str">
            <v>Отопление</v>
          </cell>
          <cell r="I134">
            <v>0</v>
          </cell>
        </row>
        <row r="135">
          <cell r="A135">
            <v>75664</v>
          </cell>
          <cell r="C135" t="str">
            <v>Отопление</v>
          </cell>
          <cell r="I135">
            <v>0</v>
          </cell>
        </row>
        <row r="136">
          <cell r="A136">
            <v>75666</v>
          </cell>
          <cell r="C136" t="str">
            <v>Отопление</v>
          </cell>
          <cell r="I136">
            <v>0</v>
          </cell>
        </row>
        <row r="137">
          <cell r="A137">
            <v>75668</v>
          </cell>
          <cell r="C137" t="str">
            <v>Отопление</v>
          </cell>
          <cell r="I137">
            <v>0</v>
          </cell>
        </row>
        <row r="138">
          <cell r="A138">
            <v>75670</v>
          </cell>
          <cell r="C138" t="str">
            <v>Отопление</v>
          </cell>
          <cell r="I138">
            <v>0</v>
          </cell>
        </row>
        <row r="139">
          <cell r="A139">
            <v>75672</v>
          </cell>
          <cell r="C139" t="str">
            <v>Отопление</v>
          </cell>
          <cell r="I139">
            <v>0</v>
          </cell>
        </row>
        <row r="140">
          <cell r="A140">
            <v>75674</v>
          </cell>
          <cell r="C140" t="str">
            <v>Отопление</v>
          </cell>
          <cell r="I140">
            <v>0</v>
          </cell>
        </row>
        <row r="141">
          <cell r="A141">
            <v>75676</v>
          </cell>
          <cell r="C141" t="str">
            <v>Отопление</v>
          </cell>
          <cell r="I141">
            <v>0</v>
          </cell>
        </row>
        <row r="142">
          <cell r="A142">
            <v>75678</v>
          </cell>
          <cell r="C142" t="str">
            <v>Отопление</v>
          </cell>
          <cell r="I142">
            <v>0</v>
          </cell>
        </row>
        <row r="143">
          <cell r="A143">
            <v>75680</v>
          </cell>
          <cell r="C143" t="str">
            <v>Отопление</v>
          </cell>
          <cell r="I143">
            <v>0</v>
          </cell>
        </row>
        <row r="144">
          <cell r="A144">
            <v>75682</v>
          </cell>
          <cell r="C144" t="str">
            <v>Отопление</v>
          </cell>
          <cell r="I144">
            <v>0</v>
          </cell>
        </row>
        <row r="145">
          <cell r="A145">
            <v>75684</v>
          </cell>
          <cell r="C145" t="str">
            <v>Отопление</v>
          </cell>
          <cell r="I145">
            <v>0</v>
          </cell>
        </row>
        <row r="146">
          <cell r="A146">
            <v>75686</v>
          </cell>
          <cell r="C146" t="str">
            <v>Отопление</v>
          </cell>
          <cell r="I146">
            <v>2269.27</v>
          </cell>
        </row>
        <row r="147">
          <cell r="A147">
            <v>75694</v>
          </cell>
          <cell r="C147" t="str">
            <v>Отопление</v>
          </cell>
          <cell r="I147">
            <v>0</v>
          </cell>
        </row>
        <row r="148">
          <cell r="A148">
            <v>75696</v>
          </cell>
          <cell r="C148" t="str">
            <v>Отопление</v>
          </cell>
          <cell r="I148">
            <v>0</v>
          </cell>
        </row>
        <row r="149">
          <cell r="A149">
            <v>75698</v>
          </cell>
          <cell r="C149" t="str">
            <v>Отопление</v>
          </cell>
          <cell r="I149">
            <v>0</v>
          </cell>
        </row>
        <row r="150">
          <cell r="A150">
            <v>75700</v>
          </cell>
          <cell r="C150" t="str">
            <v>Отопление</v>
          </cell>
          <cell r="I150">
            <v>0</v>
          </cell>
        </row>
        <row r="151">
          <cell r="A151">
            <v>75702</v>
          </cell>
          <cell r="C151" t="str">
            <v>Отопление</v>
          </cell>
          <cell r="I151">
            <v>0</v>
          </cell>
        </row>
        <row r="152">
          <cell r="A152">
            <v>75704</v>
          </cell>
          <cell r="C152" t="str">
            <v>Отопление</v>
          </cell>
          <cell r="I152">
            <v>0</v>
          </cell>
        </row>
        <row r="153">
          <cell r="A153">
            <v>75706</v>
          </cell>
          <cell r="C153" t="str">
            <v>Отопление</v>
          </cell>
          <cell r="I153">
            <v>0</v>
          </cell>
        </row>
        <row r="154">
          <cell r="A154">
            <v>75708</v>
          </cell>
          <cell r="C154" t="str">
            <v>Отопление</v>
          </cell>
          <cell r="I154">
            <v>0</v>
          </cell>
        </row>
        <row r="155">
          <cell r="A155">
            <v>75716</v>
          </cell>
          <cell r="C155" t="str">
            <v>Отопление</v>
          </cell>
          <cell r="I155">
            <v>1980.35</v>
          </cell>
        </row>
        <row r="156">
          <cell r="A156">
            <v>75718</v>
          </cell>
          <cell r="C156" t="str">
            <v>Отопление</v>
          </cell>
          <cell r="I156">
            <v>0</v>
          </cell>
        </row>
        <row r="157">
          <cell r="A157">
            <v>75720</v>
          </cell>
          <cell r="C157" t="str">
            <v>Отопление</v>
          </cell>
          <cell r="I157">
            <v>0</v>
          </cell>
        </row>
        <row r="158">
          <cell r="A158">
            <v>75724</v>
          </cell>
          <cell r="C158" t="str">
            <v>Отопление</v>
          </cell>
          <cell r="I158">
            <v>2856.79</v>
          </cell>
        </row>
        <row r="159">
          <cell r="A159">
            <v>75726</v>
          </cell>
          <cell r="C159" t="str">
            <v>Отопление</v>
          </cell>
          <cell r="I159">
            <v>0</v>
          </cell>
        </row>
        <row r="160">
          <cell r="A160">
            <v>75728</v>
          </cell>
          <cell r="C160" t="str">
            <v>Отопление</v>
          </cell>
          <cell r="I160">
            <v>0</v>
          </cell>
        </row>
        <row r="161">
          <cell r="A161">
            <v>75584</v>
          </cell>
          <cell r="C161" t="str">
            <v>Отопление</v>
          </cell>
          <cell r="I161">
            <v>0</v>
          </cell>
        </row>
        <row r="162">
          <cell r="A162">
            <v>75586</v>
          </cell>
          <cell r="C162" t="str">
            <v>Отопление</v>
          </cell>
          <cell r="I162">
            <v>0</v>
          </cell>
        </row>
        <row r="163">
          <cell r="A163">
            <v>75824</v>
          </cell>
          <cell r="C163" t="str">
            <v>Отопление</v>
          </cell>
          <cell r="I163">
            <v>0</v>
          </cell>
        </row>
        <row r="164">
          <cell r="A164">
            <v>75592</v>
          </cell>
          <cell r="C164" t="str">
            <v>Отопление</v>
          </cell>
          <cell r="I164">
            <v>0</v>
          </cell>
        </row>
        <row r="165">
          <cell r="A165">
            <v>75594</v>
          </cell>
          <cell r="C165" t="str">
            <v>Отопление</v>
          </cell>
          <cell r="I165">
            <v>0</v>
          </cell>
        </row>
        <row r="166">
          <cell r="A166">
            <v>75596</v>
          </cell>
          <cell r="C166" t="str">
            <v>Отопление</v>
          </cell>
          <cell r="I166">
            <v>1829.69</v>
          </cell>
        </row>
        <row r="167">
          <cell r="A167">
            <v>75598</v>
          </cell>
          <cell r="C167" t="str">
            <v>Отопление</v>
          </cell>
          <cell r="I167">
            <v>1864.3</v>
          </cell>
        </row>
        <row r="168">
          <cell r="A168">
            <v>75600</v>
          </cell>
          <cell r="C168" t="str">
            <v>Отопление</v>
          </cell>
          <cell r="I168">
            <v>0</v>
          </cell>
        </row>
        <row r="169">
          <cell r="A169">
            <v>75602</v>
          </cell>
          <cell r="C169" t="str">
            <v>Отопление</v>
          </cell>
          <cell r="I169">
            <v>0</v>
          </cell>
        </row>
        <row r="170">
          <cell r="A170">
            <v>75604</v>
          </cell>
          <cell r="C170" t="str">
            <v>Отопление</v>
          </cell>
          <cell r="I170">
            <v>0</v>
          </cell>
        </row>
        <row r="171">
          <cell r="A171">
            <v>75606</v>
          </cell>
          <cell r="C171" t="str">
            <v>Отопление</v>
          </cell>
          <cell r="I171">
            <v>0</v>
          </cell>
        </row>
        <row r="172">
          <cell r="A172">
            <v>75610</v>
          </cell>
          <cell r="C172" t="str">
            <v>Отопление</v>
          </cell>
          <cell r="I172">
            <v>0</v>
          </cell>
        </row>
        <row r="173">
          <cell r="A173">
            <v>75612</v>
          </cell>
          <cell r="C173" t="str">
            <v>Отопление</v>
          </cell>
          <cell r="I173">
            <v>0</v>
          </cell>
        </row>
        <row r="174">
          <cell r="A174">
            <v>75614</v>
          </cell>
          <cell r="C174" t="str">
            <v>Отопление</v>
          </cell>
          <cell r="I174">
            <v>0</v>
          </cell>
        </row>
        <row r="175">
          <cell r="A175">
            <v>72872</v>
          </cell>
          <cell r="C175" t="str">
            <v>Горячее водоснабжение</v>
          </cell>
          <cell r="I175">
            <v>0</v>
          </cell>
        </row>
        <row r="176">
          <cell r="A176">
            <v>72875</v>
          </cell>
          <cell r="C176" t="str">
            <v>Горячее водоснабжение</v>
          </cell>
          <cell r="I176">
            <v>0</v>
          </cell>
        </row>
        <row r="177">
          <cell r="A177">
            <v>72876</v>
          </cell>
          <cell r="C177" t="str">
            <v>Горячее водоснабжение</v>
          </cell>
          <cell r="I177">
            <v>1137.3</v>
          </cell>
        </row>
        <row r="178">
          <cell r="A178">
            <v>72878</v>
          </cell>
          <cell r="C178" t="str">
            <v>Горячее водоснабжение</v>
          </cell>
          <cell r="I178">
            <v>0</v>
          </cell>
        </row>
        <row r="179">
          <cell r="A179">
            <v>72880</v>
          </cell>
          <cell r="C179" t="str">
            <v>Горячее водоснабжение</v>
          </cell>
          <cell r="I179">
            <v>0</v>
          </cell>
        </row>
        <row r="180">
          <cell r="A180">
            <v>72881</v>
          </cell>
          <cell r="C180" t="str">
            <v>Горячее водоснабжение</v>
          </cell>
          <cell r="I180">
            <v>0</v>
          </cell>
        </row>
        <row r="181">
          <cell r="A181">
            <v>72882</v>
          </cell>
          <cell r="C181" t="str">
            <v>Горячее водоснабжение</v>
          </cell>
          <cell r="I181">
            <v>0</v>
          </cell>
        </row>
        <row r="182">
          <cell r="A182">
            <v>72883</v>
          </cell>
          <cell r="C182" t="str">
            <v>Горячее водоснабжение</v>
          </cell>
          <cell r="I182">
            <v>162.47</v>
          </cell>
        </row>
        <row r="183">
          <cell r="A183">
            <v>72884</v>
          </cell>
          <cell r="C183" t="str">
            <v>Горячее водоснабжение</v>
          </cell>
          <cell r="I183">
            <v>0</v>
          </cell>
        </row>
        <row r="184">
          <cell r="A184">
            <v>72885</v>
          </cell>
          <cell r="C184" t="str">
            <v>Горячее водоснабжение</v>
          </cell>
          <cell r="I184">
            <v>0</v>
          </cell>
        </row>
        <row r="185">
          <cell r="A185">
            <v>72886</v>
          </cell>
          <cell r="C185" t="str">
            <v>Горячее водоснабжение</v>
          </cell>
          <cell r="I185">
            <v>0</v>
          </cell>
        </row>
        <row r="186">
          <cell r="A186">
            <v>72887</v>
          </cell>
          <cell r="C186" t="str">
            <v>Горячее водоснабжение</v>
          </cell>
          <cell r="I186">
            <v>0</v>
          </cell>
        </row>
        <row r="187">
          <cell r="A187">
            <v>73021</v>
          </cell>
          <cell r="C187" t="str">
            <v>Отопление</v>
          </cell>
          <cell r="I187">
            <v>0</v>
          </cell>
        </row>
        <row r="188">
          <cell r="A188">
            <v>73022</v>
          </cell>
          <cell r="C188" t="str">
            <v>Отопление</v>
          </cell>
          <cell r="I188">
            <v>0</v>
          </cell>
        </row>
        <row r="189">
          <cell r="A189">
            <v>73023</v>
          </cell>
          <cell r="C189" t="str">
            <v>Отопление</v>
          </cell>
          <cell r="I189">
            <v>0</v>
          </cell>
        </row>
        <row r="190">
          <cell r="A190">
            <v>73024</v>
          </cell>
          <cell r="C190" t="str">
            <v>Отопление</v>
          </cell>
          <cell r="I190">
            <v>0</v>
          </cell>
        </row>
        <row r="191">
          <cell r="A191">
            <v>73025</v>
          </cell>
          <cell r="C191" t="str">
            <v>Отопление</v>
          </cell>
          <cell r="I191">
            <v>0</v>
          </cell>
        </row>
        <row r="192">
          <cell r="A192">
            <v>73026</v>
          </cell>
          <cell r="C192" t="str">
            <v>Отопление</v>
          </cell>
          <cell r="I192">
            <v>0</v>
          </cell>
        </row>
        <row r="193">
          <cell r="A193">
            <v>73027</v>
          </cell>
          <cell r="C193" t="str">
            <v>Отопление</v>
          </cell>
          <cell r="I193">
            <v>0</v>
          </cell>
        </row>
        <row r="194">
          <cell r="A194">
            <v>73028</v>
          </cell>
          <cell r="C194" t="str">
            <v>Отопление</v>
          </cell>
          <cell r="I194">
            <v>0</v>
          </cell>
        </row>
        <row r="195">
          <cell r="A195">
            <v>73029</v>
          </cell>
          <cell r="C195" t="str">
            <v>Отопление</v>
          </cell>
          <cell r="I195">
            <v>0</v>
          </cell>
        </row>
        <row r="196">
          <cell r="A196">
            <v>73030</v>
          </cell>
          <cell r="C196" t="str">
            <v>Отопление</v>
          </cell>
          <cell r="I196">
            <v>0</v>
          </cell>
        </row>
        <row r="197">
          <cell r="A197">
            <v>73031</v>
          </cell>
          <cell r="C197" t="str">
            <v>Отопление</v>
          </cell>
          <cell r="I197">
            <v>0</v>
          </cell>
        </row>
        <row r="198">
          <cell r="A198">
            <v>73032</v>
          </cell>
          <cell r="C198" t="str">
            <v>Отопление</v>
          </cell>
          <cell r="I198">
            <v>0</v>
          </cell>
        </row>
        <row r="199">
          <cell r="A199">
            <v>73033</v>
          </cell>
          <cell r="C199" t="str">
            <v>Отопление</v>
          </cell>
          <cell r="I199">
            <v>0</v>
          </cell>
        </row>
        <row r="200">
          <cell r="A200">
            <v>73034</v>
          </cell>
          <cell r="C200" t="str">
            <v>Отопление</v>
          </cell>
          <cell r="I200">
            <v>0</v>
          </cell>
        </row>
        <row r="201">
          <cell r="A201">
            <v>73035</v>
          </cell>
          <cell r="C201" t="str">
            <v>Отопление</v>
          </cell>
          <cell r="I201">
            <v>0</v>
          </cell>
        </row>
        <row r="202">
          <cell r="A202">
            <v>73036</v>
          </cell>
          <cell r="C202" t="str">
            <v>Отопление</v>
          </cell>
          <cell r="I202">
            <v>0</v>
          </cell>
        </row>
        <row r="203">
          <cell r="A203">
            <v>73037</v>
          </cell>
          <cell r="C203" t="str">
            <v>Отопление</v>
          </cell>
          <cell r="I203">
            <v>0</v>
          </cell>
        </row>
        <row r="204">
          <cell r="A204">
            <v>73038</v>
          </cell>
          <cell r="C204" t="str">
            <v>Отопление</v>
          </cell>
          <cell r="I204">
            <v>0</v>
          </cell>
        </row>
        <row r="205">
          <cell r="A205">
            <v>73039</v>
          </cell>
          <cell r="C205" t="str">
            <v>Отопление</v>
          </cell>
          <cell r="I205">
            <v>0</v>
          </cell>
        </row>
        <row r="206">
          <cell r="A206">
            <v>73040</v>
          </cell>
          <cell r="C206" t="str">
            <v>Отопление</v>
          </cell>
          <cell r="I206">
            <v>0</v>
          </cell>
        </row>
        <row r="207">
          <cell r="A207">
            <v>73041</v>
          </cell>
          <cell r="C207" t="str">
            <v>Отопление</v>
          </cell>
          <cell r="I207">
            <v>0</v>
          </cell>
        </row>
        <row r="208">
          <cell r="A208">
            <v>73042</v>
          </cell>
          <cell r="C208" t="str">
            <v>Отопление</v>
          </cell>
          <cell r="I208">
            <v>0</v>
          </cell>
        </row>
        <row r="209">
          <cell r="A209">
            <v>73043</v>
          </cell>
          <cell r="C209" t="str">
            <v>Отопление</v>
          </cell>
          <cell r="I209">
            <v>0</v>
          </cell>
        </row>
        <row r="210">
          <cell r="A210">
            <v>73044</v>
          </cell>
          <cell r="C210" t="str">
            <v>Отопление</v>
          </cell>
          <cell r="I210">
            <v>0</v>
          </cell>
        </row>
        <row r="211">
          <cell r="A211">
            <v>73045</v>
          </cell>
          <cell r="C211" t="str">
            <v>Отопление</v>
          </cell>
          <cell r="I211">
            <v>0</v>
          </cell>
        </row>
        <row r="212">
          <cell r="A212">
            <v>73046</v>
          </cell>
          <cell r="C212" t="str">
            <v>Отопление</v>
          </cell>
          <cell r="I212">
            <v>0</v>
          </cell>
        </row>
        <row r="213">
          <cell r="A213">
            <v>72533</v>
          </cell>
          <cell r="C213" t="str">
            <v>Отопление</v>
          </cell>
          <cell r="I213">
            <v>1143.3399999999999</v>
          </cell>
        </row>
        <row r="214">
          <cell r="A214">
            <v>72533</v>
          </cell>
          <cell r="C214" t="str">
            <v>Горячее водоснабжение</v>
          </cell>
          <cell r="I214">
            <v>649.89</v>
          </cell>
        </row>
        <row r="215">
          <cell r="A215">
            <v>72533</v>
          </cell>
          <cell r="C215" t="str">
            <v>Горячее водоснабжение ОДН</v>
          </cell>
          <cell r="I215">
            <v>-155.16999999999999</v>
          </cell>
        </row>
        <row r="216">
          <cell r="A216">
            <v>72534</v>
          </cell>
          <cell r="C216" t="str">
            <v>Отопление</v>
          </cell>
          <cell r="I216">
            <v>0</v>
          </cell>
        </row>
        <row r="217">
          <cell r="A217">
            <v>72535</v>
          </cell>
          <cell r="C217" t="str">
            <v>Отопление</v>
          </cell>
          <cell r="I217">
            <v>0</v>
          </cell>
        </row>
        <row r="218">
          <cell r="A218">
            <v>72535</v>
          </cell>
          <cell r="C218" t="str">
            <v>Горячее водоснабжение</v>
          </cell>
          <cell r="I218">
            <v>0</v>
          </cell>
        </row>
        <row r="219">
          <cell r="A219">
            <v>72535</v>
          </cell>
          <cell r="C219" t="str">
            <v>Горячее водоснабжение ОДН</v>
          </cell>
          <cell r="I219">
            <v>0</v>
          </cell>
        </row>
        <row r="220">
          <cell r="A220">
            <v>72536</v>
          </cell>
          <cell r="C220" t="str">
            <v>Отопление</v>
          </cell>
          <cell r="I220">
            <v>0</v>
          </cell>
        </row>
        <row r="221">
          <cell r="A221">
            <v>72536</v>
          </cell>
          <cell r="C221" t="str">
            <v>Горячее водоснабжение</v>
          </cell>
          <cell r="I221">
            <v>0</v>
          </cell>
        </row>
        <row r="222">
          <cell r="A222">
            <v>72536</v>
          </cell>
          <cell r="C222" t="str">
            <v>Горячее водоснабжение ОДН</v>
          </cell>
          <cell r="I222">
            <v>0</v>
          </cell>
        </row>
        <row r="223">
          <cell r="A223">
            <v>72537</v>
          </cell>
          <cell r="C223" t="str">
            <v>Отопление</v>
          </cell>
          <cell r="I223">
            <v>0</v>
          </cell>
        </row>
        <row r="224">
          <cell r="A224">
            <v>72537</v>
          </cell>
          <cell r="C224" t="str">
            <v>Горячее водоснабжение</v>
          </cell>
          <cell r="I224">
            <v>0</v>
          </cell>
        </row>
        <row r="225">
          <cell r="A225">
            <v>72537</v>
          </cell>
          <cell r="C225" t="str">
            <v>Горячее водоснабжение ОДН</v>
          </cell>
          <cell r="I225">
            <v>0</v>
          </cell>
        </row>
        <row r="226">
          <cell r="A226">
            <v>72538</v>
          </cell>
          <cell r="C226" t="str">
            <v>Отопление</v>
          </cell>
          <cell r="I226">
            <v>0</v>
          </cell>
        </row>
        <row r="227">
          <cell r="A227">
            <v>72538</v>
          </cell>
          <cell r="C227" t="str">
            <v>Горячее водоснабжение</v>
          </cell>
          <cell r="I227">
            <v>0</v>
          </cell>
        </row>
        <row r="228">
          <cell r="A228">
            <v>72538</v>
          </cell>
          <cell r="C228" t="str">
            <v>Горячее водоснабжение ОДН</v>
          </cell>
          <cell r="I228">
            <v>0</v>
          </cell>
        </row>
        <row r="229">
          <cell r="A229">
            <v>72539</v>
          </cell>
          <cell r="C229" t="str">
            <v>Отопление</v>
          </cell>
          <cell r="I229">
            <v>0</v>
          </cell>
        </row>
        <row r="230">
          <cell r="A230">
            <v>72539</v>
          </cell>
          <cell r="C230" t="str">
            <v>Горячее водоснабжение</v>
          </cell>
          <cell r="I230">
            <v>0</v>
          </cell>
        </row>
        <row r="231">
          <cell r="A231">
            <v>72539</v>
          </cell>
          <cell r="C231" t="str">
            <v>Горячее водоснабжение ОДН</v>
          </cell>
          <cell r="I231">
            <v>0</v>
          </cell>
        </row>
        <row r="232">
          <cell r="A232">
            <v>72540</v>
          </cell>
          <cell r="C232" t="str">
            <v>Отопление</v>
          </cell>
          <cell r="I232">
            <v>0</v>
          </cell>
        </row>
        <row r="233">
          <cell r="A233">
            <v>72541</v>
          </cell>
          <cell r="C233" t="str">
            <v>Отопление</v>
          </cell>
          <cell r="I233">
            <v>1184.43</v>
          </cell>
        </row>
        <row r="234">
          <cell r="A234">
            <v>72542</v>
          </cell>
          <cell r="C234" t="str">
            <v>Отопление</v>
          </cell>
          <cell r="I234">
            <v>0</v>
          </cell>
        </row>
        <row r="235">
          <cell r="A235">
            <v>72543</v>
          </cell>
          <cell r="C235" t="str">
            <v>Отопление</v>
          </cell>
          <cell r="I235">
            <v>785.59</v>
          </cell>
        </row>
        <row r="236">
          <cell r="A236">
            <v>72543</v>
          </cell>
          <cell r="C236" t="str">
            <v>Горячее водоснабжение</v>
          </cell>
          <cell r="I236">
            <v>536.15</v>
          </cell>
        </row>
        <row r="237">
          <cell r="A237">
            <v>72543</v>
          </cell>
          <cell r="C237" t="str">
            <v>Горячее водоснабжение ОДН</v>
          </cell>
          <cell r="I237">
            <v>-51.73</v>
          </cell>
        </row>
        <row r="238">
          <cell r="A238">
            <v>72544</v>
          </cell>
          <cell r="C238" t="str">
            <v>Отопление</v>
          </cell>
          <cell r="I238">
            <v>1191.68</v>
          </cell>
        </row>
        <row r="239">
          <cell r="A239">
            <v>72544</v>
          </cell>
          <cell r="C239" t="str">
            <v>Горячее водоснабжение</v>
          </cell>
          <cell r="I239">
            <v>146.22</v>
          </cell>
        </row>
        <row r="240">
          <cell r="A240">
            <v>72544</v>
          </cell>
          <cell r="C240" t="str">
            <v>Горячее водоснабжение ОДН</v>
          </cell>
          <cell r="I240">
            <v>-103.45</v>
          </cell>
        </row>
        <row r="241">
          <cell r="A241">
            <v>72545</v>
          </cell>
          <cell r="C241" t="str">
            <v>Отопление</v>
          </cell>
          <cell r="I241">
            <v>0</v>
          </cell>
        </row>
        <row r="242">
          <cell r="A242">
            <v>72545</v>
          </cell>
          <cell r="C242" t="str">
            <v>Горячее водоснабжение</v>
          </cell>
          <cell r="I242">
            <v>0</v>
          </cell>
        </row>
        <row r="243">
          <cell r="A243">
            <v>72545</v>
          </cell>
          <cell r="C243" t="str">
            <v>Горячее водоснабжение ОДН</v>
          </cell>
          <cell r="I243">
            <v>0</v>
          </cell>
        </row>
        <row r="244">
          <cell r="A244">
            <v>72546</v>
          </cell>
          <cell r="C244" t="str">
            <v>Отопление</v>
          </cell>
          <cell r="I244">
            <v>0</v>
          </cell>
        </row>
        <row r="245">
          <cell r="A245">
            <v>72546</v>
          </cell>
          <cell r="C245" t="str">
            <v>Горячее водоснабжение</v>
          </cell>
          <cell r="I245">
            <v>0</v>
          </cell>
        </row>
        <row r="246">
          <cell r="A246">
            <v>72546</v>
          </cell>
          <cell r="C246" t="str">
            <v>Горячее водоснабжение ОДН</v>
          </cell>
          <cell r="I246">
            <v>0</v>
          </cell>
        </row>
        <row r="247">
          <cell r="A247">
            <v>72547</v>
          </cell>
          <cell r="C247" t="str">
            <v>Отопление</v>
          </cell>
          <cell r="I247">
            <v>0</v>
          </cell>
        </row>
        <row r="248">
          <cell r="A248">
            <v>72547</v>
          </cell>
          <cell r="C248" t="str">
            <v>Горячее водоснабжение</v>
          </cell>
          <cell r="I248">
            <v>0</v>
          </cell>
        </row>
        <row r="249">
          <cell r="A249">
            <v>72547</v>
          </cell>
          <cell r="C249" t="str">
            <v>Горячее водоснабжение ОДН</v>
          </cell>
          <cell r="I249">
            <v>0</v>
          </cell>
        </row>
        <row r="250">
          <cell r="A250">
            <v>72548</v>
          </cell>
          <cell r="C250" t="str">
            <v>Отопление</v>
          </cell>
          <cell r="I250">
            <v>0</v>
          </cell>
        </row>
        <row r="251">
          <cell r="A251">
            <v>72548</v>
          </cell>
          <cell r="C251" t="str">
            <v>Горячее водоснабжение</v>
          </cell>
          <cell r="I251">
            <v>0</v>
          </cell>
        </row>
        <row r="252">
          <cell r="A252">
            <v>72548</v>
          </cell>
          <cell r="C252" t="str">
            <v>Горячее водоснабжение ОДН</v>
          </cell>
          <cell r="I252">
            <v>0</v>
          </cell>
        </row>
        <row r="253">
          <cell r="A253">
            <v>72549</v>
          </cell>
          <cell r="C253" t="str">
            <v>Отопление</v>
          </cell>
          <cell r="I253">
            <v>0</v>
          </cell>
        </row>
        <row r="254">
          <cell r="A254">
            <v>72549</v>
          </cell>
          <cell r="C254" t="str">
            <v>Горячее водоснабжение</v>
          </cell>
          <cell r="I254">
            <v>0</v>
          </cell>
        </row>
        <row r="255">
          <cell r="A255">
            <v>72549</v>
          </cell>
          <cell r="C255" t="str">
            <v>Горячее водоснабжение ОДН</v>
          </cell>
          <cell r="I255">
            <v>0</v>
          </cell>
        </row>
        <row r="256">
          <cell r="A256">
            <v>72550</v>
          </cell>
          <cell r="C256" t="str">
            <v>Отопление</v>
          </cell>
          <cell r="I256">
            <v>0</v>
          </cell>
        </row>
        <row r="257">
          <cell r="A257">
            <v>72550</v>
          </cell>
          <cell r="C257" t="str">
            <v>Горячее водоснабжение</v>
          </cell>
          <cell r="I257">
            <v>0</v>
          </cell>
        </row>
        <row r="258">
          <cell r="A258">
            <v>72550</v>
          </cell>
          <cell r="C258" t="str">
            <v>Горячее водоснабжение ОДН</v>
          </cell>
          <cell r="I258">
            <v>0</v>
          </cell>
        </row>
        <row r="259">
          <cell r="A259">
            <v>72551</v>
          </cell>
          <cell r="C259" t="str">
            <v>Отопление</v>
          </cell>
          <cell r="I259">
            <v>0</v>
          </cell>
        </row>
        <row r="260">
          <cell r="A260">
            <v>72551</v>
          </cell>
          <cell r="C260" t="str">
            <v>Горячее водоснабжение</v>
          </cell>
          <cell r="I260">
            <v>0</v>
          </cell>
        </row>
        <row r="261">
          <cell r="A261">
            <v>72551</v>
          </cell>
          <cell r="C261" t="str">
            <v>Горячее водоснабжение ОДН</v>
          </cell>
          <cell r="I261">
            <v>0</v>
          </cell>
        </row>
        <row r="262">
          <cell r="A262">
            <v>72552</v>
          </cell>
          <cell r="C262" t="str">
            <v>Отопление</v>
          </cell>
          <cell r="I262">
            <v>0</v>
          </cell>
        </row>
        <row r="263">
          <cell r="A263">
            <v>72553</v>
          </cell>
          <cell r="C263" t="str">
            <v>Отопление</v>
          </cell>
          <cell r="I263">
            <v>0</v>
          </cell>
        </row>
        <row r="264">
          <cell r="A264">
            <v>72554</v>
          </cell>
          <cell r="C264" t="str">
            <v>Отопление</v>
          </cell>
          <cell r="I264">
            <v>1157.83</v>
          </cell>
        </row>
        <row r="265">
          <cell r="A265">
            <v>72554</v>
          </cell>
          <cell r="C265" t="str">
            <v>Горячее водоснабжение</v>
          </cell>
          <cell r="I265">
            <v>81.23</v>
          </cell>
        </row>
        <row r="266">
          <cell r="A266">
            <v>72554</v>
          </cell>
          <cell r="C266" t="str">
            <v>Горячее водоснабжение ОДН</v>
          </cell>
          <cell r="I266">
            <v>-81.23</v>
          </cell>
        </row>
        <row r="267">
          <cell r="A267">
            <v>72555</v>
          </cell>
          <cell r="C267" t="str">
            <v>Отопление</v>
          </cell>
          <cell r="I267">
            <v>0</v>
          </cell>
        </row>
        <row r="268">
          <cell r="A268">
            <v>72555</v>
          </cell>
          <cell r="C268" t="str">
            <v>Горячее водоснабжение</v>
          </cell>
          <cell r="I268">
            <v>0</v>
          </cell>
        </row>
        <row r="269">
          <cell r="A269">
            <v>72555</v>
          </cell>
          <cell r="C269" t="str">
            <v>Горячее водоснабжение ОДН</v>
          </cell>
          <cell r="I269">
            <v>0</v>
          </cell>
        </row>
        <row r="270">
          <cell r="A270">
            <v>72556</v>
          </cell>
          <cell r="C270" t="str">
            <v>Отопление</v>
          </cell>
          <cell r="I270">
            <v>0</v>
          </cell>
        </row>
        <row r="271">
          <cell r="A271">
            <v>72556</v>
          </cell>
          <cell r="C271" t="str">
            <v>Горячее водоснабжение</v>
          </cell>
          <cell r="I271">
            <v>0</v>
          </cell>
        </row>
        <row r="272">
          <cell r="A272">
            <v>72556</v>
          </cell>
          <cell r="C272" t="str">
            <v>Горячее водоснабжение ОДН</v>
          </cell>
          <cell r="I272">
            <v>0</v>
          </cell>
        </row>
        <row r="273">
          <cell r="A273">
            <v>72557</v>
          </cell>
          <cell r="C273" t="str">
            <v>Отопление</v>
          </cell>
          <cell r="I273">
            <v>0</v>
          </cell>
        </row>
        <row r="274">
          <cell r="A274">
            <v>72557</v>
          </cell>
          <cell r="C274" t="str">
            <v>Горячее водоснабжение</v>
          </cell>
          <cell r="I274">
            <v>0</v>
          </cell>
        </row>
        <row r="275">
          <cell r="A275">
            <v>72557</v>
          </cell>
          <cell r="C275" t="str">
            <v>Горячее водоснабжение ОДН</v>
          </cell>
          <cell r="I275">
            <v>0</v>
          </cell>
        </row>
        <row r="276">
          <cell r="A276">
            <v>72558</v>
          </cell>
          <cell r="C276" t="str">
            <v>Отопление</v>
          </cell>
          <cell r="I276">
            <v>0</v>
          </cell>
        </row>
        <row r="277">
          <cell r="A277">
            <v>72558</v>
          </cell>
          <cell r="C277" t="str">
            <v>Горячее водоснабжение</v>
          </cell>
          <cell r="I277">
            <v>0</v>
          </cell>
        </row>
        <row r="278">
          <cell r="A278">
            <v>72558</v>
          </cell>
          <cell r="C278" t="str">
            <v>Горячее водоснабжение ОДН</v>
          </cell>
          <cell r="I278">
            <v>0</v>
          </cell>
        </row>
        <row r="279">
          <cell r="A279">
            <v>72559</v>
          </cell>
          <cell r="C279" t="str">
            <v>Отопление</v>
          </cell>
          <cell r="I279">
            <v>0</v>
          </cell>
        </row>
        <row r="280">
          <cell r="A280">
            <v>72559</v>
          </cell>
          <cell r="C280" t="str">
            <v>Горячее водоснабжение</v>
          </cell>
          <cell r="I280">
            <v>0</v>
          </cell>
        </row>
        <row r="281">
          <cell r="A281">
            <v>72559</v>
          </cell>
          <cell r="C281" t="str">
            <v>Горячее водоснабжение ОДН</v>
          </cell>
          <cell r="I281">
            <v>0</v>
          </cell>
        </row>
        <row r="282">
          <cell r="A282">
            <v>72560</v>
          </cell>
          <cell r="C282" t="str">
            <v>Отопление</v>
          </cell>
          <cell r="I282">
            <v>0</v>
          </cell>
        </row>
        <row r="283">
          <cell r="A283">
            <v>72560</v>
          </cell>
          <cell r="C283" t="str">
            <v>Горячее водоснабжение</v>
          </cell>
          <cell r="I283">
            <v>0</v>
          </cell>
        </row>
        <row r="284">
          <cell r="A284">
            <v>72560</v>
          </cell>
          <cell r="C284" t="str">
            <v>Горячее водоснабжение ОДН</v>
          </cell>
          <cell r="I284">
            <v>0</v>
          </cell>
        </row>
        <row r="285">
          <cell r="A285">
            <v>72561</v>
          </cell>
          <cell r="C285" t="str">
            <v>Отопление</v>
          </cell>
          <cell r="I285">
            <v>0</v>
          </cell>
        </row>
        <row r="286">
          <cell r="A286">
            <v>72561</v>
          </cell>
          <cell r="C286" t="str">
            <v>Горячее водоснабжение</v>
          </cell>
          <cell r="I286">
            <v>0</v>
          </cell>
        </row>
        <row r="287">
          <cell r="A287">
            <v>72561</v>
          </cell>
          <cell r="C287" t="str">
            <v>Горячее водоснабжение ОДН</v>
          </cell>
          <cell r="I287">
            <v>0</v>
          </cell>
        </row>
        <row r="288">
          <cell r="A288">
            <v>72562</v>
          </cell>
          <cell r="C288" t="str">
            <v>Отопление</v>
          </cell>
          <cell r="I288">
            <v>0</v>
          </cell>
        </row>
        <row r="289">
          <cell r="A289">
            <v>72562</v>
          </cell>
          <cell r="C289" t="str">
            <v>Горячее водоснабжение</v>
          </cell>
          <cell r="I289">
            <v>0</v>
          </cell>
        </row>
        <row r="290">
          <cell r="A290">
            <v>72562</v>
          </cell>
          <cell r="C290" t="str">
            <v>Горячее водоснабжение ОДН</v>
          </cell>
          <cell r="I290">
            <v>0</v>
          </cell>
        </row>
        <row r="291">
          <cell r="A291">
            <v>72563</v>
          </cell>
          <cell r="C291" t="str">
            <v>Отопление</v>
          </cell>
          <cell r="I291">
            <v>1196.51</v>
          </cell>
        </row>
        <row r="292">
          <cell r="A292">
            <v>72563</v>
          </cell>
          <cell r="C292" t="str">
            <v>Горячее водоснабжение</v>
          </cell>
          <cell r="I292">
            <v>162.47</v>
          </cell>
        </row>
        <row r="293">
          <cell r="A293">
            <v>72563</v>
          </cell>
          <cell r="C293" t="str">
            <v>Горячее водоснабжение ОДН</v>
          </cell>
          <cell r="I293">
            <v>-51.73</v>
          </cell>
        </row>
        <row r="294">
          <cell r="A294">
            <v>72564</v>
          </cell>
          <cell r="C294" t="str">
            <v>Отопление</v>
          </cell>
          <cell r="I294">
            <v>1138.5</v>
          </cell>
        </row>
        <row r="295">
          <cell r="A295">
            <v>72564</v>
          </cell>
          <cell r="C295" t="str">
            <v>Горячее водоснабжение</v>
          </cell>
          <cell r="I295">
            <v>162.47</v>
          </cell>
        </row>
        <row r="296">
          <cell r="A296">
            <v>72564</v>
          </cell>
          <cell r="C296" t="str">
            <v>Горячее водоснабжение ОДН</v>
          </cell>
          <cell r="I296">
            <v>-103.45</v>
          </cell>
        </row>
        <row r="297">
          <cell r="A297">
            <v>72565</v>
          </cell>
          <cell r="C297" t="str">
            <v>Отопление</v>
          </cell>
          <cell r="I297">
            <v>850.86</v>
          </cell>
        </row>
        <row r="298">
          <cell r="A298">
            <v>72566</v>
          </cell>
          <cell r="C298" t="str">
            <v>Отопление</v>
          </cell>
          <cell r="I298">
            <v>1208.5899999999999</v>
          </cell>
        </row>
        <row r="299">
          <cell r="A299">
            <v>72566</v>
          </cell>
          <cell r="C299" t="str">
            <v>Горячее водоснабжение</v>
          </cell>
          <cell r="I299">
            <v>162.47</v>
          </cell>
        </row>
        <row r="300">
          <cell r="A300">
            <v>72566</v>
          </cell>
          <cell r="C300" t="str">
            <v>Горячее водоснабжение ОДН</v>
          </cell>
          <cell r="I300">
            <v>-162.47</v>
          </cell>
        </row>
        <row r="301">
          <cell r="A301">
            <v>72567</v>
          </cell>
          <cell r="C301" t="str">
            <v>Отопление</v>
          </cell>
          <cell r="I301">
            <v>1133.6600000000001</v>
          </cell>
        </row>
        <row r="302">
          <cell r="A302">
            <v>72567</v>
          </cell>
          <cell r="C302" t="str">
            <v>Горячее водоснабжение</v>
          </cell>
          <cell r="I302">
            <v>324.94</v>
          </cell>
        </row>
        <row r="303">
          <cell r="A303">
            <v>72567</v>
          </cell>
          <cell r="C303" t="str">
            <v>Горячее водоснабжение ОДН</v>
          </cell>
          <cell r="I303">
            <v>-155.16999999999999</v>
          </cell>
        </row>
        <row r="304">
          <cell r="A304">
            <v>72568</v>
          </cell>
          <cell r="C304" t="str">
            <v>Отопление</v>
          </cell>
          <cell r="I304">
            <v>1206.18</v>
          </cell>
        </row>
        <row r="305">
          <cell r="A305">
            <v>72568</v>
          </cell>
          <cell r="C305" t="str">
            <v>Горячее водоснабжение</v>
          </cell>
          <cell r="I305">
            <v>487.42</v>
          </cell>
        </row>
        <row r="306">
          <cell r="A306">
            <v>72568</v>
          </cell>
          <cell r="C306" t="str">
            <v>Горячее водоснабжение ОДН</v>
          </cell>
          <cell r="I306">
            <v>-155.16999999999999</v>
          </cell>
        </row>
        <row r="307">
          <cell r="A307">
            <v>72569</v>
          </cell>
          <cell r="C307" t="str">
            <v>Отопление</v>
          </cell>
          <cell r="I307">
            <v>1215.8499999999999</v>
          </cell>
        </row>
        <row r="308">
          <cell r="A308">
            <v>72569</v>
          </cell>
          <cell r="C308" t="str">
            <v>Горячее водоснабжение</v>
          </cell>
          <cell r="I308">
            <v>487.42</v>
          </cell>
        </row>
        <row r="309">
          <cell r="A309">
            <v>72569</v>
          </cell>
          <cell r="C309" t="str">
            <v>Горячее водоснабжение ОДН</v>
          </cell>
          <cell r="I309">
            <v>-155.16999999999999</v>
          </cell>
        </row>
        <row r="310">
          <cell r="A310">
            <v>72570</v>
          </cell>
          <cell r="C310" t="str">
            <v>Отопление</v>
          </cell>
          <cell r="I310">
            <v>1143.3399999999999</v>
          </cell>
        </row>
        <row r="311">
          <cell r="A311">
            <v>72570</v>
          </cell>
          <cell r="C311" t="str">
            <v>Горячее водоснабжение</v>
          </cell>
          <cell r="I311">
            <v>974.83</v>
          </cell>
        </row>
        <row r="312">
          <cell r="A312">
            <v>72570</v>
          </cell>
          <cell r="C312" t="str">
            <v>Горячее водоснабжение ОДН</v>
          </cell>
          <cell r="I312">
            <v>-51.73</v>
          </cell>
        </row>
        <row r="313">
          <cell r="A313">
            <v>72571</v>
          </cell>
          <cell r="C313" t="str">
            <v>Отопление</v>
          </cell>
          <cell r="I313">
            <v>0</v>
          </cell>
        </row>
        <row r="314">
          <cell r="A314">
            <v>72571</v>
          </cell>
          <cell r="C314" t="str">
            <v>Горячее водоснабжение</v>
          </cell>
          <cell r="I314">
            <v>0</v>
          </cell>
        </row>
        <row r="315">
          <cell r="A315">
            <v>72571</v>
          </cell>
          <cell r="C315" t="str">
            <v>Горячее водоснабжение ОДН</v>
          </cell>
          <cell r="I315">
            <v>0</v>
          </cell>
        </row>
        <row r="316">
          <cell r="A316">
            <v>72572</v>
          </cell>
          <cell r="C316" t="str">
            <v>Отопление</v>
          </cell>
          <cell r="I316">
            <v>0</v>
          </cell>
        </row>
        <row r="317">
          <cell r="A317">
            <v>75533</v>
          </cell>
          <cell r="C317" t="str">
            <v>Отопление</v>
          </cell>
          <cell r="I317">
            <v>0</v>
          </cell>
        </row>
        <row r="318">
          <cell r="A318">
            <v>75533</v>
          </cell>
          <cell r="C318" t="str">
            <v>Горячее водоснабжение</v>
          </cell>
          <cell r="I318">
            <v>0</v>
          </cell>
        </row>
        <row r="319">
          <cell r="A319">
            <v>75533</v>
          </cell>
          <cell r="C319" t="str">
            <v>Горячее водоснабжение ОДН</v>
          </cell>
          <cell r="I319">
            <v>0</v>
          </cell>
        </row>
        <row r="320">
          <cell r="A320">
            <v>72573</v>
          </cell>
          <cell r="C320" t="str">
            <v>Отопление</v>
          </cell>
          <cell r="I320">
            <v>0</v>
          </cell>
        </row>
        <row r="321">
          <cell r="A321">
            <v>72573</v>
          </cell>
          <cell r="C321" t="str">
            <v>Горячее водоснабжение</v>
          </cell>
          <cell r="I321">
            <v>0</v>
          </cell>
        </row>
        <row r="322">
          <cell r="A322">
            <v>72573</v>
          </cell>
          <cell r="C322" t="str">
            <v>Горячее водоснабжение ОДН</v>
          </cell>
          <cell r="I322">
            <v>0</v>
          </cell>
        </row>
        <row r="323">
          <cell r="A323">
            <v>72574</v>
          </cell>
          <cell r="C323" t="str">
            <v>Отопление</v>
          </cell>
          <cell r="I323">
            <v>1218.27</v>
          </cell>
        </row>
        <row r="324">
          <cell r="A324">
            <v>72575</v>
          </cell>
          <cell r="C324" t="str">
            <v>Отопление</v>
          </cell>
          <cell r="I324">
            <v>0</v>
          </cell>
        </row>
        <row r="325">
          <cell r="A325">
            <v>72423</v>
          </cell>
          <cell r="C325" t="str">
            <v>Отопление</v>
          </cell>
          <cell r="I325">
            <v>0</v>
          </cell>
        </row>
        <row r="326">
          <cell r="A326">
            <v>72575</v>
          </cell>
          <cell r="C326" t="str">
            <v>Горячее водоснабжение</v>
          </cell>
          <cell r="I326">
            <v>0</v>
          </cell>
        </row>
        <row r="327">
          <cell r="A327">
            <v>72575</v>
          </cell>
          <cell r="C327" t="str">
            <v>Горячее водоснабжение ОДН</v>
          </cell>
          <cell r="I327">
            <v>0</v>
          </cell>
        </row>
        <row r="328">
          <cell r="A328">
            <v>72576</v>
          </cell>
          <cell r="C328" t="str">
            <v>Отопление</v>
          </cell>
          <cell r="I328">
            <v>1157.83</v>
          </cell>
        </row>
        <row r="329">
          <cell r="A329">
            <v>72576</v>
          </cell>
          <cell r="C329" t="str">
            <v>Горячее водоснабжение</v>
          </cell>
          <cell r="I329">
            <v>649.89</v>
          </cell>
        </row>
        <row r="330">
          <cell r="A330">
            <v>72576</v>
          </cell>
          <cell r="C330" t="str">
            <v>Горячее водоснабжение ОДН</v>
          </cell>
          <cell r="I330">
            <v>-155.16999999999999</v>
          </cell>
        </row>
        <row r="331">
          <cell r="A331">
            <v>72577</v>
          </cell>
          <cell r="C331" t="str">
            <v>Отопление</v>
          </cell>
          <cell r="I331">
            <v>1196.51</v>
          </cell>
        </row>
        <row r="332">
          <cell r="A332">
            <v>72577</v>
          </cell>
          <cell r="C332" t="str">
            <v>Горячее водоснабжение</v>
          </cell>
          <cell r="I332">
            <v>162.47</v>
          </cell>
        </row>
        <row r="333">
          <cell r="A333">
            <v>72577</v>
          </cell>
          <cell r="C333" t="str">
            <v>Горячее водоснабжение ОДН</v>
          </cell>
          <cell r="I333">
            <v>-51.73</v>
          </cell>
        </row>
        <row r="334">
          <cell r="A334">
            <v>72578</v>
          </cell>
          <cell r="C334" t="str">
            <v>Отопление</v>
          </cell>
          <cell r="I334">
            <v>0</v>
          </cell>
        </row>
        <row r="335">
          <cell r="A335">
            <v>72579</v>
          </cell>
          <cell r="C335" t="str">
            <v>Отопление</v>
          </cell>
          <cell r="I335">
            <v>788.01</v>
          </cell>
        </row>
        <row r="336">
          <cell r="A336">
            <v>72579</v>
          </cell>
          <cell r="C336" t="str">
            <v>Горячее водоснабжение</v>
          </cell>
          <cell r="I336">
            <v>162.47</v>
          </cell>
        </row>
        <row r="337">
          <cell r="A337">
            <v>72579</v>
          </cell>
          <cell r="C337" t="str">
            <v>Горячее водоснабжение ОДН</v>
          </cell>
          <cell r="I337">
            <v>-103.45</v>
          </cell>
        </row>
        <row r="338">
          <cell r="A338">
            <v>72580</v>
          </cell>
          <cell r="C338" t="str">
            <v>Отопление</v>
          </cell>
          <cell r="I338">
            <v>1058.73</v>
          </cell>
        </row>
        <row r="339">
          <cell r="A339">
            <v>72580</v>
          </cell>
          <cell r="C339" t="str">
            <v>Горячее водоснабжение</v>
          </cell>
          <cell r="I339">
            <v>324.94</v>
          </cell>
        </row>
        <row r="340">
          <cell r="A340">
            <v>72580</v>
          </cell>
          <cell r="C340" t="str">
            <v>Горячее водоснабжение ОДН</v>
          </cell>
          <cell r="I340">
            <v>-103.45</v>
          </cell>
        </row>
        <row r="341">
          <cell r="A341">
            <v>72581</v>
          </cell>
          <cell r="C341" t="str">
            <v>Отопление</v>
          </cell>
          <cell r="I341">
            <v>0</v>
          </cell>
        </row>
        <row r="342">
          <cell r="A342">
            <v>72581</v>
          </cell>
          <cell r="C342" t="str">
            <v>Горячее водоснабжение</v>
          </cell>
          <cell r="I342">
            <v>0</v>
          </cell>
        </row>
        <row r="343">
          <cell r="A343">
            <v>72581</v>
          </cell>
          <cell r="C343" t="str">
            <v>Горячее водоснабжение ОДН</v>
          </cell>
          <cell r="I343">
            <v>0</v>
          </cell>
        </row>
        <row r="344">
          <cell r="A344">
            <v>72582</v>
          </cell>
          <cell r="C344" t="str">
            <v>Отопление</v>
          </cell>
          <cell r="I344">
            <v>0</v>
          </cell>
        </row>
        <row r="345">
          <cell r="A345">
            <v>72583</v>
          </cell>
          <cell r="C345" t="str">
            <v>Отопление</v>
          </cell>
          <cell r="I345">
            <v>1358.47</v>
          </cell>
        </row>
        <row r="346">
          <cell r="A346">
            <v>72583</v>
          </cell>
          <cell r="C346" t="str">
            <v>Горячее водоснабжение</v>
          </cell>
          <cell r="I346">
            <v>487.42</v>
          </cell>
        </row>
        <row r="347">
          <cell r="A347">
            <v>72583</v>
          </cell>
          <cell r="C347" t="str">
            <v>Горячее водоснабжение ОДН</v>
          </cell>
          <cell r="I347">
            <v>-51.73</v>
          </cell>
        </row>
        <row r="348">
          <cell r="A348">
            <v>72584</v>
          </cell>
          <cell r="C348" t="str">
            <v>Отопление</v>
          </cell>
          <cell r="I348">
            <v>1167.51</v>
          </cell>
        </row>
        <row r="349">
          <cell r="A349">
            <v>72584</v>
          </cell>
          <cell r="C349" t="str">
            <v>Горячее водоснабжение</v>
          </cell>
          <cell r="I349">
            <v>146.22</v>
          </cell>
        </row>
        <row r="350">
          <cell r="A350">
            <v>72584</v>
          </cell>
          <cell r="C350" t="str">
            <v>Горячее водоснабжение ОДН</v>
          </cell>
          <cell r="I350">
            <v>-51.73</v>
          </cell>
        </row>
        <row r="351">
          <cell r="A351">
            <v>72585</v>
          </cell>
          <cell r="C351" t="str">
            <v>Отопление</v>
          </cell>
          <cell r="I351">
            <v>0</v>
          </cell>
        </row>
        <row r="352">
          <cell r="A352">
            <v>72585</v>
          </cell>
          <cell r="C352" t="str">
            <v>Горячее водоснабжение</v>
          </cell>
          <cell r="I352">
            <v>0</v>
          </cell>
        </row>
        <row r="353">
          <cell r="A353">
            <v>72585</v>
          </cell>
          <cell r="C353" t="str">
            <v>Горячее водоснабжение ОДН</v>
          </cell>
          <cell r="I353">
            <v>0</v>
          </cell>
        </row>
        <row r="354">
          <cell r="A354">
            <v>72586</v>
          </cell>
          <cell r="C354" t="str">
            <v>Отопление</v>
          </cell>
          <cell r="I354">
            <v>0</v>
          </cell>
        </row>
        <row r="355">
          <cell r="A355">
            <v>72586</v>
          </cell>
          <cell r="C355" t="str">
            <v>Горячее водоснабжение</v>
          </cell>
          <cell r="I355">
            <v>0</v>
          </cell>
        </row>
        <row r="356">
          <cell r="A356">
            <v>72586</v>
          </cell>
          <cell r="C356" t="str">
            <v>Горячее водоснабжение ОДН</v>
          </cell>
          <cell r="I356">
            <v>0</v>
          </cell>
        </row>
        <row r="357">
          <cell r="A357">
            <v>72587</v>
          </cell>
          <cell r="C357" t="str">
            <v>Отопление</v>
          </cell>
          <cell r="I357">
            <v>0</v>
          </cell>
        </row>
        <row r="358">
          <cell r="A358">
            <v>72587</v>
          </cell>
          <cell r="C358" t="str">
            <v>Горячее водоснабжение</v>
          </cell>
          <cell r="I358">
            <v>0</v>
          </cell>
        </row>
        <row r="359">
          <cell r="A359">
            <v>72588</v>
          </cell>
          <cell r="C359" t="str">
            <v>Отопление</v>
          </cell>
          <cell r="I359">
            <v>0</v>
          </cell>
        </row>
        <row r="360">
          <cell r="A360">
            <v>72588</v>
          </cell>
          <cell r="C360" t="str">
            <v>Горячее водоснабжение</v>
          </cell>
          <cell r="I360">
            <v>0</v>
          </cell>
        </row>
        <row r="361">
          <cell r="A361">
            <v>72588</v>
          </cell>
          <cell r="C361" t="str">
            <v>Горячее водоснабжение ОДН</v>
          </cell>
          <cell r="I361">
            <v>0</v>
          </cell>
        </row>
        <row r="362">
          <cell r="A362">
            <v>72589</v>
          </cell>
          <cell r="C362" t="str">
            <v>Отопление</v>
          </cell>
          <cell r="I362">
            <v>0</v>
          </cell>
        </row>
        <row r="363">
          <cell r="A363">
            <v>72589</v>
          </cell>
          <cell r="C363" t="str">
            <v>Горячее водоснабжение</v>
          </cell>
          <cell r="I363">
            <v>0</v>
          </cell>
        </row>
        <row r="364">
          <cell r="A364">
            <v>72589</v>
          </cell>
          <cell r="C364" t="str">
            <v>Горячее водоснабжение ОДН</v>
          </cell>
          <cell r="I364">
            <v>0</v>
          </cell>
        </row>
        <row r="365">
          <cell r="A365">
            <v>72590</v>
          </cell>
          <cell r="C365" t="str">
            <v>Отопление</v>
          </cell>
          <cell r="I365">
            <v>1186.8499999999999</v>
          </cell>
        </row>
        <row r="366">
          <cell r="A366">
            <v>72590</v>
          </cell>
          <cell r="C366" t="str">
            <v>Горячее водоснабжение</v>
          </cell>
          <cell r="I366">
            <v>324.94</v>
          </cell>
        </row>
        <row r="367">
          <cell r="A367">
            <v>72590</v>
          </cell>
          <cell r="C367" t="str">
            <v>Горячее водоснабжение ОДН</v>
          </cell>
          <cell r="I367">
            <v>-51.73</v>
          </cell>
        </row>
        <row r="368">
          <cell r="A368">
            <v>72591</v>
          </cell>
          <cell r="C368" t="str">
            <v>Отопление</v>
          </cell>
          <cell r="I368">
            <v>792.84</v>
          </cell>
        </row>
        <row r="369">
          <cell r="A369">
            <v>72591</v>
          </cell>
          <cell r="C369" t="str">
            <v>Горячее водоснабжение</v>
          </cell>
          <cell r="I369">
            <v>324.94</v>
          </cell>
        </row>
        <row r="370">
          <cell r="A370">
            <v>72591</v>
          </cell>
          <cell r="C370" t="str">
            <v>Горячее водоснабжение ОДН</v>
          </cell>
          <cell r="I370">
            <v>-51.73</v>
          </cell>
        </row>
        <row r="371">
          <cell r="A371">
            <v>72592</v>
          </cell>
          <cell r="C371" t="str">
            <v>Отопление</v>
          </cell>
          <cell r="I371">
            <v>1382.64</v>
          </cell>
        </row>
        <row r="372">
          <cell r="A372">
            <v>72592</v>
          </cell>
          <cell r="C372" t="str">
            <v>Горячее водоснабжение</v>
          </cell>
          <cell r="I372">
            <v>487.42</v>
          </cell>
        </row>
        <row r="373">
          <cell r="A373">
            <v>72592</v>
          </cell>
          <cell r="C373" t="str">
            <v>Горячее водоснабжение ОДН</v>
          </cell>
          <cell r="I373">
            <v>-51.73</v>
          </cell>
        </row>
        <row r="374">
          <cell r="A374">
            <v>72593</v>
          </cell>
          <cell r="C374" t="str">
            <v>Отопление</v>
          </cell>
          <cell r="I374">
            <v>1065.99</v>
          </cell>
        </row>
        <row r="375">
          <cell r="A375">
            <v>72593</v>
          </cell>
          <cell r="C375" t="str">
            <v>Горячее водоснабжение</v>
          </cell>
          <cell r="I375">
            <v>487.42</v>
          </cell>
        </row>
        <row r="376">
          <cell r="A376">
            <v>72593</v>
          </cell>
          <cell r="C376" t="str">
            <v>Горячее водоснабжение ОДН</v>
          </cell>
          <cell r="I376">
            <v>-206.89</v>
          </cell>
        </row>
        <row r="377">
          <cell r="A377">
            <v>72594</v>
          </cell>
          <cell r="C377" t="str">
            <v>Отопление</v>
          </cell>
          <cell r="I377">
            <v>0</v>
          </cell>
        </row>
        <row r="378">
          <cell r="A378">
            <v>72594</v>
          </cell>
          <cell r="C378" t="str">
            <v>Горячее водоснабжение</v>
          </cell>
          <cell r="I378">
            <v>0</v>
          </cell>
        </row>
        <row r="379">
          <cell r="A379">
            <v>72594</v>
          </cell>
          <cell r="C379" t="str">
            <v>Горячее водоснабжение ОДН</v>
          </cell>
          <cell r="I379">
            <v>0</v>
          </cell>
        </row>
        <row r="380">
          <cell r="A380">
            <v>72595</v>
          </cell>
          <cell r="C380" t="str">
            <v>Отопление</v>
          </cell>
          <cell r="I380">
            <v>1150.58</v>
          </cell>
        </row>
        <row r="381">
          <cell r="A381">
            <v>72595</v>
          </cell>
          <cell r="C381" t="str">
            <v>Горячее водоснабжение</v>
          </cell>
          <cell r="I381">
            <v>2144.63</v>
          </cell>
        </row>
        <row r="382">
          <cell r="A382">
            <v>72595</v>
          </cell>
          <cell r="C382" t="str">
            <v>Горячее водоснабжение ОДН</v>
          </cell>
          <cell r="I382">
            <v>-206.89</v>
          </cell>
        </row>
        <row r="383">
          <cell r="A383">
            <v>72596</v>
          </cell>
          <cell r="C383" t="str">
            <v>Отопление</v>
          </cell>
          <cell r="I383">
            <v>1353.63</v>
          </cell>
        </row>
        <row r="384">
          <cell r="A384">
            <v>72424</v>
          </cell>
          <cell r="C384" t="str">
            <v>Отопление</v>
          </cell>
          <cell r="I384">
            <v>0</v>
          </cell>
        </row>
        <row r="385">
          <cell r="A385">
            <v>72424</v>
          </cell>
          <cell r="C385" t="str">
            <v>Горячее водоснабжение</v>
          </cell>
          <cell r="I385">
            <v>0</v>
          </cell>
        </row>
        <row r="386">
          <cell r="A386">
            <v>72424</v>
          </cell>
          <cell r="C386" t="str">
            <v>Горячее водоснабжение ОДН</v>
          </cell>
          <cell r="I386">
            <v>0</v>
          </cell>
        </row>
        <row r="387">
          <cell r="A387">
            <v>72598</v>
          </cell>
          <cell r="C387" t="str">
            <v>Отопление</v>
          </cell>
          <cell r="I387">
            <v>0</v>
          </cell>
        </row>
        <row r="388">
          <cell r="A388">
            <v>72598</v>
          </cell>
          <cell r="C388" t="str">
            <v>Горячее водоснабжение</v>
          </cell>
          <cell r="I388">
            <v>0</v>
          </cell>
        </row>
        <row r="389">
          <cell r="A389">
            <v>72598</v>
          </cell>
          <cell r="C389" t="str">
            <v>Горячее водоснабжение ОДН</v>
          </cell>
          <cell r="I389">
            <v>0</v>
          </cell>
        </row>
        <row r="390">
          <cell r="A390">
            <v>72599</v>
          </cell>
          <cell r="C390" t="str">
            <v>Отопление</v>
          </cell>
          <cell r="I390">
            <v>0</v>
          </cell>
        </row>
        <row r="391">
          <cell r="A391">
            <v>72599</v>
          </cell>
          <cell r="C391" t="str">
            <v>Горячее водоснабжение</v>
          </cell>
          <cell r="I391">
            <v>0</v>
          </cell>
        </row>
        <row r="392">
          <cell r="A392">
            <v>72599</v>
          </cell>
          <cell r="C392" t="str">
            <v>Горячее водоснабжение ОДН</v>
          </cell>
          <cell r="I392">
            <v>0</v>
          </cell>
        </row>
        <row r="393">
          <cell r="A393">
            <v>72600</v>
          </cell>
          <cell r="C393" t="str">
            <v>Отопление</v>
          </cell>
          <cell r="I393">
            <v>763.83</v>
          </cell>
        </row>
        <row r="394">
          <cell r="A394">
            <v>72600</v>
          </cell>
          <cell r="C394" t="str">
            <v>Горячее водоснабжение</v>
          </cell>
          <cell r="I394">
            <v>162.47</v>
          </cell>
        </row>
        <row r="395">
          <cell r="A395">
            <v>72600</v>
          </cell>
          <cell r="C395" t="str">
            <v>Горячее водоснабжение ОДН</v>
          </cell>
          <cell r="I395">
            <v>-51.73</v>
          </cell>
        </row>
        <row r="396">
          <cell r="A396">
            <v>72601</v>
          </cell>
          <cell r="C396" t="str">
            <v>Отопление</v>
          </cell>
          <cell r="I396">
            <v>0</v>
          </cell>
        </row>
        <row r="397">
          <cell r="A397">
            <v>72601</v>
          </cell>
          <cell r="C397" t="str">
            <v>Горячее водоснабжение</v>
          </cell>
          <cell r="I397">
            <v>0</v>
          </cell>
        </row>
        <row r="398">
          <cell r="A398">
            <v>72601</v>
          </cell>
          <cell r="C398" t="str">
            <v>Горячее водоснабжение ОДН</v>
          </cell>
          <cell r="I398">
            <v>0</v>
          </cell>
        </row>
        <row r="399">
          <cell r="A399">
            <v>72602</v>
          </cell>
          <cell r="C399" t="str">
            <v>Отопление</v>
          </cell>
          <cell r="I399">
            <v>0</v>
          </cell>
        </row>
        <row r="400">
          <cell r="A400">
            <v>72602</v>
          </cell>
          <cell r="C400" t="str">
            <v>Горячее водоснабжение</v>
          </cell>
          <cell r="I400">
            <v>0</v>
          </cell>
        </row>
        <row r="401">
          <cell r="A401">
            <v>72602</v>
          </cell>
          <cell r="C401" t="str">
            <v>Горячее водоснабжение ОДН</v>
          </cell>
          <cell r="I401">
            <v>0</v>
          </cell>
        </row>
        <row r="402">
          <cell r="A402">
            <v>72603</v>
          </cell>
          <cell r="C402" t="str">
            <v>Отопление</v>
          </cell>
          <cell r="I402">
            <v>742.08</v>
          </cell>
        </row>
        <row r="403">
          <cell r="A403">
            <v>72603</v>
          </cell>
          <cell r="C403" t="str">
            <v>Горячее водоснабжение</v>
          </cell>
          <cell r="I403">
            <v>487.42</v>
          </cell>
        </row>
        <row r="404">
          <cell r="A404">
            <v>72604</v>
          </cell>
          <cell r="C404" t="str">
            <v>Отопление</v>
          </cell>
          <cell r="I404">
            <v>1167.51</v>
          </cell>
        </row>
        <row r="405">
          <cell r="A405">
            <v>72604</v>
          </cell>
          <cell r="C405" t="str">
            <v>Горячее водоснабжение</v>
          </cell>
          <cell r="I405">
            <v>1608.47</v>
          </cell>
        </row>
        <row r="406">
          <cell r="A406">
            <v>72604</v>
          </cell>
          <cell r="C406" t="str">
            <v>Горячее водоснабжение ОДН</v>
          </cell>
          <cell r="I406">
            <v>-155.16999999999999</v>
          </cell>
        </row>
        <row r="407">
          <cell r="A407">
            <v>72605</v>
          </cell>
          <cell r="C407" t="str">
            <v>Отопление</v>
          </cell>
          <cell r="I407">
            <v>1322.2</v>
          </cell>
        </row>
        <row r="408">
          <cell r="A408">
            <v>72605</v>
          </cell>
          <cell r="C408" t="str">
            <v>Горячее водоснабжение</v>
          </cell>
          <cell r="I408">
            <v>649.89</v>
          </cell>
        </row>
        <row r="409">
          <cell r="A409">
            <v>72605</v>
          </cell>
          <cell r="C409" t="str">
            <v>Горячее водоснабжение ОДН</v>
          </cell>
          <cell r="I409">
            <v>-103.45</v>
          </cell>
        </row>
        <row r="410">
          <cell r="A410">
            <v>72606</v>
          </cell>
          <cell r="C410" t="str">
            <v>Отопление</v>
          </cell>
          <cell r="I410">
            <v>0</v>
          </cell>
        </row>
        <row r="411">
          <cell r="A411">
            <v>72606</v>
          </cell>
          <cell r="C411" t="str">
            <v>Горячее водоснабжение</v>
          </cell>
          <cell r="I411">
            <v>0</v>
          </cell>
        </row>
        <row r="412">
          <cell r="A412">
            <v>72606</v>
          </cell>
          <cell r="C412" t="str">
            <v>Горячее водоснабжение ОДН</v>
          </cell>
          <cell r="I412">
            <v>0</v>
          </cell>
        </row>
        <row r="413">
          <cell r="A413">
            <v>72607</v>
          </cell>
          <cell r="C413" t="str">
            <v>Отопление</v>
          </cell>
          <cell r="I413">
            <v>1179.5899999999999</v>
          </cell>
        </row>
        <row r="414">
          <cell r="A414">
            <v>72607</v>
          </cell>
          <cell r="C414" t="str">
            <v>Горячее водоснабжение</v>
          </cell>
          <cell r="I414">
            <v>649.89</v>
          </cell>
        </row>
        <row r="415">
          <cell r="A415">
            <v>72607</v>
          </cell>
          <cell r="C415" t="str">
            <v>Горячее водоснабжение ОДН</v>
          </cell>
          <cell r="I415">
            <v>-206.89</v>
          </cell>
        </row>
        <row r="416">
          <cell r="A416">
            <v>72608</v>
          </cell>
          <cell r="C416" t="str">
            <v>Отопление</v>
          </cell>
          <cell r="I416">
            <v>870.19</v>
          </cell>
        </row>
        <row r="417">
          <cell r="A417">
            <v>72608</v>
          </cell>
          <cell r="C417" t="str">
            <v>Горячее водоснабжение</v>
          </cell>
          <cell r="I417">
            <v>162.47</v>
          </cell>
        </row>
        <row r="418">
          <cell r="A418">
            <v>72609</v>
          </cell>
          <cell r="C418" t="str">
            <v>Отопление</v>
          </cell>
          <cell r="I418">
            <v>1131.25</v>
          </cell>
        </row>
        <row r="419">
          <cell r="A419">
            <v>72609</v>
          </cell>
          <cell r="C419" t="str">
            <v>Горячее водоснабжение</v>
          </cell>
          <cell r="I419">
            <v>487.42</v>
          </cell>
        </row>
        <row r="420">
          <cell r="A420">
            <v>72609</v>
          </cell>
          <cell r="C420" t="str">
            <v>Горячее водоснабжение ОДН</v>
          </cell>
          <cell r="I420">
            <v>-51.73</v>
          </cell>
        </row>
        <row r="421">
          <cell r="A421">
            <v>72610</v>
          </cell>
          <cell r="C421" t="str">
            <v>Отопление</v>
          </cell>
          <cell r="I421">
            <v>1150.58</v>
          </cell>
        </row>
        <row r="422">
          <cell r="A422">
            <v>72610</v>
          </cell>
          <cell r="C422" t="str">
            <v>Горячее водоснабжение</v>
          </cell>
          <cell r="I422">
            <v>324.94</v>
          </cell>
        </row>
        <row r="423">
          <cell r="A423">
            <v>72610</v>
          </cell>
          <cell r="C423" t="str">
            <v>Горячее водоснабжение ОДН</v>
          </cell>
          <cell r="I423">
            <v>-103.45</v>
          </cell>
        </row>
        <row r="424">
          <cell r="A424">
            <v>72611</v>
          </cell>
          <cell r="C424" t="str">
            <v>Отопление</v>
          </cell>
          <cell r="I424">
            <v>0</v>
          </cell>
        </row>
        <row r="425">
          <cell r="A425">
            <v>72611</v>
          </cell>
          <cell r="C425" t="str">
            <v>Горячее водоснабжение</v>
          </cell>
          <cell r="I425">
            <v>0</v>
          </cell>
        </row>
        <row r="426">
          <cell r="A426">
            <v>72612</v>
          </cell>
          <cell r="C426" t="str">
            <v>Отопление</v>
          </cell>
          <cell r="I426">
            <v>0</v>
          </cell>
        </row>
        <row r="427">
          <cell r="A427">
            <v>72612</v>
          </cell>
          <cell r="C427" t="str">
            <v>Горячее водоснабжение</v>
          </cell>
          <cell r="I427">
            <v>0</v>
          </cell>
        </row>
        <row r="428">
          <cell r="A428">
            <v>72612</v>
          </cell>
          <cell r="C428" t="str">
            <v>Горячее водоснабжение ОДН</v>
          </cell>
          <cell r="I428">
            <v>0</v>
          </cell>
        </row>
        <row r="429">
          <cell r="A429">
            <v>72613</v>
          </cell>
          <cell r="C429" t="str">
            <v>Отопление</v>
          </cell>
          <cell r="I429">
            <v>0</v>
          </cell>
        </row>
        <row r="430">
          <cell r="A430">
            <v>72613</v>
          </cell>
          <cell r="C430" t="str">
            <v>Горячее водоснабжение</v>
          </cell>
          <cell r="I430">
            <v>0</v>
          </cell>
        </row>
        <row r="431">
          <cell r="A431">
            <v>72613</v>
          </cell>
          <cell r="C431" t="str">
            <v>Горячее водоснабжение ОДН</v>
          </cell>
          <cell r="I431">
            <v>0</v>
          </cell>
        </row>
        <row r="432">
          <cell r="A432">
            <v>72614</v>
          </cell>
          <cell r="C432" t="str">
            <v>Отопление</v>
          </cell>
          <cell r="I432">
            <v>1145.75</v>
          </cell>
        </row>
        <row r="433">
          <cell r="A433">
            <v>72614</v>
          </cell>
          <cell r="C433" t="str">
            <v>Горячее водоснабжение</v>
          </cell>
          <cell r="I433">
            <v>487.42</v>
          </cell>
        </row>
        <row r="434">
          <cell r="A434">
            <v>72614</v>
          </cell>
          <cell r="C434" t="str">
            <v>Горячее водоснабжение ОДН</v>
          </cell>
          <cell r="I434">
            <v>-103.45</v>
          </cell>
        </row>
        <row r="435">
          <cell r="A435">
            <v>72615</v>
          </cell>
          <cell r="C435" t="str">
            <v>Отопление</v>
          </cell>
          <cell r="I435">
            <v>1121.58</v>
          </cell>
        </row>
        <row r="436">
          <cell r="A436">
            <v>72615</v>
          </cell>
          <cell r="C436" t="str">
            <v>Горячее водоснабжение</v>
          </cell>
          <cell r="I436">
            <v>649.89</v>
          </cell>
        </row>
        <row r="437">
          <cell r="A437">
            <v>72615</v>
          </cell>
          <cell r="C437" t="str">
            <v>Горячее водоснабжение ОДН</v>
          </cell>
          <cell r="I437">
            <v>-206.89</v>
          </cell>
        </row>
        <row r="438">
          <cell r="A438">
            <v>72616</v>
          </cell>
          <cell r="C438" t="str">
            <v>Отопление</v>
          </cell>
          <cell r="I438">
            <v>0</v>
          </cell>
        </row>
        <row r="439">
          <cell r="A439">
            <v>72616</v>
          </cell>
          <cell r="C439" t="str">
            <v>Горячее водоснабжение</v>
          </cell>
          <cell r="I439">
            <v>0</v>
          </cell>
        </row>
        <row r="440">
          <cell r="A440">
            <v>72616</v>
          </cell>
          <cell r="C440" t="str">
            <v>Горячее водоснабжение ОДН</v>
          </cell>
          <cell r="I440">
            <v>0</v>
          </cell>
        </row>
        <row r="441">
          <cell r="A441">
            <v>72617</v>
          </cell>
          <cell r="C441" t="str">
            <v>Отопление</v>
          </cell>
          <cell r="I441">
            <v>1140.92</v>
          </cell>
        </row>
        <row r="442">
          <cell r="A442">
            <v>72617</v>
          </cell>
          <cell r="C442" t="str">
            <v>Горячее водоснабжение</v>
          </cell>
          <cell r="I442">
            <v>2144.63</v>
          </cell>
        </row>
        <row r="443">
          <cell r="A443">
            <v>72617</v>
          </cell>
          <cell r="C443" t="str">
            <v>Горячее водоснабжение ОДН</v>
          </cell>
          <cell r="I443">
            <v>-206.89</v>
          </cell>
        </row>
        <row r="444">
          <cell r="A444">
            <v>72618</v>
          </cell>
          <cell r="C444" t="str">
            <v>Отопление</v>
          </cell>
          <cell r="I444">
            <v>1124</v>
          </cell>
        </row>
        <row r="445">
          <cell r="A445">
            <v>72618</v>
          </cell>
          <cell r="C445" t="str">
            <v>Горячее водоснабжение</v>
          </cell>
          <cell r="I445">
            <v>649.89</v>
          </cell>
        </row>
        <row r="446">
          <cell r="A446">
            <v>72618</v>
          </cell>
          <cell r="C446" t="str">
            <v>Горячее водоснабжение ОДН</v>
          </cell>
          <cell r="I446">
            <v>-103.45</v>
          </cell>
        </row>
        <row r="447">
          <cell r="A447">
            <v>72619</v>
          </cell>
          <cell r="C447" t="str">
            <v>Отопление</v>
          </cell>
          <cell r="I447">
            <v>0</v>
          </cell>
        </row>
        <row r="448">
          <cell r="A448">
            <v>72619</v>
          </cell>
          <cell r="C448" t="str">
            <v>Горячее водоснабжение</v>
          </cell>
          <cell r="I448">
            <v>0</v>
          </cell>
        </row>
        <row r="449">
          <cell r="A449">
            <v>72619</v>
          </cell>
          <cell r="C449" t="str">
            <v>Горячее водоснабжение ОДН</v>
          </cell>
          <cell r="I449">
            <v>0</v>
          </cell>
        </row>
        <row r="450">
          <cell r="A450">
            <v>72620</v>
          </cell>
          <cell r="C450" t="str">
            <v>Отопление</v>
          </cell>
          <cell r="I450">
            <v>0</v>
          </cell>
        </row>
        <row r="451">
          <cell r="A451">
            <v>72621</v>
          </cell>
          <cell r="C451" t="str">
            <v>Отопление</v>
          </cell>
          <cell r="I451">
            <v>0</v>
          </cell>
        </row>
        <row r="452">
          <cell r="A452">
            <v>72621</v>
          </cell>
          <cell r="C452" t="str">
            <v>Горячее водоснабжение</v>
          </cell>
          <cell r="I452">
            <v>0</v>
          </cell>
        </row>
        <row r="453">
          <cell r="A453">
            <v>72621</v>
          </cell>
          <cell r="C453" t="str">
            <v>Горячее водоснабжение ОДН</v>
          </cell>
          <cell r="I453">
            <v>0</v>
          </cell>
        </row>
        <row r="454">
          <cell r="A454">
            <v>72622</v>
          </cell>
          <cell r="C454" t="str">
            <v>Отопление</v>
          </cell>
          <cell r="I454">
            <v>0</v>
          </cell>
        </row>
        <row r="455">
          <cell r="A455">
            <v>72622</v>
          </cell>
          <cell r="C455" t="str">
            <v>Горячее водоснабжение</v>
          </cell>
          <cell r="I455">
            <v>0</v>
          </cell>
        </row>
        <row r="456">
          <cell r="A456">
            <v>72622</v>
          </cell>
          <cell r="C456" t="str">
            <v>Горячее водоснабжение ОДН</v>
          </cell>
          <cell r="I456">
            <v>0</v>
          </cell>
        </row>
        <row r="457">
          <cell r="A457">
            <v>74882</v>
          </cell>
          <cell r="C457" t="str">
            <v>Отопление</v>
          </cell>
          <cell r="I457">
            <v>2190.66</v>
          </cell>
        </row>
        <row r="458">
          <cell r="A458">
            <v>74883</v>
          </cell>
          <cell r="C458" t="str">
            <v>Отопление</v>
          </cell>
          <cell r="I458">
            <v>0</v>
          </cell>
        </row>
        <row r="459">
          <cell r="A459">
            <v>74884</v>
          </cell>
          <cell r="C459" t="str">
            <v>Отопление</v>
          </cell>
          <cell r="I459">
            <v>0</v>
          </cell>
        </row>
        <row r="460">
          <cell r="A460">
            <v>74887</v>
          </cell>
          <cell r="C460" t="str">
            <v>Отопление</v>
          </cell>
          <cell r="I460">
            <v>1838.69</v>
          </cell>
        </row>
        <row r="461">
          <cell r="A461">
            <v>74889</v>
          </cell>
          <cell r="C461" t="str">
            <v>Отопление</v>
          </cell>
          <cell r="I461">
            <v>2328.23</v>
          </cell>
        </row>
        <row r="462">
          <cell r="A462">
            <v>74890</v>
          </cell>
          <cell r="C462" t="str">
            <v>Отопление</v>
          </cell>
          <cell r="I462">
            <v>1799.67</v>
          </cell>
        </row>
        <row r="463">
          <cell r="A463">
            <v>74891</v>
          </cell>
          <cell r="C463" t="str">
            <v>Отопление</v>
          </cell>
          <cell r="I463">
            <v>0</v>
          </cell>
        </row>
        <row r="464">
          <cell r="A464">
            <v>74892</v>
          </cell>
          <cell r="C464" t="str">
            <v>Отопление</v>
          </cell>
          <cell r="I464">
            <v>0</v>
          </cell>
        </row>
        <row r="465">
          <cell r="A465">
            <v>74893</v>
          </cell>
          <cell r="C465" t="str">
            <v>Отопление</v>
          </cell>
          <cell r="I465">
            <v>0</v>
          </cell>
        </row>
        <row r="466">
          <cell r="A466">
            <v>74894</v>
          </cell>
          <cell r="C466" t="str">
            <v>Отопление</v>
          </cell>
          <cell r="I466">
            <v>0</v>
          </cell>
        </row>
        <row r="467">
          <cell r="A467">
            <v>74895</v>
          </cell>
          <cell r="C467" t="str">
            <v>Отопление</v>
          </cell>
          <cell r="I467">
            <v>1777.95</v>
          </cell>
        </row>
        <row r="468">
          <cell r="A468">
            <v>74896</v>
          </cell>
          <cell r="C468" t="str">
            <v>Отопление</v>
          </cell>
          <cell r="I468">
            <v>1801.28</v>
          </cell>
        </row>
        <row r="469">
          <cell r="A469">
            <v>74897</v>
          </cell>
          <cell r="C469" t="str">
            <v>Отопление</v>
          </cell>
          <cell r="I469">
            <v>1712.39</v>
          </cell>
        </row>
        <row r="470">
          <cell r="A470">
            <v>74899</v>
          </cell>
          <cell r="C470" t="str">
            <v>Отопление</v>
          </cell>
          <cell r="I470">
            <v>1890.59</v>
          </cell>
        </row>
        <row r="471">
          <cell r="A471">
            <v>74900</v>
          </cell>
          <cell r="C471" t="str">
            <v>Отопление</v>
          </cell>
          <cell r="I471">
            <v>0</v>
          </cell>
        </row>
        <row r="472">
          <cell r="A472">
            <v>74901</v>
          </cell>
          <cell r="C472" t="str">
            <v>Отопление</v>
          </cell>
          <cell r="I472">
            <v>0</v>
          </cell>
        </row>
        <row r="473">
          <cell r="A473">
            <v>74902</v>
          </cell>
          <cell r="C473" t="str">
            <v>Отопление</v>
          </cell>
          <cell r="I473">
            <v>2150.4299999999998</v>
          </cell>
        </row>
        <row r="474">
          <cell r="A474">
            <v>74904</v>
          </cell>
          <cell r="C474" t="str">
            <v>Отопление</v>
          </cell>
          <cell r="I474">
            <v>1863.63</v>
          </cell>
        </row>
        <row r="475">
          <cell r="A475">
            <v>74905</v>
          </cell>
          <cell r="C475" t="str">
            <v>Отопление</v>
          </cell>
          <cell r="I475">
            <v>0</v>
          </cell>
        </row>
        <row r="476">
          <cell r="A476">
            <v>74906</v>
          </cell>
          <cell r="C476" t="str">
            <v>Отопление</v>
          </cell>
          <cell r="I476">
            <v>0</v>
          </cell>
        </row>
        <row r="477">
          <cell r="A477">
            <v>74907</v>
          </cell>
          <cell r="C477" t="str">
            <v>Отопление</v>
          </cell>
          <cell r="I477">
            <v>0</v>
          </cell>
        </row>
        <row r="478">
          <cell r="A478">
            <v>74910</v>
          </cell>
          <cell r="C478" t="str">
            <v>Отопление</v>
          </cell>
          <cell r="I478">
            <v>0</v>
          </cell>
        </row>
        <row r="479">
          <cell r="A479">
            <v>72443</v>
          </cell>
          <cell r="C479" t="str">
            <v>Отопление</v>
          </cell>
          <cell r="I479">
            <v>0</v>
          </cell>
        </row>
        <row r="480">
          <cell r="A480">
            <v>72443</v>
          </cell>
          <cell r="C480" t="str">
            <v>Горячее водоснабжение</v>
          </cell>
          <cell r="I480">
            <v>0</v>
          </cell>
        </row>
        <row r="481">
          <cell r="A481">
            <v>72444</v>
          </cell>
          <cell r="C481" t="str">
            <v>Отопление</v>
          </cell>
          <cell r="I481">
            <v>0</v>
          </cell>
        </row>
        <row r="482">
          <cell r="A482">
            <v>72444</v>
          </cell>
          <cell r="C482" t="str">
            <v>Горячее водоснабжение</v>
          </cell>
          <cell r="I482">
            <v>0</v>
          </cell>
        </row>
        <row r="483">
          <cell r="A483">
            <v>72445</v>
          </cell>
          <cell r="C483" t="str">
            <v>Отопление</v>
          </cell>
          <cell r="I483">
            <v>0</v>
          </cell>
        </row>
        <row r="484">
          <cell r="A484">
            <v>72445</v>
          </cell>
          <cell r="C484" t="str">
            <v>Горячее водоснабжение</v>
          </cell>
          <cell r="I484">
            <v>0</v>
          </cell>
        </row>
        <row r="485">
          <cell r="A485">
            <v>72446</v>
          </cell>
          <cell r="C485" t="str">
            <v>Отопление</v>
          </cell>
          <cell r="I485">
            <v>0</v>
          </cell>
        </row>
        <row r="486">
          <cell r="A486">
            <v>72447</v>
          </cell>
          <cell r="C486" t="str">
            <v>Отопление</v>
          </cell>
          <cell r="I486">
            <v>0</v>
          </cell>
        </row>
        <row r="487">
          <cell r="A487">
            <v>72447</v>
          </cell>
          <cell r="C487" t="str">
            <v>Горячее водоснабжение</v>
          </cell>
          <cell r="I487">
            <v>0</v>
          </cell>
        </row>
        <row r="488">
          <cell r="A488">
            <v>72448</v>
          </cell>
          <cell r="C488" t="str">
            <v>Отопление</v>
          </cell>
          <cell r="I488">
            <v>0</v>
          </cell>
        </row>
        <row r="489">
          <cell r="A489">
            <v>72448</v>
          </cell>
          <cell r="C489" t="str">
            <v>Горячее водоснабжение</v>
          </cell>
          <cell r="I489">
            <v>0</v>
          </cell>
        </row>
        <row r="490">
          <cell r="A490">
            <v>72449</v>
          </cell>
          <cell r="C490" t="str">
            <v>Отопление</v>
          </cell>
          <cell r="I490">
            <v>0</v>
          </cell>
        </row>
        <row r="491">
          <cell r="A491">
            <v>72449</v>
          </cell>
          <cell r="C491" t="str">
            <v>Горячее водоснабжение</v>
          </cell>
          <cell r="I491">
            <v>0</v>
          </cell>
        </row>
        <row r="492">
          <cell r="A492">
            <v>72450</v>
          </cell>
          <cell r="C492" t="str">
            <v>Отопление</v>
          </cell>
          <cell r="I492">
            <v>0</v>
          </cell>
        </row>
        <row r="493">
          <cell r="A493">
            <v>72450</v>
          </cell>
          <cell r="C493" t="str">
            <v>Горячее водоснабжение</v>
          </cell>
          <cell r="I493">
            <v>0</v>
          </cell>
        </row>
        <row r="494">
          <cell r="A494">
            <v>72451</v>
          </cell>
          <cell r="C494" t="str">
            <v>Отопление</v>
          </cell>
          <cell r="I494">
            <v>1353.57</v>
          </cell>
        </row>
        <row r="495">
          <cell r="A495">
            <v>72451</v>
          </cell>
          <cell r="C495" t="str">
            <v>Горячее водоснабжение</v>
          </cell>
          <cell r="I495">
            <v>1624.72</v>
          </cell>
        </row>
        <row r="496">
          <cell r="A496">
            <v>72452</v>
          </cell>
          <cell r="C496" t="str">
            <v>Отопление</v>
          </cell>
          <cell r="I496">
            <v>665.32</v>
          </cell>
        </row>
        <row r="497">
          <cell r="A497">
            <v>72452</v>
          </cell>
          <cell r="C497" t="str">
            <v>Горячее водоснабжение</v>
          </cell>
          <cell r="I497">
            <v>324.94</v>
          </cell>
        </row>
        <row r="498">
          <cell r="A498">
            <v>72453</v>
          </cell>
          <cell r="C498" t="str">
            <v>Отопление</v>
          </cell>
          <cell r="I498">
            <v>0</v>
          </cell>
        </row>
        <row r="499">
          <cell r="A499">
            <v>72453</v>
          </cell>
          <cell r="C499" t="str">
            <v>Горячее водоснабжение</v>
          </cell>
          <cell r="I499">
            <v>0</v>
          </cell>
        </row>
        <row r="500">
          <cell r="A500">
            <v>72454</v>
          </cell>
          <cell r="C500" t="str">
            <v>Отопление</v>
          </cell>
          <cell r="I500">
            <v>0</v>
          </cell>
        </row>
        <row r="501">
          <cell r="A501">
            <v>72455</v>
          </cell>
          <cell r="C501" t="str">
            <v>Отопление</v>
          </cell>
          <cell r="I501">
            <v>0</v>
          </cell>
        </row>
        <row r="502">
          <cell r="A502">
            <v>72455</v>
          </cell>
          <cell r="C502" t="str">
            <v>Горячее водоснабжение</v>
          </cell>
          <cell r="I502">
            <v>0</v>
          </cell>
        </row>
        <row r="503">
          <cell r="A503">
            <v>72456</v>
          </cell>
          <cell r="C503" t="str">
            <v>Отопление</v>
          </cell>
          <cell r="I503">
            <v>0</v>
          </cell>
        </row>
        <row r="504">
          <cell r="A504">
            <v>72456</v>
          </cell>
          <cell r="C504" t="str">
            <v>Горячее водоснабжение</v>
          </cell>
          <cell r="I504">
            <v>0</v>
          </cell>
        </row>
        <row r="505">
          <cell r="A505">
            <v>72457</v>
          </cell>
          <cell r="C505" t="str">
            <v>Отопление</v>
          </cell>
          <cell r="I505">
            <v>0</v>
          </cell>
        </row>
        <row r="506">
          <cell r="A506">
            <v>72457</v>
          </cell>
          <cell r="C506" t="str">
            <v>Горячее водоснабжение</v>
          </cell>
          <cell r="I506">
            <v>0</v>
          </cell>
        </row>
        <row r="507">
          <cell r="A507">
            <v>72458</v>
          </cell>
          <cell r="C507" t="str">
            <v>Отопление</v>
          </cell>
          <cell r="I507">
            <v>0</v>
          </cell>
        </row>
        <row r="508">
          <cell r="A508">
            <v>72458</v>
          </cell>
          <cell r="C508" t="str">
            <v>Горячее водоснабжение</v>
          </cell>
          <cell r="I508">
            <v>0</v>
          </cell>
        </row>
        <row r="509">
          <cell r="A509">
            <v>72459</v>
          </cell>
          <cell r="C509" t="str">
            <v>Отопление</v>
          </cell>
          <cell r="I509">
            <v>0</v>
          </cell>
        </row>
        <row r="510">
          <cell r="A510">
            <v>72459</v>
          </cell>
          <cell r="C510" t="str">
            <v>Горячее водоснабжение</v>
          </cell>
          <cell r="I510">
            <v>0</v>
          </cell>
        </row>
        <row r="511">
          <cell r="A511">
            <v>72460</v>
          </cell>
          <cell r="C511" t="str">
            <v>Отопление</v>
          </cell>
          <cell r="I511">
            <v>1067.97</v>
          </cell>
        </row>
        <row r="512">
          <cell r="A512">
            <v>72460</v>
          </cell>
          <cell r="C512" t="str">
            <v>Горячее водоснабжение</v>
          </cell>
          <cell r="I512">
            <v>1072.32</v>
          </cell>
        </row>
        <row r="513">
          <cell r="A513">
            <v>72461</v>
          </cell>
          <cell r="C513" t="str">
            <v>Отопление</v>
          </cell>
          <cell r="I513">
            <v>932.82</v>
          </cell>
        </row>
        <row r="514">
          <cell r="A514">
            <v>72461</v>
          </cell>
          <cell r="C514" t="str">
            <v>Горячее водоснабжение</v>
          </cell>
          <cell r="I514">
            <v>536.15</v>
          </cell>
        </row>
        <row r="515">
          <cell r="A515">
            <v>72462</v>
          </cell>
          <cell r="C515" t="str">
            <v>Отопление</v>
          </cell>
          <cell r="I515">
            <v>0</v>
          </cell>
        </row>
        <row r="516">
          <cell r="A516">
            <v>72462</v>
          </cell>
          <cell r="C516" t="str">
            <v>Горячее водоснабжение</v>
          </cell>
          <cell r="I516">
            <v>0</v>
          </cell>
        </row>
        <row r="517">
          <cell r="A517">
            <v>72463</v>
          </cell>
          <cell r="C517" t="str">
            <v>Отопление</v>
          </cell>
          <cell r="I517">
            <v>1067.97</v>
          </cell>
        </row>
        <row r="518">
          <cell r="A518">
            <v>72463</v>
          </cell>
          <cell r="C518" t="str">
            <v>Горячее водоснабжение</v>
          </cell>
          <cell r="I518">
            <v>487.42</v>
          </cell>
        </row>
        <row r="519">
          <cell r="A519">
            <v>72464</v>
          </cell>
          <cell r="C519" t="str">
            <v>Отопление</v>
          </cell>
          <cell r="I519">
            <v>932.82</v>
          </cell>
        </row>
        <row r="520">
          <cell r="A520">
            <v>72465</v>
          </cell>
          <cell r="C520" t="str">
            <v>Отопление</v>
          </cell>
          <cell r="I520">
            <v>1055.0999999999999</v>
          </cell>
        </row>
        <row r="521">
          <cell r="A521">
            <v>72465</v>
          </cell>
          <cell r="C521" t="str">
            <v>Горячее водоснабжение</v>
          </cell>
          <cell r="I521">
            <v>324.94</v>
          </cell>
        </row>
        <row r="522">
          <cell r="A522">
            <v>72466</v>
          </cell>
          <cell r="C522" t="str">
            <v>Отопление</v>
          </cell>
          <cell r="I522">
            <v>0</v>
          </cell>
        </row>
        <row r="523">
          <cell r="A523">
            <v>72466</v>
          </cell>
          <cell r="C523" t="str">
            <v>Горячее водоснабжение</v>
          </cell>
          <cell r="I523">
            <v>0</v>
          </cell>
        </row>
        <row r="524">
          <cell r="A524">
            <v>72467</v>
          </cell>
          <cell r="C524" t="str">
            <v>Отопление</v>
          </cell>
          <cell r="I524">
            <v>0</v>
          </cell>
        </row>
        <row r="525">
          <cell r="A525">
            <v>72467</v>
          </cell>
          <cell r="C525" t="str">
            <v>Горячее водоснабжение</v>
          </cell>
          <cell r="I525">
            <v>0</v>
          </cell>
        </row>
        <row r="526">
          <cell r="A526">
            <v>72468</v>
          </cell>
          <cell r="C526" t="str">
            <v>Отопление</v>
          </cell>
          <cell r="I526">
            <v>1055.0999999999999</v>
          </cell>
        </row>
        <row r="527">
          <cell r="A527">
            <v>72468</v>
          </cell>
          <cell r="C527" t="str">
            <v>Горячее водоснабжение</v>
          </cell>
          <cell r="I527">
            <v>487.42</v>
          </cell>
        </row>
        <row r="528">
          <cell r="A528">
            <v>72469</v>
          </cell>
          <cell r="C528" t="str">
            <v>Отопление</v>
          </cell>
          <cell r="I528">
            <v>0</v>
          </cell>
        </row>
        <row r="529">
          <cell r="A529">
            <v>72469</v>
          </cell>
          <cell r="C529" t="str">
            <v>Горячее водоснабжение</v>
          </cell>
          <cell r="I529">
            <v>0</v>
          </cell>
        </row>
        <row r="530">
          <cell r="A530">
            <v>72470</v>
          </cell>
          <cell r="C530" t="str">
            <v>Отопление</v>
          </cell>
          <cell r="I530">
            <v>933.22</v>
          </cell>
        </row>
        <row r="531">
          <cell r="A531">
            <v>72470</v>
          </cell>
          <cell r="C531" t="str">
            <v>Горячее водоснабжение</v>
          </cell>
          <cell r="I531">
            <v>1608.47</v>
          </cell>
        </row>
        <row r="532">
          <cell r="A532">
            <v>72471</v>
          </cell>
          <cell r="C532" t="str">
            <v>Отопление</v>
          </cell>
          <cell r="I532">
            <v>0</v>
          </cell>
        </row>
        <row r="533">
          <cell r="A533">
            <v>72472</v>
          </cell>
          <cell r="C533" t="str">
            <v>Отопление</v>
          </cell>
          <cell r="I533">
            <v>0</v>
          </cell>
        </row>
        <row r="534">
          <cell r="A534">
            <v>72472</v>
          </cell>
          <cell r="C534" t="str">
            <v>Горячее водоснабжение</v>
          </cell>
          <cell r="I534">
            <v>0</v>
          </cell>
        </row>
        <row r="535">
          <cell r="A535">
            <v>72471</v>
          </cell>
          <cell r="C535" t="str">
            <v>Горячее водоснабжение</v>
          </cell>
          <cell r="I535">
            <v>0</v>
          </cell>
        </row>
        <row r="536">
          <cell r="A536">
            <v>72473</v>
          </cell>
          <cell r="C536" t="str">
            <v>Отопление</v>
          </cell>
          <cell r="I536">
            <v>0</v>
          </cell>
        </row>
        <row r="537">
          <cell r="A537">
            <v>75828</v>
          </cell>
          <cell r="C537" t="str">
            <v>Отопление</v>
          </cell>
          <cell r="I537">
            <v>0</v>
          </cell>
        </row>
        <row r="538">
          <cell r="A538">
            <v>75828</v>
          </cell>
          <cell r="C538" t="str">
            <v>Горячее водоснабжение</v>
          </cell>
          <cell r="I538">
            <v>0</v>
          </cell>
        </row>
        <row r="539">
          <cell r="A539">
            <v>72474</v>
          </cell>
          <cell r="C539" t="str">
            <v>Отопление</v>
          </cell>
          <cell r="I539">
            <v>0</v>
          </cell>
        </row>
        <row r="540">
          <cell r="A540">
            <v>72474</v>
          </cell>
          <cell r="C540" t="str">
            <v>Горячее водоснабжение</v>
          </cell>
          <cell r="I540">
            <v>0</v>
          </cell>
        </row>
        <row r="541">
          <cell r="A541">
            <v>72475</v>
          </cell>
          <cell r="C541" t="str">
            <v>Отопление</v>
          </cell>
          <cell r="I541">
            <v>0</v>
          </cell>
        </row>
        <row r="542">
          <cell r="A542">
            <v>72475</v>
          </cell>
          <cell r="C542" t="str">
            <v>Горячее водоснабжение</v>
          </cell>
          <cell r="I542">
            <v>0</v>
          </cell>
        </row>
        <row r="543">
          <cell r="A543">
            <v>72476</v>
          </cell>
          <cell r="C543" t="str">
            <v>Отопление</v>
          </cell>
          <cell r="I543">
            <v>1055.9100000000001</v>
          </cell>
        </row>
        <row r="544">
          <cell r="A544">
            <v>72476</v>
          </cell>
          <cell r="C544" t="str">
            <v>Горячее водоснабжение</v>
          </cell>
          <cell r="I544">
            <v>1072.32</v>
          </cell>
        </row>
        <row r="545">
          <cell r="A545">
            <v>72477</v>
          </cell>
          <cell r="C545" t="str">
            <v>Отопление</v>
          </cell>
          <cell r="I545">
            <v>0</v>
          </cell>
        </row>
        <row r="546">
          <cell r="A546">
            <v>72478</v>
          </cell>
          <cell r="C546" t="str">
            <v>Отопление</v>
          </cell>
          <cell r="I546">
            <v>0</v>
          </cell>
        </row>
        <row r="547">
          <cell r="A547">
            <v>72478</v>
          </cell>
          <cell r="C547" t="str">
            <v>Горячее водоснабжение</v>
          </cell>
          <cell r="I547">
            <v>0</v>
          </cell>
        </row>
        <row r="548">
          <cell r="A548">
            <v>72479</v>
          </cell>
          <cell r="C548" t="str">
            <v>Отопление</v>
          </cell>
          <cell r="I548">
            <v>1055.9100000000001</v>
          </cell>
        </row>
        <row r="549">
          <cell r="A549">
            <v>72479</v>
          </cell>
          <cell r="C549" t="str">
            <v>Горячее водоснабжение</v>
          </cell>
          <cell r="I549">
            <v>649.89</v>
          </cell>
        </row>
        <row r="550">
          <cell r="A550">
            <v>72480</v>
          </cell>
          <cell r="C550" t="str">
            <v>Отопление</v>
          </cell>
          <cell r="I550">
            <v>0</v>
          </cell>
        </row>
        <row r="551">
          <cell r="A551">
            <v>72480</v>
          </cell>
          <cell r="C551" t="str">
            <v>Горячее водоснабжение</v>
          </cell>
          <cell r="I551">
            <v>0</v>
          </cell>
        </row>
        <row r="552">
          <cell r="A552">
            <v>72481</v>
          </cell>
          <cell r="C552" t="str">
            <v>Отопление</v>
          </cell>
          <cell r="I552">
            <v>1074.82</v>
          </cell>
        </row>
        <row r="553">
          <cell r="A553">
            <v>72481</v>
          </cell>
          <cell r="C553" t="str">
            <v>Горячее водоснабжение</v>
          </cell>
          <cell r="I553">
            <v>487.42</v>
          </cell>
        </row>
        <row r="554">
          <cell r="A554">
            <v>72482</v>
          </cell>
          <cell r="C554" t="str">
            <v>Отопление</v>
          </cell>
          <cell r="I554">
            <v>0</v>
          </cell>
        </row>
        <row r="555">
          <cell r="A555">
            <v>72482</v>
          </cell>
          <cell r="C555" t="str">
            <v>Горячее водоснабжение</v>
          </cell>
          <cell r="I555">
            <v>0</v>
          </cell>
        </row>
        <row r="556">
          <cell r="A556">
            <v>72483</v>
          </cell>
          <cell r="C556" t="str">
            <v>Отопление</v>
          </cell>
          <cell r="I556">
            <v>941.27</v>
          </cell>
        </row>
        <row r="557">
          <cell r="A557">
            <v>72483</v>
          </cell>
          <cell r="C557" t="str">
            <v>Горячее водоснабжение</v>
          </cell>
          <cell r="I557">
            <v>1608.47</v>
          </cell>
        </row>
        <row r="558">
          <cell r="A558">
            <v>72484</v>
          </cell>
          <cell r="C558" t="str">
            <v>Отопление</v>
          </cell>
          <cell r="I558">
            <v>0</v>
          </cell>
        </row>
        <row r="559">
          <cell r="A559">
            <v>72484</v>
          </cell>
          <cell r="C559" t="str">
            <v>Горячее водоснабжение</v>
          </cell>
          <cell r="I559">
            <v>0</v>
          </cell>
        </row>
        <row r="560">
          <cell r="A560">
            <v>72485</v>
          </cell>
          <cell r="C560" t="str">
            <v>Отопление</v>
          </cell>
          <cell r="I560">
            <v>1057.92</v>
          </cell>
        </row>
        <row r="561">
          <cell r="A561">
            <v>72485</v>
          </cell>
          <cell r="C561" t="str">
            <v>Горячее водоснабжение</v>
          </cell>
          <cell r="I561">
            <v>812.36</v>
          </cell>
        </row>
        <row r="562">
          <cell r="A562">
            <v>72486</v>
          </cell>
          <cell r="C562" t="str">
            <v>Отопление</v>
          </cell>
          <cell r="I562">
            <v>0</v>
          </cell>
        </row>
        <row r="563">
          <cell r="A563">
            <v>72486</v>
          </cell>
          <cell r="C563" t="str">
            <v>Горячее водоснабжение</v>
          </cell>
          <cell r="I563">
            <v>0</v>
          </cell>
        </row>
        <row r="564">
          <cell r="A564">
            <v>72487</v>
          </cell>
          <cell r="C564" t="str">
            <v>Отопление</v>
          </cell>
          <cell r="I564">
            <v>0</v>
          </cell>
        </row>
        <row r="565">
          <cell r="A565">
            <v>72487</v>
          </cell>
          <cell r="C565" t="str">
            <v>Горячее водоснабжение</v>
          </cell>
          <cell r="I565">
            <v>0</v>
          </cell>
        </row>
        <row r="566">
          <cell r="A566">
            <v>72488</v>
          </cell>
          <cell r="C566" t="str">
            <v>Отопление</v>
          </cell>
          <cell r="I566">
            <v>0</v>
          </cell>
        </row>
        <row r="567">
          <cell r="A567">
            <v>72488</v>
          </cell>
          <cell r="C567" t="str">
            <v>Горячее водоснабжение</v>
          </cell>
          <cell r="I567">
            <v>0</v>
          </cell>
        </row>
        <row r="568">
          <cell r="A568">
            <v>72489</v>
          </cell>
          <cell r="C568" t="str">
            <v>Отопление</v>
          </cell>
          <cell r="I568">
            <v>0</v>
          </cell>
        </row>
        <row r="569">
          <cell r="A569">
            <v>72489</v>
          </cell>
          <cell r="C569" t="str">
            <v>Горячее водоснабжение</v>
          </cell>
          <cell r="I569">
            <v>0</v>
          </cell>
        </row>
        <row r="570">
          <cell r="A570">
            <v>72490</v>
          </cell>
          <cell r="C570" t="str">
            <v>Отопление</v>
          </cell>
          <cell r="I570">
            <v>0</v>
          </cell>
        </row>
        <row r="571">
          <cell r="A571">
            <v>72490</v>
          </cell>
          <cell r="C571" t="str">
            <v>Горячее водоснабжение</v>
          </cell>
          <cell r="I571">
            <v>0</v>
          </cell>
        </row>
        <row r="572">
          <cell r="A572">
            <v>72491</v>
          </cell>
          <cell r="C572" t="str">
            <v>Отопление</v>
          </cell>
          <cell r="I572">
            <v>0</v>
          </cell>
        </row>
        <row r="573">
          <cell r="A573">
            <v>72491</v>
          </cell>
          <cell r="C573" t="str">
            <v>Горячее водоснабжение</v>
          </cell>
          <cell r="I573">
            <v>0</v>
          </cell>
        </row>
        <row r="574">
          <cell r="A574">
            <v>72492</v>
          </cell>
          <cell r="C574" t="str">
            <v>Отопление</v>
          </cell>
          <cell r="I574">
            <v>667.74</v>
          </cell>
        </row>
        <row r="575">
          <cell r="A575">
            <v>72492</v>
          </cell>
          <cell r="C575" t="str">
            <v>Горячее водоснабжение</v>
          </cell>
          <cell r="I575">
            <v>162.47</v>
          </cell>
        </row>
        <row r="576">
          <cell r="A576">
            <v>72493</v>
          </cell>
          <cell r="C576" t="str">
            <v>Отопление</v>
          </cell>
          <cell r="I576">
            <v>0</v>
          </cell>
        </row>
        <row r="577">
          <cell r="A577">
            <v>72493</v>
          </cell>
          <cell r="C577" t="str">
            <v>Горячее водоснабжение</v>
          </cell>
          <cell r="I577">
            <v>0</v>
          </cell>
        </row>
        <row r="578">
          <cell r="A578">
            <v>72494</v>
          </cell>
          <cell r="C578" t="str">
            <v>Отопление</v>
          </cell>
          <cell r="I578">
            <v>0</v>
          </cell>
        </row>
        <row r="579">
          <cell r="A579">
            <v>72494</v>
          </cell>
          <cell r="C579" t="str">
            <v>Горячее водоснабжение</v>
          </cell>
          <cell r="I579">
            <v>0</v>
          </cell>
        </row>
        <row r="580">
          <cell r="A580">
            <v>72495</v>
          </cell>
          <cell r="C580" t="str">
            <v>Отопление</v>
          </cell>
          <cell r="I580">
            <v>0</v>
          </cell>
        </row>
        <row r="581">
          <cell r="A581">
            <v>72495</v>
          </cell>
          <cell r="C581" t="str">
            <v>Горячее водоснабжение</v>
          </cell>
          <cell r="I581">
            <v>0</v>
          </cell>
        </row>
        <row r="582">
          <cell r="A582">
            <v>72496</v>
          </cell>
          <cell r="C582" t="str">
            <v>Отопление</v>
          </cell>
          <cell r="I582">
            <v>0</v>
          </cell>
        </row>
        <row r="583">
          <cell r="A583">
            <v>72496</v>
          </cell>
          <cell r="C583" t="str">
            <v>Горячее водоснабжение</v>
          </cell>
          <cell r="I583">
            <v>0</v>
          </cell>
        </row>
        <row r="584">
          <cell r="A584">
            <v>72497</v>
          </cell>
          <cell r="C584" t="str">
            <v>Отопление</v>
          </cell>
          <cell r="I584">
            <v>0</v>
          </cell>
        </row>
        <row r="585">
          <cell r="A585">
            <v>72497</v>
          </cell>
          <cell r="C585" t="str">
            <v>Горячее водоснабжение</v>
          </cell>
          <cell r="I585">
            <v>0</v>
          </cell>
        </row>
        <row r="586">
          <cell r="A586">
            <v>72498</v>
          </cell>
          <cell r="C586" t="str">
            <v>Отопление</v>
          </cell>
          <cell r="I586">
            <v>666.33</v>
          </cell>
        </row>
        <row r="587">
          <cell r="A587">
            <v>72498</v>
          </cell>
          <cell r="C587" t="str">
            <v>Горячее водоснабжение</v>
          </cell>
          <cell r="I587">
            <v>162.47</v>
          </cell>
        </row>
        <row r="588">
          <cell r="A588">
            <v>72499</v>
          </cell>
          <cell r="C588" t="str">
            <v>Отопление</v>
          </cell>
          <cell r="I588">
            <v>1074.6099999999999</v>
          </cell>
        </row>
        <row r="589">
          <cell r="A589">
            <v>72499</v>
          </cell>
          <cell r="C589" t="str">
            <v>Горячее водоснабжение</v>
          </cell>
          <cell r="I589">
            <v>422.43</v>
          </cell>
        </row>
        <row r="590">
          <cell r="A590">
            <v>72500</v>
          </cell>
          <cell r="C590" t="str">
            <v>Отопление</v>
          </cell>
          <cell r="I590">
            <v>0</v>
          </cell>
        </row>
        <row r="591">
          <cell r="A591">
            <v>73060</v>
          </cell>
          <cell r="C591" t="str">
            <v>Отопление</v>
          </cell>
          <cell r="I591">
            <v>0</v>
          </cell>
        </row>
        <row r="592">
          <cell r="A592">
            <v>73060</v>
          </cell>
          <cell r="C592" t="str">
            <v>Горячее водоснабжение</v>
          </cell>
          <cell r="I592">
            <v>0</v>
          </cell>
        </row>
        <row r="593">
          <cell r="A593">
            <v>72501</v>
          </cell>
          <cell r="C593" t="str">
            <v>Отопление</v>
          </cell>
          <cell r="I593">
            <v>0</v>
          </cell>
        </row>
        <row r="594">
          <cell r="A594">
            <v>72501</v>
          </cell>
          <cell r="C594" t="str">
            <v>Горячее водоснабжение</v>
          </cell>
          <cell r="I594">
            <v>0</v>
          </cell>
        </row>
        <row r="595">
          <cell r="A595">
            <v>72502</v>
          </cell>
          <cell r="C595" t="str">
            <v>Отопление</v>
          </cell>
          <cell r="I595">
            <v>0</v>
          </cell>
        </row>
        <row r="596">
          <cell r="A596">
            <v>72502</v>
          </cell>
          <cell r="C596" t="str">
            <v>Горячее водоснабжение</v>
          </cell>
          <cell r="I596">
            <v>0</v>
          </cell>
        </row>
        <row r="597">
          <cell r="A597">
            <v>72503</v>
          </cell>
          <cell r="C597" t="str">
            <v>Отопление</v>
          </cell>
          <cell r="I597">
            <v>0</v>
          </cell>
        </row>
        <row r="598">
          <cell r="A598">
            <v>72503</v>
          </cell>
          <cell r="C598" t="str">
            <v>Горячее водоснабжение</v>
          </cell>
          <cell r="I598">
            <v>0</v>
          </cell>
        </row>
        <row r="599">
          <cell r="A599">
            <v>72504</v>
          </cell>
          <cell r="C599" t="str">
            <v>Отопление</v>
          </cell>
          <cell r="I599">
            <v>0</v>
          </cell>
        </row>
        <row r="600">
          <cell r="A600">
            <v>72505</v>
          </cell>
          <cell r="C600" t="str">
            <v>Отопление</v>
          </cell>
          <cell r="I600">
            <v>0</v>
          </cell>
        </row>
        <row r="601">
          <cell r="A601">
            <v>72505</v>
          </cell>
          <cell r="C601" t="str">
            <v>Горячее водоснабжение</v>
          </cell>
          <cell r="I601">
            <v>0</v>
          </cell>
        </row>
        <row r="602">
          <cell r="A602">
            <v>72506</v>
          </cell>
          <cell r="C602" t="str">
            <v>Отопление</v>
          </cell>
          <cell r="I602">
            <v>0</v>
          </cell>
        </row>
        <row r="603">
          <cell r="A603">
            <v>72506</v>
          </cell>
          <cell r="C603" t="str">
            <v>Горячее водоснабжение</v>
          </cell>
          <cell r="I603">
            <v>0</v>
          </cell>
        </row>
        <row r="604">
          <cell r="A604">
            <v>72507</v>
          </cell>
          <cell r="C604" t="str">
            <v>Отопление</v>
          </cell>
          <cell r="I604">
            <v>0</v>
          </cell>
        </row>
        <row r="605">
          <cell r="A605">
            <v>72507</v>
          </cell>
          <cell r="C605" t="str">
            <v>Горячее водоснабжение</v>
          </cell>
          <cell r="I605">
            <v>0</v>
          </cell>
        </row>
        <row r="606">
          <cell r="A606">
            <v>72508</v>
          </cell>
          <cell r="C606" t="str">
            <v>Отопление</v>
          </cell>
          <cell r="I606">
            <v>1067.17</v>
          </cell>
        </row>
        <row r="607">
          <cell r="A607">
            <v>72508</v>
          </cell>
          <cell r="C607" t="str">
            <v>Горячее водоснабжение</v>
          </cell>
          <cell r="I607">
            <v>1608.47</v>
          </cell>
        </row>
        <row r="608">
          <cell r="A608">
            <v>72509</v>
          </cell>
          <cell r="C608" t="str">
            <v>Отопление</v>
          </cell>
          <cell r="I608">
            <v>0</v>
          </cell>
        </row>
        <row r="609">
          <cell r="A609">
            <v>72510</v>
          </cell>
          <cell r="C609" t="str">
            <v>Отопление</v>
          </cell>
          <cell r="I609">
            <v>0</v>
          </cell>
        </row>
        <row r="610">
          <cell r="A610">
            <v>72510</v>
          </cell>
          <cell r="C610" t="str">
            <v>Горячее водоснабжение</v>
          </cell>
          <cell r="I610">
            <v>0</v>
          </cell>
        </row>
        <row r="611">
          <cell r="A611">
            <v>72511</v>
          </cell>
          <cell r="C611" t="str">
            <v>Отопление</v>
          </cell>
          <cell r="I611">
            <v>0</v>
          </cell>
        </row>
        <row r="612">
          <cell r="A612">
            <v>72511</v>
          </cell>
          <cell r="C612" t="str">
            <v>Горячее водоснабжение</v>
          </cell>
          <cell r="I612">
            <v>0</v>
          </cell>
        </row>
        <row r="613">
          <cell r="A613">
            <v>72512</v>
          </cell>
          <cell r="C613" t="str">
            <v>Отопление</v>
          </cell>
          <cell r="I613">
            <v>1069.99</v>
          </cell>
        </row>
        <row r="614">
          <cell r="A614">
            <v>72513</v>
          </cell>
          <cell r="C614" t="str">
            <v>Отопление</v>
          </cell>
          <cell r="I614">
            <v>0</v>
          </cell>
        </row>
        <row r="615">
          <cell r="A615">
            <v>72513</v>
          </cell>
          <cell r="C615" t="str">
            <v>Горячее водоснабжение</v>
          </cell>
          <cell r="I615">
            <v>0</v>
          </cell>
        </row>
        <row r="616">
          <cell r="A616">
            <v>72514</v>
          </cell>
          <cell r="C616" t="str">
            <v>Отопление</v>
          </cell>
          <cell r="I616">
            <v>0</v>
          </cell>
        </row>
        <row r="617">
          <cell r="A617">
            <v>72515</v>
          </cell>
          <cell r="C617" t="str">
            <v>Отопление</v>
          </cell>
          <cell r="I617">
            <v>0</v>
          </cell>
        </row>
        <row r="618">
          <cell r="A618">
            <v>72515</v>
          </cell>
          <cell r="C618" t="str">
            <v>Горячее водоснабжение</v>
          </cell>
          <cell r="I618">
            <v>0</v>
          </cell>
        </row>
        <row r="619">
          <cell r="A619">
            <v>72516</v>
          </cell>
          <cell r="C619" t="str">
            <v>Отопление</v>
          </cell>
          <cell r="I619">
            <v>0</v>
          </cell>
        </row>
        <row r="620">
          <cell r="A620">
            <v>72516</v>
          </cell>
          <cell r="C620" t="str">
            <v>Горячее водоснабжение</v>
          </cell>
          <cell r="I620">
            <v>0</v>
          </cell>
        </row>
        <row r="621">
          <cell r="A621">
            <v>72517</v>
          </cell>
          <cell r="C621" t="str">
            <v>Отопление</v>
          </cell>
          <cell r="I621">
            <v>0</v>
          </cell>
        </row>
        <row r="622">
          <cell r="A622">
            <v>72517</v>
          </cell>
          <cell r="C622" t="str">
            <v>Горячее водоснабжение</v>
          </cell>
          <cell r="I622">
            <v>0</v>
          </cell>
        </row>
        <row r="623">
          <cell r="A623">
            <v>72518</v>
          </cell>
          <cell r="C623" t="str">
            <v>Отопление</v>
          </cell>
          <cell r="I623">
            <v>0</v>
          </cell>
        </row>
        <row r="624">
          <cell r="A624">
            <v>72518</v>
          </cell>
          <cell r="C624" t="str">
            <v>Горячее водоснабжение</v>
          </cell>
          <cell r="I624">
            <v>0</v>
          </cell>
        </row>
        <row r="625">
          <cell r="A625">
            <v>72519</v>
          </cell>
          <cell r="C625" t="str">
            <v>Отопление</v>
          </cell>
          <cell r="I625">
            <v>0</v>
          </cell>
        </row>
        <row r="626">
          <cell r="A626">
            <v>72519</v>
          </cell>
          <cell r="C626" t="str">
            <v>Горячее водоснабжение</v>
          </cell>
          <cell r="I626">
            <v>0</v>
          </cell>
        </row>
        <row r="627">
          <cell r="A627">
            <v>72520</v>
          </cell>
          <cell r="C627" t="str">
            <v>Отопление</v>
          </cell>
          <cell r="I627">
            <v>0</v>
          </cell>
        </row>
        <row r="628">
          <cell r="A628">
            <v>72520</v>
          </cell>
          <cell r="C628" t="str">
            <v>Горячее водоснабжение</v>
          </cell>
          <cell r="I628">
            <v>0</v>
          </cell>
        </row>
        <row r="629">
          <cell r="A629">
            <v>72521</v>
          </cell>
          <cell r="C629" t="str">
            <v>Отопление</v>
          </cell>
          <cell r="I629">
            <v>1353.37</v>
          </cell>
        </row>
        <row r="630">
          <cell r="A630">
            <v>72521</v>
          </cell>
          <cell r="C630" t="str">
            <v>Горячее водоснабжение</v>
          </cell>
          <cell r="I630">
            <v>2144.63</v>
          </cell>
        </row>
        <row r="631">
          <cell r="A631">
            <v>72522</v>
          </cell>
          <cell r="C631" t="str">
            <v>Отопление</v>
          </cell>
          <cell r="I631">
            <v>0</v>
          </cell>
        </row>
        <row r="632">
          <cell r="A632">
            <v>72522</v>
          </cell>
          <cell r="C632" t="str">
            <v>Горячее водоснабжение</v>
          </cell>
          <cell r="I632">
            <v>0</v>
          </cell>
        </row>
        <row r="633">
          <cell r="A633">
            <v>72523</v>
          </cell>
          <cell r="C633" t="str">
            <v>Отопление</v>
          </cell>
          <cell r="I633">
            <v>1079.04</v>
          </cell>
        </row>
        <row r="634">
          <cell r="A634">
            <v>72524</v>
          </cell>
          <cell r="C634" t="str">
            <v>Отопление</v>
          </cell>
          <cell r="I634">
            <v>1337.49</v>
          </cell>
        </row>
        <row r="635">
          <cell r="A635">
            <v>72524</v>
          </cell>
          <cell r="C635" t="str">
            <v>Горячее водоснабжение</v>
          </cell>
          <cell r="I635">
            <v>649.89</v>
          </cell>
        </row>
        <row r="636">
          <cell r="A636">
            <v>72525</v>
          </cell>
          <cell r="C636" t="str">
            <v>Отопление</v>
          </cell>
          <cell r="I636">
            <v>0</v>
          </cell>
        </row>
        <row r="637">
          <cell r="A637">
            <v>72525</v>
          </cell>
          <cell r="C637" t="str">
            <v>Горячее водоснабжение</v>
          </cell>
          <cell r="I637">
            <v>0</v>
          </cell>
        </row>
        <row r="638">
          <cell r="A638">
            <v>72526</v>
          </cell>
          <cell r="C638" t="str">
            <v>Отопление</v>
          </cell>
          <cell r="I638">
            <v>0</v>
          </cell>
        </row>
        <row r="639">
          <cell r="A639">
            <v>72527</v>
          </cell>
          <cell r="C639" t="str">
            <v>Отопление</v>
          </cell>
          <cell r="I639">
            <v>0</v>
          </cell>
        </row>
        <row r="640">
          <cell r="A640">
            <v>72527</v>
          </cell>
          <cell r="C640" t="str">
            <v>Горячее водоснабжение</v>
          </cell>
          <cell r="I640">
            <v>0</v>
          </cell>
        </row>
        <row r="641">
          <cell r="A641">
            <v>72528</v>
          </cell>
          <cell r="C641" t="str">
            <v>Отопление</v>
          </cell>
          <cell r="I641">
            <v>0</v>
          </cell>
        </row>
        <row r="642">
          <cell r="A642">
            <v>72528</v>
          </cell>
          <cell r="C642" t="str">
            <v>Горячее водоснабжение</v>
          </cell>
          <cell r="I642">
            <v>0</v>
          </cell>
        </row>
        <row r="643">
          <cell r="A643">
            <v>72529</v>
          </cell>
          <cell r="C643" t="str">
            <v>Отопление</v>
          </cell>
          <cell r="I643">
            <v>0</v>
          </cell>
        </row>
        <row r="644">
          <cell r="A644">
            <v>72529</v>
          </cell>
          <cell r="C644" t="str">
            <v>Горячее водоснабжение</v>
          </cell>
          <cell r="I644">
            <v>0</v>
          </cell>
        </row>
        <row r="645">
          <cell r="A645">
            <v>72530</v>
          </cell>
          <cell r="C645" t="str">
            <v>Отопление</v>
          </cell>
          <cell r="I645">
            <v>0</v>
          </cell>
        </row>
        <row r="646">
          <cell r="A646">
            <v>72530</v>
          </cell>
          <cell r="C646" t="str">
            <v>Горячее водоснабжение</v>
          </cell>
          <cell r="I646">
            <v>0</v>
          </cell>
        </row>
        <row r="647">
          <cell r="A647">
            <v>72531</v>
          </cell>
          <cell r="C647" t="str">
            <v>Отопление</v>
          </cell>
          <cell r="I647">
            <v>0</v>
          </cell>
        </row>
        <row r="648">
          <cell r="A648">
            <v>72531</v>
          </cell>
          <cell r="C648" t="str">
            <v>Горячее водоснабжение</v>
          </cell>
          <cell r="I648">
            <v>0</v>
          </cell>
        </row>
        <row r="649">
          <cell r="A649">
            <v>72532</v>
          </cell>
          <cell r="C649" t="str">
            <v>Отопление</v>
          </cell>
          <cell r="I649">
            <v>0</v>
          </cell>
        </row>
        <row r="650">
          <cell r="A650">
            <v>72532</v>
          </cell>
          <cell r="C650" t="str">
            <v>Горячее водоснабжение</v>
          </cell>
          <cell r="I650">
            <v>0</v>
          </cell>
        </row>
        <row r="651">
          <cell r="A651">
            <v>72703</v>
          </cell>
          <cell r="C651" t="str">
            <v>Отопление</v>
          </cell>
          <cell r="I651">
            <v>1102.24</v>
          </cell>
        </row>
        <row r="652">
          <cell r="A652">
            <v>72703</v>
          </cell>
          <cell r="C652" t="str">
            <v>Горячее водоснабжение</v>
          </cell>
          <cell r="I652">
            <v>159.30000000000001</v>
          </cell>
        </row>
        <row r="653">
          <cell r="A653">
            <v>72703</v>
          </cell>
          <cell r="C653" t="str">
            <v>Горячее водоснабжение ОДН</v>
          </cell>
          <cell r="I653">
            <v>15.61</v>
          </cell>
        </row>
        <row r="654">
          <cell r="A654">
            <v>72704</v>
          </cell>
          <cell r="C654" t="str">
            <v>Отопление</v>
          </cell>
          <cell r="I654">
            <v>0</v>
          </cell>
        </row>
        <row r="655">
          <cell r="A655">
            <v>72704</v>
          </cell>
          <cell r="C655" t="str">
            <v>Горячее водоснабжение</v>
          </cell>
          <cell r="I655">
            <v>0</v>
          </cell>
        </row>
        <row r="656">
          <cell r="A656">
            <v>72704</v>
          </cell>
          <cell r="C656" t="str">
            <v>Горячее водоснабжение ОДН</v>
          </cell>
          <cell r="I656">
            <v>0</v>
          </cell>
        </row>
        <row r="657">
          <cell r="A657">
            <v>72705</v>
          </cell>
          <cell r="C657" t="str">
            <v>Отопление</v>
          </cell>
          <cell r="I657">
            <v>1066.48</v>
          </cell>
        </row>
        <row r="658">
          <cell r="A658">
            <v>72705</v>
          </cell>
          <cell r="C658" t="str">
            <v>Горячее водоснабжение</v>
          </cell>
          <cell r="I658">
            <v>1115.1300000000001</v>
          </cell>
        </row>
        <row r="659">
          <cell r="A659">
            <v>72705</v>
          </cell>
          <cell r="C659" t="str">
            <v>Горячее водоснабжение ОДН</v>
          </cell>
          <cell r="I659">
            <v>15.1</v>
          </cell>
        </row>
        <row r="660">
          <cell r="A660">
            <v>72706</v>
          </cell>
          <cell r="C660" t="str">
            <v>Отопление</v>
          </cell>
          <cell r="I660">
            <v>0</v>
          </cell>
        </row>
        <row r="661">
          <cell r="A661">
            <v>72706</v>
          </cell>
          <cell r="C661" t="str">
            <v>Горячее водоснабжение</v>
          </cell>
          <cell r="I661">
            <v>0</v>
          </cell>
        </row>
        <row r="662">
          <cell r="A662">
            <v>72706</v>
          </cell>
          <cell r="C662" t="str">
            <v>Горячее водоснабжение ОДН</v>
          </cell>
          <cell r="I662">
            <v>0</v>
          </cell>
        </row>
        <row r="663">
          <cell r="A663">
            <v>72707</v>
          </cell>
          <cell r="C663" t="str">
            <v>Отопление</v>
          </cell>
          <cell r="I663">
            <v>0</v>
          </cell>
        </row>
        <row r="664">
          <cell r="A664">
            <v>72707</v>
          </cell>
          <cell r="C664" t="str">
            <v>Горячее водоснабжение</v>
          </cell>
          <cell r="I664">
            <v>0</v>
          </cell>
        </row>
        <row r="665">
          <cell r="A665">
            <v>72707</v>
          </cell>
          <cell r="C665" t="str">
            <v>Горячее водоснабжение ОДН</v>
          </cell>
          <cell r="I665">
            <v>0</v>
          </cell>
        </row>
        <row r="666">
          <cell r="A666">
            <v>72708</v>
          </cell>
          <cell r="C666" t="str">
            <v>Отопление</v>
          </cell>
          <cell r="I666">
            <v>0</v>
          </cell>
        </row>
        <row r="667">
          <cell r="A667">
            <v>72708</v>
          </cell>
          <cell r="C667" t="str">
            <v>Горячее водоснабжение</v>
          </cell>
          <cell r="I667">
            <v>0</v>
          </cell>
        </row>
        <row r="668">
          <cell r="A668">
            <v>72708</v>
          </cell>
          <cell r="C668" t="str">
            <v>Горячее водоснабжение ОДН</v>
          </cell>
          <cell r="I668">
            <v>0</v>
          </cell>
        </row>
        <row r="669">
          <cell r="A669">
            <v>72709</v>
          </cell>
          <cell r="C669" t="str">
            <v>Отопление</v>
          </cell>
          <cell r="I669">
            <v>0</v>
          </cell>
        </row>
        <row r="670">
          <cell r="A670">
            <v>72709</v>
          </cell>
          <cell r="C670" t="str">
            <v>Горячее водоснабжение</v>
          </cell>
          <cell r="I670">
            <v>0</v>
          </cell>
        </row>
        <row r="671">
          <cell r="A671">
            <v>72709</v>
          </cell>
          <cell r="C671" t="str">
            <v>Горячее водоснабжение ОДН</v>
          </cell>
          <cell r="I671">
            <v>0</v>
          </cell>
        </row>
        <row r="672">
          <cell r="A672">
            <v>72710</v>
          </cell>
          <cell r="C672" t="str">
            <v>Отопление</v>
          </cell>
          <cell r="I672">
            <v>0</v>
          </cell>
        </row>
        <row r="673">
          <cell r="A673">
            <v>72710</v>
          </cell>
          <cell r="C673" t="str">
            <v>Горячее водоснабжение</v>
          </cell>
          <cell r="I673">
            <v>0</v>
          </cell>
        </row>
        <row r="674">
          <cell r="A674">
            <v>72710</v>
          </cell>
          <cell r="C674" t="str">
            <v>Горячее водоснабжение ОДН</v>
          </cell>
          <cell r="I674">
            <v>0</v>
          </cell>
        </row>
        <row r="675">
          <cell r="A675">
            <v>72711</v>
          </cell>
          <cell r="C675" t="str">
            <v>Отопление</v>
          </cell>
          <cell r="I675">
            <v>0</v>
          </cell>
        </row>
        <row r="676">
          <cell r="A676">
            <v>72711</v>
          </cell>
          <cell r="C676" t="str">
            <v>Горячее водоснабжение</v>
          </cell>
          <cell r="I676">
            <v>0</v>
          </cell>
        </row>
        <row r="677">
          <cell r="A677">
            <v>72711</v>
          </cell>
          <cell r="C677" t="str">
            <v>Горячее водоснабжение ОДН</v>
          </cell>
          <cell r="I677">
            <v>0</v>
          </cell>
        </row>
        <row r="678">
          <cell r="A678">
            <v>72712</v>
          </cell>
          <cell r="C678" t="str">
            <v>Отопление</v>
          </cell>
          <cell r="I678">
            <v>0</v>
          </cell>
        </row>
        <row r="679">
          <cell r="A679">
            <v>72712</v>
          </cell>
          <cell r="C679" t="str">
            <v>Горячее водоснабжение</v>
          </cell>
          <cell r="I679">
            <v>0</v>
          </cell>
        </row>
        <row r="680">
          <cell r="A680">
            <v>72712</v>
          </cell>
          <cell r="C680" t="str">
            <v>Горячее водоснабжение ОДН</v>
          </cell>
          <cell r="I680">
            <v>0</v>
          </cell>
        </row>
        <row r="681">
          <cell r="A681">
            <v>72713</v>
          </cell>
          <cell r="C681" t="str">
            <v>Отопление</v>
          </cell>
          <cell r="I681">
            <v>0</v>
          </cell>
        </row>
        <row r="682">
          <cell r="A682">
            <v>72713</v>
          </cell>
          <cell r="C682" t="str">
            <v>Горячее водоснабжение</v>
          </cell>
          <cell r="I682">
            <v>0</v>
          </cell>
        </row>
        <row r="683">
          <cell r="A683">
            <v>72713</v>
          </cell>
          <cell r="C683" t="str">
            <v>Горячее водоснабжение ОДН</v>
          </cell>
          <cell r="I683">
            <v>0</v>
          </cell>
        </row>
        <row r="684">
          <cell r="A684">
            <v>72714</v>
          </cell>
          <cell r="C684" t="str">
            <v>Отопление</v>
          </cell>
          <cell r="I684">
            <v>0</v>
          </cell>
        </row>
        <row r="685">
          <cell r="A685">
            <v>72714</v>
          </cell>
          <cell r="C685" t="str">
            <v>Горячее водоснабжение</v>
          </cell>
          <cell r="I685">
            <v>0</v>
          </cell>
        </row>
        <row r="686">
          <cell r="A686">
            <v>72714</v>
          </cell>
          <cell r="C686" t="str">
            <v>Горячее водоснабжение ОДН</v>
          </cell>
          <cell r="I686">
            <v>0</v>
          </cell>
        </row>
        <row r="687">
          <cell r="A687">
            <v>72715</v>
          </cell>
          <cell r="C687" t="str">
            <v>Отопление</v>
          </cell>
          <cell r="I687">
            <v>0</v>
          </cell>
        </row>
        <row r="688">
          <cell r="A688">
            <v>72715</v>
          </cell>
          <cell r="C688" t="str">
            <v>Горячее водоснабжение</v>
          </cell>
          <cell r="I688">
            <v>0</v>
          </cell>
        </row>
        <row r="689">
          <cell r="A689">
            <v>72715</v>
          </cell>
          <cell r="C689" t="str">
            <v>Горячее водоснабжение ОДН</v>
          </cell>
          <cell r="I689">
            <v>0</v>
          </cell>
        </row>
        <row r="690">
          <cell r="A690">
            <v>72716</v>
          </cell>
          <cell r="C690" t="str">
            <v>Отопление</v>
          </cell>
          <cell r="I690">
            <v>1064.3800000000001</v>
          </cell>
        </row>
        <row r="691">
          <cell r="A691">
            <v>72716</v>
          </cell>
          <cell r="C691" t="str">
            <v>Горячее водоснабжение</v>
          </cell>
          <cell r="I691">
            <v>955.82</v>
          </cell>
        </row>
        <row r="692">
          <cell r="A692">
            <v>72716</v>
          </cell>
          <cell r="C692" t="str">
            <v>Горячее водоснабжение ОДН</v>
          </cell>
          <cell r="I692">
            <v>15.07</v>
          </cell>
        </row>
        <row r="693">
          <cell r="A693">
            <v>72717</v>
          </cell>
          <cell r="C693" t="str">
            <v>Отопление</v>
          </cell>
          <cell r="I693">
            <v>0</v>
          </cell>
        </row>
        <row r="694">
          <cell r="A694">
            <v>72717</v>
          </cell>
          <cell r="C694" t="str">
            <v>Горячее водоснабжение</v>
          </cell>
          <cell r="I694">
            <v>0</v>
          </cell>
        </row>
        <row r="695">
          <cell r="A695">
            <v>72717</v>
          </cell>
          <cell r="C695" t="str">
            <v>Горячее водоснабжение ОДН</v>
          </cell>
          <cell r="I695">
            <v>0</v>
          </cell>
        </row>
        <row r="696">
          <cell r="A696">
            <v>72718</v>
          </cell>
          <cell r="C696" t="str">
            <v>Отопление</v>
          </cell>
          <cell r="I696">
            <v>1093.83</v>
          </cell>
        </row>
        <row r="697">
          <cell r="A697">
            <v>72718</v>
          </cell>
          <cell r="C697" t="str">
            <v>Горячее водоснабжение</v>
          </cell>
          <cell r="I697">
            <v>159.30000000000001</v>
          </cell>
        </row>
        <row r="698">
          <cell r="A698">
            <v>72718</v>
          </cell>
          <cell r="C698" t="str">
            <v>Горячее водоснабжение ОДН</v>
          </cell>
          <cell r="I698">
            <v>15.49</v>
          </cell>
        </row>
        <row r="699">
          <cell r="A699">
            <v>72719</v>
          </cell>
          <cell r="C699" t="str">
            <v>Отопление</v>
          </cell>
          <cell r="I699">
            <v>0</v>
          </cell>
        </row>
        <row r="700">
          <cell r="A700">
            <v>72719</v>
          </cell>
          <cell r="C700" t="str">
            <v>Горячее водоснабжение</v>
          </cell>
          <cell r="I700">
            <v>0</v>
          </cell>
        </row>
        <row r="701">
          <cell r="A701">
            <v>72719</v>
          </cell>
          <cell r="C701" t="str">
            <v>Горячее водоснабжение ОДН</v>
          </cell>
          <cell r="I701">
            <v>0</v>
          </cell>
        </row>
        <row r="702">
          <cell r="A702">
            <v>72720</v>
          </cell>
          <cell r="C702" t="str">
            <v>Отопление</v>
          </cell>
          <cell r="I702">
            <v>0</v>
          </cell>
        </row>
        <row r="703">
          <cell r="A703">
            <v>72720</v>
          </cell>
          <cell r="C703" t="str">
            <v>Горячее водоснабжение</v>
          </cell>
          <cell r="I703">
            <v>0</v>
          </cell>
        </row>
        <row r="704">
          <cell r="A704">
            <v>72720</v>
          </cell>
          <cell r="C704" t="str">
            <v>Горячее водоснабжение ОДН</v>
          </cell>
          <cell r="I704">
            <v>0</v>
          </cell>
        </row>
        <row r="705">
          <cell r="A705">
            <v>72721</v>
          </cell>
          <cell r="C705" t="str">
            <v>Отопление</v>
          </cell>
          <cell r="I705">
            <v>0</v>
          </cell>
        </row>
        <row r="706">
          <cell r="A706">
            <v>72721</v>
          </cell>
          <cell r="C706" t="str">
            <v>Горячее водоснабжение</v>
          </cell>
          <cell r="I706">
            <v>0</v>
          </cell>
        </row>
        <row r="707">
          <cell r="A707">
            <v>72721</v>
          </cell>
          <cell r="C707" t="str">
            <v>Горячее водоснабжение ОДН</v>
          </cell>
          <cell r="I707">
            <v>0</v>
          </cell>
        </row>
        <row r="708">
          <cell r="A708">
            <v>72722</v>
          </cell>
          <cell r="C708" t="str">
            <v>Отопление</v>
          </cell>
          <cell r="I708">
            <v>0</v>
          </cell>
        </row>
        <row r="709">
          <cell r="A709">
            <v>72722</v>
          </cell>
          <cell r="C709" t="str">
            <v>Горячее водоснабжение</v>
          </cell>
          <cell r="I709">
            <v>0</v>
          </cell>
        </row>
        <row r="710">
          <cell r="A710">
            <v>72722</v>
          </cell>
          <cell r="C710" t="str">
            <v>Горячее водоснабжение ОДН</v>
          </cell>
          <cell r="I710">
            <v>0</v>
          </cell>
        </row>
        <row r="711">
          <cell r="A711">
            <v>72723</v>
          </cell>
          <cell r="C711" t="str">
            <v>Отопление</v>
          </cell>
          <cell r="I711">
            <v>0</v>
          </cell>
        </row>
        <row r="712">
          <cell r="A712">
            <v>72723</v>
          </cell>
          <cell r="C712" t="str">
            <v>Горячее водоснабжение</v>
          </cell>
          <cell r="I712">
            <v>0</v>
          </cell>
        </row>
        <row r="713">
          <cell r="A713">
            <v>72723</v>
          </cell>
          <cell r="C713" t="str">
            <v>Горячее водоснабжение ОДН</v>
          </cell>
          <cell r="I713">
            <v>0</v>
          </cell>
        </row>
        <row r="714">
          <cell r="A714">
            <v>72724</v>
          </cell>
          <cell r="C714" t="str">
            <v>Отопление</v>
          </cell>
          <cell r="I714">
            <v>1055.97</v>
          </cell>
        </row>
        <row r="715">
          <cell r="A715">
            <v>72724</v>
          </cell>
          <cell r="C715" t="str">
            <v>Горячее водоснабжение</v>
          </cell>
          <cell r="I715">
            <v>340.9</v>
          </cell>
        </row>
        <row r="716">
          <cell r="A716">
            <v>72724</v>
          </cell>
          <cell r="C716" t="str">
            <v>Горячее водоснабжение ОДН</v>
          </cell>
          <cell r="I716">
            <v>14.95</v>
          </cell>
        </row>
        <row r="717">
          <cell r="A717">
            <v>72725</v>
          </cell>
          <cell r="C717" t="str">
            <v>Отопление</v>
          </cell>
          <cell r="I717">
            <v>1083.31</v>
          </cell>
        </row>
        <row r="718">
          <cell r="A718">
            <v>72725</v>
          </cell>
          <cell r="C718" t="str">
            <v>Горячее водоснабжение</v>
          </cell>
          <cell r="I718">
            <v>159.30000000000001</v>
          </cell>
        </row>
        <row r="719">
          <cell r="A719">
            <v>72725</v>
          </cell>
          <cell r="C719" t="str">
            <v>Горячее водоснабжение ОДН</v>
          </cell>
          <cell r="I719">
            <v>15.34</v>
          </cell>
        </row>
        <row r="720">
          <cell r="A720">
            <v>72726</v>
          </cell>
          <cell r="C720" t="str">
            <v>Отопление</v>
          </cell>
          <cell r="I720">
            <v>696.26</v>
          </cell>
        </row>
        <row r="721">
          <cell r="A721">
            <v>72726</v>
          </cell>
          <cell r="C721" t="str">
            <v>Горячее водоснабжение ОДН</v>
          </cell>
          <cell r="I721">
            <v>9.86</v>
          </cell>
        </row>
        <row r="722">
          <cell r="A722">
            <v>72727</v>
          </cell>
          <cell r="C722" t="str">
            <v>Отопление</v>
          </cell>
          <cell r="I722">
            <v>1068.5899999999999</v>
          </cell>
        </row>
        <row r="723">
          <cell r="A723">
            <v>72727</v>
          </cell>
          <cell r="C723" t="str">
            <v>Горячее водоснабжение</v>
          </cell>
          <cell r="I723">
            <v>366.39</v>
          </cell>
        </row>
        <row r="724">
          <cell r="A724">
            <v>72727</v>
          </cell>
          <cell r="C724" t="str">
            <v>Горячее водоснабжение ОДН</v>
          </cell>
          <cell r="I724">
            <v>15.13</v>
          </cell>
        </row>
        <row r="725">
          <cell r="A725">
            <v>72728</v>
          </cell>
          <cell r="C725" t="str">
            <v>Отопление</v>
          </cell>
          <cell r="I725">
            <v>0</v>
          </cell>
        </row>
        <row r="726">
          <cell r="A726">
            <v>72728</v>
          </cell>
          <cell r="C726" t="str">
            <v>Горячее водоснабжение</v>
          </cell>
          <cell r="I726">
            <v>0</v>
          </cell>
        </row>
        <row r="727">
          <cell r="A727">
            <v>72728</v>
          </cell>
          <cell r="C727" t="str">
            <v>Горячее водоснабжение ОДН</v>
          </cell>
          <cell r="I727">
            <v>0</v>
          </cell>
        </row>
        <row r="728">
          <cell r="A728">
            <v>72729</v>
          </cell>
          <cell r="C728" t="str">
            <v>Отопление</v>
          </cell>
          <cell r="I728">
            <v>0</v>
          </cell>
        </row>
        <row r="729">
          <cell r="A729">
            <v>72729</v>
          </cell>
          <cell r="C729" t="str">
            <v>Горячее водоснабжение</v>
          </cell>
          <cell r="I729">
            <v>0</v>
          </cell>
        </row>
        <row r="730">
          <cell r="A730">
            <v>72729</v>
          </cell>
          <cell r="C730" t="str">
            <v>Горячее водоснабжение ОДН</v>
          </cell>
          <cell r="I730">
            <v>0</v>
          </cell>
        </row>
        <row r="731">
          <cell r="A731">
            <v>72730</v>
          </cell>
          <cell r="C731" t="str">
            <v>Отопление</v>
          </cell>
          <cell r="I731">
            <v>0</v>
          </cell>
        </row>
        <row r="732">
          <cell r="A732">
            <v>72730</v>
          </cell>
          <cell r="C732" t="str">
            <v>Горячее водоснабжение</v>
          </cell>
          <cell r="I732">
            <v>0</v>
          </cell>
        </row>
        <row r="733">
          <cell r="A733">
            <v>72730</v>
          </cell>
          <cell r="C733" t="str">
            <v>Горячее водоснабжение ОДН</v>
          </cell>
          <cell r="I733">
            <v>0</v>
          </cell>
        </row>
        <row r="734">
          <cell r="A734">
            <v>72731</v>
          </cell>
          <cell r="C734" t="str">
            <v>Отопление</v>
          </cell>
          <cell r="I734">
            <v>0</v>
          </cell>
        </row>
        <row r="735">
          <cell r="A735">
            <v>72731</v>
          </cell>
          <cell r="C735" t="str">
            <v>Горячее водоснабжение</v>
          </cell>
          <cell r="I735">
            <v>0</v>
          </cell>
        </row>
        <row r="736">
          <cell r="A736">
            <v>72731</v>
          </cell>
          <cell r="C736" t="str">
            <v>Горячее водоснабжение ОДН</v>
          </cell>
          <cell r="I736">
            <v>0</v>
          </cell>
        </row>
        <row r="737">
          <cell r="A737">
            <v>72732</v>
          </cell>
          <cell r="C737" t="str">
            <v>Отопление</v>
          </cell>
          <cell r="I737">
            <v>1419.87</v>
          </cell>
        </row>
        <row r="738">
          <cell r="A738">
            <v>72732</v>
          </cell>
          <cell r="C738" t="str">
            <v>Горячее водоснабжение</v>
          </cell>
          <cell r="I738">
            <v>1194.78</v>
          </cell>
        </row>
        <row r="739">
          <cell r="A739">
            <v>72732</v>
          </cell>
          <cell r="C739" t="str">
            <v>Горячее водоснабжение ОДН</v>
          </cell>
          <cell r="I739">
            <v>20.100000000000001</v>
          </cell>
        </row>
        <row r="740">
          <cell r="A740">
            <v>72733</v>
          </cell>
          <cell r="C740" t="str">
            <v>Отопление</v>
          </cell>
          <cell r="I740">
            <v>0</v>
          </cell>
        </row>
        <row r="741">
          <cell r="A741">
            <v>72733</v>
          </cell>
          <cell r="C741" t="str">
            <v>Горячее водоснабжение ОДН</v>
          </cell>
          <cell r="I741">
            <v>0</v>
          </cell>
        </row>
        <row r="742">
          <cell r="A742">
            <v>72734</v>
          </cell>
          <cell r="C742" t="str">
            <v>Отопление</v>
          </cell>
          <cell r="I742">
            <v>0</v>
          </cell>
        </row>
        <row r="743">
          <cell r="A743">
            <v>72734</v>
          </cell>
          <cell r="C743" t="str">
            <v>Горячее водоснабжение</v>
          </cell>
          <cell r="I743">
            <v>0</v>
          </cell>
        </row>
        <row r="744">
          <cell r="A744">
            <v>72734</v>
          </cell>
          <cell r="C744" t="str">
            <v>Горячее водоснабжение ОДН</v>
          </cell>
          <cell r="I744">
            <v>0</v>
          </cell>
        </row>
        <row r="745">
          <cell r="A745">
            <v>72735</v>
          </cell>
          <cell r="C745" t="str">
            <v>Отопление</v>
          </cell>
          <cell r="I745">
            <v>1043.3399999999999</v>
          </cell>
        </row>
        <row r="746">
          <cell r="A746">
            <v>72735</v>
          </cell>
          <cell r="C746" t="str">
            <v>Горячее водоснабжение</v>
          </cell>
          <cell r="I746">
            <v>796.52</v>
          </cell>
        </row>
        <row r="747">
          <cell r="A747">
            <v>72735</v>
          </cell>
          <cell r="C747" t="str">
            <v>Горячее водоснабжение ОДН</v>
          </cell>
          <cell r="I747">
            <v>14.78</v>
          </cell>
        </row>
        <row r="748">
          <cell r="A748">
            <v>72736</v>
          </cell>
          <cell r="C748" t="str">
            <v>Отопление</v>
          </cell>
          <cell r="I748">
            <v>0</v>
          </cell>
        </row>
        <row r="749">
          <cell r="A749">
            <v>72736</v>
          </cell>
          <cell r="C749" t="str">
            <v>Горячее водоснабжение</v>
          </cell>
          <cell r="I749">
            <v>0</v>
          </cell>
        </row>
        <row r="750">
          <cell r="A750">
            <v>72736</v>
          </cell>
          <cell r="C750" t="str">
            <v>Горячее водоснабжение ОДН</v>
          </cell>
          <cell r="I750">
            <v>0</v>
          </cell>
        </row>
        <row r="751">
          <cell r="A751">
            <v>72737</v>
          </cell>
          <cell r="C751" t="str">
            <v>Отопление</v>
          </cell>
          <cell r="I751">
            <v>0</v>
          </cell>
        </row>
        <row r="752">
          <cell r="A752">
            <v>72737</v>
          </cell>
          <cell r="C752" t="str">
            <v>Горячее водоснабжение ОДН</v>
          </cell>
          <cell r="I752">
            <v>0</v>
          </cell>
        </row>
        <row r="753">
          <cell r="A753">
            <v>72738</v>
          </cell>
          <cell r="C753" t="str">
            <v>Отопление</v>
          </cell>
          <cell r="I753">
            <v>0</v>
          </cell>
        </row>
        <row r="754">
          <cell r="A754">
            <v>72738</v>
          </cell>
          <cell r="C754" t="str">
            <v>Горячее водоснабжение</v>
          </cell>
          <cell r="I754">
            <v>0</v>
          </cell>
        </row>
        <row r="755">
          <cell r="A755">
            <v>72738</v>
          </cell>
          <cell r="C755" t="str">
            <v>Горячее водоснабжение ОДН</v>
          </cell>
          <cell r="I755">
            <v>0</v>
          </cell>
        </row>
        <row r="756">
          <cell r="A756">
            <v>72739</v>
          </cell>
          <cell r="C756" t="str">
            <v>Отопление</v>
          </cell>
          <cell r="I756">
            <v>0</v>
          </cell>
        </row>
        <row r="757">
          <cell r="A757">
            <v>72739</v>
          </cell>
          <cell r="C757" t="str">
            <v>Горячее водоснабжение</v>
          </cell>
          <cell r="I757">
            <v>0</v>
          </cell>
        </row>
        <row r="758">
          <cell r="A758">
            <v>72739</v>
          </cell>
          <cell r="C758" t="str">
            <v>Горячее водоснабжение ОДН</v>
          </cell>
          <cell r="I758">
            <v>0</v>
          </cell>
        </row>
        <row r="759">
          <cell r="A759">
            <v>72740</v>
          </cell>
          <cell r="C759" t="str">
            <v>Отопление</v>
          </cell>
          <cell r="I759">
            <v>0</v>
          </cell>
        </row>
        <row r="760">
          <cell r="A760">
            <v>72740</v>
          </cell>
          <cell r="C760" t="str">
            <v>Горячее водоснабжение ОДН</v>
          </cell>
          <cell r="I760">
            <v>0</v>
          </cell>
        </row>
        <row r="761">
          <cell r="A761">
            <v>72741</v>
          </cell>
          <cell r="C761" t="str">
            <v>Отопление</v>
          </cell>
          <cell r="I761">
            <v>0</v>
          </cell>
        </row>
        <row r="762">
          <cell r="A762">
            <v>72741</v>
          </cell>
          <cell r="C762" t="str">
            <v>Горячее водоснабжение</v>
          </cell>
          <cell r="I762">
            <v>0</v>
          </cell>
        </row>
        <row r="763">
          <cell r="A763">
            <v>72741</v>
          </cell>
          <cell r="C763" t="str">
            <v>Горячее водоснабжение ОДН</v>
          </cell>
          <cell r="I763">
            <v>0</v>
          </cell>
        </row>
        <row r="764">
          <cell r="A764">
            <v>72742</v>
          </cell>
          <cell r="C764" t="str">
            <v>Отопление</v>
          </cell>
          <cell r="I764">
            <v>0</v>
          </cell>
        </row>
        <row r="765">
          <cell r="A765">
            <v>72742</v>
          </cell>
          <cell r="C765" t="str">
            <v>Горячее водоснабжение</v>
          </cell>
          <cell r="I765">
            <v>0</v>
          </cell>
        </row>
        <row r="766">
          <cell r="A766">
            <v>72742</v>
          </cell>
          <cell r="C766" t="str">
            <v>Горячее водоснабжение ОДН</v>
          </cell>
          <cell r="I766">
            <v>0</v>
          </cell>
        </row>
        <row r="767">
          <cell r="A767">
            <v>72743</v>
          </cell>
          <cell r="C767" t="str">
            <v>Отопление</v>
          </cell>
          <cell r="I767">
            <v>692.06</v>
          </cell>
        </row>
        <row r="768">
          <cell r="A768">
            <v>72743</v>
          </cell>
          <cell r="C768" t="str">
            <v>Горячее водоснабжение</v>
          </cell>
          <cell r="I768">
            <v>796.52</v>
          </cell>
        </row>
        <row r="769">
          <cell r="A769">
            <v>72743</v>
          </cell>
          <cell r="C769" t="str">
            <v>Горячее водоснабжение ОДН</v>
          </cell>
          <cell r="I769">
            <v>9.8000000000000007</v>
          </cell>
        </row>
        <row r="770">
          <cell r="A770">
            <v>72744</v>
          </cell>
          <cell r="C770" t="str">
            <v>Отопление</v>
          </cell>
          <cell r="I770">
            <v>0</v>
          </cell>
        </row>
        <row r="771">
          <cell r="A771">
            <v>72744</v>
          </cell>
          <cell r="C771" t="str">
            <v>Горячее водоснабжение ОДН</v>
          </cell>
          <cell r="I771">
            <v>0</v>
          </cell>
        </row>
        <row r="772">
          <cell r="A772">
            <v>72745</v>
          </cell>
          <cell r="C772" t="str">
            <v>Отопление</v>
          </cell>
          <cell r="I772">
            <v>0</v>
          </cell>
        </row>
        <row r="773">
          <cell r="A773">
            <v>72745</v>
          </cell>
          <cell r="C773" t="str">
            <v>Горячее водоснабжение</v>
          </cell>
          <cell r="I773">
            <v>0</v>
          </cell>
        </row>
        <row r="774">
          <cell r="A774">
            <v>72745</v>
          </cell>
          <cell r="C774" t="str">
            <v>Горячее водоснабжение ОДН</v>
          </cell>
          <cell r="I774">
            <v>0</v>
          </cell>
        </row>
        <row r="775">
          <cell r="A775">
            <v>72746</v>
          </cell>
          <cell r="C775" t="str">
            <v>Отопление</v>
          </cell>
          <cell r="I775">
            <v>1121.17</v>
          </cell>
        </row>
        <row r="776">
          <cell r="A776">
            <v>72746</v>
          </cell>
          <cell r="C776" t="str">
            <v>Горячее водоснабжение ОДН</v>
          </cell>
          <cell r="I776">
            <v>15.88</v>
          </cell>
        </row>
        <row r="777">
          <cell r="A777">
            <v>72747</v>
          </cell>
          <cell r="C777" t="str">
            <v>Отопление</v>
          </cell>
          <cell r="I777">
            <v>1062.27</v>
          </cell>
        </row>
        <row r="778">
          <cell r="A778">
            <v>72747</v>
          </cell>
          <cell r="C778" t="str">
            <v>Горячее водоснабжение</v>
          </cell>
          <cell r="I778">
            <v>63.72</v>
          </cell>
        </row>
        <row r="779">
          <cell r="A779">
            <v>72747</v>
          </cell>
          <cell r="C779" t="str">
            <v>Горячее водоснабжение ОДН</v>
          </cell>
          <cell r="I779">
            <v>15.05</v>
          </cell>
        </row>
        <row r="780">
          <cell r="A780">
            <v>72748</v>
          </cell>
          <cell r="C780" t="str">
            <v>Отопление</v>
          </cell>
          <cell r="I780">
            <v>0</v>
          </cell>
        </row>
        <row r="781">
          <cell r="A781">
            <v>72748</v>
          </cell>
          <cell r="C781" t="str">
            <v>Горячее водоснабжение</v>
          </cell>
          <cell r="I781">
            <v>0</v>
          </cell>
        </row>
        <row r="782">
          <cell r="A782">
            <v>72748</v>
          </cell>
          <cell r="C782" t="str">
            <v>Горячее водоснабжение ОДН</v>
          </cell>
          <cell r="I782">
            <v>0</v>
          </cell>
        </row>
        <row r="783">
          <cell r="A783">
            <v>72749</v>
          </cell>
          <cell r="C783" t="str">
            <v>Отопление</v>
          </cell>
          <cell r="I783">
            <v>0</v>
          </cell>
        </row>
        <row r="784">
          <cell r="A784">
            <v>72749</v>
          </cell>
          <cell r="C784" t="str">
            <v>Горячее водоснабжение</v>
          </cell>
          <cell r="I784">
            <v>0</v>
          </cell>
        </row>
        <row r="785">
          <cell r="A785">
            <v>72749</v>
          </cell>
          <cell r="C785" t="str">
            <v>Горячее водоснабжение ОДН</v>
          </cell>
          <cell r="I785">
            <v>0</v>
          </cell>
        </row>
        <row r="786">
          <cell r="A786">
            <v>72750</v>
          </cell>
          <cell r="C786" t="str">
            <v>Отопление</v>
          </cell>
          <cell r="I786">
            <v>0</v>
          </cell>
        </row>
        <row r="787">
          <cell r="A787">
            <v>72750</v>
          </cell>
          <cell r="C787" t="str">
            <v>Горячее водоснабжение</v>
          </cell>
          <cell r="I787">
            <v>0</v>
          </cell>
        </row>
        <row r="788">
          <cell r="A788">
            <v>72750</v>
          </cell>
          <cell r="C788" t="str">
            <v>Горячее водоснабжение ОДН</v>
          </cell>
          <cell r="I788">
            <v>0</v>
          </cell>
        </row>
        <row r="789">
          <cell r="A789">
            <v>72751</v>
          </cell>
          <cell r="C789" t="str">
            <v>Отопление</v>
          </cell>
          <cell r="I789">
            <v>0</v>
          </cell>
        </row>
        <row r="790">
          <cell r="A790">
            <v>72751</v>
          </cell>
          <cell r="C790" t="str">
            <v>Горячее водоснабжение ОДН</v>
          </cell>
          <cell r="I790">
            <v>0</v>
          </cell>
        </row>
        <row r="791">
          <cell r="A791">
            <v>72752</v>
          </cell>
          <cell r="C791" t="str">
            <v>Отопление</v>
          </cell>
          <cell r="I791">
            <v>0</v>
          </cell>
        </row>
        <row r="792">
          <cell r="A792">
            <v>72752</v>
          </cell>
          <cell r="C792" t="str">
            <v>Горячее водоснабжение</v>
          </cell>
          <cell r="I792">
            <v>0</v>
          </cell>
        </row>
        <row r="793">
          <cell r="A793">
            <v>72752</v>
          </cell>
          <cell r="C793" t="str">
            <v>Горячее водоснабжение ОДН</v>
          </cell>
          <cell r="I793">
            <v>0</v>
          </cell>
        </row>
        <row r="794">
          <cell r="A794">
            <v>72753</v>
          </cell>
          <cell r="C794" t="str">
            <v>Отопление</v>
          </cell>
          <cell r="I794">
            <v>0</v>
          </cell>
        </row>
        <row r="795">
          <cell r="A795">
            <v>72753</v>
          </cell>
          <cell r="C795" t="str">
            <v>Горячее водоснабжение</v>
          </cell>
          <cell r="I795">
            <v>0</v>
          </cell>
        </row>
        <row r="796">
          <cell r="A796">
            <v>72753</v>
          </cell>
          <cell r="C796" t="str">
            <v>Горячее водоснабжение ОДН</v>
          </cell>
          <cell r="I796">
            <v>0</v>
          </cell>
        </row>
        <row r="797">
          <cell r="A797">
            <v>72754</v>
          </cell>
          <cell r="C797" t="str">
            <v>Отопление</v>
          </cell>
          <cell r="I797">
            <v>0</v>
          </cell>
        </row>
        <row r="798">
          <cell r="A798">
            <v>72754</v>
          </cell>
          <cell r="C798" t="str">
            <v>Горячее водоснабжение</v>
          </cell>
          <cell r="I798">
            <v>0</v>
          </cell>
        </row>
        <row r="799">
          <cell r="A799">
            <v>72754</v>
          </cell>
          <cell r="C799" t="str">
            <v>Горячее водоснабжение ОДН</v>
          </cell>
          <cell r="I799">
            <v>0</v>
          </cell>
        </row>
        <row r="800">
          <cell r="A800">
            <v>72755</v>
          </cell>
          <cell r="C800" t="str">
            <v>Отопление</v>
          </cell>
          <cell r="I800">
            <v>0</v>
          </cell>
        </row>
        <row r="801">
          <cell r="A801">
            <v>72755</v>
          </cell>
          <cell r="C801" t="str">
            <v>Горячее водоснабжение</v>
          </cell>
          <cell r="I801">
            <v>0</v>
          </cell>
        </row>
        <row r="802">
          <cell r="A802">
            <v>72755</v>
          </cell>
          <cell r="C802" t="str">
            <v>Горячее водоснабжение ОДН</v>
          </cell>
          <cell r="I802">
            <v>0</v>
          </cell>
        </row>
        <row r="803">
          <cell r="A803">
            <v>72756</v>
          </cell>
          <cell r="C803" t="str">
            <v>Отопление</v>
          </cell>
          <cell r="I803">
            <v>1060.17</v>
          </cell>
        </row>
        <row r="804">
          <cell r="A804">
            <v>72756</v>
          </cell>
          <cell r="C804" t="str">
            <v>Горячее водоснабжение</v>
          </cell>
          <cell r="I804">
            <v>398.26</v>
          </cell>
        </row>
        <row r="805">
          <cell r="A805">
            <v>72756</v>
          </cell>
          <cell r="C805" t="str">
            <v>Горячее водоснабжение ОДН</v>
          </cell>
          <cell r="I805">
            <v>15.01</v>
          </cell>
        </row>
        <row r="806">
          <cell r="A806">
            <v>72757</v>
          </cell>
          <cell r="C806" t="str">
            <v>Отопление</v>
          </cell>
          <cell r="I806">
            <v>0</v>
          </cell>
        </row>
        <row r="807">
          <cell r="A807">
            <v>72757</v>
          </cell>
          <cell r="C807" t="str">
            <v>Горячее водоснабжение</v>
          </cell>
          <cell r="I807">
            <v>0</v>
          </cell>
        </row>
        <row r="808">
          <cell r="A808">
            <v>72757</v>
          </cell>
          <cell r="C808" t="str">
            <v>Горячее водоснабжение ОДН</v>
          </cell>
          <cell r="I808">
            <v>0</v>
          </cell>
        </row>
        <row r="809">
          <cell r="A809">
            <v>72758</v>
          </cell>
          <cell r="C809" t="str">
            <v>Отопление</v>
          </cell>
          <cell r="I809">
            <v>0</v>
          </cell>
        </row>
        <row r="810">
          <cell r="A810">
            <v>72758</v>
          </cell>
          <cell r="C810" t="str">
            <v>Горячее водоснабжение ОДН</v>
          </cell>
          <cell r="I810">
            <v>0</v>
          </cell>
        </row>
        <row r="811">
          <cell r="A811">
            <v>72759</v>
          </cell>
          <cell r="C811" t="str">
            <v>Отопление</v>
          </cell>
          <cell r="I811">
            <v>0</v>
          </cell>
        </row>
        <row r="812">
          <cell r="A812">
            <v>72759</v>
          </cell>
          <cell r="C812" t="str">
            <v>Горячее водоснабжение ОДН</v>
          </cell>
          <cell r="I812">
            <v>0</v>
          </cell>
        </row>
        <row r="813">
          <cell r="A813">
            <v>72760</v>
          </cell>
          <cell r="C813" t="str">
            <v>Отопление</v>
          </cell>
          <cell r="I813">
            <v>0</v>
          </cell>
        </row>
        <row r="814">
          <cell r="A814">
            <v>72760</v>
          </cell>
          <cell r="C814" t="str">
            <v>Горячее водоснабжение</v>
          </cell>
          <cell r="I814">
            <v>0</v>
          </cell>
        </row>
        <row r="815">
          <cell r="A815">
            <v>72760</v>
          </cell>
          <cell r="C815" t="str">
            <v>Горячее водоснабжение ОДН</v>
          </cell>
          <cell r="I815">
            <v>0</v>
          </cell>
        </row>
        <row r="816">
          <cell r="A816">
            <v>72761</v>
          </cell>
          <cell r="C816" t="str">
            <v>Отопление</v>
          </cell>
          <cell r="I816">
            <v>0</v>
          </cell>
        </row>
        <row r="817">
          <cell r="A817">
            <v>72761</v>
          </cell>
          <cell r="C817" t="str">
            <v>Горячее водоснабжение</v>
          </cell>
          <cell r="I817">
            <v>0</v>
          </cell>
        </row>
        <row r="818">
          <cell r="A818">
            <v>72761</v>
          </cell>
          <cell r="C818" t="str">
            <v>Горячее водоснабжение ОДН</v>
          </cell>
          <cell r="I818">
            <v>0</v>
          </cell>
        </row>
        <row r="819">
          <cell r="A819">
            <v>72762</v>
          </cell>
          <cell r="C819" t="str">
            <v>Отопление</v>
          </cell>
          <cell r="I819">
            <v>0</v>
          </cell>
        </row>
        <row r="820">
          <cell r="A820">
            <v>72762</v>
          </cell>
          <cell r="C820" t="str">
            <v>Горячее водоснабжение</v>
          </cell>
          <cell r="I820">
            <v>0</v>
          </cell>
        </row>
        <row r="821">
          <cell r="A821">
            <v>72762</v>
          </cell>
          <cell r="C821" t="str">
            <v>Горячее водоснабжение ОДН</v>
          </cell>
          <cell r="I821">
            <v>0</v>
          </cell>
        </row>
        <row r="822">
          <cell r="A822">
            <v>72763</v>
          </cell>
          <cell r="C822" t="str">
            <v>Отопление</v>
          </cell>
          <cell r="I822">
            <v>0</v>
          </cell>
        </row>
        <row r="823">
          <cell r="A823">
            <v>72763</v>
          </cell>
          <cell r="C823" t="str">
            <v>Горячее водоснабжение</v>
          </cell>
          <cell r="I823">
            <v>0</v>
          </cell>
        </row>
        <row r="824">
          <cell r="A824">
            <v>72763</v>
          </cell>
          <cell r="C824" t="str">
            <v>Горячее водоснабжение ОДН</v>
          </cell>
          <cell r="I824">
            <v>0</v>
          </cell>
        </row>
        <row r="825">
          <cell r="A825">
            <v>72764</v>
          </cell>
          <cell r="C825" t="str">
            <v>Отопление</v>
          </cell>
          <cell r="I825">
            <v>0</v>
          </cell>
        </row>
        <row r="826">
          <cell r="A826">
            <v>72764</v>
          </cell>
          <cell r="C826" t="str">
            <v>Горячее водоснабжение</v>
          </cell>
          <cell r="I826">
            <v>0</v>
          </cell>
        </row>
        <row r="827">
          <cell r="A827">
            <v>72764</v>
          </cell>
          <cell r="C827" t="str">
            <v>Горячее водоснабжение ОДН</v>
          </cell>
          <cell r="I827">
            <v>0</v>
          </cell>
        </row>
        <row r="828">
          <cell r="A828">
            <v>72765</v>
          </cell>
          <cell r="C828" t="str">
            <v>Отопление</v>
          </cell>
          <cell r="I828">
            <v>0</v>
          </cell>
        </row>
        <row r="829">
          <cell r="A829">
            <v>72765</v>
          </cell>
          <cell r="C829" t="str">
            <v>Горячее водоснабжение</v>
          </cell>
          <cell r="I829">
            <v>0</v>
          </cell>
        </row>
        <row r="830">
          <cell r="A830">
            <v>72765</v>
          </cell>
          <cell r="C830" t="str">
            <v>Горячее водоснабжение ОДН</v>
          </cell>
          <cell r="I830">
            <v>0</v>
          </cell>
        </row>
        <row r="831">
          <cell r="A831">
            <v>72766</v>
          </cell>
          <cell r="C831" t="str">
            <v>Отопление</v>
          </cell>
          <cell r="I831">
            <v>0</v>
          </cell>
        </row>
        <row r="832">
          <cell r="A832">
            <v>72766</v>
          </cell>
          <cell r="C832" t="str">
            <v>Горячее водоснабжение</v>
          </cell>
          <cell r="I832">
            <v>0</v>
          </cell>
        </row>
        <row r="833">
          <cell r="A833">
            <v>72766</v>
          </cell>
          <cell r="C833" t="str">
            <v>Горячее водоснабжение ОДН</v>
          </cell>
          <cell r="I833">
            <v>0</v>
          </cell>
        </row>
        <row r="834">
          <cell r="A834">
            <v>72767</v>
          </cell>
          <cell r="C834" t="str">
            <v>Отопление</v>
          </cell>
          <cell r="I834">
            <v>0</v>
          </cell>
        </row>
        <row r="835">
          <cell r="A835">
            <v>72767</v>
          </cell>
          <cell r="C835" t="str">
            <v>Горячее водоснабжение ОДН</v>
          </cell>
          <cell r="I835">
            <v>0</v>
          </cell>
        </row>
        <row r="836">
          <cell r="A836">
            <v>72768</v>
          </cell>
          <cell r="C836" t="str">
            <v>Отопление</v>
          </cell>
          <cell r="I836">
            <v>0</v>
          </cell>
        </row>
        <row r="837">
          <cell r="A837">
            <v>72768</v>
          </cell>
          <cell r="C837" t="str">
            <v>Горячее водоснабжение</v>
          </cell>
          <cell r="I837">
            <v>0</v>
          </cell>
        </row>
        <row r="838">
          <cell r="A838">
            <v>72768</v>
          </cell>
          <cell r="C838" t="str">
            <v>Горячее водоснабжение ОДН</v>
          </cell>
          <cell r="I838">
            <v>0</v>
          </cell>
        </row>
        <row r="839">
          <cell r="A839">
            <v>72769</v>
          </cell>
          <cell r="C839" t="str">
            <v>Отопление</v>
          </cell>
          <cell r="I839">
            <v>1068.5899999999999</v>
          </cell>
        </row>
        <row r="840">
          <cell r="A840">
            <v>72769</v>
          </cell>
          <cell r="C840" t="str">
            <v>Горячее водоснабжение ОДН</v>
          </cell>
          <cell r="I840">
            <v>15.13</v>
          </cell>
        </row>
        <row r="841">
          <cell r="A841">
            <v>72771</v>
          </cell>
          <cell r="C841" t="str">
            <v>Отопление</v>
          </cell>
          <cell r="I841">
            <v>0</v>
          </cell>
        </row>
        <row r="842">
          <cell r="A842">
            <v>72771</v>
          </cell>
          <cell r="C842" t="str">
            <v>Горячее водоснабжение</v>
          </cell>
          <cell r="I842">
            <v>0</v>
          </cell>
        </row>
        <row r="843">
          <cell r="A843">
            <v>72771</v>
          </cell>
          <cell r="C843" t="str">
            <v>Горячее водоснабжение ОДН</v>
          </cell>
          <cell r="I843">
            <v>0</v>
          </cell>
        </row>
        <row r="844">
          <cell r="A844">
            <v>72773</v>
          </cell>
          <cell r="C844" t="str">
            <v>Отопление</v>
          </cell>
          <cell r="I844">
            <v>1474.57</v>
          </cell>
        </row>
        <row r="845">
          <cell r="A845">
            <v>72773</v>
          </cell>
          <cell r="C845" t="str">
            <v>Горячее водоснабжение</v>
          </cell>
          <cell r="I845">
            <v>318.60000000000002</v>
          </cell>
        </row>
        <row r="846">
          <cell r="A846">
            <v>72773</v>
          </cell>
          <cell r="C846" t="str">
            <v>Горячее водоснабжение ОДН</v>
          </cell>
          <cell r="I846">
            <v>20.88</v>
          </cell>
        </row>
        <row r="847">
          <cell r="A847">
            <v>72774</v>
          </cell>
          <cell r="C847" t="str">
            <v>Отопление</v>
          </cell>
          <cell r="I847">
            <v>1091.73</v>
          </cell>
        </row>
        <row r="848">
          <cell r="A848">
            <v>72774</v>
          </cell>
          <cell r="C848" t="str">
            <v>Горячее водоснабжение</v>
          </cell>
          <cell r="I848">
            <v>557.55999999999995</v>
          </cell>
        </row>
        <row r="849">
          <cell r="A849">
            <v>72774</v>
          </cell>
          <cell r="C849" t="str">
            <v>Горячее водоснабжение ОДН</v>
          </cell>
          <cell r="I849">
            <v>15.46</v>
          </cell>
        </row>
        <row r="850">
          <cell r="A850">
            <v>72775</v>
          </cell>
          <cell r="C850" t="str">
            <v>Отопление</v>
          </cell>
          <cell r="I850">
            <v>1076.99</v>
          </cell>
        </row>
        <row r="851">
          <cell r="A851">
            <v>72775</v>
          </cell>
          <cell r="C851" t="str">
            <v>Горячее водоснабжение</v>
          </cell>
          <cell r="I851">
            <v>573.49</v>
          </cell>
        </row>
        <row r="852">
          <cell r="A852">
            <v>72775</v>
          </cell>
          <cell r="C852" t="str">
            <v>Горячее водоснабжение ОДН</v>
          </cell>
          <cell r="I852">
            <v>15.25</v>
          </cell>
        </row>
        <row r="853">
          <cell r="A853">
            <v>72776</v>
          </cell>
          <cell r="C853" t="str">
            <v>Отопление</v>
          </cell>
          <cell r="I853">
            <v>0</v>
          </cell>
        </row>
        <row r="854">
          <cell r="A854">
            <v>72776</v>
          </cell>
          <cell r="C854" t="str">
            <v>Горячее водоснабжение</v>
          </cell>
          <cell r="I854">
            <v>0</v>
          </cell>
        </row>
        <row r="855">
          <cell r="A855">
            <v>72776</v>
          </cell>
          <cell r="C855" t="str">
            <v>Горячее водоснабжение ОДН</v>
          </cell>
          <cell r="I855">
            <v>0</v>
          </cell>
        </row>
        <row r="856">
          <cell r="A856">
            <v>72777</v>
          </cell>
          <cell r="C856" t="str">
            <v>Отопление</v>
          </cell>
          <cell r="I856">
            <v>0</v>
          </cell>
        </row>
        <row r="857">
          <cell r="A857">
            <v>72777</v>
          </cell>
          <cell r="C857" t="str">
            <v>Горячее водоснабжение ОДН</v>
          </cell>
          <cell r="I857">
            <v>0</v>
          </cell>
        </row>
        <row r="858">
          <cell r="A858">
            <v>72778</v>
          </cell>
          <cell r="C858" t="str">
            <v>Отопление</v>
          </cell>
          <cell r="I858">
            <v>1071.53</v>
          </cell>
        </row>
        <row r="859">
          <cell r="A859">
            <v>72778</v>
          </cell>
          <cell r="C859" t="str">
            <v>Горячее водоснабжение</v>
          </cell>
          <cell r="I859">
            <v>796.52</v>
          </cell>
        </row>
        <row r="860">
          <cell r="A860">
            <v>72778</v>
          </cell>
          <cell r="C860" t="str">
            <v>Горячее водоснабжение ОДН</v>
          </cell>
          <cell r="I860">
            <v>15.17</v>
          </cell>
        </row>
        <row r="861">
          <cell r="A861">
            <v>72779</v>
          </cell>
          <cell r="C861" t="str">
            <v>Отопление</v>
          </cell>
          <cell r="I861">
            <v>0</v>
          </cell>
        </row>
        <row r="862">
          <cell r="A862">
            <v>72779</v>
          </cell>
          <cell r="C862" t="str">
            <v>Горячее водоснабжение</v>
          </cell>
          <cell r="I862">
            <v>0</v>
          </cell>
        </row>
        <row r="863">
          <cell r="A863">
            <v>72779</v>
          </cell>
          <cell r="C863" t="str">
            <v>Горячее водоснабжение ОДН</v>
          </cell>
          <cell r="I863">
            <v>0</v>
          </cell>
        </row>
        <row r="864">
          <cell r="A864">
            <v>72780</v>
          </cell>
          <cell r="C864" t="str">
            <v>Отопление</v>
          </cell>
          <cell r="I864">
            <v>0</v>
          </cell>
        </row>
        <row r="865">
          <cell r="A865">
            <v>72780</v>
          </cell>
          <cell r="C865" t="str">
            <v>Горячее водоснабжение</v>
          </cell>
          <cell r="I865">
            <v>0</v>
          </cell>
        </row>
        <row r="866">
          <cell r="A866">
            <v>72780</v>
          </cell>
          <cell r="C866" t="str">
            <v>Горячее водоснабжение ОДН</v>
          </cell>
          <cell r="I866">
            <v>0</v>
          </cell>
        </row>
        <row r="867">
          <cell r="A867">
            <v>72781</v>
          </cell>
          <cell r="C867" t="str">
            <v>Отопление</v>
          </cell>
          <cell r="I867">
            <v>0</v>
          </cell>
        </row>
        <row r="868">
          <cell r="A868">
            <v>72781</v>
          </cell>
          <cell r="C868" t="str">
            <v>Горячее водоснабжение</v>
          </cell>
          <cell r="I868">
            <v>0</v>
          </cell>
        </row>
        <row r="869">
          <cell r="A869">
            <v>72781</v>
          </cell>
          <cell r="C869" t="str">
            <v>Горячее водоснабжение ОДН</v>
          </cell>
          <cell r="I869">
            <v>0</v>
          </cell>
        </row>
        <row r="870">
          <cell r="A870">
            <v>72782</v>
          </cell>
          <cell r="C870" t="str">
            <v>Отопление</v>
          </cell>
          <cell r="I870">
            <v>0</v>
          </cell>
        </row>
        <row r="871">
          <cell r="A871">
            <v>72782</v>
          </cell>
          <cell r="C871" t="str">
            <v>Горячее водоснабжение</v>
          </cell>
          <cell r="I871">
            <v>0</v>
          </cell>
        </row>
        <row r="872">
          <cell r="A872">
            <v>72782</v>
          </cell>
          <cell r="C872" t="str">
            <v>Горячее водоснабжение ОДН</v>
          </cell>
          <cell r="I872">
            <v>0</v>
          </cell>
        </row>
        <row r="873">
          <cell r="A873">
            <v>72783</v>
          </cell>
          <cell r="C873" t="str">
            <v>Отопление</v>
          </cell>
          <cell r="I873">
            <v>0</v>
          </cell>
        </row>
        <row r="874">
          <cell r="A874">
            <v>72783</v>
          </cell>
          <cell r="C874" t="str">
            <v>Горячее водоснабжение</v>
          </cell>
          <cell r="I874">
            <v>0</v>
          </cell>
        </row>
        <row r="875">
          <cell r="A875">
            <v>72783</v>
          </cell>
          <cell r="C875" t="str">
            <v>Горячее водоснабжение ОДН</v>
          </cell>
          <cell r="I875">
            <v>0</v>
          </cell>
        </row>
        <row r="876">
          <cell r="A876">
            <v>72784</v>
          </cell>
          <cell r="C876" t="str">
            <v>Отопление</v>
          </cell>
          <cell r="I876">
            <v>0</v>
          </cell>
        </row>
        <row r="877">
          <cell r="A877">
            <v>72784</v>
          </cell>
          <cell r="C877" t="str">
            <v>Горячее водоснабжение</v>
          </cell>
          <cell r="I877">
            <v>0</v>
          </cell>
        </row>
        <row r="878">
          <cell r="A878">
            <v>72784</v>
          </cell>
          <cell r="C878" t="str">
            <v>Горячее водоснабжение ОДН</v>
          </cell>
          <cell r="I878">
            <v>0</v>
          </cell>
        </row>
        <row r="879">
          <cell r="A879">
            <v>72785</v>
          </cell>
          <cell r="C879" t="str">
            <v>Отопление</v>
          </cell>
          <cell r="I879">
            <v>0</v>
          </cell>
        </row>
        <row r="880">
          <cell r="A880">
            <v>72785</v>
          </cell>
          <cell r="C880" t="str">
            <v>Горячее водоснабжение</v>
          </cell>
          <cell r="I880">
            <v>0</v>
          </cell>
        </row>
        <row r="881">
          <cell r="A881">
            <v>72785</v>
          </cell>
          <cell r="C881" t="str">
            <v>Горячее водоснабжение ОДН</v>
          </cell>
          <cell r="I881">
            <v>0</v>
          </cell>
        </row>
        <row r="882">
          <cell r="A882">
            <v>72786</v>
          </cell>
          <cell r="C882" t="str">
            <v>Отопление</v>
          </cell>
          <cell r="I882">
            <v>0</v>
          </cell>
        </row>
        <row r="883">
          <cell r="A883">
            <v>72786</v>
          </cell>
          <cell r="C883" t="str">
            <v>Горячее водоснабжение</v>
          </cell>
          <cell r="I883">
            <v>0</v>
          </cell>
        </row>
        <row r="884">
          <cell r="A884">
            <v>72786</v>
          </cell>
          <cell r="C884" t="str">
            <v>Горячее водоснабжение ОДН</v>
          </cell>
          <cell r="I884">
            <v>0</v>
          </cell>
        </row>
        <row r="885">
          <cell r="A885">
            <v>72787</v>
          </cell>
          <cell r="C885" t="str">
            <v>Горячее водоснабжение</v>
          </cell>
          <cell r="I885">
            <v>0</v>
          </cell>
        </row>
        <row r="886">
          <cell r="A886">
            <v>72787</v>
          </cell>
          <cell r="C886" t="str">
            <v>Горячее водоснабжение ОДН</v>
          </cell>
          <cell r="I886">
            <v>0</v>
          </cell>
        </row>
        <row r="887">
          <cell r="A887">
            <v>72788</v>
          </cell>
          <cell r="C887" t="str">
            <v>Горячее водоснабжение</v>
          </cell>
          <cell r="I887">
            <v>0</v>
          </cell>
        </row>
        <row r="888">
          <cell r="A888">
            <v>72788</v>
          </cell>
          <cell r="C888" t="str">
            <v>Горячее водоснабжение ОДН</v>
          </cell>
          <cell r="I888">
            <v>0</v>
          </cell>
        </row>
        <row r="889">
          <cell r="A889">
            <v>72789</v>
          </cell>
          <cell r="C889" t="str">
            <v>Горячее водоснабжение</v>
          </cell>
          <cell r="I889">
            <v>0</v>
          </cell>
        </row>
        <row r="890">
          <cell r="A890">
            <v>72789</v>
          </cell>
          <cell r="C890" t="str">
            <v>Горячее водоснабжение ОДН</v>
          </cell>
          <cell r="I890">
            <v>0</v>
          </cell>
        </row>
        <row r="891">
          <cell r="A891">
            <v>72790</v>
          </cell>
          <cell r="C891" t="str">
            <v>Горячее водоснабжение</v>
          </cell>
          <cell r="I891">
            <v>0</v>
          </cell>
        </row>
        <row r="892">
          <cell r="A892">
            <v>72790</v>
          </cell>
          <cell r="C892" t="str">
            <v>Горячее водоснабжение ОДН</v>
          </cell>
          <cell r="I892">
            <v>0</v>
          </cell>
        </row>
        <row r="893">
          <cell r="A893">
            <v>72791</v>
          </cell>
          <cell r="C893" t="str">
            <v>Горячее водоснабжение</v>
          </cell>
          <cell r="I893">
            <v>0</v>
          </cell>
        </row>
        <row r="894">
          <cell r="A894">
            <v>72791</v>
          </cell>
          <cell r="C894" t="str">
            <v>Горячее водоснабжение ОДН</v>
          </cell>
          <cell r="I894">
            <v>0</v>
          </cell>
        </row>
        <row r="895">
          <cell r="A895">
            <v>72792</v>
          </cell>
          <cell r="C895" t="str">
            <v>Горячее водоснабжение</v>
          </cell>
          <cell r="I895">
            <v>0</v>
          </cell>
        </row>
        <row r="896">
          <cell r="A896">
            <v>72792</v>
          </cell>
          <cell r="C896" t="str">
            <v>Горячее водоснабжение ОДН</v>
          </cell>
          <cell r="I896">
            <v>0</v>
          </cell>
        </row>
        <row r="897">
          <cell r="A897">
            <v>72793</v>
          </cell>
          <cell r="C897" t="str">
            <v>Горячее водоснабжение</v>
          </cell>
          <cell r="I897">
            <v>0</v>
          </cell>
        </row>
        <row r="898">
          <cell r="A898">
            <v>72793</v>
          </cell>
          <cell r="C898" t="str">
            <v>Горячее водоснабжение ОДН</v>
          </cell>
          <cell r="I898">
            <v>0</v>
          </cell>
        </row>
        <row r="899">
          <cell r="A899">
            <v>72794</v>
          </cell>
          <cell r="C899" t="str">
            <v>Горячее водоснабжение</v>
          </cell>
          <cell r="I899">
            <v>0</v>
          </cell>
        </row>
        <row r="900">
          <cell r="A900">
            <v>72794</v>
          </cell>
          <cell r="C900" t="str">
            <v>Горячее водоснабжение ОДН</v>
          </cell>
          <cell r="I900">
            <v>0</v>
          </cell>
        </row>
        <row r="901">
          <cell r="A901">
            <v>72795</v>
          </cell>
          <cell r="C901" t="str">
            <v>Горячее водоснабжение ОДН</v>
          </cell>
          <cell r="I901">
            <v>0</v>
          </cell>
        </row>
        <row r="902">
          <cell r="A902">
            <v>72796</v>
          </cell>
          <cell r="C902" t="str">
            <v>Горячее водоснабжение</v>
          </cell>
          <cell r="I902">
            <v>0</v>
          </cell>
        </row>
        <row r="903">
          <cell r="A903">
            <v>72796</v>
          </cell>
          <cell r="C903" t="str">
            <v>Горячее водоснабжение ОДН</v>
          </cell>
          <cell r="I903">
            <v>0</v>
          </cell>
        </row>
        <row r="904">
          <cell r="A904">
            <v>72797</v>
          </cell>
          <cell r="C904" t="str">
            <v>Горячее водоснабжение</v>
          </cell>
          <cell r="I904">
            <v>0</v>
          </cell>
        </row>
        <row r="905">
          <cell r="A905">
            <v>72797</v>
          </cell>
          <cell r="C905" t="str">
            <v>Горячее водоснабжение ОДН</v>
          </cell>
          <cell r="I905">
            <v>0</v>
          </cell>
        </row>
        <row r="906">
          <cell r="A906">
            <v>72798</v>
          </cell>
          <cell r="C906" t="str">
            <v>Горячее водоснабжение</v>
          </cell>
          <cell r="I906">
            <v>0</v>
          </cell>
        </row>
        <row r="907">
          <cell r="A907">
            <v>72798</v>
          </cell>
          <cell r="C907" t="str">
            <v>Горячее водоснабжение ОДН</v>
          </cell>
          <cell r="I907">
            <v>0</v>
          </cell>
        </row>
        <row r="908">
          <cell r="A908">
            <v>72799</v>
          </cell>
          <cell r="C908" t="str">
            <v>Горячее водоснабжение</v>
          </cell>
          <cell r="I908">
            <v>0</v>
          </cell>
        </row>
        <row r="909">
          <cell r="A909">
            <v>72799</v>
          </cell>
          <cell r="C909" t="str">
            <v>Горячее водоснабжение ОДН</v>
          </cell>
          <cell r="I909">
            <v>0</v>
          </cell>
        </row>
        <row r="910">
          <cell r="A910">
            <v>72800</v>
          </cell>
          <cell r="C910" t="str">
            <v>Горячее водоснабжение</v>
          </cell>
          <cell r="I910">
            <v>0</v>
          </cell>
        </row>
        <row r="911">
          <cell r="A911">
            <v>72800</v>
          </cell>
          <cell r="C911" t="str">
            <v>Горячее водоснабжение ОДН</v>
          </cell>
          <cell r="I911">
            <v>0</v>
          </cell>
        </row>
        <row r="912">
          <cell r="A912">
            <v>72801</v>
          </cell>
          <cell r="C912" t="str">
            <v>Горячее водоснабжение</v>
          </cell>
          <cell r="I912">
            <v>0</v>
          </cell>
        </row>
        <row r="913">
          <cell r="A913">
            <v>72801</v>
          </cell>
          <cell r="C913" t="str">
            <v>Горячее водоснабжение ОДН</v>
          </cell>
          <cell r="I913">
            <v>0</v>
          </cell>
        </row>
        <row r="914">
          <cell r="A914">
            <v>72802</v>
          </cell>
          <cell r="C914" t="str">
            <v>Горячее водоснабжение</v>
          </cell>
          <cell r="I914">
            <v>0</v>
          </cell>
        </row>
        <row r="915">
          <cell r="A915">
            <v>72802</v>
          </cell>
          <cell r="C915" t="str">
            <v>Горячее водоснабжение ОДН</v>
          </cell>
          <cell r="I915">
            <v>0</v>
          </cell>
        </row>
        <row r="916">
          <cell r="A916">
            <v>72803</v>
          </cell>
          <cell r="C916" t="str">
            <v>Горячее водоснабжение ОДН</v>
          </cell>
          <cell r="I916">
            <v>0</v>
          </cell>
        </row>
        <row r="917">
          <cell r="A917">
            <v>72804</v>
          </cell>
          <cell r="C917" t="str">
            <v>Горячее водоснабжение</v>
          </cell>
          <cell r="I917">
            <v>0</v>
          </cell>
        </row>
        <row r="918">
          <cell r="A918">
            <v>72804</v>
          </cell>
          <cell r="C918" t="str">
            <v>Горячее водоснабжение ОДН</v>
          </cell>
          <cell r="I918">
            <v>0</v>
          </cell>
        </row>
        <row r="919">
          <cell r="A919">
            <v>72805</v>
          </cell>
          <cell r="C919" t="str">
            <v>Горячее водоснабжение</v>
          </cell>
          <cell r="I919">
            <v>0</v>
          </cell>
        </row>
        <row r="920">
          <cell r="A920">
            <v>72805</v>
          </cell>
          <cell r="C920" t="str">
            <v>Горячее водоснабжение ОДН</v>
          </cell>
          <cell r="I920">
            <v>0</v>
          </cell>
        </row>
        <row r="921">
          <cell r="A921">
            <v>72806</v>
          </cell>
          <cell r="C921" t="str">
            <v>Горячее водоснабжение</v>
          </cell>
          <cell r="I921">
            <v>0</v>
          </cell>
        </row>
        <row r="922">
          <cell r="A922">
            <v>72806</v>
          </cell>
          <cell r="C922" t="str">
            <v>Горячее водоснабжение ОДН</v>
          </cell>
          <cell r="I922">
            <v>0</v>
          </cell>
        </row>
        <row r="923">
          <cell r="A923">
            <v>72807</v>
          </cell>
          <cell r="C923" t="str">
            <v>Горячее водоснабжение</v>
          </cell>
          <cell r="I923">
            <v>0</v>
          </cell>
        </row>
        <row r="924">
          <cell r="A924">
            <v>72807</v>
          </cell>
          <cell r="C924" t="str">
            <v>Горячее водоснабжение ОДН</v>
          </cell>
          <cell r="I924">
            <v>0</v>
          </cell>
        </row>
        <row r="925">
          <cell r="A925">
            <v>72808</v>
          </cell>
          <cell r="C925" t="str">
            <v>Горячее водоснабжение</v>
          </cell>
          <cell r="I925">
            <v>0</v>
          </cell>
        </row>
        <row r="926">
          <cell r="A926">
            <v>72808</v>
          </cell>
          <cell r="C926" t="str">
            <v>Горячее водоснабжение ОДН</v>
          </cell>
          <cell r="I926">
            <v>0</v>
          </cell>
        </row>
        <row r="927">
          <cell r="A927">
            <v>72809</v>
          </cell>
          <cell r="C927" t="str">
            <v>Горячее водоснабжение</v>
          </cell>
          <cell r="I927">
            <v>0</v>
          </cell>
        </row>
        <row r="928">
          <cell r="A928">
            <v>72809</v>
          </cell>
          <cell r="C928" t="str">
            <v>Горячее водоснабжение ОДН</v>
          </cell>
          <cell r="I928">
            <v>0</v>
          </cell>
        </row>
        <row r="929">
          <cell r="A929">
            <v>72810</v>
          </cell>
          <cell r="C929" t="str">
            <v>Горячее водоснабжение</v>
          </cell>
          <cell r="I929">
            <v>0</v>
          </cell>
        </row>
        <row r="930">
          <cell r="A930">
            <v>72810</v>
          </cell>
          <cell r="C930" t="str">
            <v>Горячее водоснабжение ОДН</v>
          </cell>
          <cell r="I930">
            <v>0</v>
          </cell>
        </row>
        <row r="931">
          <cell r="A931">
            <v>72811</v>
          </cell>
          <cell r="C931" t="str">
            <v>Горячее водоснабжение</v>
          </cell>
          <cell r="I931">
            <v>0</v>
          </cell>
        </row>
        <row r="932">
          <cell r="A932">
            <v>72811</v>
          </cell>
          <cell r="C932" t="str">
            <v>Горячее водоснабжение ОДН</v>
          </cell>
          <cell r="I932">
            <v>0</v>
          </cell>
        </row>
        <row r="933">
          <cell r="A933">
            <v>72812</v>
          </cell>
          <cell r="C933" t="str">
            <v>Горячее водоснабжение</v>
          </cell>
          <cell r="I933">
            <v>0</v>
          </cell>
        </row>
        <row r="934">
          <cell r="A934">
            <v>72812</v>
          </cell>
          <cell r="C934" t="str">
            <v>Горячее водоснабжение ОДН</v>
          </cell>
          <cell r="I934">
            <v>0</v>
          </cell>
        </row>
        <row r="935">
          <cell r="A935">
            <v>72813</v>
          </cell>
          <cell r="C935" t="str">
            <v>Горячее водоснабжение ОДН</v>
          </cell>
          <cell r="I935">
            <v>0</v>
          </cell>
        </row>
        <row r="936">
          <cell r="A936">
            <v>72814</v>
          </cell>
          <cell r="C936" t="str">
            <v>Горячее водоснабжение</v>
          </cell>
          <cell r="I936">
            <v>0</v>
          </cell>
        </row>
        <row r="937">
          <cell r="A937">
            <v>72814</v>
          </cell>
          <cell r="C937" t="str">
            <v>Горячее водоснабжение ОДН</v>
          </cell>
          <cell r="I937">
            <v>0</v>
          </cell>
        </row>
        <row r="938">
          <cell r="A938">
            <v>72815</v>
          </cell>
          <cell r="C938" t="str">
            <v>Горячее водоснабжение</v>
          </cell>
          <cell r="I938">
            <v>0</v>
          </cell>
        </row>
        <row r="939">
          <cell r="A939">
            <v>72815</v>
          </cell>
          <cell r="C939" t="str">
            <v>Горячее водоснабжение ОДН</v>
          </cell>
          <cell r="I939">
            <v>0</v>
          </cell>
        </row>
        <row r="940">
          <cell r="A940">
            <v>72816</v>
          </cell>
          <cell r="C940" t="str">
            <v>Горячее водоснабжение</v>
          </cell>
          <cell r="I940">
            <v>0</v>
          </cell>
        </row>
        <row r="941">
          <cell r="A941">
            <v>72816</v>
          </cell>
          <cell r="C941" t="str">
            <v>Горячее водоснабжение ОДН</v>
          </cell>
          <cell r="I941">
            <v>0</v>
          </cell>
        </row>
        <row r="942">
          <cell r="A942">
            <v>72817</v>
          </cell>
          <cell r="C942" t="str">
            <v>Горячее водоснабжение</v>
          </cell>
          <cell r="I942">
            <v>0</v>
          </cell>
        </row>
        <row r="943">
          <cell r="A943">
            <v>72817</v>
          </cell>
          <cell r="C943" t="str">
            <v>Горячее водоснабжение ОДН</v>
          </cell>
          <cell r="I943">
            <v>0</v>
          </cell>
        </row>
        <row r="944">
          <cell r="A944">
            <v>72818</v>
          </cell>
          <cell r="C944" t="str">
            <v>Горячее водоснабжение</v>
          </cell>
          <cell r="I944">
            <v>0</v>
          </cell>
        </row>
        <row r="945">
          <cell r="A945">
            <v>72818</v>
          </cell>
          <cell r="C945" t="str">
            <v>Горячее водоснабжение ОДН</v>
          </cell>
          <cell r="I945">
            <v>0</v>
          </cell>
        </row>
        <row r="946">
          <cell r="A946">
            <v>72819</v>
          </cell>
          <cell r="C946" t="str">
            <v>Горячее водоснабжение</v>
          </cell>
          <cell r="I946">
            <v>0</v>
          </cell>
        </row>
        <row r="947">
          <cell r="A947">
            <v>72819</v>
          </cell>
          <cell r="C947" t="str">
            <v>Горячее водоснабжение ОДН</v>
          </cell>
          <cell r="I947">
            <v>0</v>
          </cell>
        </row>
        <row r="948">
          <cell r="A948">
            <v>72820</v>
          </cell>
          <cell r="C948" t="str">
            <v>Горячее водоснабжение</v>
          </cell>
          <cell r="I948">
            <v>0</v>
          </cell>
        </row>
        <row r="949">
          <cell r="A949">
            <v>72820</v>
          </cell>
          <cell r="C949" t="str">
            <v>Горячее водоснабжение ОДН</v>
          </cell>
          <cell r="I949">
            <v>0</v>
          </cell>
        </row>
        <row r="950">
          <cell r="A950">
            <v>72821</v>
          </cell>
          <cell r="C950" t="str">
            <v>Горячее водоснабжение</v>
          </cell>
          <cell r="I950">
            <v>47.32</v>
          </cell>
        </row>
        <row r="951">
          <cell r="A951">
            <v>72821</v>
          </cell>
          <cell r="C951" t="str">
            <v>Горячее водоснабжение ОДН</v>
          </cell>
          <cell r="I951">
            <v>43.18</v>
          </cell>
        </row>
        <row r="952">
          <cell r="A952">
            <v>72822</v>
          </cell>
          <cell r="C952" t="str">
            <v>Горячее водоснабжение</v>
          </cell>
          <cell r="I952">
            <v>0</v>
          </cell>
        </row>
        <row r="953">
          <cell r="A953">
            <v>72822</v>
          </cell>
          <cell r="C953" t="str">
            <v>Горячее водоснабжение ОДН</v>
          </cell>
          <cell r="I953">
            <v>0</v>
          </cell>
        </row>
        <row r="954">
          <cell r="A954">
            <v>72823</v>
          </cell>
          <cell r="C954" t="str">
            <v>Горячее водоснабжение</v>
          </cell>
          <cell r="I954">
            <v>0</v>
          </cell>
        </row>
        <row r="955">
          <cell r="A955">
            <v>72823</v>
          </cell>
          <cell r="C955" t="str">
            <v>Горячее водоснабжение ОДН</v>
          </cell>
          <cell r="I955">
            <v>0</v>
          </cell>
        </row>
        <row r="956">
          <cell r="A956">
            <v>72824</v>
          </cell>
          <cell r="C956" t="str">
            <v>Горячее водоснабжение</v>
          </cell>
          <cell r="I956">
            <v>0</v>
          </cell>
        </row>
        <row r="957">
          <cell r="A957">
            <v>72824</v>
          </cell>
          <cell r="C957" t="str">
            <v>Горячее водоснабжение ОДН</v>
          </cell>
          <cell r="I957">
            <v>0</v>
          </cell>
        </row>
        <row r="958">
          <cell r="A958">
            <v>72825</v>
          </cell>
          <cell r="C958" t="str">
            <v>Горячее водоснабжение</v>
          </cell>
          <cell r="I958">
            <v>0</v>
          </cell>
        </row>
        <row r="959">
          <cell r="A959">
            <v>72825</v>
          </cell>
          <cell r="C959" t="str">
            <v>Горячее водоснабжение ОДН</v>
          </cell>
          <cell r="I959">
            <v>0</v>
          </cell>
        </row>
        <row r="960">
          <cell r="A960">
            <v>72826</v>
          </cell>
          <cell r="C960" t="str">
            <v>Горячее водоснабжение</v>
          </cell>
          <cell r="I960">
            <v>56.78</v>
          </cell>
        </row>
        <row r="961">
          <cell r="A961">
            <v>72826</v>
          </cell>
          <cell r="C961" t="str">
            <v>Горячее водоснабжение ОДН</v>
          </cell>
          <cell r="I961">
            <v>45.87</v>
          </cell>
        </row>
        <row r="962">
          <cell r="A962">
            <v>72827</v>
          </cell>
          <cell r="C962" t="str">
            <v>Горячее водоснабжение ОДН</v>
          </cell>
          <cell r="I962">
            <v>0</v>
          </cell>
        </row>
        <row r="963">
          <cell r="A963">
            <v>72828</v>
          </cell>
          <cell r="C963" t="str">
            <v>Горячее водоснабжение</v>
          </cell>
          <cell r="I963">
            <v>0</v>
          </cell>
        </row>
        <row r="964">
          <cell r="A964">
            <v>72828</v>
          </cell>
          <cell r="C964" t="str">
            <v>Горячее водоснабжение ОДН</v>
          </cell>
          <cell r="I964">
            <v>0</v>
          </cell>
        </row>
        <row r="965">
          <cell r="A965">
            <v>72829</v>
          </cell>
          <cell r="C965" t="str">
            <v>Горячее водоснабжение</v>
          </cell>
          <cell r="I965">
            <v>0</v>
          </cell>
        </row>
        <row r="966">
          <cell r="A966">
            <v>72829</v>
          </cell>
          <cell r="C966" t="str">
            <v>Горячее водоснабжение ОДН</v>
          </cell>
          <cell r="I966">
            <v>0</v>
          </cell>
        </row>
        <row r="967">
          <cell r="A967">
            <v>72830</v>
          </cell>
          <cell r="C967" t="str">
            <v>Горячее водоснабжение</v>
          </cell>
          <cell r="I967">
            <v>0</v>
          </cell>
        </row>
        <row r="968">
          <cell r="A968">
            <v>72830</v>
          </cell>
          <cell r="C968" t="str">
            <v>Горячее водоснабжение ОДН</v>
          </cell>
          <cell r="I968">
            <v>0</v>
          </cell>
        </row>
        <row r="969">
          <cell r="A969">
            <v>72831</v>
          </cell>
          <cell r="C969" t="str">
            <v>Горячее водоснабжение</v>
          </cell>
          <cell r="I969">
            <v>30.28</v>
          </cell>
        </row>
        <row r="970">
          <cell r="A970">
            <v>72831</v>
          </cell>
          <cell r="C970" t="str">
            <v>Горячее водоснабжение ОДН</v>
          </cell>
          <cell r="I970">
            <v>46.69</v>
          </cell>
        </row>
        <row r="971">
          <cell r="A971">
            <v>72832</v>
          </cell>
          <cell r="C971" t="str">
            <v>Горячее водоснабжение</v>
          </cell>
          <cell r="I971">
            <v>0</v>
          </cell>
        </row>
        <row r="972">
          <cell r="A972">
            <v>72832</v>
          </cell>
          <cell r="C972" t="str">
            <v>Горячее водоснабжение ОДН</v>
          </cell>
          <cell r="I972">
            <v>0</v>
          </cell>
        </row>
        <row r="973">
          <cell r="A973">
            <v>72833</v>
          </cell>
          <cell r="C973" t="str">
            <v>Горячее водоснабжение</v>
          </cell>
          <cell r="I973">
            <v>0</v>
          </cell>
        </row>
        <row r="974">
          <cell r="A974">
            <v>72833</v>
          </cell>
          <cell r="C974" t="str">
            <v>Горячее водоснабжение ОДН</v>
          </cell>
          <cell r="I974">
            <v>0</v>
          </cell>
        </row>
        <row r="975">
          <cell r="A975">
            <v>72834</v>
          </cell>
          <cell r="C975" t="str">
            <v>Горячее водоснабжение</v>
          </cell>
          <cell r="I975">
            <v>0</v>
          </cell>
        </row>
        <row r="976">
          <cell r="A976">
            <v>72834</v>
          </cell>
          <cell r="C976" t="str">
            <v>Горячее водоснабжение ОДН</v>
          </cell>
          <cell r="I976">
            <v>0</v>
          </cell>
        </row>
        <row r="977">
          <cell r="A977">
            <v>72835</v>
          </cell>
          <cell r="C977" t="str">
            <v>Горячее водоснабжение</v>
          </cell>
          <cell r="I977">
            <v>0</v>
          </cell>
        </row>
        <row r="978">
          <cell r="A978">
            <v>72835</v>
          </cell>
          <cell r="C978" t="str">
            <v>Горячее водоснабжение ОДН</v>
          </cell>
          <cell r="I978">
            <v>0</v>
          </cell>
        </row>
        <row r="979">
          <cell r="A979">
            <v>72836</v>
          </cell>
          <cell r="C979" t="str">
            <v>Горячее водоснабжение</v>
          </cell>
          <cell r="I979">
            <v>0</v>
          </cell>
        </row>
        <row r="980">
          <cell r="A980">
            <v>72836</v>
          </cell>
          <cell r="C980" t="str">
            <v>Горячее водоснабжение ОДН</v>
          </cell>
          <cell r="I980">
            <v>0</v>
          </cell>
        </row>
        <row r="981">
          <cell r="A981">
            <v>72837</v>
          </cell>
          <cell r="C981" t="str">
            <v>Горячее водоснабжение</v>
          </cell>
          <cell r="I981">
            <v>0</v>
          </cell>
        </row>
        <row r="982">
          <cell r="A982">
            <v>72837</v>
          </cell>
          <cell r="C982" t="str">
            <v>Горячее водоснабжение ОДН</v>
          </cell>
          <cell r="I982">
            <v>0</v>
          </cell>
        </row>
        <row r="983">
          <cell r="A983">
            <v>72838</v>
          </cell>
          <cell r="C983" t="str">
            <v>Горячее водоснабжение</v>
          </cell>
          <cell r="I983">
            <v>0</v>
          </cell>
        </row>
        <row r="984">
          <cell r="A984">
            <v>72838</v>
          </cell>
          <cell r="C984" t="str">
            <v>Горячее водоснабжение ОДН</v>
          </cell>
          <cell r="I984">
            <v>0</v>
          </cell>
        </row>
        <row r="985">
          <cell r="A985">
            <v>72839</v>
          </cell>
          <cell r="C985" t="str">
            <v>Горячее водоснабжение</v>
          </cell>
          <cell r="I985">
            <v>0</v>
          </cell>
        </row>
        <row r="986">
          <cell r="A986">
            <v>72839</v>
          </cell>
          <cell r="C986" t="str">
            <v>Горячее водоснабжение ОДН</v>
          </cell>
          <cell r="I986">
            <v>0</v>
          </cell>
        </row>
        <row r="987">
          <cell r="A987">
            <v>72840</v>
          </cell>
          <cell r="C987" t="str">
            <v>Горячее водоснабжение</v>
          </cell>
          <cell r="I987">
            <v>0</v>
          </cell>
        </row>
        <row r="988">
          <cell r="A988">
            <v>72840</v>
          </cell>
          <cell r="C988" t="str">
            <v>Горячее водоснабжение ОДН</v>
          </cell>
          <cell r="I988">
            <v>0</v>
          </cell>
        </row>
        <row r="989">
          <cell r="A989">
            <v>72841</v>
          </cell>
          <cell r="C989" t="str">
            <v>Горячее водоснабжение</v>
          </cell>
          <cell r="I989">
            <v>0</v>
          </cell>
        </row>
        <row r="990">
          <cell r="A990">
            <v>72841</v>
          </cell>
          <cell r="C990" t="str">
            <v>Горячее водоснабжение ОДН</v>
          </cell>
          <cell r="I990">
            <v>0</v>
          </cell>
        </row>
        <row r="991">
          <cell r="A991">
            <v>72842</v>
          </cell>
          <cell r="C991" t="str">
            <v>Горячее водоснабжение</v>
          </cell>
          <cell r="I991">
            <v>0</v>
          </cell>
        </row>
        <row r="992">
          <cell r="A992">
            <v>72842</v>
          </cell>
          <cell r="C992" t="str">
            <v>Горячее водоснабжение ОДН</v>
          </cell>
          <cell r="I992">
            <v>0</v>
          </cell>
        </row>
        <row r="993">
          <cell r="A993">
            <v>72843</v>
          </cell>
          <cell r="C993" t="str">
            <v>Горячее водоснабжение</v>
          </cell>
          <cell r="I993">
            <v>0</v>
          </cell>
        </row>
        <row r="994">
          <cell r="A994">
            <v>72843</v>
          </cell>
          <cell r="C994" t="str">
            <v>Горячее водоснабжение ОДН</v>
          </cell>
          <cell r="I994">
            <v>0</v>
          </cell>
        </row>
        <row r="995">
          <cell r="A995">
            <v>72845</v>
          </cell>
          <cell r="C995" t="str">
            <v>Горячее водоснабжение</v>
          </cell>
          <cell r="I995">
            <v>0</v>
          </cell>
        </row>
        <row r="996">
          <cell r="A996">
            <v>72845</v>
          </cell>
          <cell r="C996" t="str">
            <v>Горячее водоснабжение ОДН</v>
          </cell>
          <cell r="I996">
            <v>0</v>
          </cell>
        </row>
        <row r="997">
          <cell r="A997">
            <v>72847</v>
          </cell>
          <cell r="C997" t="str">
            <v>Горячее водоснабжение</v>
          </cell>
          <cell r="I997">
            <v>0</v>
          </cell>
        </row>
        <row r="998">
          <cell r="A998">
            <v>72847</v>
          </cell>
          <cell r="C998" t="str">
            <v>Горячее водоснабжение ОДН</v>
          </cell>
          <cell r="I998">
            <v>0</v>
          </cell>
        </row>
        <row r="999">
          <cell r="A999">
            <v>72848</v>
          </cell>
          <cell r="C999" t="str">
            <v>Горячее водоснабжение</v>
          </cell>
          <cell r="I999">
            <v>124.92</v>
          </cell>
        </row>
        <row r="1000">
          <cell r="A1000">
            <v>72848</v>
          </cell>
          <cell r="C1000" t="str">
            <v>Горячее водоснабжение ОДН</v>
          </cell>
          <cell r="I1000">
            <v>53.43</v>
          </cell>
        </row>
        <row r="1001">
          <cell r="A1001">
            <v>72849</v>
          </cell>
          <cell r="C1001" t="str">
            <v>Горячее водоснабжение</v>
          </cell>
          <cell r="I1001">
            <v>0</v>
          </cell>
        </row>
        <row r="1002">
          <cell r="A1002">
            <v>72849</v>
          </cell>
          <cell r="C1002" t="str">
            <v>Горячее водоснабжение ОДН</v>
          </cell>
          <cell r="I1002">
            <v>0</v>
          </cell>
        </row>
        <row r="1003">
          <cell r="A1003">
            <v>72850</v>
          </cell>
          <cell r="C1003" t="str">
            <v>Горячее водоснабжение</v>
          </cell>
          <cell r="I1003">
            <v>0</v>
          </cell>
        </row>
        <row r="1004">
          <cell r="A1004">
            <v>72850</v>
          </cell>
          <cell r="C1004" t="str">
            <v>Горячее водоснабжение ОДН</v>
          </cell>
          <cell r="I1004">
            <v>0</v>
          </cell>
        </row>
        <row r="1005">
          <cell r="A1005">
            <v>72851</v>
          </cell>
          <cell r="C1005" t="str">
            <v>Горячее водоснабжение</v>
          </cell>
          <cell r="I1005">
            <v>0</v>
          </cell>
        </row>
        <row r="1006">
          <cell r="A1006">
            <v>72851</v>
          </cell>
          <cell r="C1006" t="str">
            <v>Горячее водоснабжение ОДН</v>
          </cell>
          <cell r="I1006">
            <v>0</v>
          </cell>
        </row>
        <row r="1007">
          <cell r="A1007">
            <v>72852</v>
          </cell>
          <cell r="C1007" t="str">
            <v>Горячее водоснабжение</v>
          </cell>
          <cell r="I1007">
            <v>0</v>
          </cell>
        </row>
        <row r="1008">
          <cell r="A1008">
            <v>72852</v>
          </cell>
          <cell r="C1008" t="str">
            <v>Горячее водоснабжение ОДН</v>
          </cell>
          <cell r="I1008">
            <v>0</v>
          </cell>
        </row>
        <row r="1009">
          <cell r="A1009">
            <v>72853</v>
          </cell>
          <cell r="C1009" t="str">
            <v>Горячее водоснабжение</v>
          </cell>
          <cell r="I1009">
            <v>75.709999999999994</v>
          </cell>
        </row>
        <row r="1010">
          <cell r="A1010">
            <v>72853</v>
          </cell>
          <cell r="C1010" t="str">
            <v>Горячее водоснабжение ОДН</v>
          </cell>
          <cell r="I1010">
            <v>52.27</v>
          </cell>
        </row>
        <row r="1011">
          <cell r="A1011">
            <v>72854</v>
          </cell>
          <cell r="C1011" t="str">
            <v>Горячее водоснабжение ОДН</v>
          </cell>
          <cell r="I1011">
            <v>0</v>
          </cell>
        </row>
        <row r="1012">
          <cell r="A1012">
            <v>72432</v>
          </cell>
          <cell r="C1012" t="str">
            <v>Отопление</v>
          </cell>
          <cell r="I1012">
            <v>0</v>
          </cell>
        </row>
        <row r="1013">
          <cell r="A1013">
            <v>72432</v>
          </cell>
          <cell r="C1013" t="str">
            <v>Горячее водоснабжение</v>
          </cell>
          <cell r="I1013">
            <v>0</v>
          </cell>
        </row>
        <row r="1014">
          <cell r="A1014">
            <v>72433</v>
          </cell>
          <cell r="C1014" t="str">
            <v>Отопление</v>
          </cell>
          <cell r="I1014">
            <v>0</v>
          </cell>
        </row>
        <row r="1015">
          <cell r="A1015">
            <v>72433</v>
          </cell>
          <cell r="C1015" t="str">
            <v>Горячее водоснабжение</v>
          </cell>
          <cell r="I1015">
            <v>0</v>
          </cell>
        </row>
        <row r="1016">
          <cell r="A1016">
            <v>74393</v>
          </cell>
          <cell r="C1016" t="str">
            <v>Отопление</v>
          </cell>
          <cell r="I1016">
            <v>1934.48</v>
          </cell>
        </row>
        <row r="1017">
          <cell r="A1017">
            <v>74393</v>
          </cell>
          <cell r="C1017" t="str">
            <v>Горячее водоснабжение</v>
          </cell>
          <cell r="I1017">
            <v>516.66</v>
          </cell>
        </row>
        <row r="1018">
          <cell r="A1018">
            <v>72435</v>
          </cell>
          <cell r="C1018" t="str">
            <v>Отопление</v>
          </cell>
          <cell r="I1018">
            <v>0</v>
          </cell>
        </row>
        <row r="1019">
          <cell r="A1019">
            <v>72435</v>
          </cell>
          <cell r="C1019" t="str">
            <v>Горячее водоснабжение</v>
          </cell>
          <cell r="I1019">
            <v>0</v>
          </cell>
        </row>
        <row r="1020">
          <cell r="A1020">
            <v>72436</v>
          </cell>
          <cell r="C1020" t="str">
            <v>Отопление</v>
          </cell>
          <cell r="I1020">
            <v>0</v>
          </cell>
        </row>
        <row r="1021">
          <cell r="A1021">
            <v>72436</v>
          </cell>
          <cell r="C1021" t="str">
            <v>Горячее водоснабжение</v>
          </cell>
          <cell r="I1021">
            <v>0</v>
          </cell>
        </row>
        <row r="1022">
          <cell r="A1022">
            <v>72437</v>
          </cell>
          <cell r="C1022" t="str">
            <v>Отопление</v>
          </cell>
          <cell r="I1022">
            <v>0</v>
          </cell>
        </row>
        <row r="1023">
          <cell r="A1023">
            <v>72437</v>
          </cell>
          <cell r="C1023" t="str">
            <v>Горячее водоснабжение</v>
          </cell>
          <cell r="I1023">
            <v>0</v>
          </cell>
        </row>
        <row r="1024">
          <cell r="A1024">
            <v>72888</v>
          </cell>
          <cell r="C1024" t="str">
            <v>Отопление</v>
          </cell>
          <cell r="I1024">
            <v>0</v>
          </cell>
        </row>
        <row r="1025">
          <cell r="A1025">
            <v>72888</v>
          </cell>
          <cell r="C1025" t="str">
            <v>Горячее водоснабжение</v>
          </cell>
          <cell r="I1025">
            <v>0</v>
          </cell>
        </row>
        <row r="1026">
          <cell r="A1026">
            <v>72889</v>
          </cell>
          <cell r="C1026" t="str">
            <v>Отопление</v>
          </cell>
          <cell r="I1026">
            <v>1410.24</v>
          </cell>
        </row>
        <row r="1027">
          <cell r="A1027">
            <v>72889</v>
          </cell>
          <cell r="C1027" t="str">
            <v>Горячее водоснабжение</v>
          </cell>
          <cell r="I1027">
            <v>487.42</v>
          </cell>
        </row>
        <row r="1028">
          <cell r="A1028">
            <v>72890</v>
          </cell>
          <cell r="C1028" t="str">
            <v>Отопление</v>
          </cell>
          <cell r="I1028">
            <v>0</v>
          </cell>
        </row>
        <row r="1029">
          <cell r="A1029">
            <v>72890</v>
          </cell>
          <cell r="C1029" t="str">
            <v>Горячее водоснабжение</v>
          </cell>
          <cell r="I1029">
            <v>0</v>
          </cell>
        </row>
        <row r="1030">
          <cell r="A1030">
            <v>72891</v>
          </cell>
          <cell r="C1030" t="str">
            <v>Отопление</v>
          </cell>
          <cell r="I1030">
            <v>3137.43</v>
          </cell>
        </row>
        <row r="1031">
          <cell r="A1031">
            <v>72891</v>
          </cell>
          <cell r="C1031" t="str">
            <v>Горячее водоснабжение</v>
          </cell>
          <cell r="I1031">
            <v>516.66</v>
          </cell>
        </row>
        <row r="1032">
          <cell r="A1032">
            <v>72892</v>
          </cell>
          <cell r="C1032" t="str">
            <v>Отопление</v>
          </cell>
          <cell r="I1032">
            <v>0</v>
          </cell>
        </row>
        <row r="1033">
          <cell r="A1033">
            <v>72893</v>
          </cell>
          <cell r="C1033" t="str">
            <v>Отопление</v>
          </cell>
          <cell r="I1033">
            <v>2126.0500000000002</v>
          </cell>
        </row>
        <row r="1034">
          <cell r="A1034">
            <v>72893</v>
          </cell>
          <cell r="C1034" t="str">
            <v>Горячее водоснабжение</v>
          </cell>
          <cell r="I1034">
            <v>812.36</v>
          </cell>
        </row>
        <row r="1035">
          <cell r="A1035">
            <v>72894</v>
          </cell>
          <cell r="C1035" t="str">
            <v>Отопление</v>
          </cell>
          <cell r="I1035">
            <v>0</v>
          </cell>
        </row>
        <row r="1036">
          <cell r="A1036">
            <v>72894</v>
          </cell>
          <cell r="C1036" t="str">
            <v>Горячее водоснабжение</v>
          </cell>
          <cell r="I1036">
            <v>0</v>
          </cell>
        </row>
        <row r="1037">
          <cell r="A1037">
            <v>72896</v>
          </cell>
          <cell r="C1037" t="str">
            <v>Отопление</v>
          </cell>
          <cell r="I1037">
            <v>2190.15</v>
          </cell>
        </row>
        <row r="1038">
          <cell r="A1038">
            <v>72896</v>
          </cell>
          <cell r="C1038" t="str">
            <v>Горячее водоснабжение</v>
          </cell>
          <cell r="I1038">
            <v>2066.64</v>
          </cell>
        </row>
        <row r="1039">
          <cell r="A1039">
            <v>72425</v>
          </cell>
          <cell r="C1039" t="str">
            <v>Отопление</v>
          </cell>
          <cell r="I1039">
            <v>0</v>
          </cell>
        </row>
        <row r="1040">
          <cell r="A1040">
            <v>72425</v>
          </cell>
          <cell r="C1040" t="str">
            <v>Горячее водоснабжение</v>
          </cell>
          <cell r="I1040">
            <v>0</v>
          </cell>
        </row>
        <row r="1041">
          <cell r="A1041">
            <v>72427</v>
          </cell>
          <cell r="C1041" t="str">
            <v>Отопление</v>
          </cell>
          <cell r="I1041">
            <v>2129.61</v>
          </cell>
        </row>
        <row r="1042">
          <cell r="A1042">
            <v>72427</v>
          </cell>
          <cell r="C1042" t="str">
            <v>Горячее водоснабжение</v>
          </cell>
          <cell r="I1042">
            <v>1624.72</v>
          </cell>
        </row>
        <row r="1043">
          <cell r="A1043">
            <v>72430</v>
          </cell>
          <cell r="C1043" t="str">
            <v>Отопление</v>
          </cell>
          <cell r="I1043">
            <v>0</v>
          </cell>
        </row>
        <row r="1044">
          <cell r="A1044">
            <v>72430</v>
          </cell>
          <cell r="C1044" t="str">
            <v>Горячее водоснабжение</v>
          </cell>
          <cell r="I1044">
            <v>0</v>
          </cell>
        </row>
        <row r="1045">
          <cell r="A1045">
            <v>72431</v>
          </cell>
          <cell r="C1045" t="str">
            <v>Отопление</v>
          </cell>
          <cell r="I1045">
            <v>0</v>
          </cell>
        </row>
        <row r="1046">
          <cell r="A1046">
            <v>73013</v>
          </cell>
          <cell r="C1046" t="str">
            <v>Отопление</v>
          </cell>
          <cell r="I1046">
            <v>0</v>
          </cell>
        </row>
        <row r="1047">
          <cell r="A1047">
            <v>73014</v>
          </cell>
          <cell r="C1047" t="str">
            <v>Отопление</v>
          </cell>
          <cell r="I1047">
            <v>0</v>
          </cell>
        </row>
        <row r="1048">
          <cell r="A1048">
            <v>73015</v>
          </cell>
          <cell r="C1048" t="str">
            <v>Отопление</v>
          </cell>
          <cell r="I1048">
            <v>0</v>
          </cell>
        </row>
        <row r="1049">
          <cell r="A1049">
            <v>73016</v>
          </cell>
          <cell r="C1049" t="str">
            <v>Отопление</v>
          </cell>
          <cell r="I1049">
            <v>0</v>
          </cell>
        </row>
        <row r="1050">
          <cell r="A1050">
            <v>73017</v>
          </cell>
          <cell r="C1050" t="str">
            <v>Отопление</v>
          </cell>
          <cell r="I1050">
            <v>0</v>
          </cell>
        </row>
        <row r="1051">
          <cell r="A1051">
            <v>73018</v>
          </cell>
          <cell r="C1051" t="str">
            <v>Отопление</v>
          </cell>
          <cell r="I1051">
            <v>0</v>
          </cell>
        </row>
        <row r="1052">
          <cell r="A1052">
            <v>73019</v>
          </cell>
          <cell r="C1052" t="str">
            <v>Отопление</v>
          </cell>
          <cell r="I1052">
            <v>0</v>
          </cell>
        </row>
        <row r="1053">
          <cell r="A1053">
            <v>73020</v>
          </cell>
          <cell r="C1053" t="str">
            <v>Отопление</v>
          </cell>
          <cell r="I1053">
            <v>0</v>
          </cell>
        </row>
        <row r="1054">
          <cell r="A1054">
            <v>73004</v>
          </cell>
          <cell r="C1054" t="str">
            <v>Отопление</v>
          </cell>
          <cell r="I1054">
            <v>0</v>
          </cell>
        </row>
        <row r="1055">
          <cell r="A1055">
            <v>73005</v>
          </cell>
          <cell r="C1055" t="str">
            <v>Отопление</v>
          </cell>
          <cell r="I1055">
            <v>0</v>
          </cell>
        </row>
        <row r="1056">
          <cell r="A1056">
            <v>73007</v>
          </cell>
          <cell r="C1056" t="str">
            <v>Отопление</v>
          </cell>
          <cell r="I1056">
            <v>0</v>
          </cell>
        </row>
        <row r="1057">
          <cell r="A1057">
            <v>73008</v>
          </cell>
          <cell r="C1057" t="str">
            <v>Отопление</v>
          </cell>
          <cell r="I1057">
            <v>0</v>
          </cell>
        </row>
        <row r="1058">
          <cell r="A1058">
            <v>73009</v>
          </cell>
          <cell r="C1058" t="str">
            <v>Отопление</v>
          </cell>
          <cell r="I1058">
            <v>0</v>
          </cell>
        </row>
        <row r="1059">
          <cell r="A1059">
            <v>73011</v>
          </cell>
          <cell r="C1059" t="str">
            <v>Отопление</v>
          </cell>
          <cell r="I1059">
            <v>0</v>
          </cell>
        </row>
        <row r="1060">
          <cell r="A1060">
            <v>73012</v>
          </cell>
          <cell r="C1060" t="str">
            <v>Отопление</v>
          </cell>
          <cell r="I1060">
            <v>0</v>
          </cell>
        </row>
        <row r="1061">
          <cell r="A1061">
            <v>75103</v>
          </cell>
          <cell r="C1061" t="str">
            <v>Отопление</v>
          </cell>
          <cell r="I1061">
            <v>1080.9100000000001</v>
          </cell>
        </row>
        <row r="1062">
          <cell r="A1062">
            <v>75103</v>
          </cell>
          <cell r="C1062" t="str">
            <v>Горячее водоснабжение</v>
          </cell>
          <cell r="I1062">
            <v>649.89</v>
          </cell>
        </row>
        <row r="1063">
          <cell r="A1063">
            <v>75103</v>
          </cell>
          <cell r="C1063" t="str">
            <v>Горячее водоснабжение ОДН</v>
          </cell>
          <cell r="I1063">
            <v>-71.680000000000007</v>
          </cell>
        </row>
        <row r="1064">
          <cell r="A1064">
            <v>75104</v>
          </cell>
          <cell r="C1064" t="str">
            <v>Отопление</v>
          </cell>
          <cell r="I1064">
            <v>749.14</v>
          </cell>
        </row>
        <row r="1065">
          <cell r="A1065">
            <v>75104</v>
          </cell>
          <cell r="C1065" t="str">
            <v>Горячее водоснабжение</v>
          </cell>
          <cell r="I1065">
            <v>536.15</v>
          </cell>
        </row>
        <row r="1066">
          <cell r="A1066">
            <v>75104</v>
          </cell>
          <cell r="C1066" t="str">
            <v>Горячее водоснабжение ОДН</v>
          </cell>
          <cell r="I1066">
            <v>-71.680000000000007</v>
          </cell>
        </row>
        <row r="1067">
          <cell r="A1067">
            <v>75105</v>
          </cell>
          <cell r="C1067" t="str">
            <v>Отопление</v>
          </cell>
          <cell r="I1067">
            <v>0</v>
          </cell>
        </row>
        <row r="1068">
          <cell r="A1068">
            <v>75105</v>
          </cell>
          <cell r="C1068" t="str">
            <v>Горячее водоснабжение</v>
          </cell>
          <cell r="I1068">
            <v>0</v>
          </cell>
        </row>
        <row r="1069">
          <cell r="A1069">
            <v>75105</v>
          </cell>
          <cell r="C1069" t="str">
            <v>Горячее водоснабжение ОДН</v>
          </cell>
          <cell r="I1069">
            <v>0</v>
          </cell>
        </row>
        <row r="1070">
          <cell r="A1070">
            <v>75106</v>
          </cell>
          <cell r="C1070" t="str">
            <v>Отопление</v>
          </cell>
          <cell r="I1070">
            <v>949.81</v>
          </cell>
        </row>
        <row r="1071">
          <cell r="A1071">
            <v>75106</v>
          </cell>
          <cell r="C1071" t="str">
            <v>Горячее водоснабжение</v>
          </cell>
          <cell r="I1071">
            <v>324.94</v>
          </cell>
        </row>
        <row r="1072">
          <cell r="A1072">
            <v>75106</v>
          </cell>
          <cell r="C1072" t="str">
            <v>Горячее водоснабжение ОДН</v>
          </cell>
          <cell r="I1072">
            <v>-71.680000000000007</v>
          </cell>
        </row>
        <row r="1073">
          <cell r="A1073">
            <v>75107</v>
          </cell>
          <cell r="C1073" t="str">
            <v>Отопление</v>
          </cell>
          <cell r="I1073">
            <v>0</v>
          </cell>
        </row>
        <row r="1074">
          <cell r="A1074">
            <v>75107</v>
          </cell>
          <cell r="C1074" t="str">
            <v>Горячее водоснабжение</v>
          </cell>
          <cell r="I1074">
            <v>0</v>
          </cell>
        </row>
        <row r="1075">
          <cell r="A1075">
            <v>75107</v>
          </cell>
          <cell r="C1075" t="str">
            <v>Горячее водоснабжение ОДН</v>
          </cell>
          <cell r="I1075">
            <v>0</v>
          </cell>
        </row>
        <row r="1076">
          <cell r="A1076">
            <v>75108</v>
          </cell>
          <cell r="C1076" t="str">
            <v>Отопление</v>
          </cell>
          <cell r="I1076">
            <v>952.49</v>
          </cell>
        </row>
        <row r="1077">
          <cell r="A1077">
            <v>75108</v>
          </cell>
          <cell r="C1077" t="str">
            <v>Горячее водоснабжение</v>
          </cell>
          <cell r="I1077">
            <v>406.18</v>
          </cell>
        </row>
        <row r="1078">
          <cell r="A1078">
            <v>75108</v>
          </cell>
          <cell r="C1078" t="str">
            <v>Горячее водоснабжение ОДН</v>
          </cell>
          <cell r="I1078">
            <v>-143.37</v>
          </cell>
        </row>
        <row r="1079">
          <cell r="A1079">
            <v>75109</v>
          </cell>
          <cell r="C1079" t="str">
            <v>Отопление</v>
          </cell>
          <cell r="I1079">
            <v>0</v>
          </cell>
        </row>
        <row r="1080">
          <cell r="A1080">
            <v>75109</v>
          </cell>
          <cell r="C1080" t="str">
            <v>Горячее водоснабжение</v>
          </cell>
          <cell r="I1080">
            <v>0</v>
          </cell>
        </row>
        <row r="1081">
          <cell r="A1081">
            <v>75109</v>
          </cell>
          <cell r="C1081" t="str">
            <v>Горячее водоснабжение ОДН</v>
          </cell>
          <cell r="I1081">
            <v>0</v>
          </cell>
        </row>
        <row r="1082">
          <cell r="A1082">
            <v>75110</v>
          </cell>
          <cell r="C1082" t="str">
            <v>Отопление</v>
          </cell>
          <cell r="I1082">
            <v>0</v>
          </cell>
        </row>
        <row r="1083">
          <cell r="A1083">
            <v>75110</v>
          </cell>
          <cell r="C1083" t="str">
            <v>Горячее водоснабжение</v>
          </cell>
          <cell r="I1083">
            <v>0</v>
          </cell>
        </row>
        <row r="1084">
          <cell r="A1084">
            <v>75110</v>
          </cell>
          <cell r="C1084" t="str">
            <v>Горячее водоснабжение ОДН</v>
          </cell>
          <cell r="I1084">
            <v>0</v>
          </cell>
        </row>
        <row r="1085">
          <cell r="A1085">
            <v>75111</v>
          </cell>
          <cell r="C1085" t="str">
            <v>Отопление</v>
          </cell>
          <cell r="I1085">
            <v>944.46</v>
          </cell>
        </row>
        <row r="1086">
          <cell r="A1086">
            <v>75111</v>
          </cell>
          <cell r="C1086" t="str">
            <v>Горячее водоснабжение</v>
          </cell>
          <cell r="I1086">
            <v>487.42</v>
          </cell>
        </row>
        <row r="1087">
          <cell r="A1087">
            <v>75111</v>
          </cell>
          <cell r="C1087" t="str">
            <v>Горячее водоснабжение ОДН</v>
          </cell>
          <cell r="I1087">
            <v>-143.37</v>
          </cell>
        </row>
        <row r="1088">
          <cell r="A1088">
            <v>75112</v>
          </cell>
          <cell r="C1088" t="str">
            <v>Отопление</v>
          </cell>
          <cell r="I1088">
            <v>944.46</v>
          </cell>
        </row>
        <row r="1089">
          <cell r="A1089">
            <v>75112</v>
          </cell>
          <cell r="C1089" t="str">
            <v>Горячее водоснабжение</v>
          </cell>
          <cell r="I1089">
            <v>812.36</v>
          </cell>
        </row>
        <row r="1090">
          <cell r="A1090">
            <v>75112</v>
          </cell>
          <cell r="C1090" t="str">
            <v>Горячее водоснабжение ОДН</v>
          </cell>
          <cell r="I1090">
            <v>-215.05</v>
          </cell>
        </row>
        <row r="1091">
          <cell r="A1091">
            <v>75113</v>
          </cell>
          <cell r="C1091" t="str">
            <v>Отопление</v>
          </cell>
          <cell r="I1091">
            <v>0</v>
          </cell>
        </row>
        <row r="1092">
          <cell r="A1092">
            <v>75113</v>
          </cell>
          <cell r="C1092" t="str">
            <v>Горячее водоснабжение</v>
          </cell>
          <cell r="I1092">
            <v>0</v>
          </cell>
        </row>
        <row r="1093">
          <cell r="A1093">
            <v>75113</v>
          </cell>
          <cell r="C1093" t="str">
            <v>Горячее водоснабжение ОДН</v>
          </cell>
          <cell r="I1093">
            <v>0</v>
          </cell>
        </row>
        <row r="1094">
          <cell r="A1094">
            <v>75114</v>
          </cell>
          <cell r="C1094" t="str">
            <v>Отопление</v>
          </cell>
          <cell r="I1094">
            <v>0</v>
          </cell>
        </row>
        <row r="1095">
          <cell r="A1095">
            <v>75114</v>
          </cell>
          <cell r="C1095" t="str">
            <v>Горячее водоснабжение</v>
          </cell>
          <cell r="I1095">
            <v>0</v>
          </cell>
        </row>
        <row r="1096">
          <cell r="A1096">
            <v>75114</v>
          </cell>
          <cell r="C1096" t="str">
            <v>Горячее водоснабжение ОДН</v>
          </cell>
          <cell r="I1096">
            <v>0</v>
          </cell>
        </row>
        <row r="1097">
          <cell r="A1097">
            <v>75115</v>
          </cell>
          <cell r="C1097" t="str">
            <v>Отопление</v>
          </cell>
          <cell r="I1097">
            <v>730.42</v>
          </cell>
        </row>
        <row r="1098">
          <cell r="A1098">
            <v>75115</v>
          </cell>
          <cell r="C1098" t="str">
            <v>Горячее водоснабжение</v>
          </cell>
          <cell r="I1098">
            <v>1072.32</v>
          </cell>
        </row>
        <row r="1099">
          <cell r="A1099">
            <v>75115</v>
          </cell>
          <cell r="C1099" t="str">
            <v>Горячее водоснабжение ОДН</v>
          </cell>
          <cell r="I1099">
            <v>-143.37</v>
          </cell>
        </row>
        <row r="1100">
          <cell r="A1100">
            <v>75116</v>
          </cell>
          <cell r="C1100" t="str">
            <v>Отопление</v>
          </cell>
          <cell r="I1100">
            <v>1035.43</v>
          </cell>
        </row>
        <row r="1101">
          <cell r="A1101">
            <v>75116</v>
          </cell>
          <cell r="C1101" t="str">
            <v>Горячее водоснабжение</v>
          </cell>
          <cell r="I1101">
            <v>487.42</v>
          </cell>
        </row>
        <row r="1102">
          <cell r="A1102">
            <v>75116</v>
          </cell>
          <cell r="C1102" t="str">
            <v>Горячее водоснабжение ОДН</v>
          </cell>
          <cell r="I1102">
            <v>-215.05</v>
          </cell>
        </row>
        <row r="1103">
          <cell r="A1103">
            <v>75117</v>
          </cell>
          <cell r="C1103" t="str">
            <v>Отопление</v>
          </cell>
          <cell r="I1103">
            <v>1056.83</v>
          </cell>
        </row>
        <row r="1104">
          <cell r="A1104">
            <v>75117</v>
          </cell>
          <cell r="C1104" t="str">
            <v>Горячее водоснабжение</v>
          </cell>
          <cell r="I1104">
            <v>1137.3</v>
          </cell>
        </row>
        <row r="1105">
          <cell r="A1105">
            <v>75117</v>
          </cell>
          <cell r="C1105" t="str">
            <v>Горячее водоснабжение ОДН</v>
          </cell>
          <cell r="I1105">
            <v>-215.05</v>
          </cell>
        </row>
        <row r="1106">
          <cell r="A1106">
            <v>75118</v>
          </cell>
          <cell r="C1106" t="str">
            <v>Отопление</v>
          </cell>
          <cell r="I1106">
            <v>0</v>
          </cell>
        </row>
        <row r="1107">
          <cell r="A1107">
            <v>75118</v>
          </cell>
          <cell r="C1107" t="str">
            <v>Горячее водоснабжение</v>
          </cell>
          <cell r="I1107">
            <v>0</v>
          </cell>
        </row>
        <row r="1108">
          <cell r="A1108">
            <v>75118</v>
          </cell>
          <cell r="C1108" t="str">
            <v>Горячее водоснабжение ОДН</v>
          </cell>
          <cell r="I1108">
            <v>0</v>
          </cell>
        </row>
        <row r="1109">
          <cell r="A1109">
            <v>75119</v>
          </cell>
          <cell r="C1109" t="str">
            <v>Отопление</v>
          </cell>
          <cell r="I1109">
            <v>751.83</v>
          </cell>
        </row>
        <row r="1110">
          <cell r="A1110">
            <v>75119</v>
          </cell>
          <cell r="C1110" t="str">
            <v>Горячее водоснабжение</v>
          </cell>
          <cell r="I1110">
            <v>450.05</v>
          </cell>
        </row>
        <row r="1111">
          <cell r="A1111">
            <v>75119</v>
          </cell>
          <cell r="C1111" t="str">
            <v>Горячее водоснабжение ОДН</v>
          </cell>
          <cell r="I1111">
            <v>-71.680000000000007</v>
          </cell>
        </row>
        <row r="1112">
          <cell r="A1112">
            <v>75120</v>
          </cell>
          <cell r="C1112" t="str">
            <v>Отопление</v>
          </cell>
          <cell r="I1112">
            <v>0</v>
          </cell>
        </row>
        <row r="1113">
          <cell r="A1113">
            <v>75120</v>
          </cell>
          <cell r="C1113" t="str">
            <v>Горячее водоснабжение</v>
          </cell>
          <cell r="I1113">
            <v>0</v>
          </cell>
        </row>
        <row r="1114">
          <cell r="A1114">
            <v>75120</v>
          </cell>
          <cell r="C1114" t="str">
            <v>Горячее водоснабжение ОДН</v>
          </cell>
          <cell r="I1114">
            <v>0</v>
          </cell>
        </row>
        <row r="1115">
          <cell r="A1115">
            <v>75121</v>
          </cell>
          <cell r="C1115" t="str">
            <v>Отопление</v>
          </cell>
          <cell r="I1115">
            <v>0</v>
          </cell>
        </row>
        <row r="1116">
          <cell r="A1116">
            <v>75121</v>
          </cell>
          <cell r="C1116" t="str">
            <v>Горячее водоснабжение</v>
          </cell>
          <cell r="I1116">
            <v>0</v>
          </cell>
        </row>
        <row r="1117">
          <cell r="A1117">
            <v>75121</v>
          </cell>
          <cell r="C1117" t="str">
            <v>Горячее водоснабжение ОДН</v>
          </cell>
          <cell r="I1117">
            <v>0</v>
          </cell>
        </row>
        <row r="1118">
          <cell r="A1118">
            <v>75122</v>
          </cell>
          <cell r="C1118" t="str">
            <v>Отопление</v>
          </cell>
          <cell r="I1118">
            <v>0</v>
          </cell>
        </row>
        <row r="1119">
          <cell r="A1119">
            <v>75122</v>
          </cell>
          <cell r="C1119" t="str">
            <v>Горячее водоснабжение</v>
          </cell>
          <cell r="I1119">
            <v>0</v>
          </cell>
        </row>
        <row r="1120">
          <cell r="A1120">
            <v>75122</v>
          </cell>
          <cell r="C1120" t="str">
            <v>Горячее водоснабжение ОДН</v>
          </cell>
          <cell r="I1120">
            <v>0</v>
          </cell>
        </row>
        <row r="1121">
          <cell r="A1121">
            <v>75123</v>
          </cell>
          <cell r="C1121" t="str">
            <v>Отопление</v>
          </cell>
          <cell r="I1121">
            <v>944.46</v>
          </cell>
        </row>
        <row r="1122">
          <cell r="A1122">
            <v>75123</v>
          </cell>
          <cell r="C1122" t="str">
            <v>Горячее водоснабжение</v>
          </cell>
          <cell r="I1122">
            <v>487.42</v>
          </cell>
        </row>
        <row r="1123">
          <cell r="A1123">
            <v>75123</v>
          </cell>
          <cell r="C1123" t="str">
            <v>Горячее водоснабжение ОДН</v>
          </cell>
          <cell r="I1123">
            <v>-71.680000000000007</v>
          </cell>
        </row>
        <row r="1124">
          <cell r="A1124">
            <v>75124</v>
          </cell>
          <cell r="C1124" t="str">
            <v>Отопление</v>
          </cell>
          <cell r="I1124">
            <v>0</v>
          </cell>
        </row>
        <row r="1125">
          <cell r="A1125">
            <v>75124</v>
          </cell>
          <cell r="C1125" t="str">
            <v>Горячее водоснабжение</v>
          </cell>
          <cell r="I1125">
            <v>0</v>
          </cell>
        </row>
        <row r="1126">
          <cell r="A1126">
            <v>75124</v>
          </cell>
          <cell r="C1126" t="str">
            <v>Горячее водоснабжение ОДН</v>
          </cell>
          <cell r="I1126">
            <v>0</v>
          </cell>
        </row>
        <row r="1127">
          <cell r="A1127">
            <v>75125</v>
          </cell>
          <cell r="C1127" t="str">
            <v>Отопление</v>
          </cell>
          <cell r="I1127">
            <v>0</v>
          </cell>
        </row>
        <row r="1128">
          <cell r="A1128">
            <v>75125</v>
          </cell>
          <cell r="C1128" t="str">
            <v>Горячее водоснабжение</v>
          </cell>
          <cell r="I1128">
            <v>0</v>
          </cell>
        </row>
        <row r="1129">
          <cell r="A1129">
            <v>75125</v>
          </cell>
          <cell r="C1129" t="str">
            <v>Горячее водоснабжение ОДН</v>
          </cell>
          <cell r="I1129">
            <v>0</v>
          </cell>
        </row>
        <row r="1130">
          <cell r="A1130">
            <v>75126</v>
          </cell>
          <cell r="C1130" t="str">
            <v>Отопление</v>
          </cell>
          <cell r="I1130">
            <v>939.11</v>
          </cell>
        </row>
        <row r="1131">
          <cell r="A1131">
            <v>75126</v>
          </cell>
          <cell r="C1131" t="str">
            <v>Горячее водоснабжение</v>
          </cell>
          <cell r="I1131">
            <v>1072.32</v>
          </cell>
        </row>
        <row r="1132">
          <cell r="A1132">
            <v>75126</v>
          </cell>
          <cell r="C1132" t="str">
            <v>Горячее водоснабжение ОДН</v>
          </cell>
          <cell r="I1132">
            <v>-143.37</v>
          </cell>
        </row>
        <row r="1133">
          <cell r="A1133">
            <v>75127</v>
          </cell>
          <cell r="C1133" t="str">
            <v>Отопление</v>
          </cell>
          <cell r="I1133">
            <v>0</v>
          </cell>
        </row>
        <row r="1134">
          <cell r="A1134">
            <v>75127</v>
          </cell>
          <cell r="C1134" t="str">
            <v>Горячее водоснабжение</v>
          </cell>
          <cell r="I1134">
            <v>0</v>
          </cell>
        </row>
        <row r="1135">
          <cell r="A1135">
            <v>75127</v>
          </cell>
          <cell r="C1135" t="str">
            <v>Горячее водоснабжение ОДН</v>
          </cell>
          <cell r="I1135">
            <v>0</v>
          </cell>
        </row>
        <row r="1136">
          <cell r="A1136">
            <v>75128</v>
          </cell>
          <cell r="C1136" t="str">
            <v>Отопление</v>
          </cell>
          <cell r="I1136">
            <v>0</v>
          </cell>
        </row>
        <row r="1137">
          <cell r="A1137">
            <v>75128</v>
          </cell>
          <cell r="C1137" t="str">
            <v>Горячее водоснабжение</v>
          </cell>
          <cell r="I1137">
            <v>0</v>
          </cell>
        </row>
        <row r="1138">
          <cell r="A1138">
            <v>75128</v>
          </cell>
          <cell r="C1138" t="str">
            <v>Горячее водоснабжение ОДН</v>
          </cell>
          <cell r="I1138">
            <v>0</v>
          </cell>
        </row>
        <row r="1139">
          <cell r="A1139">
            <v>75129</v>
          </cell>
          <cell r="C1139" t="str">
            <v>Отопление</v>
          </cell>
          <cell r="I1139">
            <v>709.01</v>
          </cell>
        </row>
        <row r="1140">
          <cell r="A1140">
            <v>75129</v>
          </cell>
          <cell r="C1140" t="str">
            <v>Горячее водоснабжение</v>
          </cell>
          <cell r="I1140">
            <v>48.74</v>
          </cell>
        </row>
        <row r="1141">
          <cell r="A1141">
            <v>75129</v>
          </cell>
          <cell r="C1141" t="str">
            <v>Горячее водоснабжение ОДН</v>
          </cell>
          <cell r="I1141">
            <v>-48.74</v>
          </cell>
        </row>
        <row r="1142">
          <cell r="A1142">
            <v>75130</v>
          </cell>
          <cell r="C1142" t="str">
            <v>Отопление</v>
          </cell>
          <cell r="I1142">
            <v>0</v>
          </cell>
        </row>
        <row r="1143">
          <cell r="A1143">
            <v>75130</v>
          </cell>
          <cell r="C1143" t="str">
            <v>Горячее водоснабжение</v>
          </cell>
          <cell r="I1143">
            <v>0</v>
          </cell>
        </row>
        <row r="1144">
          <cell r="A1144">
            <v>75130</v>
          </cell>
          <cell r="C1144" t="str">
            <v>Горячее водоснабжение ОДН</v>
          </cell>
          <cell r="I1144">
            <v>0</v>
          </cell>
        </row>
        <row r="1145">
          <cell r="A1145">
            <v>75131</v>
          </cell>
          <cell r="C1145" t="str">
            <v>Отопление</v>
          </cell>
          <cell r="I1145">
            <v>1075.56</v>
          </cell>
        </row>
        <row r="1146">
          <cell r="A1146">
            <v>75131</v>
          </cell>
          <cell r="C1146" t="str">
            <v>Горячее водоснабжение</v>
          </cell>
          <cell r="I1146">
            <v>324.94</v>
          </cell>
        </row>
        <row r="1147">
          <cell r="A1147">
            <v>75131</v>
          </cell>
          <cell r="C1147" t="str">
            <v>Горячее водоснабжение ОДН</v>
          </cell>
          <cell r="I1147">
            <v>-143.37</v>
          </cell>
        </row>
        <row r="1148">
          <cell r="A1148">
            <v>75132</v>
          </cell>
          <cell r="C1148" t="str">
            <v>Отопление</v>
          </cell>
          <cell r="I1148">
            <v>711.69</v>
          </cell>
        </row>
        <row r="1149">
          <cell r="A1149">
            <v>75132</v>
          </cell>
          <cell r="C1149" t="str">
            <v>Горячее водоснабжение</v>
          </cell>
          <cell r="I1149">
            <v>162.47</v>
          </cell>
        </row>
        <row r="1150">
          <cell r="A1150">
            <v>75132</v>
          </cell>
          <cell r="C1150" t="str">
            <v>Горячее водоснабжение ОДН</v>
          </cell>
          <cell r="I1150">
            <v>-71.680000000000007</v>
          </cell>
        </row>
        <row r="1151">
          <cell r="A1151">
            <v>75133</v>
          </cell>
          <cell r="C1151" t="str">
            <v>Отопление</v>
          </cell>
          <cell r="I1151">
            <v>0</v>
          </cell>
        </row>
        <row r="1152">
          <cell r="A1152">
            <v>75134</v>
          </cell>
          <cell r="C1152" t="str">
            <v>Отопление</v>
          </cell>
          <cell r="I1152">
            <v>947.14</v>
          </cell>
        </row>
        <row r="1153">
          <cell r="A1153">
            <v>75134</v>
          </cell>
          <cell r="C1153" t="str">
            <v>Горячее водоснабжение</v>
          </cell>
          <cell r="I1153">
            <v>1299.78</v>
          </cell>
        </row>
        <row r="1154">
          <cell r="A1154">
            <v>75134</v>
          </cell>
          <cell r="C1154" t="str">
            <v>Горячее водоснабжение ОДН</v>
          </cell>
          <cell r="I1154">
            <v>-215.05</v>
          </cell>
        </row>
        <row r="1155">
          <cell r="A1155">
            <v>75135</v>
          </cell>
          <cell r="C1155" t="str">
            <v>Отопление</v>
          </cell>
          <cell r="I1155">
            <v>955.16</v>
          </cell>
        </row>
        <row r="1156">
          <cell r="A1156">
            <v>75135</v>
          </cell>
          <cell r="C1156" t="str">
            <v>Горячее водоснабжение</v>
          </cell>
          <cell r="I1156">
            <v>649.89</v>
          </cell>
        </row>
        <row r="1157">
          <cell r="A1157">
            <v>75135</v>
          </cell>
          <cell r="C1157" t="str">
            <v>Горячее водоснабжение ОДН</v>
          </cell>
          <cell r="I1157">
            <v>-143.37</v>
          </cell>
        </row>
        <row r="1158">
          <cell r="A1158">
            <v>75136</v>
          </cell>
          <cell r="C1158" t="str">
            <v>Отопление</v>
          </cell>
          <cell r="I1158">
            <v>0</v>
          </cell>
        </row>
        <row r="1159">
          <cell r="A1159">
            <v>75136</v>
          </cell>
          <cell r="C1159" t="str">
            <v>Горячее водоснабжение</v>
          </cell>
          <cell r="I1159">
            <v>0</v>
          </cell>
        </row>
        <row r="1160">
          <cell r="A1160">
            <v>75136</v>
          </cell>
          <cell r="C1160" t="str">
            <v>Горячее водоснабжение ОДН</v>
          </cell>
          <cell r="I1160">
            <v>0</v>
          </cell>
        </row>
        <row r="1161">
          <cell r="A1161">
            <v>75137</v>
          </cell>
          <cell r="C1161" t="str">
            <v>Отопление</v>
          </cell>
          <cell r="I1161">
            <v>917.7</v>
          </cell>
        </row>
        <row r="1162">
          <cell r="A1162">
            <v>75137</v>
          </cell>
          <cell r="C1162" t="str">
            <v>Горячее водоснабжение</v>
          </cell>
          <cell r="I1162">
            <v>487.42</v>
          </cell>
        </row>
        <row r="1163">
          <cell r="A1163">
            <v>75137</v>
          </cell>
          <cell r="C1163" t="str">
            <v>Горячее водоснабжение ОДН</v>
          </cell>
          <cell r="I1163">
            <v>-215.05</v>
          </cell>
        </row>
        <row r="1164">
          <cell r="A1164">
            <v>75138</v>
          </cell>
          <cell r="C1164" t="str">
            <v>Отопление</v>
          </cell>
          <cell r="I1164">
            <v>965.86</v>
          </cell>
        </row>
        <row r="1165">
          <cell r="A1165">
            <v>75138</v>
          </cell>
          <cell r="C1165" t="str">
            <v>Горячее водоснабжение</v>
          </cell>
          <cell r="I1165">
            <v>81.23</v>
          </cell>
        </row>
        <row r="1166">
          <cell r="A1166">
            <v>75138</v>
          </cell>
          <cell r="C1166" t="str">
            <v>Горячее водоснабжение ОДН</v>
          </cell>
          <cell r="I1166">
            <v>-81.23</v>
          </cell>
        </row>
        <row r="1167">
          <cell r="A1167">
            <v>75139</v>
          </cell>
          <cell r="C1167" t="str">
            <v>Отопление</v>
          </cell>
          <cell r="I1167">
            <v>0</v>
          </cell>
        </row>
        <row r="1168">
          <cell r="A1168">
            <v>75139</v>
          </cell>
          <cell r="C1168" t="str">
            <v>Горячее водоснабжение</v>
          </cell>
          <cell r="I1168">
            <v>0</v>
          </cell>
        </row>
        <row r="1169">
          <cell r="A1169">
            <v>75139</v>
          </cell>
          <cell r="C1169" t="str">
            <v>Горячее водоснабжение ОДН</v>
          </cell>
          <cell r="I1169">
            <v>0</v>
          </cell>
        </row>
        <row r="1170">
          <cell r="A1170">
            <v>75140</v>
          </cell>
          <cell r="C1170" t="str">
            <v>Отопление</v>
          </cell>
          <cell r="I1170">
            <v>960.51</v>
          </cell>
        </row>
        <row r="1171">
          <cell r="A1171">
            <v>75141</v>
          </cell>
          <cell r="C1171" t="str">
            <v>Отопление</v>
          </cell>
          <cell r="I1171">
            <v>952.49</v>
          </cell>
        </row>
        <row r="1172">
          <cell r="A1172">
            <v>75141</v>
          </cell>
          <cell r="C1172" t="str">
            <v>Горячее водоснабжение</v>
          </cell>
          <cell r="I1172">
            <v>162.47</v>
          </cell>
        </row>
        <row r="1173">
          <cell r="A1173">
            <v>75141</v>
          </cell>
          <cell r="C1173" t="str">
            <v>Горячее водоснабжение ОДН</v>
          </cell>
          <cell r="I1173">
            <v>-143.37</v>
          </cell>
        </row>
        <row r="1174">
          <cell r="A1174">
            <v>75142</v>
          </cell>
          <cell r="C1174" t="str">
            <v>Отопление</v>
          </cell>
          <cell r="I1174">
            <v>0</v>
          </cell>
        </row>
        <row r="1175">
          <cell r="A1175">
            <v>75142</v>
          </cell>
          <cell r="C1175" t="str">
            <v>Горячее водоснабжение</v>
          </cell>
          <cell r="I1175">
            <v>0</v>
          </cell>
        </row>
        <row r="1176">
          <cell r="A1176">
            <v>75142</v>
          </cell>
          <cell r="C1176" t="str">
            <v>Горячее водоснабжение ОДН</v>
          </cell>
          <cell r="I1176">
            <v>0</v>
          </cell>
        </row>
        <row r="1177">
          <cell r="A1177">
            <v>75143</v>
          </cell>
          <cell r="C1177" t="str">
            <v>Отопление</v>
          </cell>
          <cell r="I1177">
            <v>757.17</v>
          </cell>
        </row>
        <row r="1178">
          <cell r="A1178">
            <v>75143</v>
          </cell>
          <cell r="C1178" t="str">
            <v>Горячее водоснабжение</v>
          </cell>
          <cell r="I1178">
            <v>162.47</v>
          </cell>
        </row>
        <row r="1179">
          <cell r="A1179">
            <v>75143</v>
          </cell>
          <cell r="C1179" t="str">
            <v>Горячее водоснабжение ОДН</v>
          </cell>
          <cell r="I1179">
            <v>-143.37</v>
          </cell>
        </row>
        <row r="1180">
          <cell r="A1180">
            <v>75144</v>
          </cell>
          <cell r="C1180" t="str">
            <v>Отопление</v>
          </cell>
          <cell r="I1180">
            <v>1056.83</v>
          </cell>
        </row>
        <row r="1181">
          <cell r="A1181">
            <v>75144</v>
          </cell>
          <cell r="C1181" t="str">
            <v>Горячее водоснабжение</v>
          </cell>
          <cell r="I1181">
            <v>812.36</v>
          </cell>
        </row>
        <row r="1182">
          <cell r="A1182">
            <v>75144</v>
          </cell>
          <cell r="C1182" t="str">
            <v>Горячее водоснабжение ОДН</v>
          </cell>
          <cell r="I1182">
            <v>-143.37</v>
          </cell>
        </row>
        <row r="1183">
          <cell r="A1183">
            <v>75145</v>
          </cell>
          <cell r="C1183" t="str">
            <v>Отопление</v>
          </cell>
          <cell r="I1183">
            <v>1059.51</v>
          </cell>
        </row>
        <row r="1184">
          <cell r="A1184">
            <v>75145</v>
          </cell>
          <cell r="C1184" t="str">
            <v>Горячее водоснабжение</v>
          </cell>
          <cell r="I1184">
            <v>162.47</v>
          </cell>
        </row>
        <row r="1185">
          <cell r="A1185">
            <v>75145</v>
          </cell>
          <cell r="C1185" t="str">
            <v>Горячее водоснабжение ОДН</v>
          </cell>
          <cell r="I1185">
            <v>-143.37</v>
          </cell>
        </row>
        <row r="1186">
          <cell r="A1186">
            <v>75146</v>
          </cell>
          <cell r="C1186" t="str">
            <v>Отопление</v>
          </cell>
          <cell r="I1186">
            <v>727.75</v>
          </cell>
        </row>
        <row r="1187">
          <cell r="A1187">
            <v>75146</v>
          </cell>
          <cell r="C1187" t="str">
            <v>Горячее водоснабжение</v>
          </cell>
          <cell r="I1187">
            <v>324.94</v>
          </cell>
        </row>
        <row r="1188">
          <cell r="A1188">
            <v>75146</v>
          </cell>
          <cell r="C1188" t="str">
            <v>Горячее водоснабжение ОДН</v>
          </cell>
          <cell r="I1188">
            <v>-215.05</v>
          </cell>
        </row>
        <row r="1189">
          <cell r="A1189">
            <v>75147</v>
          </cell>
          <cell r="C1189" t="str">
            <v>Отопление</v>
          </cell>
          <cell r="I1189">
            <v>0</v>
          </cell>
        </row>
        <row r="1190">
          <cell r="A1190">
            <v>75147</v>
          </cell>
          <cell r="C1190" t="str">
            <v>Горячее водоснабжение</v>
          </cell>
          <cell r="I1190">
            <v>0</v>
          </cell>
        </row>
        <row r="1191">
          <cell r="A1191">
            <v>75147</v>
          </cell>
          <cell r="C1191" t="str">
            <v>Горячее водоснабжение ОДН</v>
          </cell>
          <cell r="I1191">
            <v>0</v>
          </cell>
        </row>
        <row r="1192">
          <cell r="A1192">
            <v>75148</v>
          </cell>
          <cell r="C1192" t="str">
            <v>Отопление</v>
          </cell>
          <cell r="I1192">
            <v>0</v>
          </cell>
        </row>
        <row r="1193">
          <cell r="A1193">
            <v>75148</v>
          </cell>
          <cell r="C1193" t="str">
            <v>Горячее водоснабжение</v>
          </cell>
          <cell r="I1193">
            <v>0</v>
          </cell>
        </row>
        <row r="1194">
          <cell r="A1194">
            <v>75148</v>
          </cell>
          <cell r="C1194" t="str">
            <v>Горячее водоснабжение ОДН</v>
          </cell>
          <cell r="I1194">
            <v>0</v>
          </cell>
        </row>
        <row r="1195">
          <cell r="A1195">
            <v>75149</v>
          </cell>
          <cell r="C1195" t="str">
            <v>Отопление</v>
          </cell>
          <cell r="I1195">
            <v>952.49</v>
          </cell>
        </row>
        <row r="1196">
          <cell r="A1196">
            <v>75149</v>
          </cell>
          <cell r="C1196" t="str">
            <v>Горячее водоснабжение</v>
          </cell>
          <cell r="I1196">
            <v>649.89</v>
          </cell>
        </row>
        <row r="1197">
          <cell r="A1197">
            <v>75149</v>
          </cell>
          <cell r="C1197" t="str">
            <v>Горячее водоснабжение ОДН</v>
          </cell>
          <cell r="I1197">
            <v>-286.73</v>
          </cell>
        </row>
        <row r="1198">
          <cell r="A1198">
            <v>75150</v>
          </cell>
          <cell r="C1198" t="str">
            <v>Отопление</v>
          </cell>
          <cell r="I1198">
            <v>0</v>
          </cell>
        </row>
        <row r="1199">
          <cell r="A1199">
            <v>75151</v>
          </cell>
          <cell r="C1199" t="str">
            <v>Отопление</v>
          </cell>
          <cell r="I1199">
            <v>944.46</v>
          </cell>
        </row>
        <row r="1200">
          <cell r="A1200">
            <v>75151</v>
          </cell>
          <cell r="C1200" t="str">
            <v>Горячее водоснабжение</v>
          </cell>
          <cell r="I1200">
            <v>162.47</v>
          </cell>
        </row>
        <row r="1201">
          <cell r="A1201">
            <v>75151</v>
          </cell>
          <cell r="C1201" t="str">
            <v>Горячее водоснабжение ОДН</v>
          </cell>
          <cell r="I1201">
            <v>-71.680000000000007</v>
          </cell>
        </row>
        <row r="1202">
          <cell r="A1202">
            <v>75152</v>
          </cell>
          <cell r="C1202" t="str">
            <v>Отопление</v>
          </cell>
          <cell r="I1202">
            <v>0</v>
          </cell>
        </row>
        <row r="1203">
          <cell r="A1203">
            <v>75152</v>
          </cell>
          <cell r="C1203" t="str">
            <v>Горячее водоснабжение</v>
          </cell>
          <cell r="I1203">
            <v>0</v>
          </cell>
        </row>
        <row r="1204">
          <cell r="A1204">
            <v>75152</v>
          </cell>
          <cell r="C1204" t="str">
            <v>Горячее водоснабжение ОДН</v>
          </cell>
          <cell r="I1204">
            <v>0</v>
          </cell>
        </row>
        <row r="1205">
          <cell r="A1205">
            <v>75153</v>
          </cell>
          <cell r="C1205" t="str">
            <v>Отопление</v>
          </cell>
          <cell r="I1205">
            <v>0</v>
          </cell>
        </row>
        <row r="1206">
          <cell r="A1206">
            <v>75153</v>
          </cell>
          <cell r="C1206" t="str">
            <v>Горячее водоснабжение</v>
          </cell>
          <cell r="I1206">
            <v>0</v>
          </cell>
        </row>
        <row r="1207">
          <cell r="A1207">
            <v>75153</v>
          </cell>
          <cell r="C1207" t="str">
            <v>Горячее водоснабжение ОДН</v>
          </cell>
          <cell r="I1207">
            <v>0</v>
          </cell>
        </row>
        <row r="1208">
          <cell r="A1208">
            <v>75154</v>
          </cell>
          <cell r="C1208" t="str">
            <v>Отопление</v>
          </cell>
          <cell r="I1208">
            <v>939.11</v>
          </cell>
        </row>
        <row r="1209">
          <cell r="A1209">
            <v>75154</v>
          </cell>
          <cell r="C1209" t="str">
            <v>Горячее водоснабжение</v>
          </cell>
          <cell r="I1209">
            <v>974.83</v>
          </cell>
        </row>
        <row r="1210">
          <cell r="A1210">
            <v>75154</v>
          </cell>
          <cell r="C1210" t="str">
            <v>Горячее водоснабжение ОДН</v>
          </cell>
          <cell r="I1210">
            <v>-143.37</v>
          </cell>
        </row>
        <row r="1211">
          <cell r="A1211">
            <v>75155</v>
          </cell>
          <cell r="C1211" t="str">
            <v>Отопление</v>
          </cell>
          <cell r="I1211">
            <v>936.43</v>
          </cell>
        </row>
        <row r="1212">
          <cell r="A1212">
            <v>75155</v>
          </cell>
          <cell r="C1212" t="str">
            <v>Горячее водоснабжение</v>
          </cell>
          <cell r="I1212">
            <v>1072.32</v>
          </cell>
        </row>
        <row r="1213">
          <cell r="A1213">
            <v>75155</v>
          </cell>
          <cell r="C1213" t="str">
            <v>Горячее водоснабжение ОДН</v>
          </cell>
          <cell r="I1213">
            <v>-143.37</v>
          </cell>
        </row>
        <row r="1214">
          <cell r="A1214">
            <v>75156</v>
          </cell>
          <cell r="C1214" t="str">
            <v>Отопление</v>
          </cell>
          <cell r="I1214">
            <v>0</v>
          </cell>
        </row>
        <row r="1215">
          <cell r="A1215">
            <v>75156</v>
          </cell>
          <cell r="C1215" t="str">
            <v>Горячее водоснабжение</v>
          </cell>
          <cell r="I1215">
            <v>0</v>
          </cell>
        </row>
        <row r="1216">
          <cell r="A1216">
            <v>75156</v>
          </cell>
          <cell r="C1216" t="str">
            <v>Горячее водоснабжение ОДН</v>
          </cell>
          <cell r="I1216">
            <v>0</v>
          </cell>
        </row>
        <row r="1217">
          <cell r="A1217">
            <v>75157</v>
          </cell>
          <cell r="C1217" t="str">
            <v>Отопление</v>
          </cell>
          <cell r="I1217">
            <v>0</v>
          </cell>
        </row>
        <row r="1218">
          <cell r="A1218">
            <v>75157</v>
          </cell>
          <cell r="C1218" t="str">
            <v>Горячее водоснабжение</v>
          </cell>
          <cell r="I1218">
            <v>0</v>
          </cell>
        </row>
        <row r="1219">
          <cell r="A1219">
            <v>75157</v>
          </cell>
          <cell r="C1219" t="str">
            <v>Горячее водоснабжение ОДН</v>
          </cell>
          <cell r="I1219">
            <v>0</v>
          </cell>
        </row>
        <row r="1220">
          <cell r="A1220">
            <v>75158</v>
          </cell>
          <cell r="C1220" t="str">
            <v>Отопление</v>
          </cell>
          <cell r="I1220">
            <v>1062.18</v>
          </cell>
        </row>
        <row r="1221">
          <cell r="A1221">
            <v>75158</v>
          </cell>
          <cell r="C1221" t="str">
            <v>Горячее водоснабжение</v>
          </cell>
          <cell r="I1221">
            <v>649.89</v>
          </cell>
        </row>
        <row r="1222">
          <cell r="A1222">
            <v>75158</v>
          </cell>
          <cell r="C1222" t="str">
            <v>Горячее водоснабжение ОДН</v>
          </cell>
          <cell r="I1222">
            <v>-71.680000000000007</v>
          </cell>
        </row>
        <row r="1223">
          <cell r="A1223">
            <v>75159</v>
          </cell>
          <cell r="C1223" t="str">
            <v>Отопление</v>
          </cell>
          <cell r="I1223">
            <v>1080.9100000000001</v>
          </cell>
        </row>
        <row r="1224">
          <cell r="A1224">
            <v>75159</v>
          </cell>
          <cell r="C1224" t="str">
            <v>Горячее водоснабжение</v>
          </cell>
          <cell r="I1224">
            <v>324.94</v>
          </cell>
        </row>
        <row r="1225">
          <cell r="A1225">
            <v>75159</v>
          </cell>
          <cell r="C1225" t="str">
            <v>Горячее водоснабжение ОДН</v>
          </cell>
          <cell r="I1225">
            <v>-215.05</v>
          </cell>
        </row>
        <row r="1226">
          <cell r="A1226">
            <v>75160</v>
          </cell>
          <cell r="C1226" t="str">
            <v>Отопление</v>
          </cell>
          <cell r="I1226">
            <v>0</v>
          </cell>
        </row>
        <row r="1227">
          <cell r="A1227">
            <v>75160</v>
          </cell>
          <cell r="C1227" t="str">
            <v>Горячее водоснабжение</v>
          </cell>
          <cell r="I1227">
            <v>0</v>
          </cell>
        </row>
        <row r="1228">
          <cell r="A1228">
            <v>75160</v>
          </cell>
          <cell r="C1228" t="str">
            <v>Горячее водоснабжение ОДН</v>
          </cell>
          <cell r="I1228">
            <v>0</v>
          </cell>
        </row>
        <row r="1229">
          <cell r="A1229">
            <v>75161</v>
          </cell>
          <cell r="C1229" t="str">
            <v>Отопление</v>
          </cell>
          <cell r="I1229">
            <v>738.44</v>
          </cell>
        </row>
        <row r="1230">
          <cell r="A1230">
            <v>75161</v>
          </cell>
          <cell r="C1230" t="str">
            <v>Горячее водоснабжение</v>
          </cell>
          <cell r="I1230">
            <v>649.89</v>
          </cell>
        </row>
        <row r="1231">
          <cell r="A1231">
            <v>75161</v>
          </cell>
          <cell r="C1231" t="str">
            <v>Горячее водоснабжение ОДН</v>
          </cell>
          <cell r="I1231">
            <v>-215.05</v>
          </cell>
        </row>
        <row r="1232">
          <cell r="A1232">
            <v>75162</v>
          </cell>
          <cell r="C1232" t="str">
            <v>Отопление</v>
          </cell>
          <cell r="I1232">
            <v>968.54</v>
          </cell>
        </row>
        <row r="1233">
          <cell r="A1233">
            <v>75162</v>
          </cell>
          <cell r="C1233" t="str">
            <v>Горячее водоснабжение</v>
          </cell>
          <cell r="I1233">
            <v>324.94</v>
          </cell>
        </row>
        <row r="1234">
          <cell r="A1234">
            <v>75162</v>
          </cell>
          <cell r="C1234" t="str">
            <v>Горячее водоснабжение ОДН</v>
          </cell>
          <cell r="I1234">
            <v>-286.73</v>
          </cell>
        </row>
        <row r="1235">
          <cell r="A1235">
            <v>75163</v>
          </cell>
          <cell r="C1235" t="str">
            <v>Отопление</v>
          </cell>
          <cell r="I1235">
            <v>933.75</v>
          </cell>
        </row>
        <row r="1236">
          <cell r="A1236">
            <v>75163</v>
          </cell>
          <cell r="C1236" t="str">
            <v>Горячее водоснабжение</v>
          </cell>
          <cell r="I1236">
            <v>1203.92</v>
          </cell>
        </row>
        <row r="1237">
          <cell r="A1237">
            <v>75163</v>
          </cell>
          <cell r="C1237" t="str">
            <v>Горячее водоснабжение ОДН</v>
          </cell>
          <cell r="I1237">
            <v>-215.05</v>
          </cell>
        </row>
        <row r="1238">
          <cell r="A1238">
            <v>75164</v>
          </cell>
          <cell r="C1238" t="str">
            <v>Отопление</v>
          </cell>
          <cell r="I1238">
            <v>963.19</v>
          </cell>
        </row>
        <row r="1239">
          <cell r="A1239">
            <v>75164</v>
          </cell>
          <cell r="C1239" t="str">
            <v>Горячее водоснабжение</v>
          </cell>
          <cell r="I1239">
            <v>324.94</v>
          </cell>
        </row>
        <row r="1240">
          <cell r="A1240">
            <v>75164</v>
          </cell>
          <cell r="C1240" t="str">
            <v>Горячее водоснабжение ОДН</v>
          </cell>
          <cell r="I1240">
            <v>-143.37</v>
          </cell>
        </row>
        <row r="1241">
          <cell r="A1241">
            <v>75165</v>
          </cell>
          <cell r="C1241" t="str">
            <v>Отопление</v>
          </cell>
          <cell r="I1241">
            <v>0</v>
          </cell>
        </row>
        <row r="1242">
          <cell r="A1242">
            <v>75165</v>
          </cell>
          <cell r="C1242" t="str">
            <v>Горячее водоснабжение</v>
          </cell>
          <cell r="I1242">
            <v>0</v>
          </cell>
        </row>
        <row r="1243">
          <cell r="A1243">
            <v>75165</v>
          </cell>
          <cell r="C1243" t="str">
            <v>Горячее водоснабжение ОДН</v>
          </cell>
          <cell r="I1243">
            <v>0</v>
          </cell>
        </row>
        <row r="1244">
          <cell r="A1244">
            <v>75166</v>
          </cell>
          <cell r="C1244" t="str">
            <v>Отопление</v>
          </cell>
          <cell r="I1244">
            <v>941.78</v>
          </cell>
        </row>
        <row r="1245">
          <cell r="A1245">
            <v>75166</v>
          </cell>
          <cell r="C1245" t="str">
            <v>Горячее водоснабжение</v>
          </cell>
          <cell r="I1245">
            <v>162.47</v>
          </cell>
        </row>
        <row r="1246">
          <cell r="A1246">
            <v>75166</v>
          </cell>
          <cell r="C1246" t="str">
            <v>Горячее водоснабжение ОДН</v>
          </cell>
          <cell r="I1246">
            <v>-162.47</v>
          </cell>
        </row>
        <row r="1247">
          <cell r="A1247">
            <v>75167</v>
          </cell>
          <cell r="C1247" t="str">
            <v>Отопление</v>
          </cell>
          <cell r="I1247">
            <v>928.41</v>
          </cell>
        </row>
        <row r="1248">
          <cell r="A1248">
            <v>75167</v>
          </cell>
          <cell r="C1248" t="str">
            <v>Горячее водоснабжение</v>
          </cell>
          <cell r="I1248">
            <v>162.47</v>
          </cell>
        </row>
        <row r="1249">
          <cell r="A1249">
            <v>75167</v>
          </cell>
          <cell r="C1249" t="str">
            <v>Горячее водоснабжение ОДН</v>
          </cell>
          <cell r="I1249">
            <v>-143.37</v>
          </cell>
        </row>
        <row r="1250">
          <cell r="A1250">
            <v>75168</v>
          </cell>
          <cell r="C1250" t="str">
            <v>Отопление</v>
          </cell>
          <cell r="I1250">
            <v>0</v>
          </cell>
        </row>
        <row r="1251">
          <cell r="A1251">
            <v>75168</v>
          </cell>
          <cell r="C1251" t="str">
            <v>Горячее водоснабжение</v>
          </cell>
          <cell r="I1251">
            <v>536.15</v>
          </cell>
        </row>
        <row r="1252">
          <cell r="A1252">
            <v>75168</v>
          </cell>
          <cell r="C1252" t="str">
            <v>Горячее водоснабжение ОДН</v>
          </cell>
          <cell r="I1252">
            <v>-71.680000000000007</v>
          </cell>
        </row>
        <row r="1253">
          <cell r="A1253">
            <v>75169</v>
          </cell>
          <cell r="C1253" t="str">
            <v>Отопление</v>
          </cell>
          <cell r="I1253">
            <v>952.49</v>
          </cell>
        </row>
        <row r="1254">
          <cell r="A1254">
            <v>75169</v>
          </cell>
          <cell r="C1254" t="str">
            <v>Горячее водоснабжение</v>
          </cell>
          <cell r="I1254">
            <v>487.42</v>
          </cell>
        </row>
        <row r="1255">
          <cell r="A1255">
            <v>75169</v>
          </cell>
          <cell r="C1255" t="str">
            <v>Горячее водоснабжение ОДН</v>
          </cell>
          <cell r="I1255">
            <v>-143.37</v>
          </cell>
        </row>
        <row r="1256">
          <cell r="A1256">
            <v>75170</v>
          </cell>
          <cell r="C1256" t="str">
            <v>Отопление</v>
          </cell>
          <cell r="I1256">
            <v>0</v>
          </cell>
        </row>
        <row r="1257">
          <cell r="A1257">
            <v>75170</v>
          </cell>
          <cell r="C1257" t="str">
            <v>Горячее водоснабжение</v>
          </cell>
          <cell r="I1257">
            <v>0</v>
          </cell>
        </row>
        <row r="1258">
          <cell r="A1258">
            <v>75170</v>
          </cell>
          <cell r="C1258" t="str">
            <v>Горячее водоснабжение ОДН</v>
          </cell>
          <cell r="I1258">
            <v>0</v>
          </cell>
        </row>
        <row r="1259">
          <cell r="A1259">
            <v>75171</v>
          </cell>
          <cell r="C1259" t="str">
            <v>Отопление</v>
          </cell>
          <cell r="I1259">
            <v>727.75</v>
          </cell>
        </row>
        <row r="1260">
          <cell r="A1260">
            <v>75171</v>
          </cell>
          <cell r="C1260" t="str">
            <v>Горячее водоснабжение</v>
          </cell>
          <cell r="I1260">
            <v>162.47</v>
          </cell>
        </row>
        <row r="1261">
          <cell r="A1261">
            <v>75171</v>
          </cell>
          <cell r="C1261" t="str">
            <v>Горячее водоснабжение ОДН</v>
          </cell>
          <cell r="I1261">
            <v>-71.680000000000007</v>
          </cell>
        </row>
        <row r="1262">
          <cell r="A1262">
            <v>75439</v>
          </cell>
          <cell r="C1262" t="str">
            <v>Отопление</v>
          </cell>
          <cell r="I1262">
            <v>1072.8900000000001</v>
          </cell>
        </row>
        <row r="1263">
          <cell r="A1263">
            <v>75439</v>
          </cell>
          <cell r="C1263" t="str">
            <v>Горячее водоснабжение</v>
          </cell>
          <cell r="I1263">
            <v>649.89</v>
          </cell>
        </row>
        <row r="1264">
          <cell r="A1264">
            <v>75439</v>
          </cell>
          <cell r="C1264" t="str">
            <v>Горячее водоснабжение ОДН</v>
          </cell>
          <cell r="I1264">
            <v>-71.680000000000007</v>
          </cell>
        </row>
        <row r="1265">
          <cell r="A1265">
            <v>75388</v>
          </cell>
          <cell r="C1265" t="str">
            <v>Отопление</v>
          </cell>
          <cell r="I1265">
            <v>0</v>
          </cell>
        </row>
        <row r="1266">
          <cell r="A1266">
            <v>75388</v>
          </cell>
          <cell r="C1266" t="str">
            <v>Горячее водоснабжение</v>
          </cell>
          <cell r="I1266">
            <v>0</v>
          </cell>
        </row>
        <row r="1267">
          <cell r="A1267">
            <v>75389</v>
          </cell>
          <cell r="C1267" t="str">
            <v>Отопление</v>
          </cell>
          <cell r="I1267">
            <v>727.62</v>
          </cell>
        </row>
        <row r="1268">
          <cell r="A1268">
            <v>75389</v>
          </cell>
          <cell r="C1268" t="str">
            <v>Горячее водоснабжение</v>
          </cell>
          <cell r="I1268">
            <v>516.66</v>
          </cell>
        </row>
        <row r="1269">
          <cell r="A1269">
            <v>75390</v>
          </cell>
          <cell r="C1269" t="str">
            <v>Отопление</v>
          </cell>
          <cell r="I1269">
            <v>738.88</v>
          </cell>
        </row>
        <row r="1270">
          <cell r="A1270">
            <v>75390</v>
          </cell>
          <cell r="C1270" t="str">
            <v>Горячее водоснабжение</v>
          </cell>
          <cell r="I1270">
            <v>1033.33</v>
          </cell>
        </row>
        <row r="1271">
          <cell r="A1271">
            <v>75391</v>
          </cell>
          <cell r="C1271" t="str">
            <v>Отопление</v>
          </cell>
          <cell r="I1271">
            <v>0</v>
          </cell>
        </row>
        <row r="1272">
          <cell r="A1272">
            <v>75391</v>
          </cell>
          <cell r="C1272" t="str">
            <v>Горячее водоснабжение</v>
          </cell>
          <cell r="I1272">
            <v>0</v>
          </cell>
        </row>
        <row r="1273">
          <cell r="A1273">
            <v>75392</v>
          </cell>
          <cell r="C1273" t="str">
            <v>Отопление</v>
          </cell>
          <cell r="I1273">
            <v>0</v>
          </cell>
        </row>
        <row r="1274">
          <cell r="A1274">
            <v>75392</v>
          </cell>
          <cell r="C1274" t="str">
            <v>Горячее водоснабжение</v>
          </cell>
          <cell r="I1274">
            <v>0</v>
          </cell>
        </row>
        <row r="1275">
          <cell r="A1275">
            <v>75393</v>
          </cell>
          <cell r="C1275" t="str">
            <v>Отопление</v>
          </cell>
          <cell r="I1275">
            <v>0</v>
          </cell>
        </row>
        <row r="1276">
          <cell r="A1276">
            <v>75393</v>
          </cell>
          <cell r="C1276" t="str">
            <v>Горячее водоснабжение</v>
          </cell>
          <cell r="I1276">
            <v>0</v>
          </cell>
        </row>
        <row r="1277">
          <cell r="A1277">
            <v>75394</v>
          </cell>
          <cell r="C1277" t="str">
            <v>Отопление</v>
          </cell>
          <cell r="I1277">
            <v>0</v>
          </cell>
        </row>
        <row r="1278">
          <cell r="A1278">
            <v>75394</v>
          </cell>
          <cell r="C1278" t="str">
            <v>Горячее водоснабжение</v>
          </cell>
          <cell r="I1278">
            <v>0</v>
          </cell>
        </row>
        <row r="1279">
          <cell r="A1279">
            <v>75395</v>
          </cell>
          <cell r="C1279" t="str">
            <v>Отопление</v>
          </cell>
          <cell r="I1279">
            <v>1048.07</v>
          </cell>
        </row>
        <row r="1280">
          <cell r="A1280">
            <v>75395</v>
          </cell>
          <cell r="C1280" t="str">
            <v>Горячее водоснабжение</v>
          </cell>
          <cell r="I1280">
            <v>487.42</v>
          </cell>
        </row>
        <row r="1281">
          <cell r="A1281">
            <v>75396</v>
          </cell>
          <cell r="C1281" t="str">
            <v>Отопление</v>
          </cell>
          <cell r="I1281">
            <v>0</v>
          </cell>
        </row>
        <row r="1282">
          <cell r="A1282">
            <v>75396</v>
          </cell>
          <cell r="C1282" t="str">
            <v>Горячее водоснабжение</v>
          </cell>
          <cell r="I1282">
            <v>0</v>
          </cell>
        </row>
        <row r="1283">
          <cell r="A1283">
            <v>75397</v>
          </cell>
          <cell r="C1283" t="str">
            <v>Отопление</v>
          </cell>
          <cell r="I1283">
            <v>910.77</v>
          </cell>
        </row>
        <row r="1284">
          <cell r="A1284">
            <v>75397</v>
          </cell>
          <cell r="C1284" t="str">
            <v>Горячее водоснабжение</v>
          </cell>
          <cell r="I1284">
            <v>649.89</v>
          </cell>
        </row>
        <row r="1285">
          <cell r="A1285">
            <v>75398</v>
          </cell>
          <cell r="C1285" t="str">
            <v>Отопление</v>
          </cell>
          <cell r="I1285">
            <v>917.59</v>
          </cell>
        </row>
        <row r="1286">
          <cell r="A1286">
            <v>75398</v>
          </cell>
          <cell r="C1286" t="str">
            <v>Горячее водоснабжение</v>
          </cell>
          <cell r="I1286">
            <v>516.66</v>
          </cell>
        </row>
        <row r="1287">
          <cell r="A1287">
            <v>75399</v>
          </cell>
          <cell r="C1287" t="str">
            <v>Отопление</v>
          </cell>
          <cell r="I1287">
            <v>898.72</v>
          </cell>
        </row>
        <row r="1288">
          <cell r="A1288">
            <v>75399</v>
          </cell>
          <cell r="C1288" t="str">
            <v>Горячее водоснабжение</v>
          </cell>
          <cell r="I1288">
            <v>1033.33</v>
          </cell>
        </row>
        <row r="1289">
          <cell r="A1289">
            <v>75400</v>
          </cell>
          <cell r="C1289" t="str">
            <v>Отопление</v>
          </cell>
          <cell r="I1289">
            <v>717.4</v>
          </cell>
        </row>
        <row r="1290">
          <cell r="A1290">
            <v>75400</v>
          </cell>
          <cell r="C1290" t="str">
            <v>Горячее водоснабжение</v>
          </cell>
          <cell r="I1290">
            <v>516.66</v>
          </cell>
        </row>
        <row r="1291">
          <cell r="A1291">
            <v>75401</v>
          </cell>
          <cell r="C1291" t="str">
            <v>Отопление</v>
          </cell>
          <cell r="I1291">
            <v>0</v>
          </cell>
        </row>
        <row r="1292">
          <cell r="A1292">
            <v>75401</v>
          </cell>
          <cell r="C1292" t="str">
            <v>Горячее водоснабжение</v>
          </cell>
          <cell r="I1292">
            <v>0</v>
          </cell>
        </row>
        <row r="1293">
          <cell r="A1293">
            <v>75402</v>
          </cell>
          <cell r="C1293" t="str">
            <v>Отопление</v>
          </cell>
          <cell r="I1293">
            <v>0</v>
          </cell>
        </row>
        <row r="1294">
          <cell r="A1294">
            <v>75402</v>
          </cell>
          <cell r="C1294" t="str">
            <v>Горячее водоснабжение</v>
          </cell>
          <cell r="I1294">
            <v>0</v>
          </cell>
        </row>
        <row r="1295">
          <cell r="A1295">
            <v>75403</v>
          </cell>
          <cell r="C1295" t="str">
            <v>Отопление</v>
          </cell>
          <cell r="I1295">
            <v>757.49</v>
          </cell>
        </row>
        <row r="1296">
          <cell r="A1296">
            <v>75403</v>
          </cell>
          <cell r="C1296" t="str">
            <v>Горячее водоснабжение</v>
          </cell>
          <cell r="I1296">
            <v>516.66</v>
          </cell>
        </row>
        <row r="1297">
          <cell r="A1297">
            <v>75404</v>
          </cell>
          <cell r="C1297" t="str">
            <v>Отопление</v>
          </cell>
          <cell r="I1297">
            <v>597.66</v>
          </cell>
        </row>
        <row r="1298">
          <cell r="A1298">
            <v>75404</v>
          </cell>
          <cell r="C1298" t="str">
            <v>Горячее водоснабжение</v>
          </cell>
          <cell r="I1298">
            <v>162.47</v>
          </cell>
        </row>
        <row r="1299">
          <cell r="A1299">
            <v>75405</v>
          </cell>
          <cell r="C1299" t="str">
            <v>Отопление</v>
          </cell>
          <cell r="I1299">
            <v>0</v>
          </cell>
        </row>
        <row r="1300">
          <cell r="A1300">
            <v>75406</v>
          </cell>
          <cell r="C1300" t="str">
            <v>Отопление</v>
          </cell>
          <cell r="I1300">
            <v>919.68</v>
          </cell>
        </row>
        <row r="1301">
          <cell r="A1301">
            <v>75406</v>
          </cell>
          <cell r="C1301" t="str">
            <v>Горячее водоснабжение</v>
          </cell>
          <cell r="I1301">
            <v>1033.33</v>
          </cell>
        </row>
        <row r="1302">
          <cell r="A1302">
            <v>75407</v>
          </cell>
          <cell r="C1302" t="str">
            <v>Отопление</v>
          </cell>
          <cell r="I1302">
            <v>940.63</v>
          </cell>
        </row>
        <row r="1303">
          <cell r="A1303">
            <v>75407</v>
          </cell>
          <cell r="C1303" t="str">
            <v>Горячее водоснабжение</v>
          </cell>
          <cell r="I1303">
            <v>373.68</v>
          </cell>
        </row>
        <row r="1304">
          <cell r="A1304">
            <v>75408</v>
          </cell>
          <cell r="C1304" t="str">
            <v>Отопление</v>
          </cell>
          <cell r="I1304">
            <v>0</v>
          </cell>
        </row>
        <row r="1305">
          <cell r="A1305">
            <v>75408</v>
          </cell>
          <cell r="C1305" t="str">
            <v>Горячее водоснабжение</v>
          </cell>
          <cell r="I1305">
            <v>0</v>
          </cell>
        </row>
        <row r="1306">
          <cell r="A1306">
            <v>75409</v>
          </cell>
          <cell r="C1306" t="str">
            <v>Отопление</v>
          </cell>
          <cell r="I1306">
            <v>1044.92</v>
          </cell>
        </row>
        <row r="1307">
          <cell r="A1307">
            <v>75409</v>
          </cell>
          <cell r="C1307" t="str">
            <v>Горячее водоснабжение</v>
          </cell>
          <cell r="I1307">
            <v>812.36</v>
          </cell>
        </row>
        <row r="1308">
          <cell r="A1308">
            <v>75410</v>
          </cell>
          <cell r="C1308" t="str">
            <v>Отопление</v>
          </cell>
          <cell r="I1308">
            <v>935.92</v>
          </cell>
        </row>
        <row r="1309">
          <cell r="A1309">
            <v>75410</v>
          </cell>
          <cell r="C1309" t="str">
            <v>Горячее водоснабжение</v>
          </cell>
          <cell r="I1309">
            <v>516.66</v>
          </cell>
        </row>
        <row r="1310">
          <cell r="A1310">
            <v>75411</v>
          </cell>
          <cell r="C1310" t="str">
            <v>Отопление</v>
          </cell>
          <cell r="I1310">
            <v>902.12</v>
          </cell>
        </row>
        <row r="1311">
          <cell r="A1311">
            <v>75411</v>
          </cell>
          <cell r="C1311" t="str">
            <v>Горячее водоснабжение</v>
          </cell>
          <cell r="I1311">
            <v>487.42</v>
          </cell>
        </row>
        <row r="1312">
          <cell r="A1312">
            <v>75412</v>
          </cell>
          <cell r="C1312" t="str">
            <v>Отопление</v>
          </cell>
          <cell r="I1312">
            <v>933.3</v>
          </cell>
        </row>
        <row r="1313">
          <cell r="A1313">
            <v>75412</v>
          </cell>
          <cell r="C1313" t="str">
            <v>Горячее водоснабжение</v>
          </cell>
          <cell r="I1313">
            <v>1549.99</v>
          </cell>
        </row>
        <row r="1314">
          <cell r="A1314">
            <v>75413</v>
          </cell>
          <cell r="C1314" t="str">
            <v>Отопление</v>
          </cell>
          <cell r="I1314">
            <v>0</v>
          </cell>
        </row>
        <row r="1315">
          <cell r="A1315">
            <v>75413</v>
          </cell>
          <cell r="C1315" t="str">
            <v>Горячее водоснабжение</v>
          </cell>
          <cell r="I1315">
            <v>0</v>
          </cell>
        </row>
        <row r="1316">
          <cell r="A1316">
            <v>75414</v>
          </cell>
          <cell r="C1316" t="str">
            <v>Отопление</v>
          </cell>
          <cell r="I1316">
            <v>728.41</v>
          </cell>
        </row>
        <row r="1317">
          <cell r="A1317">
            <v>75415</v>
          </cell>
          <cell r="C1317" t="str">
            <v>Отопление</v>
          </cell>
          <cell r="I1317">
            <v>1168.07</v>
          </cell>
        </row>
        <row r="1318">
          <cell r="A1318">
            <v>75415</v>
          </cell>
          <cell r="C1318" t="str">
            <v>Горячее водоснабжение</v>
          </cell>
          <cell r="I1318">
            <v>1033.33</v>
          </cell>
        </row>
        <row r="1319">
          <cell r="A1319">
            <v>75416</v>
          </cell>
          <cell r="C1319" t="str">
            <v>Отопление</v>
          </cell>
          <cell r="I1319">
            <v>1014.27</v>
          </cell>
        </row>
        <row r="1320">
          <cell r="A1320">
            <v>75416</v>
          </cell>
          <cell r="C1320" t="str">
            <v>Горячее водоснабжение</v>
          </cell>
          <cell r="I1320">
            <v>16.25</v>
          </cell>
        </row>
        <row r="1321">
          <cell r="A1321">
            <v>75417</v>
          </cell>
          <cell r="C1321" t="str">
            <v>Отопление</v>
          </cell>
          <cell r="I1321">
            <v>733.64</v>
          </cell>
        </row>
        <row r="1322">
          <cell r="A1322">
            <v>75417</v>
          </cell>
          <cell r="C1322" t="str">
            <v>Горячее водоснабжение</v>
          </cell>
          <cell r="I1322">
            <v>438.68</v>
          </cell>
        </row>
        <row r="1323">
          <cell r="A1323">
            <v>75418</v>
          </cell>
          <cell r="C1323" t="str">
            <v>Отопление</v>
          </cell>
          <cell r="I1323">
            <v>734.17</v>
          </cell>
        </row>
        <row r="1324">
          <cell r="A1324">
            <v>75418</v>
          </cell>
          <cell r="C1324" t="str">
            <v>Горячее водоснабжение</v>
          </cell>
          <cell r="I1324">
            <v>516.66</v>
          </cell>
        </row>
        <row r="1325">
          <cell r="A1325">
            <v>75419</v>
          </cell>
          <cell r="C1325" t="str">
            <v>Отопление</v>
          </cell>
          <cell r="I1325">
            <v>0</v>
          </cell>
        </row>
        <row r="1326">
          <cell r="A1326">
            <v>75420</v>
          </cell>
          <cell r="C1326" t="str">
            <v>Отопление</v>
          </cell>
          <cell r="I1326">
            <v>0</v>
          </cell>
        </row>
        <row r="1327">
          <cell r="A1327">
            <v>75421</v>
          </cell>
          <cell r="C1327" t="str">
            <v>Отопление</v>
          </cell>
          <cell r="I1327">
            <v>948.5</v>
          </cell>
        </row>
        <row r="1328">
          <cell r="A1328">
            <v>75421</v>
          </cell>
          <cell r="C1328" t="str">
            <v>Горячее водоснабжение</v>
          </cell>
          <cell r="I1328">
            <v>1033.33</v>
          </cell>
        </row>
        <row r="1329">
          <cell r="A1329">
            <v>75422</v>
          </cell>
          <cell r="C1329" t="str">
            <v>Отопление</v>
          </cell>
          <cell r="I1329">
            <v>988.85</v>
          </cell>
        </row>
        <row r="1330">
          <cell r="A1330">
            <v>75422</v>
          </cell>
          <cell r="C1330" t="str">
            <v>Горячее водоснабжение</v>
          </cell>
          <cell r="I1330">
            <v>516.66</v>
          </cell>
        </row>
        <row r="1331">
          <cell r="A1331">
            <v>75423</v>
          </cell>
          <cell r="C1331" t="str">
            <v>Отопление</v>
          </cell>
          <cell r="I1331">
            <v>0</v>
          </cell>
        </row>
        <row r="1332">
          <cell r="A1332">
            <v>75423</v>
          </cell>
          <cell r="C1332" t="str">
            <v>Горячее водоснабжение</v>
          </cell>
          <cell r="I1332">
            <v>0</v>
          </cell>
        </row>
        <row r="1333">
          <cell r="A1333">
            <v>75424</v>
          </cell>
          <cell r="C1333" t="str">
            <v>Отопление</v>
          </cell>
          <cell r="I1333">
            <v>0</v>
          </cell>
        </row>
        <row r="1334">
          <cell r="A1334">
            <v>75424</v>
          </cell>
          <cell r="C1334" t="str">
            <v>Горячее водоснабжение</v>
          </cell>
          <cell r="I1334">
            <v>0</v>
          </cell>
        </row>
        <row r="1335">
          <cell r="A1335">
            <v>75425</v>
          </cell>
          <cell r="C1335" t="str">
            <v>Отопление</v>
          </cell>
          <cell r="I1335">
            <v>0</v>
          </cell>
        </row>
        <row r="1336">
          <cell r="A1336">
            <v>75425</v>
          </cell>
          <cell r="C1336" t="str">
            <v>Горячее водоснабжение</v>
          </cell>
          <cell r="I1336">
            <v>0</v>
          </cell>
        </row>
        <row r="1337">
          <cell r="A1337">
            <v>75426</v>
          </cell>
          <cell r="C1337" t="str">
            <v>Отопление</v>
          </cell>
          <cell r="I1337">
            <v>0</v>
          </cell>
        </row>
        <row r="1338">
          <cell r="A1338">
            <v>75426</v>
          </cell>
          <cell r="C1338" t="str">
            <v>Горячее водоснабжение</v>
          </cell>
          <cell r="I1338">
            <v>0</v>
          </cell>
        </row>
        <row r="1339">
          <cell r="A1339">
            <v>75427</v>
          </cell>
          <cell r="C1339" t="str">
            <v>Отопление</v>
          </cell>
          <cell r="I1339">
            <v>906.31</v>
          </cell>
        </row>
        <row r="1340">
          <cell r="A1340">
            <v>75427</v>
          </cell>
          <cell r="C1340" t="str">
            <v>Горячее водоснабжение</v>
          </cell>
          <cell r="I1340">
            <v>516.66</v>
          </cell>
        </row>
        <row r="1341">
          <cell r="A1341">
            <v>75387</v>
          </cell>
          <cell r="C1341" t="str">
            <v>Отопление</v>
          </cell>
          <cell r="I1341">
            <v>0</v>
          </cell>
        </row>
        <row r="1342">
          <cell r="A1342">
            <v>75387</v>
          </cell>
          <cell r="C1342" t="str">
            <v>Горячее водоснабжение</v>
          </cell>
          <cell r="I1342">
            <v>0</v>
          </cell>
        </row>
        <row r="1343">
          <cell r="A1343">
            <v>75428</v>
          </cell>
          <cell r="C1343" t="str">
            <v>Отопление</v>
          </cell>
          <cell r="I1343">
            <v>1169.1099999999999</v>
          </cell>
        </row>
        <row r="1344">
          <cell r="A1344">
            <v>75428</v>
          </cell>
          <cell r="C1344" t="str">
            <v>Горячее водоснабжение</v>
          </cell>
          <cell r="I1344">
            <v>1033.33</v>
          </cell>
        </row>
        <row r="1345">
          <cell r="A1345">
            <v>72856</v>
          </cell>
          <cell r="C1345" t="str">
            <v>Отопление</v>
          </cell>
          <cell r="I1345">
            <v>1431.61</v>
          </cell>
        </row>
        <row r="1346">
          <cell r="A1346">
            <v>72856</v>
          </cell>
          <cell r="C1346" t="str">
            <v>Горячее водоснабжение</v>
          </cell>
          <cell r="I1346">
            <v>649.89</v>
          </cell>
        </row>
        <row r="1347">
          <cell r="A1347">
            <v>72857</v>
          </cell>
          <cell r="C1347" t="str">
            <v>Отопление</v>
          </cell>
          <cell r="I1347">
            <v>0</v>
          </cell>
        </row>
        <row r="1348">
          <cell r="A1348">
            <v>72857</v>
          </cell>
          <cell r="C1348" t="str">
            <v>Горячее водоснабжение</v>
          </cell>
          <cell r="I1348">
            <v>0</v>
          </cell>
        </row>
        <row r="1349">
          <cell r="A1349">
            <v>72858</v>
          </cell>
          <cell r="C1349" t="str">
            <v>Отопление</v>
          </cell>
          <cell r="I1349">
            <v>1435.17</v>
          </cell>
        </row>
        <row r="1350">
          <cell r="A1350">
            <v>72859</v>
          </cell>
          <cell r="C1350" t="str">
            <v>Отопление</v>
          </cell>
          <cell r="I1350">
            <v>0</v>
          </cell>
        </row>
        <row r="1351">
          <cell r="A1351">
            <v>72859</v>
          </cell>
          <cell r="C1351" t="str">
            <v>Горячее водоснабжение</v>
          </cell>
          <cell r="I1351">
            <v>0</v>
          </cell>
        </row>
        <row r="1352">
          <cell r="A1352">
            <v>72861</v>
          </cell>
          <cell r="C1352" t="str">
            <v>Отопление</v>
          </cell>
          <cell r="I1352">
            <v>0</v>
          </cell>
        </row>
        <row r="1353">
          <cell r="A1353">
            <v>72861</v>
          </cell>
          <cell r="C1353" t="str">
            <v>Горячее водоснабжение</v>
          </cell>
          <cell r="I1353">
            <v>0</v>
          </cell>
        </row>
        <row r="1354">
          <cell r="A1354">
            <v>72862</v>
          </cell>
          <cell r="C1354" t="str">
            <v>Отопление</v>
          </cell>
          <cell r="I1354">
            <v>0</v>
          </cell>
        </row>
        <row r="1355">
          <cell r="A1355">
            <v>72862</v>
          </cell>
          <cell r="C1355" t="str">
            <v>Горячее водоснабжение</v>
          </cell>
          <cell r="I1355">
            <v>0</v>
          </cell>
        </row>
        <row r="1356">
          <cell r="A1356">
            <v>72864</v>
          </cell>
          <cell r="C1356" t="str">
            <v>Отопление</v>
          </cell>
          <cell r="I1356">
            <v>0</v>
          </cell>
        </row>
        <row r="1357">
          <cell r="A1357">
            <v>72866</v>
          </cell>
          <cell r="C1357" t="str">
            <v>Отопление</v>
          </cell>
          <cell r="I1357">
            <v>0</v>
          </cell>
        </row>
        <row r="1358">
          <cell r="A1358">
            <v>72866</v>
          </cell>
          <cell r="C1358" t="str">
            <v>Горячее водоснабжение</v>
          </cell>
          <cell r="I1358">
            <v>0</v>
          </cell>
        </row>
        <row r="1359">
          <cell r="A1359">
            <v>72867</v>
          </cell>
          <cell r="C1359" t="str">
            <v>Отопление</v>
          </cell>
          <cell r="I1359">
            <v>0</v>
          </cell>
        </row>
        <row r="1360">
          <cell r="A1360">
            <v>72867</v>
          </cell>
          <cell r="C1360" t="str">
            <v>Горячее водоснабжение</v>
          </cell>
          <cell r="I1360">
            <v>0</v>
          </cell>
        </row>
        <row r="1361">
          <cell r="A1361">
            <v>72868</v>
          </cell>
          <cell r="C1361" t="str">
            <v>Отопление</v>
          </cell>
          <cell r="I1361">
            <v>0</v>
          </cell>
        </row>
        <row r="1362">
          <cell r="A1362">
            <v>72869</v>
          </cell>
          <cell r="C1362" t="str">
            <v>Отопление</v>
          </cell>
          <cell r="I1362">
            <v>0</v>
          </cell>
        </row>
        <row r="1363">
          <cell r="A1363">
            <v>72869</v>
          </cell>
          <cell r="C1363" t="str">
            <v>Горячее водоснабжение</v>
          </cell>
          <cell r="I1363">
            <v>0</v>
          </cell>
        </row>
        <row r="1364">
          <cell r="A1364">
            <v>72870</v>
          </cell>
          <cell r="C1364" t="str">
            <v>Отопление</v>
          </cell>
          <cell r="I1364">
            <v>0</v>
          </cell>
        </row>
        <row r="1365">
          <cell r="A1365">
            <v>72870</v>
          </cell>
          <cell r="C1365" t="str">
            <v>Горячее водоснабжение</v>
          </cell>
          <cell r="I1365">
            <v>0</v>
          </cell>
        </row>
        <row r="1366">
          <cell r="A1366">
            <v>72913</v>
          </cell>
          <cell r="C1366" t="str">
            <v>Отопление</v>
          </cell>
          <cell r="I1366">
            <v>0</v>
          </cell>
        </row>
        <row r="1367">
          <cell r="A1367">
            <v>72914</v>
          </cell>
          <cell r="C1367" t="str">
            <v>Отопление</v>
          </cell>
          <cell r="I1367">
            <v>0</v>
          </cell>
        </row>
        <row r="1368">
          <cell r="A1368">
            <v>72915</v>
          </cell>
          <cell r="C1368" t="str">
            <v>Отопление</v>
          </cell>
          <cell r="I1368">
            <v>0</v>
          </cell>
        </row>
        <row r="1369">
          <cell r="A1369">
            <v>72916</v>
          </cell>
          <cell r="C1369" t="str">
            <v>Отопление</v>
          </cell>
          <cell r="I1369">
            <v>0</v>
          </cell>
        </row>
        <row r="1370">
          <cell r="A1370">
            <v>72917</v>
          </cell>
          <cell r="C1370" t="str">
            <v>Отопление</v>
          </cell>
          <cell r="I1370">
            <v>0</v>
          </cell>
        </row>
        <row r="1371">
          <cell r="A1371">
            <v>72918</v>
          </cell>
          <cell r="C1371" t="str">
            <v>Отопление</v>
          </cell>
          <cell r="I1371">
            <v>0</v>
          </cell>
        </row>
        <row r="1372">
          <cell r="A1372">
            <v>72919</v>
          </cell>
          <cell r="C1372" t="str">
            <v>Отопление</v>
          </cell>
          <cell r="I1372">
            <v>0</v>
          </cell>
        </row>
        <row r="1373">
          <cell r="A1373">
            <v>72920</v>
          </cell>
          <cell r="C1373" t="str">
            <v>Отопление</v>
          </cell>
          <cell r="I1373">
            <v>0</v>
          </cell>
        </row>
        <row r="1374">
          <cell r="A1374">
            <v>72921</v>
          </cell>
          <cell r="C1374" t="str">
            <v>Отопление</v>
          </cell>
          <cell r="I1374">
            <v>0</v>
          </cell>
        </row>
        <row r="1375">
          <cell r="A1375">
            <v>72922</v>
          </cell>
          <cell r="C1375" t="str">
            <v>Отопление</v>
          </cell>
          <cell r="I1375">
            <v>1991.14</v>
          </cell>
        </row>
        <row r="1376">
          <cell r="A1376">
            <v>72923</v>
          </cell>
          <cell r="C1376" t="str">
            <v>Отопление</v>
          </cell>
          <cell r="I1376">
            <v>0</v>
          </cell>
        </row>
        <row r="1377">
          <cell r="A1377">
            <v>72924</v>
          </cell>
          <cell r="C1377" t="str">
            <v>Отопление</v>
          </cell>
          <cell r="I1377">
            <v>0</v>
          </cell>
        </row>
        <row r="1378">
          <cell r="A1378">
            <v>72925</v>
          </cell>
          <cell r="C1378" t="str">
            <v>Отопление</v>
          </cell>
          <cell r="I1378">
            <v>0</v>
          </cell>
        </row>
        <row r="1379">
          <cell r="A1379">
            <v>72926</v>
          </cell>
          <cell r="C1379" t="str">
            <v>Отопление</v>
          </cell>
          <cell r="I1379">
            <v>0</v>
          </cell>
        </row>
        <row r="1380">
          <cell r="A1380">
            <v>72927</v>
          </cell>
          <cell r="C1380" t="str">
            <v>Отопление</v>
          </cell>
          <cell r="I1380">
            <v>0</v>
          </cell>
        </row>
        <row r="1381">
          <cell r="A1381">
            <v>72928</v>
          </cell>
          <cell r="C1381" t="str">
            <v>Отопление</v>
          </cell>
          <cell r="I1381">
            <v>0</v>
          </cell>
        </row>
        <row r="1382">
          <cell r="A1382">
            <v>72929</v>
          </cell>
          <cell r="C1382" t="str">
            <v>Отопление</v>
          </cell>
          <cell r="I1382">
            <v>0</v>
          </cell>
        </row>
        <row r="1383">
          <cell r="A1383">
            <v>72930</v>
          </cell>
          <cell r="C1383" t="str">
            <v>Отопление</v>
          </cell>
          <cell r="I1383">
            <v>0</v>
          </cell>
        </row>
        <row r="1384">
          <cell r="A1384">
            <v>72897</v>
          </cell>
          <cell r="C1384" t="str">
            <v>Отопление</v>
          </cell>
          <cell r="I1384">
            <v>0</v>
          </cell>
        </row>
        <row r="1385">
          <cell r="A1385">
            <v>72898</v>
          </cell>
          <cell r="C1385" t="str">
            <v>Отопление</v>
          </cell>
          <cell r="I1385">
            <v>0</v>
          </cell>
        </row>
        <row r="1386">
          <cell r="A1386">
            <v>72899</v>
          </cell>
          <cell r="C1386" t="str">
            <v>Отопление</v>
          </cell>
          <cell r="I1386">
            <v>0</v>
          </cell>
        </row>
        <row r="1387">
          <cell r="A1387">
            <v>72900</v>
          </cell>
          <cell r="C1387" t="str">
            <v>Отопление</v>
          </cell>
          <cell r="I1387">
            <v>1778.35</v>
          </cell>
        </row>
        <row r="1388">
          <cell r="A1388">
            <v>72902</v>
          </cell>
          <cell r="C1388" t="str">
            <v>Отопление</v>
          </cell>
          <cell r="I1388">
            <v>0</v>
          </cell>
        </row>
        <row r="1389">
          <cell r="A1389">
            <v>72904</v>
          </cell>
          <cell r="C1389" t="str">
            <v>Отопление</v>
          </cell>
          <cell r="I1389">
            <v>0</v>
          </cell>
        </row>
        <row r="1390">
          <cell r="A1390">
            <v>72905</v>
          </cell>
          <cell r="C1390" t="str">
            <v>Отопление</v>
          </cell>
          <cell r="I1390">
            <v>0</v>
          </cell>
        </row>
        <row r="1391">
          <cell r="A1391">
            <v>72906</v>
          </cell>
          <cell r="C1391" t="str">
            <v>Отопление</v>
          </cell>
          <cell r="I1391">
            <v>0</v>
          </cell>
        </row>
        <row r="1392">
          <cell r="A1392">
            <v>72907</v>
          </cell>
          <cell r="C1392" t="str">
            <v>Отопление</v>
          </cell>
          <cell r="I1392">
            <v>0</v>
          </cell>
        </row>
        <row r="1393">
          <cell r="A1393">
            <v>72908</v>
          </cell>
          <cell r="C1393" t="str">
            <v>Отопление</v>
          </cell>
          <cell r="I1393">
            <v>0</v>
          </cell>
        </row>
        <row r="1394">
          <cell r="A1394">
            <v>72909</v>
          </cell>
          <cell r="C1394" t="str">
            <v>Отопление</v>
          </cell>
          <cell r="I1394">
            <v>0</v>
          </cell>
        </row>
        <row r="1395">
          <cell r="A1395">
            <v>72910</v>
          </cell>
          <cell r="C1395" t="str">
            <v>Отопление</v>
          </cell>
          <cell r="I1395">
            <v>0</v>
          </cell>
        </row>
        <row r="1396">
          <cell r="A1396">
            <v>72911</v>
          </cell>
          <cell r="C1396" t="str">
            <v>Отопление</v>
          </cell>
          <cell r="I1396">
            <v>0</v>
          </cell>
        </row>
        <row r="1397">
          <cell r="A1397">
            <v>72912</v>
          </cell>
          <cell r="C1397" t="str">
            <v>Отопление</v>
          </cell>
          <cell r="I1397">
            <v>0</v>
          </cell>
        </row>
        <row r="1398">
          <cell r="A1398">
            <v>72931</v>
          </cell>
          <cell r="C1398" t="str">
            <v>Отопление</v>
          </cell>
          <cell r="I1398">
            <v>0</v>
          </cell>
        </row>
        <row r="1399">
          <cell r="A1399">
            <v>72933</v>
          </cell>
          <cell r="C1399" t="str">
            <v>Отопление</v>
          </cell>
          <cell r="I1399">
            <v>0</v>
          </cell>
        </row>
        <row r="1400">
          <cell r="A1400">
            <v>72934</v>
          </cell>
          <cell r="C1400" t="str">
            <v>Отопление</v>
          </cell>
          <cell r="I1400">
            <v>0</v>
          </cell>
        </row>
        <row r="1401">
          <cell r="A1401">
            <v>72935</v>
          </cell>
          <cell r="C1401" t="str">
            <v>Отопление</v>
          </cell>
          <cell r="I1401">
            <v>0</v>
          </cell>
        </row>
        <row r="1402">
          <cell r="A1402">
            <v>72936</v>
          </cell>
          <cell r="C1402" t="str">
            <v>Отопление</v>
          </cell>
          <cell r="I1402">
            <v>0</v>
          </cell>
        </row>
        <row r="1403">
          <cell r="A1403">
            <v>72937</v>
          </cell>
          <cell r="C1403" t="str">
            <v>Отопление</v>
          </cell>
          <cell r="I1403">
            <v>0</v>
          </cell>
        </row>
        <row r="1404">
          <cell r="A1404">
            <v>72938</v>
          </cell>
          <cell r="C1404" t="str">
            <v>Отопление</v>
          </cell>
          <cell r="I1404">
            <v>0</v>
          </cell>
        </row>
        <row r="1405">
          <cell r="A1405">
            <v>72939</v>
          </cell>
          <cell r="C1405" t="str">
            <v>Отопление</v>
          </cell>
          <cell r="I1405">
            <v>0</v>
          </cell>
        </row>
        <row r="1406">
          <cell r="A1406">
            <v>72940</v>
          </cell>
          <cell r="C1406" t="str">
            <v>Отопление</v>
          </cell>
          <cell r="I1406">
            <v>0</v>
          </cell>
        </row>
        <row r="1407">
          <cell r="A1407">
            <v>72941</v>
          </cell>
          <cell r="C1407" t="str">
            <v>Отопление</v>
          </cell>
          <cell r="I1407">
            <v>0</v>
          </cell>
        </row>
        <row r="1408">
          <cell r="A1408">
            <v>72942</v>
          </cell>
          <cell r="C1408" t="str">
            <v>Отопление</v>
          </cell>
          <cell r="I1408">
            <v>0</v>
          </cell>
        </row>
        <row r="1409">
          <cell r="A1409">
            <v>72944</v>
          </cell>
          <cell r="C1409" t="str">
            <v>Отопление</v>
          </cell>
          <cell r="I1409">
            <v>0</v>
          </cell>
        </row>
        <row r="1410">
          <cell r="A1410">
            <v>72945</v>
          </cell>
          <cell r="C1410" t="str">
            <v>Отопление</v>
          </cell>
          <cell r="I1410">
            <v>0</v>
          </cell>
        </row>
        <row r="1411">
          <cell r="A1411">
            <v>72946</v>
          </cell>
          <cell r="C1411" t="str">
            <v>Отопление</v>
          </cell>
          <cell r="I1411">
            <v>0</v>
          </cell>
        </row>
        <row r="1412">
          <cell r="A1412">
            <v>72947</v>
          </cell>
          <cell r="C1412" t="str">
            <v>Отопление</v>
          </cell>
          <cell r="I1412">
            <v>0</v>
          </cell>
        </row>
        <row r="1413">
          <cell r="A1413">
            <v>72948</v>
          </cell>
          <cell r="C1413" t="str">
            <v>Отопление</v>
          </cell>
          <cell r="I1413">
            <v>0</v>
          </cell>
        </row>
        <row r="1414">
          <cell r="A1414">
            <v>72949</v>
          </cell>
          <cell r="C1414" t="str">
            <v>Отопление</v>
          </cell>
          <cell r="I1414">
            <v>0</v>
          </cell>
        </row>
        <row r="1415">
          <cell r="A1415">
            <v>74096</v>
          </cell>
          <cell r="C1415" t="str">
            <v>Отопление</v>
          </cell>
          <cell r="I1415">
            <v>1406.85</v>
          </cell>
        </row>
        <row r="1416">
          <cell r="A1416">
            <v>74097</v>
          </cell>
          <cell r="C1416" t="str">
            <v>Отопление</v>
          </cell>
          <cell r="I1416">
            <v>0</v>
          </cell>
        </row>
        <row r="1417">
          <cell r="A1417">
            <v>74098</v>
          </cell>
          <cell r="C1417" t="str">
            <v>Отопление</v>
          </cell>
          <cell r="I1417">
            <v>0</v>
          </cell>
        </row>
        <row r="1418">
          <cell r="A1418">
            <v>74099</v>
          </cell>
          <cell r="C1418" t="str">
            <v>Отопление</v>
          </cell>
          <cell r="I1418">
            <v>726.93</v>
          </cell>
        </row>
        <row r="1419">
          <cell r="A1419">
            <v>74100</v>
          </cell>
          <cell r="C1419" t="str">
            <v>Отопление</v>
          </cell>
          <cell r="I1419">
            <v>1269.42</v>
          </cell>
        </row>
        <row r="1420">
          <cell r="A1420">
            <v>74101</v>
          </cell>
          <cell r="C1420" t="str">
            <v>Отопление</v>
          </cell>
          <cell r="I1420">
            <v>0</v>
          </cell>
        </row>
        <row r="1421">
          <cell r="A1421">
            <v>74102</v>
          </cell>
          <cell r="C1421" t="str">
            <v>Отопление</v>
          </cell>
          <cell r="I1421">
            <v>0</v>
          </cell>
        </row>
        <row r="1422">
          <cell r="A1422">
            <v>74103</v>
          </cell>
          <cell r="C1422" t="str">
            <v>Отопление</v>
          </cell>
          <cell r="I1422">
            <v>1240.48</v>
          </cell>
        </row>
        <row r="1423">
          <cell r="A1423">
            <v>74104</v>
          </cell>
          <cell r="C1423" t="str">
            <v>Отопление</v>
          </cell>
          <cell r="I1423">
            <v>0</v>
          </cell>
        </row>
        <row r="1424">
          <cell r="A1424">
            <v>74105</v>
          </cell>
          <cell r="C1424" t="str">
            <v>Отопление</v>
          </cell>
          <cell r="I1424">
            <v>401.44</v>
          </cell>
        </row>
        <row r="1425">
          <cell r="A1425">
            <v>74106</v>
          </cell>
          <cell r="C1425" t="str">
            <v>Отопление</v>
          </cell>
          <cell r="I1425">
            <v>748.63</v>
          </cell>
        </row>
        <row r="1426">
          <cell r="A1426">
            <v>74107</v>
          </cell>
          <cell r="C1426" t="str">
            <v>Отопление</v>
          </cell>
          <cell r="I1426">
            <v>0</v>
          </cell>
        </row>
        <row r="1427">
          <cell r="A1427">
            <v>74108</v>
          </cell>
          <cell r="C1427" t="str">
            <v>Отопление</v>
          </cell>
          <cell r="I1427">
            <v>0</v>
          </cell>
        </row>
        <row r="1428">
          <cell r="A1428">
            <v>74109</v>
          </cell>
          <cell r="C1428" t="str">
            <v>Отопление</v>
          </cell>
          <cell r="I1428">
            <v>0</v>
          </cell>
        </row>
        <row r="1429">
          <cell r="A1429">
            <v>74110</v>
          </cell>
          <cell r="C1429" t="str">
            <v>Отопление</v>
          </cell>
          <cell r="I1429">
            <v>412.29</v>
          </cell>
        </row>
        <row r="1430">
          <cell r="A1430">
            <v>74111</v>
          </cell>
          <cell r="C1430" t="str">
            <v>Отопление</v>
          </cell>
          <cell r="I1430">
            <v>0</v>
          </cell>
        </row>
        <row r="1431">
          <cell r="A1431">
            <v>74112</v>
          </cell>
          <cell r="C1431" t="str">
            <v>Отопление</v>
          </cell>
          <cell r="I1431">
            <v>0</v>
          </cell>
        </row>
        <row r="1432">
          <cell r="A1432">
            <v>74114</v>
          </cell>
          <cell r="C1432" t="str">
            <v>Отопление</v>
          </cell>
          <cell r="I1432">
            <v>0</v>
          </cell>
        </row>
        <row r="1433">
          <cell r="A1433">
            <v>74115</v>
          </cell>
          <cell r="C1433" t="str">
            <v>Отопление</v>
          </cell>
          <cell r="I1433">
            <v>0</v>
          </cell>
        </row>
        <row r="1434">
          <cell r="A1434">
            <v>74116</v>
          </cell>
          <cell r="C1434" t="str">
            <v>Отопление</v>
          </cell>
          <cell r="I1434">
            <v>0</v>
          </cell>
        </row>
        <row r="1435">
          <cell r="A1435">
            <v>74117</v>
          </cell>
          <cell r="C1435" t="str">
            <v>Отопление</v>
          </cell>
          <cell r="I1435">
            <v>934.88</v>
          </cell>
        </row>
        <row r="1436">
          <cell r="A1436">
            <v>74118</v>
          </cell>
          <cell r="C1436" t="str">
            <v>Отопление</v>
          </cell>
          <cell r="I1436">
            <v>1607.57</v>
          </cell>
        </row>
        <row r="1437">
          <cell r="A1437">
            <v>74119</v>
          </cell>
          <cell r="C1437" t="str">
            <v>Отопление</v>
          </cell>
          <cell r="I1437">
            <v>2251.6799999999998</v>
          </cell>
        </row>
        <row r="1438">
          <cell r="A1438">
            <v>74120</v>
          </cell>
          <cell r="C1438" t="str">
            <v>Отопление</v>
          </cell>
          <cell r="I1438">
            <v>0</v>
          </cell>
        </row>
        <row r="1439">
          <cell r="A1439">
            <v>74121</v>
          </cell>
          <cell r="C1439" t="str">
            <v>Отопление</v>
          </cell>
          <cell r="I1439">
            <v>0</v>
          </cell>
        </row>
        <row r="1440">
          <cell r="A1440">
            <v>74122</v>
          </cell>
          <cell r="C1440" t="str">
            <v>Отопление</v>
          </cell>
          <cell r="I1440">
            <v>0</v>
          </cell>
        </row>
        <row r="1441">
          <cell r="A1441">
            <v>74123</v>
          </cell>
          <cell r="C1441" t="str">
            <v>Отопление</v>
          </cell>
          <cell r="I1441">
            <v>0</v>
          </cell>
        </row>
        <row r="1442">
          <cell r="A1442">
            <v>74124</v>
          </cell>
          <cell r="C1442" t="str">
            <v>Отопление</v>
          </cell>
          <cell r="I1442">
            <v>1678.09</v>
          </cell>
        </row>
        <row r="1443">
          <cell r="A1443">
            <v>74125</v>
          </cell>
          <cell r="C1443" t="str">
            <v>Отопление</v>
          </cell>
          <cell r="I1443">
            <v>2263.9699999999998</v>
          </cell>
        </row>
        <row r="1444">
          <cell r="A1444">
            <v>74127</v>
          </cell>
          <cell r="C1444" t="str">
            <v>Отопление</v>
          </cell>
          <cell r="I1444">
            <v>0</v>
          </cell>
        </row>
        <row r="1445">
          <cell r="A1445">
            <v>74128</v>
          </cell>
          <cell r="C1445" t="str">
            <v>Отопление</v>
          </cell>
          <cell r="I1445">
            <v>801.07</v>
          </cell>
        </row>
        <row r="1446">
          <cell r="A1446">
            <v>74129</v>
          </cell>
          <cell r="C1446" t="str">
            <v>Отопление</v>
          </cell>
          <cell r="I1446">
            <v>1494.73</v>
          </cell>
        </row>
        <row r="1447">
          <cell r="A1447">
            <v>74134</v>
          </cell>
          <cell r="C1447" t="str">
            <v>Отопление</v>
          </cell>
          <cell r="I1447">
            <v>0</v>
          </cell>
        </row>
        <row r="1448">
          <cell r="A1448">
            <v>74135</v>
          </cell>
          <cell r="C1448" t="str">
            <v>Отопление</v>
          </cell>
          <cell r="I1448">
            <v>0</v>
          </cell>
        </row>
        <row r="1449">
          <cell r="A1449">
            <v>74136</v>
          </cell>
          <cell r="C1449" t="str">
            <v>Отопление</v>
          </cell>
          <cell r="I1449">
            <v>1641.93</v>
          </cell>
        </row>
        <row r="1450">
          <cell r="A1450">
            <v>74137</v>
          </cell>
          <cell r="C1450" t="str">
            <v>Отопление</v>
          </cell>
          <cell r="I1450">
            <v>0</v>
          </cell>
        </row>
        <row r="1451">
          <cell r="A1451">
            <v>74138</v>
          </cell>
          <cell r="C1451" t="str">
            <v>Отопление</v>
          </cell>
          <cell r="I1451">
            <v>0</v>
          </cell>
        </row>
        <row r="1452">
          <cell r="A1452">
            <v>74139</v>
          </cell>
          <cell r="C1452" t="str">
            <v>Отопление</v>
          </cell>
          <cell r="I1452">
            <v>0</v>
          </cell>
        </row>
        <row r="1453">
          <cell r="A1453">
            <v>74140</v>
          </cell>
          <cell r="C1453" t="str">
            <v>Отопление</v>
          </cell>
          <cell r="I1453">
            <v>0</v>
          </cell>
        </row>
        <row r="1454">
          <cell r="A1454">
            <v>74141</v>
          </cell>
          <cell r="C1454" t="str">
            <v>Отопление</v>
          </cell>
          <cell r="I1454">
            <v>0</v>
          </cell>
        </row>
        <row r="1455">
          <cell r="A1455">
            <v>74142</v>
          </cell>
          <cell r="C1455" t="str">
            <v>Отопление</v>
          </cell>
          <cell r="I1455">
            <v>0</v>
          </cell>
        </row>
        <row r="1456">
          <cell r="A1456">
            <v>74143</v>
          </cell>
          <cell r="C1456" t="str">
            <v>Отопление</v>
          </cell>
          <cell r="I1456">
            <v>2245.89</v>
          </cell>
        </row>
        <row r="1457">
          <cell r="A1457">
            <v>74130</v>
          </cell>
          <cell r="C1457" t="str">
            <v>Отопление</v>
          </cell>
          <cell r="I1457">
            <v>0</v>
          </cell>
        </row>
        <row r="1458">
          <cell r="A1458">
            <v>74131</v>
          </cell>
          <cell r="C1458" t="str">
            <v>Отопление</v>
          </cell>
          <cell r="I1458">
            <v>2028.9</v>
          </cell>
        </row>
        <row r="1459">
          <cell r="A1459">
            <v>74132</v>
          </cell>
          <cell r="C1459" t="str">
            <v>Отопление</v>
          </cell>
          <cell r="I1459">
            <v>0</v>
          </cell>
        </row>
        <row r="1460">
          <cell r="A1460">
            <v>74133</v>
          </cell>
          <cell r="C1460" t="str">
            <v>Отопление</v>
          </cell>
          <cell r="I1460">
            <v>0</v>
          </cell>
        </row>
        <row r="1461">
          <cell r="A1461">
            <v>74144</v>
          </cell>
          <cell r="C1461" t="str">
            <v>Отопление</v>
          </cell>
          <cell r="I1461">
            <v>0</v>
          </cell>
        </row>
        <row r="1462">
          <cell r="A1462">
            <v>74145</v>
          </cell>
          <cell r="C1462" t="str">
            <v>Отопление</v>
          </cell>
          <cell r="I1462">
            <v>925.84</v>
          </cell>
        </row>
        <row r="1463">
          <cell r="A1463">
            <v>74146</v>
          </cell>
          <cell r="C1463" t="str">
            <v>Отопление</v>
          </cell>
          <cell r="I1463">
            <v>1052.42</v>
          </cell>
        </row>
        <row r="1464">
          <cell r="A1464">
            <v>74147</v>
          </cell>
          <cell r="C1464" t="str">
            <v>Отопление</v>
          </cell>
          <cell r="I1464">
            <v>0</v>
          </cell>
        </row>
        <row r="1465">
          <cell r="A1465">
            <v>74150</v>
          </cell>
          <cell r="C1465" t="str">
            <v>Отопление</v>
          </cell>
          <cell r="I1465">
            <v>0</v>
          </cell>
        </row>
        <row r="1466">
          <cell r="A1466">
            <v>74148</v>
          </cell>
          <cell r="C1466" t="str">
            <v>Отопление</v>
          </cell>
          <cell r="I1466">
            <v>0</v>
          </cell>
        </row>
        <row r="1467">
          <cell r="A1467">
            <v>74149</v>
          </cell>
          <cell r="C1467" t="str">
            <v>Отопление</v>
          </cell>
          <cell r="I1467">
            <v>0</v>
          </cell>
        </row>
        <row r="1468">
          <cell r="A1468">
            <v>70265</v>
          </cell>
          <cell r="C1468" t="str">
            <v>Отопление</v>
          </cell>
          <cell r="I1468">
            <v>1920.4</v>
          </cell>
        </row>
        <row r="1469">
          <cell r="A1469">
            <v>70265</v>
          </cell>
          <cell r="C1469" t="str">
            <v>Горячее водоснабжение</v>
          </cell>
          <cell r="I1469">
            <v>2583.31</v>
          </cell>
        </row>
        <row r="1470">
          <cell r="A1470">
            <v>70266</v>
          </cell>
          <cell r="C1470" t="str">
            <v>Отопление</v>
          </cell>
          <cell r="I1470">
            <v>1913.17</v>
          </cell>
        </row>
        <row r="1471">
          <cell r="A1471">
            <v>70266</v>
          </cell>
          <cell r="C1471" t="str">
            <v>Горячее водоснабжение</v>
          </cell>
          <cell r="I1471">
            <v>1137.3</v>
          </cell>
        </row>
        <row r="1472">
          <cell r="A1472">
            <v>70267</v>
          </cell>
          <cell r="C1472" t="str">
            <v>Отопление</v>
          </cell>
          <cell r="I1472">
            <v>0</v>
          </cell>
        </row>
        <row r="1473">
          <cell r="A1473">
            <v>70268</v>
          </cell>
          <cell r="C1473" t="str">
            <v>Отопление</v>
          </cell>
          <cell r="I1473">
            <v>0</v>
          </cell>
        </row>
        <row r="1474">
          <cell r="A1474">
            <v>74155</v>
          </cell>
          <cell r="C1474" t="str">
            <v>Отопление</v>
          </cell>
          <cell r="I1474">
            <v>0</v>
          </cell>
        </row>
        <row r="1475">
          <cell r="A1475">
            <v>70268</v>
          </cell>
          <cell r="C1475" t="str">
            <v>Горячее водоснабжение</v>
          </cell>
          <cell r="I1475">
            <v>0</v>
          </cell>
        </row>
        <row r="1476">
          <cell r="A1476">
            <v>70001</v>
          </cell>
          <cell r="C1476" t="str">
            <v>Отопление</v>
          </cell>
          <cell r="I1476">
            <v>0</v>
          </cell>
        </row>
        <row r="1477">
          <cell r="A1477">
            <v>70001</v>
          </cell>
          <cell r="C1477" t="str">
            <v>Горячее водоснабжение</v>
          </cell>
          <cell r="I1477">
            <v>0</v>
          </cell>
        </row>
        <row r="1478">
          <cell r="A1478">
            <v>70001</v>
          </cell>
          <cell r="C1478" t="str">
            <v>Горячее водоснабжение ОДН</v>
          </cell>
          <cell r="I1478">
            <v>0</v>
          </cell>
        </row>
        <row r="1479">
          <cell r="A1479">
            <v>70002</v>
          </cell>
          <cell r="C1479" t="str">
            <v>Отопление</v>
          </cell>
          <cell r="I1479">
            <v>0</v>
          </cell>
        </row>
        <row r="1480">
          <cell r="A1480">
            <v>70002</v>
          </cell>
          <cell r="C1480" t="str">
            <v>Горячее водоснабжение</v>
          </cell>
          <cell r="I1480">
            <v>0</v>
          </cell>
        </row>
        <row r="1481">
          <cell r="A1481">
            <v>70002</v>
          </cell>
          <cell r="C1481" t="str">
            <v>Горячее водоснабжение ОДН</v>
          </cell>
          <cell r="I1481">
            <v>0</v>
          </cell>
        </row>
        <row r="1482">
          <cell r="A1482">
            <v>70003</v>
          </cell>
          <cell r="C1482" t="str">
            <v>Отопление</v>
          </cell>
          <cell r="I1482">
            <v>784.21</v>
          </cell>
        </row>
        <row r="1483">
          <cell r="A1483">
            <v>70004</v>
          </cell>
          <cell r="C1483" t="str">
            <v>Отопление</v>
          </cell>
          <cell r="I1483">
            <v>0</v>
          </cell>
        </row>
        <row r="1484">
          <cell r="A1484">
            <v>70005</v>
          </cell>
          <cell r="C1484" t="str">
            <v>Отопление</v>
          </cell>
          <cell r="I1484">
            <v>0</v>
          </cell>
        </row>
        <row r="1485">
          <cell r="A1485">
            <v>70005</v>
          </cell>
          <cell r="C1485" t="str">
            <v>Горячее водоснабжение</v>
          </cell>
          <cell r="I1485">
            <v>0</v>
          </cell>
        </row>
        <row r="1486">
          <cell r="A1486">
            <v>70005</v>
          </cell>
          <cell r="C1486" t="str">
            <v>Горячее водоснабжение ОДН</v>
          </cell>
          <cell r="I1486">
            <v>0</v>
          </cell>
        </row>
        <row r="1487">
          <cell r="A1487">
            <v>70006</v>
          </cell>
          <cell r="C1487" t="str">
            <v>Отопление</v>
          </cell>
          <cell r="I1487">
            <v>0</v>
          </cell>
        </row>
        <row r="1488">
          <cell r="A1488">
            <v>70006</v>
          </cell>
          <cell r="C1488" t="str">
            <v>Горячее водоснабжение</v>
          </cell>
          <cell r="I1488">
            <v>0</v>
          </cell>
        </row>
        <row r="1489">
          <cell r="A1489">
            <v>70006</v>
          </cell>
          <cell r="C1489" t="str">
            <v>Горячее водоснабжение ОДН</v>
          </cell>
          <cell r="I1489">
            <v>0</v>
          </cell>
        </row>
        <row r="1490">
          <cell r="A1490">
            <v>70007</v>
          </cell>
          <cell r="C1490" t="str">
            <v>Отопление</v>
          </cell>
          <cell r="I1490">
            <v>793.66</v>
          </cell>
        </row>
        <row r="1491">
          <cell r="A1491">
            <v>70008</v>
          </cell>
          <cell r="C1491" t="str">
            <v>Отопление</v>
          </cell>
          <cell r="I1491">
            <v>0</v>
          </cell>
        </row>
        <row r="1492">
          <cell r="A1492">
            <v>70008</v>
          </cell>
          <cell r="C1492" t="str">
            <v>Горячее водоснабжение</v>
          </cell>
          <cell r="I1492">
            <v>0</v>
          </cell>
        </row>
        <row r="1493">
          <cell r="A1493">
            <v>70008</v>
          </cell>
          <cell r="C1493" t="str">
            <v>Горячее водоснабжение ОДН</v>
          </cell>
          <cell r="I1493">
            <v>0</v>
          </cell>
        </row>
        <row r="1494">
          <cell r="A1494">
            <v>70009</v>
          </cell>
          <cell r="C1494" t="str">
            <v>Отопление</v>
          </cell>
          <cell r="I1494">
            <v>994.1</v>
          </cell>
        </row>
        <row r="1495">
          <cell r="A1495">
            <v>70009</v>
          </cell>
          <cell r="C1495" t="str">
            <v>Горячее водоснабжение</v>
          </cell>
          <cell r="I1495">
            <v>487.42</v>
          </cell>
        </row>
        <row r="1496">
          <cell r="A1496">
            <v>70009</v>
          </cell>
          <cell r="C1496" t="str">
            <v>Горячее водоснабжение ОДН</v>
          </cell>
          <cell r="I1496">
            <v>-44.38</v>
          </cell>
        </row>
        <row r="1497">
          <cell r="A1497">
            <v>70010</v>
          </cell>
          <cell r="C1497" t="str">
            <v>Отопление</v>
          </cell>
          <cell r="I1497">
            <v>0</v>
          </cell>
        </row>
        <row r="1498">
          <cell r="A1498">
            <v>70010</v>
          </cell>
          <cell r="C1498" t="str">
            <v>Горячее водоснабжение</v>
          </cell>
          <cell r="I1498">
            <v>0</v>
          </cell>
        </row>
        <row r="1499">
          <cell r="A1499">
            <v>70010</v>
          </cell>
          <cell r="C1499" t="str">
            <v>Горячее водоснабжение ОДН</v>
          </cell>
          <cell r="I1499">
            <v>0</v>
          </cell>
        </row>
        <row r="1500">
          <cell r="A1500">
            <v>70011</v>
          </cell>
          <cell r="C1500" t="str">
            <v>Отопление</v>
          </cell>
          <cell r="I1500">
            <v>784.21</v>
          </cell>
        </row>
        <row r="1501">
          <cell r="A1501">
            <v>70011</v>
          </cell>
          <cell r="C1501" t="str">
            <v>Горячее водоснабжение</v>
          </cell>
          <cell r="I1501">
            <v>1072.32</v>
          </cell>
        </row>
        <row r="1502">
          <cell r="A1502">
            <v>70011</v>
          </cell>
          <cell r="C1502" t="str">
            <v>Горячее водоснабжение ОДН</v>
          </cell>
          <cell r="I1502">
            <v>-88.78</v>
          </cell>
        </row>
        <row r="1503">
          <cell r="A1503">
            <v>70012</v>
          </cell>
          <cell r="C1503" t="str">
            <v>Отопление</v>
          </cell>
          <cell r="I1503">
            <v>0</v>
          </cell>
        </row>
        <row r="1504">
          <cell r="A1504">
            <v>70012</v>
          </cell>
          <cell r="C1504" t="str">
            <v>Горячее водоснабжение</v>
          </cell>
          <cell r="I1504">
            <v>0</v>
          </cell>
        </row>
        <row r="1505">
          <cell r="A1505">
            <v>70012</v>
          </cell>
          <cell r="C1505" t="str">
            <v>Горячее водоснабжение ОДН</v>
          </cell>
          <cell r="I1505">
            <v>0</v>
          </cell>
        </row>
        <row r="1506">
          <cell r="A1506">
            <v>70013</v>
          </cell>
          <cell r="C1506" t="str">
            <v>Отопление</v>
          </cell>
          <cell r="I1506">
            <v>0</v>
          </cell>
        </row>
        <row r="1507">
          <cell r="A1507">
            <v>70013</v>
          </cell>
          <cell r="C1507" t="str">
            <v>Горячее водоснабжение</v>
          </cell>
          <cell r="I1507">
            <v>0</v>
          </cell>
        </row>
        <row r="1508">
          <cell r="A1508">
            <v>70013</v>
          </cell>
          <cell r="C1508" t="str">
            <v>Горячее водоснабжение ОДН</v>
          </cell>
          <cell r="I1508">
            <v>0</v>
          </cell>
        </row>
        <row r="1509">
          <cell r="A1509">
            <v>70014</v>
          </cell>
          <cell r="C1509" t="str">
            <v>Отопление</v>
          </cell>
          <cell r="I1509">
            <v>0</v>
          </cell>
        </row>
        <row r="1510">
          <cell r="A1510">
            <v>70014</v>
          </cell>
          <cell r="C1510" t="str">
            <v>Горячее водоснабжение</v>
          </cell>
          <cell r="I1510">
            <v>0</v>
          </cell>
        </row>
        <row r="1511">
          <cell r="A1511">
            <v>70014</v>
          </cell>
          <cell r="C1511" t="str">
            <v>Горячее водоснабжение ОДН</v>
          </cell>
          <cell r="I1511">
            <v>0</v>
          </cell>
        </row>
        <row r="1512">
          <cell r="A1512">
            <v>70015</v>
          </cell>
          <cell r="C1512" t="str">
            <v>Отопление</v>
          </cell>
          <cell r="I1512">
            <v>788.35</v>
          </cell>
        </row>
        <row r="1513">
          <cell r="A1513">
            <v>70015</v>
          </cell>
          <cell r="C1513" t="str">
            <v>Горячее водоснабжение</v>
          </cell>
          <cell r="I1513">
            <v>1072.32</v>
          </cell>
        </row>
        <row r="1514">
          <cell r="A1514">
            <v>70015</v>
          </cell>
          <cell r="C1514" t="str">
            <v>Горячее водоснабжение ОДН</v>
          </cell>
          <cell r="I1514">
            <v>-88.78</v>
          </cell>
        </row>
        <row r="1515">
          <cell r="A1515">
            <v>70016</v>
          </cell>
          <cell r="C1515" t="str">
            <v>Отопление</v>
          </cell>
          <cell r="I1515">
            <v>1033.31</v>
          </cell>
        </row>
        <row r="1516">
          <cell r="A1516">
            <v>70016</v>
          </cell>
          <cell r="C1516" t="str">
            <v>Горячее водоснабжение</v>
          </cell>
          <cell r="I1516">
            <v>649.89</v>
          </cell>
        </row>
        <row r="1517">
          <cell r="A1517">
            <v>70016</v>
          </cell>
          <cell r="C1517" t="str">
            <v>Горячее водоснабжение ОДН</v>
          </cell>
          <cell r="I1517">
            <v>-44.38</v>
          </cell>
        </row>
        <row r="1518">
          <cell r="A1518">
            <v>70017</v>
          </cell>
          <cell r="C1518" t="str">
            <v>Отопление</v>
          </cell>
          <cell r="I1518">
            <v>0</v>
          </cell>
        </row>
        <row r="1519">
          <cell r="A1519">
            <v>70017</v>
          </cell>
          <cell r="C1519" t="str">
            <v>Горячее водоснабжение</v>
          </cell>
          <cell r="I1519">
            <v>0</v>
          </cell>
        </row>
        <row r="1520">
          <cell r="A1520">
            <v>70017</v>
          </cell>
          <cell r="C1520" t="str">
            <v>Горячее водоснабжение ОДН</v>
          </cell>
          <cell r="I1520">
            <v>0</v>
          </cell>
        </row>
        <row r="1521">
          <cell r="A1521">
            <v>70018</v>
          </cell>
          <cell r="C1521" t="str">
            <v>Отопление</v>
          </cell>
          <cell r="I1521">
            <v>0</v>
          </cell>
        </row>
        <row r="1522">
          <cell r="A1522">
            <v>70019</v>
          </cell>
          <cell r="C1522" t="str">
            <v>Отопление</v>
          </cell>
          <cell r="I1522">
            <v>0</v>
          </cell>
        </row>
        <row r="1523">
          <cell r="A1523">
            <v>70019</v>
          </cell>
          <cell r="C1523" t="str">
            <v>Горячее водоснабжение</v>
          </cell>
          <cell r="I1523">
            <v>0</v>
          </cell>
        </row>
        <row r="1524">
          <cell r="A1524">
            <v>70019</v>
          </cell>
          <cell r="C1524" t="str">
            <v>Горячее водоснабжение ОДН</v>
          </cell>
          <cell r="I1524">
            <v>0</v>
          </cell>
        </row>
        <row r="1525">
          <cell r="A1525">
            <v>70020</v>
          </cell>
          <cell r="C1525" t="str">
            <v>Отопление</v>
          </cell>
          <cell r="I1525">
            <v>0</v>
          </cell>
        </row>
        <row r="1526">
          <cell r="A1526">
            <v>70020</v>
          </cell>
          <cell r="C1526" t="str">
            <v>Горячее водоснабжение</v>
          </cell>
          <cell r="I1526">
            <v>0</v>
          </cell>
        </row>
        <row r="1527">
          <cell r="A1527">
            <v>70020</v>
          </cell>
          <cell r="C1527" t="str">
            <v>Горячее водоснабжение ОДН</v>
          </cell>
          <cell r="I1527">
            <v>0</v>
          </cell>
        </row>
        <row r="1528">
          <cell r="A1528">
            <v>70021</v>
          </cell>
          <cell r="C1528" t="str">
            <v>Отопление</v>
          </cell>
          <cell r="I1528">
            <v>0</v>
          </cell>
        </row>
        <row r="1529">
          <cell r="A1529">
            <v>70021</v>
          </cell>
          <cell r="C1529" t="str">
            <v>Горячее водоснабжение</v>
          </cell>
          <cell r="I1529">
            <v>0</v>
          </cell>
        </row>
        <row r="1530">
          <cell r="A1530">
            <v>70021</v>
          </cell>
          <cell r="C1530" t="str">
            <v>Горячее водоснабжение ОДН</v>
          </cell>
          <cell r="I1530">
            <v>0</v>
          </cell>
        </row>
        <row r="1531">
          <cell r="A1531">
            <v>70022</v>
          </cell>
          <cell r="C1531" t="str">
            <v>Отопление</v>
          </cell>
          <cell r="I1531">
            <v>0</v>
          </cell>
        </row>
        <row r="1532">
          <cell r="A1532">
            <v>70022</v>
          </cell>
          <cell r="C1532" t="str">
            <v>Горячее водоснабжение</v>
          </cell>
          <cell r="I1532">
            <v>0</v>
          </cell>
        </row>
        <row r="1533">
          <cell r="A1533">
            <v>70022</v>
          </cell>
          <cell r="C1533" t="str">
            <v>Горячее водоснабжение ОДН</v>
          </cell>
          <cell r="I1533">
            <v>0</v>
          </cell>
        </row>
        <row r="1534">
          <cell r="A1534">
            <v>70023</v>
          </cell>
          <cell r="C1534" t="str">
            <v>Отопление</v>
          </cell>
          <cell r="I1534">
            <v>1003.32</v>
          </cell>
        </row>
        <row r="1535">
          <cell r="A1535">
            <v>70023</v>
          </cell>
          <cell r="C1535" t="str">
            <v>Горячее водоснабжение</v>
          </cell>
          <cell r="I1535">
            <v>162.47</v>
          </cell>
        </row>
        <row r="1536">
          <cell r="A1536">
            <v>70023</v>
          </cell>
          <cell r="C1536" t="str">
            <v>Горячее водоснабжение ОДН</v>
          </cell>
          <cell r="I1536">
            <v>-88.78</v>
          </cell>
        </row>
        <row r="1537">
          <cell r="A1537">
            <v>70024</v>
          </cell>
          <cell r="C1537" t="str">
            <v>Отопление</v>
          </cell>
          <cell r="I1537">
            <v>1028.47</v>
          </cell>
        </row>
        <row r="1538">
          <cell r="A1538">
            <v>70024</v>
          </cell>
          <cell r="C1538" t="str">
            <v>Горячее водоснабжение</v>
          </cell>
          <cell r="I1538">
            <v>974.83</v>
          </cell>
        </row>
        <row r="1539">
          <cell r="A1539">
            <v>70024</v>
          </cell>
          <cell r="C1539" t="str">
            <v>Горячее водоснабжение ОДН</v>
          </cell>
          <cell r="I1539">
            <v>-44.38</v>
          </cell>
        </row>
        <row r="1540">
          <cell r="A1540">
            <v>70025</v>
          </cell>
          <cell r="C1540" t="str">
            <v>Отопление</v>
          </cell>
          <cell r="I1540">
            <v>662.89</v>
          </cell>
        </row>
        <row r="1541">
          <cell r="A1541">
            <v>70025</v>
          </cell>
          <cell r="C1541" t="str">
            <v>Горячее водоснабжение</v>
          </cell>
          <cell r="I1541">
            <v>162.47</v>
          </cell>
        </row>
        <row r="1542">
          <cell r="A1542">
            <v>70025</v>
          </cell>
          <cell r="C1542" t="str">
            <v>Горячее водоснабжение ОДН</v>
          </cell>
          <cell r="I1542">
            <v>-88.78</v>
          </cell>
        </row>
        <row r="1543">
          <cell r="A1543">
            <v>70026</v>
          </cell>
          <cell r="C1543" t="str">
            <v>Отопление</v>
          </cell>
          <cell r="I1543">
            <v>0</v>
          </cell>
        </row>
        <row r="1544">
          <cell r="A1544">
            <v>70027</v>
          </cell>
          <cell r="C1544" t="str">
            <v>Отопление</v>
          </cell>
          <cell r="I1544">
            <v>1030.53</v>
          </cell>
        </row>
        <row r="1545">
          <cell r="A1545">
            <v>70027</v>
          </cell>
          <cell r="C1545" t="str">
            <v>Горячее водоснабжение</v>
          </cell>
          <cell r="I1545">
            <v>487.42</v>
          </cell>
        </row>
        <row r="1546">
          <cell r="A1546">
            <v>70027</v>
          </cell>
          <cell r="C1546" t="str">
            <v>Горячее водоснабжение ОДН</v>
          </cell>
          <cell r="I1546">
            <v>-44.38</v>
          </cell>
        </row>
        <row r="1547">
          <cell r="A1547">
            <v>70028</v>
          </cell>
          <cell r="C1547" t="str">
            <v>Отопление</v>
          </cell>
          <cell r="I1547">
            <v>0</v>
          </cell>
        </row>
        <row r="1548">
          <cell r="A1548">
            <v>70028</v>
          </cell>
          <cell r="C1548" t="str">
            <v>Горячее водоснабжение</v>
          </cell>
          <cell r="I1548">
            <v>0</v>
          </cell>
        </row>
        <row r="1549">
          <cell r="A1549">
            <v>70028</v>
          </cell>
          <cell r="C1549" t="str">
            <v>Горячее водоснабжение ОДН</v>
          </cell>
          <cell r="I1549">
            <v>0</v>
          </cell>
        </row>
        <row r="1550">
          <cell r="A1550">
            <v>70029</v>
          </cell>
          <cell r="C1550" t="str">
            <v>Отопление</v>
          </cell>
          <cell r="I1550">
            <v>0</v>
          </cell>
        </row>
        <row r="1551">
          <cell r="A1551">
            <v>70029</v>
          </cell>
          <cell r="C1551" t="str">
            <v>Горячее водоснабжение</v>
          </cell>
          <cell r="I1551">
            <v>0</v>
          </cell>
        </row>
        <row r="1552">
          <cell r="A1552">
            <v>70029</v>
          </cell>
          <cell r="C1552" t="str">
            <v>Горячее водоснабжение ОДН</v>
          </cell>
          <cell r="I1552">
            <v>0</v>
          </cell>
        </row>
        <row r="1553">
          <cell r="A1553">
            <v>70030</v>
          </cell>
          <cell r="C1553" t="str">
            <v>Отопление</v>
          </cell>
          <cell r="I1553">
            <v>0</v>
          </cell>
        </row>
        <row r="1554">
          <cell r="A1554">
            <v>70030</v>
          </cell>
          <cell r="C1554" t="str">
            <v>Горячее водоснабжение</v>
          </cell>
          <cell r="I1554">
            <v>0</v>
          </cell>
        </row>
        <row r="1555">
          <cell r="A1555">
            <v>70030</v>
          </cell>
          <cell r="C1555" t="str">
            <v>Горячее водоснабжение ОДН</v>
          </cell>
          <cell r="I1555">
            <v>0</v>
          </cell>
        </row>
        <row r="1556">
          <cell r="A1556">
            <v>70031</v>
          </cell>
          <cell r="C1556" t="str">
            <v>Отопление</v>
          </cell>
          <cell r="I1556">
            <v>0</v>
          </cell>
        </row>
        <row r="1557">
          <cell r="A1557">
            <v>70031</v>
          </cell>
          <cell r="C1557" t="str">
            <v>Горячее водоснабжение</v>
          </cell>
          <cell r="I1557">
            <v>0</v>
          </cell>
        </row>
        <row r="1558">
          <cell r="A1558">
            <v>70031</v>
          </cell>
          <cell r="C1558" t="str">
            <v>Горячее водоснабжение ОДН</v>
          </cell>
          <cell r="I1558">
            <v>0</v>
          </cell>
        </row>
        <row r="1559">
          <cell r="A1559">
            <v>70032</v>
          </cell>
          <cell r="C1559" t="str">
            <v>Отопление</v>
          </cell>
          <cell r="I1559">
            <v>0</v>
          </cell>
        </row>
        <row r="1560">
          <cell r="A1560">
            <v>70032</v>
          </cell>
          <cell r="C1560" t="str">
            <v>Горячее водоснабжение</v>
          </cell>
          <cell r="I1560">
            <v>0</v>
          </cell>
        </row>
        <row r="1561">
          <cell r="A1561">
            <v>70032</v>
          </cell>
          <cell r="C1561" t="str">
            <v>Горячее водоснабжение ОДН</v>
          </cell>
          <cell r="I1561">
            <v>0</v>
          </cell>
        </row>
        <row r="1562">
          <cell r="A1562">
            <v>70033</v>
          </cell>
          <cell r="C1562" t="str">
            <v>Отопление</v>
          </cell>
          <cell r="I1562">
            <v>0</v>
          </cell>
        </row>
        <row r="1563">
          <cell r="A1563">
            <v>70033</v>
          </cell>
          <cell r="C1563" t="str">
            <v>Горячее водоснабжение</v>
          </cell>
          <cell r="I1563">
            <v>0</v>
          </cell>
        </row>
        <row r="1564">
          <cell r="A1564">
            <v>70033</v>
          </cell>
          <cell r="C1564" t="str">
            <v>Горячее водоснабжение ОДН</v>
          </cell>
          <cell r="I1564">
            <v>0</v>
          </cell>
        </row>
        <row r="1565">
          <cell r="A1565">
            <v>70034</v>
          </cell>
          <cell r="C1565" t="str">
            <v>Отопление</v>
          </cell>
          <cell r="I1565">
            <v>682.49</v>
          </cell>
        </row>
        <row r="1566">
          <cell r="A1566">
            <v>70034</v>
          </cell>
          <cell r="C1566" t="str">
            <v>Горячее водоснабжение</v>
          </cell>
          <cell r="I1566">
            <v>162.47</v>
          </cell>
        </row>
        <row r="1567">
          <cell r="A1567">
            <v>70034</v>
          </cell>
          <cell r="C1567" t="str">
            <v>Горячее водоснабжение ОДН</v>
          </cell>
          <cell r="I1567">
            <v>-44.38</v>
          </cell>
        </row>
        <row r="1568">
          <cell r="A1568">
            <v>70035</v>
          </cell>
          <cell r="C1568" t="str">
            <v>Отопление</v>
          </cell>
          <cell r="I1568">
            <v>0</v>
          </cell>
        </row>
        <row r="1569">
          <cell r="A1569">
            <v>70035</v>
          </cell>
          <cell r="C1569" t="str">
            <v>Горячее водоснабжение</v>
          </cell>
          <cell r="I1569">
            <v>0</v>
          </cell>
        </row>
        <row r="1570">
          <cell r="A1570">
            <v>70035</v>
          </cell>
          <cell r="C1570" t="str">
            <v>Горячее водоснабжение ОДН</v>
          </cell>
          <cell r="I1570">
            <v>0</v>
          </cell>
        </row>
        <row r="1571">
          <cell r="A1571">
            <v>70036</v>
          </cell>
          <cell r="C1571" t="str">
            <v>Отопление</v>
          </cell>
          <cell r="I1571">
            <v>1006.32</v>
          </cell>
        </row>
        <row r="1572">
          <cell r="A1572">
            <v>70036</v>
          </cell>
          <cell r="C1572" t="str">
            <v>Горячее водоснабжение</v>
          </cell>
          <cell r="I1572">
            <v>536.15</v>
          </cell>
        </row>
        <row r="1573">
          <cell r="A1573">
            <v>70036</v>
          </cell>
          <cell r="C1573" t="str">
            <v>Горячее водоснабжение ОДН</v>
          </cell>
          <cell r="I1573">
            <v>-44.38</v>
          </cell>
        </row>
        <row r="1574">
          <cell r="A1574">
            <v>70037</v>
          </cell>
          <cell r="C1574" t="str">
            <v>Отопление</v>
          </cell>
          <cell r="I1574">
            <v>674.42</v>
          </cell>
        </row>
        <row r="1575">
          <cell r="A1575">
            <v>70037</v>
          </cell>
          <cell r="C1575" t="str">
            <v>Горячее водоснабжение</v>
          </cell>
          <cell r="I1575">
            <v>487.42</v>
          </cell>
        </row>
        <row r="1576">
          <cell r="A1576">
            <v>70037</v>
          </cell>
          <cell r="C1576" t="str">
            <v>Горячее водоснабжение ОДН</v>
          </cell>
          <cell r="I1576">
            <v>-44.38</v>
          </cell>
        </row>
        <row r="1577">
          <cell r="A1577">
            <v>70038</v>
          </cell>
          <cell r="C1577" t="str">
            <v>Отопление</v>
          </cell>
          <cell r="I1577">
            <v>1011.16</v>
          </cell>
        </row>
        <row r="1578">
          <cell r="A1578">
            <v>70038</v>
          </cell>
          <cell r="C1578" t="str">
            <v>Горячее водоснабжение</v>
          </cell>
          <cell r="I1578">
            <v>162.47</v>
          </cell>
        </row>
        <row r="1579">
          <cell r="A1579">
            <v>70038</v>
          </cell>
          <cell r="C1579" t="str">
            <v>Горячее водоснабжение ОДН</v>
          </cell>
          <cell r="I1579">
            <v>-44.38</v>
          </cell>
        </row>
        <row r="1580">
          <cell r="A1580">
            <v>70039</v>
          </cell>
          <cell r="C1580" t="str">
            <v>Отопление</v>
          </cell>
          <cell r="I1580">
            <v>0</v>
          </cell>
        </row>
        <row r="1581">
          <cell r="A1581">
            <v>70039</v>
          </cell>
          <cell r="C1581" t="str">
            <v>Горячее водоснабжение</v>
          </cell>
          <cell r="I1581">
            <v>0</v>
          </cell>
        </row>
        <row r="1582">
          <cell r="A1582">
            <v>70039</v>
          </cell>
          <cell r="C1582" t="str">
            <v>Горячее водоснабжение ОДН</v>
          </cell>
          <cell r="I1582">
            <v>0</v>
          </cell>
        </row>
        <row r="1583">
          <cell r="A1583">
            <v>70040</v>
          </cell>
          <cell r="C1583" t="str">
            <v>Отопление</v>
          </cell>
          <cell r="I1583">
            <v>679.72</v>
          </cell>
        </row>
        <row r="1584">
          <cell r="A1584">
            <v>70041</v>
          </cell>
          <cell r="C1584" t="str">
            <v>Отопление</v>
          </cell>
          <cell r="I1584">
            <v>1003.09</v>
          </cell>
        </row>
        <row r="1585">
          <cell r="A1585">
            <v>70041</v>
          </cell>
          <cell r="C1585" t="str">
            <v>Горячее водоснабжение</v>
          </cell>
          <cell r="I1585">
            <v>324.94</v>
          </cell>
        </row>
        <row r="1586">
          <cell r="A1586">
            <v>70041</v>
          </cell>
          <cell r="C1586" t="str">
            <v>Горячее водоснабжение ОДН</v>
          </cell>
          <cell r="I1586">
            <v>-88.78</v>
          </cell>
        </row>
        <row r="1587">
          <cell r="A1587">
            <v>70042</v>
          </cell>
          <cell r="C1587" t="str">
            <v>Отопление</v>
          </cell>
          <cell r="I1587">
            <v>0</v>
          </cell>
        </row>
        <row r="1588">
          <cell r="A1588">
            <v>70042</v>
          </cell>
          <cell r="C1588" t="str">
            <v>Горячее водоснабжение</v>
          </cell>
          <cell r="I1588">
            <v>0</v>
          </cell>
        </row>
        <row r="1589">
          <cell r="A1589">
            <v>70042</v>
          </cell>
          <cell r="C1589" t="str">
            <v>Горячее водоснабжение ОДН</v>
          </cell>
          <cell r="I1589">
            <v>0</v>
          </cell>
        </row>
        <row r="1590">
          <cell r="A1590">
            <v>70043</v>
          </cell>
          <cell r="C1590" t="str">
            <v>Отопление</v>
          </cell>
          <cell r="I1590">
            <v>673.49</v>
          </cell>
        </row>
        <row r="1591">
          <cell r="A1591">
            <v>70043</v>
          </cell>
          <cell r="C1591" t="str">
            <v>Горячее водоснабжение</v>
          </cell>
          <cell r="I1591">
            <v>162.47</v>
          </cell>
        </row>
        <row r="1592">
          <cell r="A1592">
            <v>70043</v>
          </cell>
          <cell r="C1592" t="str">
            <v>Горячее водоснабжение ОДН</v>
          </cell>
          <cell r="I1592">
            <v>-44.38</v>
          </cell>
        </row>
        <row r="1593">
          <cell r="A1593">
            <v>70044</v>
          </cell>
          <cell r="C1593" t="str">
            <v>Отопление</v>
          </cell>
          <cell r="I1593">
            <v>1020.62</v>
          </cell>
        </row>
        <row r="1594">
          <cell r="A1594">
            <v>70044</v>
          </cell>
          <cell r="C1594" t="str">
            <v>Горячее водоснабжение</v>
          </cell>
          <cell r="I1594">
            <v>243.71</v>
          </cell>
        </row>
        <row r="1595">
          <cell r="A1595">
            <v>70044</v>
          </cell>
          <cell r="C1595" t="str">
            <v>Горячее водоснабжение ОДН</v>
          </cell>
          <cell r="I1595">
            <v>-133.16</v>
          </cell>
        </row>
        <row r="1596">
          <cell r="A1596">
            <v>70045</v>
          </cell>
          <cell r="C1596" t="str">
            <v>Отопление</v>
          </cell>
          <cell r="I1596">
            <v>1005.63</v>
          </cell>
        </row>
        <row r="1597">
          <cell r="A1597">
            <v>70045</v>
          </cell>
          <cell r="C1597" t="str">
            <v>Горячее водоснабжение</v>
          </cell>
          <cell r="I1597">
            <v>162.47</v>
          </cell>
        </row>
        <row r="1598">
          <cell r="A1598">
            <v>70045</v>
          </cell>
          <cell r="C1598" t="str">
            <v>Горячее водоснабжение ОДН</v>
          </cell>
          <cell r="I1598">
            <v>-44.38</v>
          </cell>
        </row>
        <row r="1599">
          <cell r="A1599">
            <v>70046</v>
          </cell>
          <cell r="C1599" t="str">
            <v>Отопление</v>
          </cell>
          <cell r="I1599">
            <v>682.26</v>
          </cell>
        </row>
        <row r="1600">
          <cell r="A1600">
            <v>70046</v>
          </cell>
          <cell r="C1600" t="str">
            <v>Горячее водоснабжение</v>
          </cell>
          <cell r="I1600">
            <v>243.71</v>
          </cell>
        </row>
        <row r="1601">
          <cell r="A1601">
            <v>70046</v>
          </cell>
          <cell r="C1601" t="str">
            <v>Горячее водоснабжение ОДН</v>
          </cell>
          <cell r="I1601">
            <v>-44.38</v>
          </cell>
        </row>
        <row r="1602">
          <cell r="A1602">
            <v>70047</v>
          </cell>
          <cell r="C1602" t="str">
            <v>Отопление</v>
          </cell>
          <cell r="I1602">
            <v>0</v>
          </cell>
        </row>
        <row r="1603">
          <cell r="A1603">
            <v>70047</v>
          </cell>
          <cell r="C1603" t="str">
            <v>Горячее водоснабжение</v>
          </cell>
          <cell r="I1603">
            <v>0</v>
          </cell>
        </row>
        <row r="1604">
          <cell r="A1604">
            <v>70047</v>
          </cell>
          <cell r="C1604" t="str">
            <v>Горячее водоснабжение ОДН</v>
          </cell>
          <cell r="I1604">
            <v>0</v>
          </cell>
        </row>
        <row r="1605">
          <cell r="A1605">
            <v>70048</v>
          </cell>
          <cell r="C1605" t="str">
            <v>Отопление</v>
          </cell>
          <cell r="I1605">
            <v>1002.16</v>
          </cell>
        </row>
        <row r="1606">
          <cell r="A1606">
            <v>70048</v>
          </cell>
          <cell r="C1606" t="str">
            <v>Горячее водоснабжение</v>
          </cell>
          <cell r="I1606">
            <v>812.36</v>
          </cell>
        </row>
        <row r="1607">
          <cell r="A1607">
            <v>70048</v>
          </cell>
          <cell r="C1607" t="str">
            <v>Горячее водоснабжение ОДН</v>
          </cell>
          <cell r="I1607">
            <v>-133.16</v>
          </cell>
        </row>
        <row r="1608">
          <cell r="A1608">
            <v>70049</v>
          </cell>
          <cell r="C1608" t="str">
            <v>Отопление</v>
          </cell>
          <cell r="I1608">
            <v>0</v>
          </cell>
        </row>
        <row r="1609">
          <cell r="A1609">
            <v>70049</v>
          </cell>
          <cell r="C1609" t="str">
            <v>Горячее водоснабжение</v>
          </cell>
          <cell r="I1609">
            <v>0</v>
          </cell>
        </row>
        <row r="1610">
          <cell r="A1610">
            <v>70049</v>
          </cell>
          <cell r="C1610" t="str">
            <v>Горячее водоснабжение ОДН</v>
          </cell>
          <cell r="I1610">
            <v>0</v>
          </cell>
        </row>
        <row r="1611">
          <cell r="A1611">
            <v>70050</v>
          </cell>
          <cell r="C1611" t="str">
            <v>Отопление</v>
          </cell>
          <cell r="I1611">
            <v>1021.54</v>
          </cell>
        </row>
        <row r="1612">
          <cell r="A1612">
            <v>70050</v>
          </cell>
          <cell r="C1612" t="str">
            <v>Горячее водоснабжение</v>
          </cell>
          <cell r="I1612">
            <v>649.89</v>
          </cell>
        </row>
        <row r="1613">
          <cell r="A1613">
            <v>70050</v>
          </cell>
          <cell r="C1613" t="str">
            <v>Горячее водоснабжение ОДН</v>
          </cell>
          <cell r="I1613">
            <v>-88.78</v>
          </cell>
        </row>
        <row r="1614">
          <cell r="A1614">
            <v>70051</v>
          </cell>
          <cell r="C1614" t="str">
            <v>Отопление</v>
          </cell>
          <cell r="I1614">
            <v>0</v>
          </cell>
        </row>
        <row r="1615">
          <cell r="A1615">
            <v>70052</v>
          </cell>
          <cell r="C1615" t="str">
            <v>Отопление</v>
          </cell>
          <cell r="I1615">
            <v>0</v>
          </cell>
        </row>
        <row r="1616">
          <cell r="A1616">
            <v>70052</v>
          </cell>
          <cell r="C1616" t="str">
            <v>Горячее водоснабжение</v>
          </cell>
          <cell r="I1616">
            <v>0</v>
          </cell>
        </row>
        <row r="1617">
          <cell r="A1617">
            <v>70052</v>
          </cell>
          <cell r="C1617" t="str">
            <v>Горячее водоснабжение ОДН</v>
          </cell>
          <cell r="I1617">
            <v>0</v>
          </cell>
        </row>
        <row r="1618">
          <cell r="A1618">
            <v>70053</v>
          </cell>
          <cell r="C1618" t="str">
            <v>Отопление</v>
          </cell>
          <cell r="I1618">
            <v>988.79</v>
          </cell>
        </row>
        <row r="1619">
          <cell r="A1619">
            <v>70053</v>
          </cell>
          <cell r="C1619" t="str">
            <v>Горячее водоснабжение</v>
          </cell>
          <cell r="I1619">
            <v>536.15</v>
          </cell>
        </row>
        <row r="1620">
          <cell r="A1620">
            <v>70053</v>
          </cell>
          <cell r="C1620" t="str">
            <v>Горячее водоснабжение ОДН</v>
          </cell>
          <cell r="I1620">
            <v>-44.38</v>
          </cell>
        </row>
        <row r="1621">
          <cell r="A1621">
            <v>70054</v>
          </cell>
          <cell r="C1621" t="str">
            <v>Отопление</v>
          </cell>
          <cell r="I1621">
            <v>0</v>
          </cell>
        </row>
        <row r="1622">
          <cell r="A1622">
            <v>70054</v>
          </cell>
          <cell r="C1622" t="str">
            <v>Горячее водоснабжение</v>
          </cell>
          <cell r="I1622">
            <v>0</v>
          </cell>
        </row>
        <row r="1623">
          <cell r="A1623">
            <v>70054</v>
          </cell>
          <cell r="C1623" t="str">
            <v>Горячее водоснабжение ОДН</v>
          </cell>
          <cell r="I1623">
            <v>0</v>
          </cell>
        </row>
        <row r="1624">
          <cell r="A1624">
            <v>73047</v>
          </cell>
          <cell r="C1624" t="str">
            <v>Отопление</v>
          </cell>
          <cell r="I1624">
            <v>1046.45</v>
          </cell>
        </row>
        <row r="1625">
          <cell r="A1625">
            <v>73047</v>
          </cell>
          <cell r="C1625" t="str">
            <v>Горячее водоснабжение</v>
          </cell>
          <cell r="I1625">
            <v>324.94</v>
          </cell>
        </row>
        <row r="1626">
          <cell r="A1626">
            <v>73047</v>
          </cell>
          <cell r="C1626" t="str">
            <v>Горячее водоснабжение ОДН</v>
          </cell>
          <cell r="I1626">
            <v>-44.38</v>
          </cell>
        </row>
        <row r="1627">
          <cell r="A1627">
            <v>70055</v>
          </cell>
          <cell r="C1627" t="str">
            <v>Отопление</v>
          </cell>
          <cell r="I1627">
            <v>0</v>
          </cell>
        </row>
        <row r="1628">
          <cell r="A1628">
            <v>70055</v>
          </cell>
          <cell r="C1628" t="str">
            <v>Горячее водоснабжение</v>
          </cell>
          <cell r="I1628">
            <v>0</v>
          </cell>
        </row>
        <row r="1629">
          <cell r="A1629">
            <v>70055</v>
          </cell>
          <cell r="C1629" t="str">
            <v>Горячее водоснабжение ОДН</v>
          </cell>
          <cell r="I1629">
            <v>0</v>
          </cell>
        </row>
        <row r="1630">
          <cell r="A1630">
            <v>70056</v>
          </cell>
          <cell r="C1630" t="str">
            <v>Отопление</v>
          </cell>
          <cell r="I1630">
            <v>0</v>
          </cell>
        </row>
        <row r="1631">
          <cell r="A1631">
            <v>70056</v>
          </cell>
          <cell r="C1631" t="str">
            <v>Горячее водоснабжение</v>
          </cell>
          <cell r="I1631">
            <v>0</v>
          </cell>
        </row>
        <row r="1632">
          <cell r="A1632">
            <v>70056</v>
          </cell>
          <cell r="C1632" t="str">
            <v>Горячее водоснабжение ОДН</v>
          </cell>
          <cell r="I1632">
            <v>0</v>
          </cell>
        </row>
        <row r="1633">
          <cell r="A1633">
            <v>70057</v>
          </cell>
          <cell r="C1633" t="str">
            <v>Отопление</v>
          </cell>
          <cell r="I1633">
            <v>0</v>
          </cell>
        </row>
        <row r="1634">
          <cell r="A1634">
            <v>70057</v>
          </cell>
          <cell r="C1634" t="str">
            <v>Горячее водоснабжение</v>
          </cell>
          <cell r="I1634">
            <v>0</v>
          </cell>
        </row>
        <row r="1635">
          <cell r="A1635">
            <v>70057</v>
          </cell>
          <cell r="C1635" t="str">
            <v>Горячее водоснабжение ОДН</v>
          </cell>
          <cell r="I1635">
            <v>0</v>
          </cell>
        </row>
        <row r="1636">
          <cell r="A1636">
            <v>70058</v>
          </cell>
          <cell r="C1636" t="str">
            <v>Отопление</v>
          </cell>
          <cell r="I1636">
            <v>0</v>
          </cell>
        </row>
        <row r="1637">
          <cell r="A1637">
            <v>70058</v>
          </cell>
          <cell r="C1637" t="str">
            <v>Горячее водоснабжение</v>
          </cell>
          <cell r="I1637">
            <v>0</v>
          </cell>
        </row>
        <row r="1638">
          <cell r="A1638">
            <v>70058</v>
          </cell>
          <cell r="C1638" t="str">
            <v>Горячее водоснабжение ОДН</v>
          </cell>
          <cell r="I1638">
            <v>0</v>
          </cell>
        </row>
        <row r="1639">
          <cell r="A1639">
            <v>70059</v>
          </cell>
          <cell r="C1639" t="str">
            <v>Отопление</v>
          </cell>
          <cell r="I1639">
            <v>781.21</v>
          </cell>
        </row>
        <row r="1640">
          <cell r="A1640">
            <v>70059</v>
          </cell>
          <cell r="C1640" t="str">
            <v>Горячее водоснабжение</v>
          </cell>
          <cell r="I1640">
            <v>1072.32</v>
          </cell>
        </row>
        <row r="1641">
          <cell r="A1641">
            <v>70059</v>
          </cell>
          <cell r="C1641" t="str">
            <v>Горячее водоснабжение ОДН</v>
          </cell>
          <cell r="I1641">
            <v>-88.78</v>
          </cell>
        </row>
        <row r="1642">
          <cell r="A1642">
            <v>70060</v>
          </cell>
          <cell r="C1642" t="str">
            <v>Отопление</v>
          </cell>
          <cell r="I1642">
            <v>0</v>
          </cell>
        </row>
        <row r="1643">
          <cell r="A1643">
            <v>70060</v>
          </cell>
          <cell r="C1643" t="str">
            <v>Горячее водоснабжение</v>
          </cell>
          <cell r="I1643">
            <v>0</v>
          </cell>
        </row>
        <row r="1644">
          <cell r="A1644">
            <v>70060</v>
          </cell>
          <cell r="C1644" t="str">
            <v>Горячее водоснабжение ОДН</v>
          </cell>
          <cell r="I1644">
            <v>0</v>
          </cell>
        </row>
        <row r="1645">
          <cell r="A1645">
            <v>70061</v>
          </cell>
          <cell r="C1645" t="str">
            <v>Отопление</v>
          </cell>
          <cell r="I1645">
            <v>0</v>
          </cell>
        </row>
        <row r="1646">
          <cell r="A1646">
            <v>70061</v>
          </cell>
          <cell r="C1646" t="str">
            <v>Горячее водоснабжение</v>
          </cell>
          <cell r="I1646">
            <v>0</v>
          </cell>
        </row>
        <row r="1647">
          <cell r="A1647">
            <v>70061</v>
          </cell>
          <cell r="C1647" t="str">
            <v>Горячее водоснабжение ОДН</v>
          </cell>
          <cell r="I1647">
            <v>0</v>
          </cell>
        </row>
        <row r="1648">
          <cell r="A1648">
            <v>70062</v>
          </cell>
          <cell r="C1648" t="str">
            <v>Отопление</v>
          </cell>
          <cell r="I1648">
            <v>0</v>
          </cell>
        </row>
        <row r="1649">
          <cell r="A1649">
            <v>70062</v>
          </cell>
          <cell r="C1649" t="str">
            <v>Горячее водоснабжение</v>
          </cell>
          <cell r="I1649">
            <v>0</v>
          </cell>
        </row>
        <row r="1650">
          <cell r="A1650">
            <v>70062</v>
          </cell>
          <cell r="C1650" t="str">
            <v>Горячее водоснабжение ОДН</v>
          </cell>
          <cell r="I1650">
            <v>0</v>
          </cell>
        </row>
        <row r="1651">
          <cell r="A1651">
            <v>70063</v>
          </cell>
          <cell r="C1651" t="str">
            <v>Отопление</v>
          </cell>
          <cell r="I1651">
            <v>0</v>
          </cell>
        </row>
        <row r="1652">
          <cell r="A1652">
            <v>70063</v>
          </cell>
          <cell r="C1652" t="str">
            <v>Горячее водоснабжение</v>
          </cell>
          <cell r="I1652">
            <v>0</v>
          </cell>
        </row>
        <row r="1653">
          <cell r="A1653">
            <v>70063</v>
          </cell>
          <cell r="C1653" t="str">
            <v>Горячее водоснабжение ОДН</v>
          </cell>
          <cell r="I1653">
            <v>0</v>
          </cell>
        </row>
        <row r="1654">
          <cell r="A1654">
            <v>70064</v>
          </cell>
          <cell r="C1654" t="str">
            <v>Отопление</v>
          </cell>
          <cell r="I1654">
            <v>0</v>
          </cell>
        </row>
        <row r="1655">
          <cell r="A1655">
            <v>70064</v>
          </cell>
          <cell r="C1655" t="str">
            <v>Горячее водоснабжение</v>
          </cell>
          <cell r="I1655">
            <v>0</v>
          </cell>
        </row>
        <row r="1656">
          <cell r="A1656">
            <v>70064</v>
          </cell>
          <cell r="C1656" t="str">
            <v>Горячее водоснабжение ОДН</v>
          </cell>
          <cell r="I1656">
            <v>0</v>
          </cell>
        </row>
        <row r="1657">
          <cell r="A1657">
            <v>70065</v>
          </cell>
          <cell r="C1657" t="str">
            <v>Отопление</v>
          </cell>
          <cell r="I1657">
            <v>975.41</v>
          </cell>
        </row>
        <row r="1658">
          <cell r="A1658">
            <v>70065</v>
          </cell>
          <cell r="C1658" t="str">
            <v>Горячее водоснабжение</v>
          </cell>
          <cell r="I1658">
            <v>406.18</v>
          </cell>
        </row>
        <row r="1659">
          <cell r="A1659">
            <v>70065</v>
          </cell>
          <cell r="C1659" t="str">
            <v>Горячее водоснабжение ОДН</v>
          </cell>
          <cell r="I1659">
            <v>-133.16</v>
          </cell>
        </row>
        <row r="1660">
          <cell r="A1660">
            <v>70066</v>
          </cell>
          <cell r="C1660" t="str">
            <v>Отопление</v>
          </cell>
          <cell r="I1660">
            <v>0</v>
          </cell>
        </row>
        <row r="1661">
          <cell r="A1661">
            <v>70066</v>
          </cell>
          <cell r="C1661" t="str">
            <v>Горячее водоснабжение</v>
          </cell>
          <cell r="I1661">
            <v>0</v>
          </cell>
        </row>
        <row r="1662">
          <cell r="A1662">
            <v>70066</v>
          </cell>
          <cell r="C1662" t="str">
            <v>Горячее водоснабжение ОДН</v>
          </cell>
          <cell r="I1662">
            <v>0</v>
          </cell>
        </row>
        <row r="1663">
          <cell r="A1663">
            <v>70067</v>
          </cell>
          <cell r="C1663" t="str">
            <v>Отопление</v>
          </cell>
          <cell r="I1663">
            <v>788.59</v>
          </cell>
        </row>
        <row r="1664">
          <cell r="A1664">
            <v>70067</v>
          </cell>
          <cell r="C1664" t="str">
            <v>Горячее водоснабжение</v>
          </cell>
          <cell r="I1664">
            <v>363.94</v>
          </cell>
        </row>
        <row r="1665">
          <cell r="A1665">
            <v>70067</v>
          </cell>
          <cell r="C1665" t="str">
            <v>Горячее водоснабжение ОДН</v>
          </cell>
          <cell r="I1665">
            <v>-44.38</v>
          </cell>
        </row>
        <row r="1666">
          <cell r="A1666">
            <v>70068</v>
          </cell>
          <cell r="C1666" t="str">
            <v>Отопление</v>
          </cell>
          <cell r="I1666">
            <v>981.18</v>
          </cell>
        </row>
        <row r="1667">
          <cell r="A1667">
            <v>70068</v>
          </cell>
          <cell r="C1667" t="str">
            <v>Горячее водоснабжение</v>
          </cell>
          <cell r="I1667">
            <v>324.94</v>
          </cell>
        </row>
        <row r="1668">
          <cell r="A1668">
            <v>70068</v>
          </cell>
          <cell r="C1668" t="str">
            <v>Горячее водоснабжение ОДН</v>
          </cell>
          <cell r="I1668">
            <v>-133.16</v>
          </cell>
        </row>
        <row r="1669">
          <cell r="A1669">
            <v>70069</v>
          </cell>
          <cell r="C1669" t="str">
            <v>Отопление</v>
          </cell>
          <cell r="I1669">
            <v>987.41</v>
          </cell>
        </row>
        <row r="1670">
          <cell r="A1670">
            <v>70069</v>
          </cell>
          <cell r="C1670" t="str">
            <v>Горячее водоснабжение</v>
          </cell>
          <cell r="I1670">
            <v>162.47</v>
          </cell>
        </row>
        <row r="1671">
          <cell r="A1671">
            <v>70069</v>
          </cell>
          <cell r="C1671" t="str">
            <v>Горячее водоснабжение ОДН</v>
          </cell>
          <cell r="I1671">
            <v>-44.38</v>
          </cell>
        </row>
        <row r="1672">
          <cell r="A1672">
            <v>70070</v>
          </cell>
          <cell r="C1672" t="str">
            <v>Отопление</v>
          </cell>
          <cell r="I1672">
            <v>0</v>
          </cell>
        </row>
        <row r="1673">
          <cell r="A1673">
            <v>70070</v>
          </cell>
          <cell r="C1673" t="str">
            <v>Горячее водоснабжение</v>
          </cell>
          <cell r="I1673">
            <v>660.62</v>
          </cell>
        </row>
        <row r="1674">
          <cell r="A1674">
            <v>70070</v>
          </cell>
          <cell r="C1674" t="str">
            <v>Горячее водоснабжение ОДН</v>
          </cell>
          <cell r="I1674">
            <v>55.27</v>
          </cell>
        </row>
        <row r="1675">
          <cell r="A1675">
            <v>70071</v>
          </cell>
          <cell r="C1675" t="str">
            <v>Отопление</v>
          </cell>
          <cell r="I1675">
            <v>0</v>
          </cell>
        </row>
        <row r="1676">
          <cell r="A1676">
            <v>70071</v>
          </cell>
          <cell r="C1676" t="str">
            <v>Горячее водоснабжение</v>
          </cell>
          <cell r="I1676">
            <v>0</v>
          </cell>
        </row>
        <row r="1677">
          <cell r="A1677">
            <v>70071</v>
          </cell>
          <cell r="C1677" t="str">
            <v>Горячее водоснабжение ОДН</v>
          </cell>
          <cell r="I1677">
            <v>0</v>
          </cell>
        </row>
        <row r="1678">
          <cell r="A1678">
            <v>70072</v>
          </cell>
          <cell r="C1678" t="str">
            <v>Отопление</v>
          </cell>
          <cell r="I1678">
            <v>616.11</v>
          </cell>
        </row>
        <row r="1679">
          <cell r="A1679">
            <v>70072</v>
          </cell>
          <cell r="C1679" t="str">
            <v>Горячее водоснабжение</v>
          </cell>
          <cell r="I1679">
            <v>533.83000000000004</v>
          </cell>
        </row>
        <row r="1680">
          <cell r="A1680">
            <v>70072</v>
          </cell>
          <cell r="C1680" t="str">
            <v>Горячее водоснабжение ОДН</v>
          </cell>
          <cell r="I1680">
            <v>57.27</v>
          </cell>
        </row>
        <row r="1681">
          <cell r="A1681">
            <v>70073</v>
          </cell>
          <cell r="C1681" t="str">
            <v>Отопление</v>
          </cell>
          <cell r="I1681">
            <v>0</v>
          </cell>
        </row>
        <row r="1682">
          <cell r="A1682">
            <v>70073</v>
          </cell>
          <cell r="C1682" t="str">
            <v>Горячее водоснабжение</v>
          </cell>
          <cell r="I1682">
            <v>0</v>
          </cell>
        </row>
        <row r="1683">
          <cell r="A1683">
            <v>70073</v>
          </cell>
          <cell r="C1683" t="str">
            <v>Горячее водоснабжение ОДН</v>
          </cell>
          <cell r="I1683">
            <v>0</v>
          </cell>
        </row>
        <row r="1684">
          <cell r="A1684">
            <v>70074</v>
          </cell>
          <cell r="C1684" t="str">
            <v>Отопление</v>
          </cell>
          <cell r="I1684">
            <v>0</v>
          </cell>
        </row>
        <row r="1685">
          <cell r="A1685">
            <v>70074</v>
          </cell>
          <cell r="C1685" t="str">
            <v>Горячее водоснабжение</v>
          </cell>
          <cell r="I1685">
            <v>0</v>
          </cell>
        </row>
        <row r="1686">
          <cell r="A1686">
            <v>70074</v>
          </cell>
          <cell r="C1686" t="str">
            <v>Горячее водоснабжение ОДН</v>
          </cell>
          <cell r="I1686">
            <v>0</v>
          </cell>
        </row>
        <row r="1687">
          <cell r="A1687">
            <v>70075</v>
          </cell>
          <cell r="C1687" t="str">
            <v>Отопление</v>
          </cell>
          <cell r="I1687">
            <v>0</v>
          </cell>
        </row>
        <row r="1688">
          <cell r="A1688">
            <v>70075</v>
          </cell>
          <cell r="C1688" t="str">
            <v>Горячее водоснабжение</v>
          </cell>
          <cell r="I1688">
            <v>0</v>
          </cell>
        </row>
        <row r="1689">
          <cell r="A1689">
            <v>70075</v>
          </cell>
          <cell r="C1689" t="str">
            <v>Горячее водоснабжение ОДН</v>
          </cell>
          <cell r="I1689">
            <v>0</v>
          </cell>
        </row>
        <row r="1690">
          <cell r="A1690">
            <v>70076</v>
          </cell>
          <cell r="C1690" t="str">
            <v>Отопление</v>
          </cell>
          <cell r="I1690">
            <v>618.65</v>
          </cell>
        </row>
        <row r="1691">
          <cell r="A1691">
            <v>70076</v>
          </cell>
          <cell r="C1691" t="str">
            <v>Горячее водоснабжение</v>
          </cell>
          <cell r="I1691">
            <v>33.36</v>
          </cell>
        </row>
        <row r="1692">
          <cell r="A1692">
            <v>70076</v>
          </cell>
          <cell r="C1692" t="str">
            <v>Горячее водоснабжение ОДН</v>
          </cell>
          <cell r="I1692">
            <v>57.51</v>
          </cell>
        </row>
        <row r="1693">
          <cell r="A1693">
            <v>70077</v>
          </cell>
          <cell r="C1693" t="str">
            <v>Отопление</v>
          </cell>
          <cell r="I1693">
            <v>1132.46</v>
          </cell>
        </row>
        <row r="1694">
          <cell r="A1694">
            <v>70077</v>
          </cell>
          <cell r="C1694" t="str">
            <v>Горячее водоснабжение</v>
          </cell>
          <cell r="I1694">
            <v>533.83000000000004</v>
          </cell>
        </row>
        <row r="1695">
          <cell r="A1695">
            <v>70077</v>
          </cell>
          <cell r="C1695" t="str">
            <v>Горячее водоснабжение ОДН</v>
          </cell>
          <cell r="I1695">
            <v>105.27</v>
          </cell>
        </row>
        <row r="1696">
          <cell r="A1696">
            <v>70078</v>
          </cell>
          <cell r="C1696" t="str">
            <v>Отопление</v>
          </cell>
          <cell r="I1696">
            <v>0</v>
          </cell>
        </row>
        <row r="1697">
          <cell r="A1697">
            <v>70078</v>
          </cell>
          <cell r="C1697" t="str">
            <v>Горячее водоснабжение</v>
          </cell>
          <cell r="I1697">
            <v>0</v>
          </cell>
        </row>
        <row r="1698">
          <cell r="A1698">
            <v>70078</v>
          </cell>
          <cell r="C1698" t="str">
            <v>Горячее водоснабжение ОДН</v>
          </cell>
          <cell r="I1698">
            <v>0</v>
          </cell>
        </row>
        <row r="1699">
          <cell r="A1699">
            <v>70079</v>
          </cell>
          <cell r="C1699" t="str">
            <v>Отопление</v>
          </cell>
          <cell r="I1699">
            <v>0</v>
          </cell>
        </row>
        <row r="1700">
          <cell r="A1700">
            <v>70079</v>
          </cell>
          <cell r="C1700" t="str">
            <v>Горячее водоснабжение</v>
          </cell>
          <cell r="I1700">
            <v>0</v>
          </cell>
        </row>
        <row r="1701">
          <cell r="A1701">
            <v>70079</v>
          </cell>
          <cell r="C1701" t="str">
            <v>Горячее водоснабжение ОДН</v>
          </cell>
          <cell r="I1701">
            <v>0</v>
          </cell>
        </row>
        <row r="1702">
          <cell r="A1702">
            <v>70080</v>
          </cell>
          <cell r="C1702" t="str">
            <v>Отопление</v>
          </cell>
          <cell r="I1702">
            <v>0</v>
          </cell>
        </row>
        <row r="1703">
          <cell r="A1703">
            <v>70080</v>
          </cell>
          <cell r="C1703" t="str">
            <v>Горячее водоснабжение</v>
          </cell>
          <cell r="I1703">
            <v>0</v>
          </cell>
        </row>
        <row r="1704">
          <cell r="A1704">
            <v>70080</v>
          </cell>
          <cell r="C1704" t="str">
            <v>Горячее водоснабжение ОДН</v>
          </cell>
          <cell r="I1704">
            <v>0</v>
          </cell>
        </row>
        <row r="1705">
          <cell r="A1705">
            <v>70081</v>
          </cell>
          <cell r="C1705" t="str">
            <v>Отопление</v>
          </cell>
          <cell r="I1705">
            <v>0</v>
          </cell>
        </row>
        <row r="1706">
          <cell r="A1706">
            <v>70081</v>
          </cell>
          <cell r="C1706" t="str">
            <v>Горячее водоснабжение</v>
          </cell>
          <cell r="I1706">
            <v>0</v>
          </cell>
        </row>
        <row r="1707">
          <cell r="A1707">
            <v>70081</v>
          </cell>
          <cell r="C1707" t="str">
            <v>Горячее водоснабжение ОДН</v>
          </cell>
          <cell r="I1707">
            <v>0</v>
          </cell>
        </row>
        <row r="1708">
          <cell r="A1708">
            <v>70082</v>
          </cell>
          <cell r="C1708" t="str">
            <v>Отопление</v>
          </cell>
          <cell r="I1708">
            <v>592.64</v>
          </cell>
        </row>
        <row r="1709">
          <cell r="A1709">
            <v>70082</v>
          </cell>
          <cell r="C1709" t="str">
            <v>Горячее водоснабжение</v>
          </cell>
          <cell r="I1709">
            <v>266.91000000000003</v>
          </cell>
        </row>
        <row r="1710">
          <cell r="A1710">
            <v>70082</v>
          </cell>
          <cell r="C1710" t="str">
            <v>Горячее водоснабжение ОДН</v>
          </cell>
          <cell r="I1710">
            <v>55.09</v>
          </cell>
        </row>
        <row r="1711">
          <cell r="A1711">
            <v>70083</v>
          </cell>
          <cell r="C1711" t="str">
            <v>Отопление</v>
          </cell>
          <cell r="I1711">
            <v>0</v>
          </cell>
        </row>
        <row r="1712">
          <cell r="A1712">
            <v>70083</v>
          </cell>
          <cell r="C1712" t="str">
            <v>Горячее водоснабжение ОДН</v>
          </cell>
          <cell r="I1712">
            <v>0</v>
          </cell>
        </row>
        <row r="1713">
          <cell r="A1713">
            <v>70084</v>
          </cell>
          <cell r="C1713" t="str">
            <v>Отопление</v>
          </cell>
          <cell r="I1713">
            <v>0</v>
          </cell>
        </row>
        <row r="1714">
          <cell r="A1714">
            <v>70084</v>
          </cell>
          <cell r="C1714" t="str">
            <v>Горячее водоснабжение</v>
          </cell>
          <cell r="I1714">
            <v>0</v>
          </cell>
        </row>
        <row r="1715">
          <cell r="A1715">
            <v>70084</v>
          </cell>
          <cell r="C1715" t="str">
            <v>Горячее водоснабжение ОДН</v>
          </cell>
          <cell r="I1715">
            <v>0</v>
          </cell>
        </row>
        <row r="1716">
          <cell r="A1716">
            <v>70085</v>
          </cell>
          <cell r="C1716" t="str">
            <v>Отопление</v>
          </cell>
          <cell r="I1716">
            <v>1137.95</v>
          </cell>
        </row>
        <row r="1717">
          <cell r="A1717">
            <v>70085</v>
          </cell>
          <cell r="C1717" t="str">
            <v>Горячее водоснабжение</v>
          </cell>
          <cell r="I1717">
            <v>200.19</v>
          </cell>
        </row>
        <row r="1718">
          <cell r="A1718">
            <v>70085</v>
          </cell>
          <cell r="C1718" t="str">
            <v>Горячее водоснабжение ОДН</v>
          </cell>
          <cell r="I1718">
            <v>105.78</v>
          </cell>
        </row>
        <row r="1719">
          <cell r="A1719">
            <v>70086</v>
          </cell>
          <cell r="C1719" t="str">
            <v>Отопление</v>
          </cell>
          <cell r="I1719">
            <v>0</v>
          </cell>
        </row>
        <row r="1720">
          <cell r="A1720">
            <v>70086</v>
          </cell>
          <cell r="C1720" t="str">
            <v>Горячее водоснабжение ОДН</v>
          </cell>
          <cell r="I1720">
            <v>0</v>
          </cell>
        </row>
        <row r="1721">
          <cell r="A1721">
            <v>70087</v>
          </cell>
          <cell r="C1721" t="str">
            <v>Отопление</v>
          </cell>
          <cell r="I1721">
            <v>832.63</v>
          </cell>
        </row>
        <row r="1722">
          <cell r="A1722">
            <v>70087</v>
          </cell>
          <cell r="C1722" t="str">
            <v>Горячее водоснабжение</v>
          </cell>
          <cell r="I1722">
            <v>333.64</v>
          </cell>
        </row>
        <row r="1723">
          <cell r="A1723">
            <v>70087</v>
          </cell>
          <cell r="C1723" t="str">
            <v>Горячее водоснабжение ОДН</v>
          </cell>
          <cell r="I1723">
            <v>77.39</v>
          </cell>
        </row>
        <row r="1724">
          <cell r="A1724">
            <v>70088</v>
          </cell>
          <cell r="C1724" t="str">
            <v>Отопление</v>
          </cell>
          <cell r="I1724">
            <v>0</v>
          </cell>
        </row>
        <row r="1725">
          <cell r="A1725">
            <v>70088</v>
          </cell>
          <cell r="C1725" t="str">
            <v>Горячее водоснабжение</v>
          </cell>
          <cell r="I1725">
            <v>0</v>
          </cell>
        </row>
        <row r="1726">
          <cell r="A1726">
            <v>70088</v>
          </cell>
          <cell r="C1726" t="str">
            <v>Горячее водоснабжение ОДН</v>
          </cell>
          <cell r="I1726">
            <v>0</v>
          </cell>
        </row>
        <row r="1727">
          <cell r="A1727">
            <v>70089</v>
          </cell>
          <cell r="C1727" t="str">
            <v>Отопление</v>
          </cell>
          <cell r="I1727">
            <v>1141.27</v>
          </cell>
        </row>
        <row r="1728">
          <cell r="A1728">
            <v>70089</v>
          </cell>
          <cell r="C1728" t="str">
            <v>Горячее водоснабжение</v>
          </cell>
          <cell r="I1728">
            <v>220.2</v>
          </cell>
        </row>
        <row r="1729">
          <cell r="A1729">
            <v>70089</v>
          </cell>
          <cell r="C1729" t="str">
            <v>Горячее водоснабжение ОДН</v>
          </cell>
          <cell r="I1729">
            <v>106.09</v>
          </cell>
        </row>
        <row r="1730">
          <cell r="A1730">
            <v>70090</v>
          </cell>
          <cell r="C1730" t="str">
            <v>Отопление</v>
          </cell>
          <cell r="I1730">
            <v>1135.2</v>
          </cell>
        </row>
        <row r="1731">
          <cell r="A1731">
            <v>70090</v>
          </cell>
          <cell r="C1731" t="str">
            <v>Горячее водоснабжение</v>
          </cell>
          <cell r="I1731">
            <v>400.37</v>
          </cell>
        </row>
        <row r="1732">
          <cell r="A1732">
            <v>70090</v>
          </cell>
          <cell r="C1732" t="str">
            <v>Горячее водоснабжение ОДН</v>
          </cell>
          <cell r="I1732">
            <v>105.53</v>
          </cell>
        </row>
        <row r="1733">
          <cell r="A1733">
            <v>70091</v>
          </cell>
          <cell r="C1733" t="str">
            <v>Отопление</v>
          </cell>
          <cell r="I1733">
            <v>622.16999999999996</v>
          </cell>
        </row>
        <row r="1734">
          <cell r="A1734">
            <v>70091</v>
          </cell>
          <cell r="C1734" t="str">
            <v>Горячее водоснабжение</v>
          </cell>
          <cell r="I1734">
            <v>660.62</v>
          </cell>
        </row>
        <row r="1735">
          <cell r="A1735">
            <v>70091</v>
          </cell>
          <cell r="C1735" t="str">
            <v>Горячее водоснабжение ОДН</v>
          </cell>
          <cell r="I1735">
            <v>57.83</v>
          </cell>
        </row>
        <row r="1736">
          <cell r="A1736">
            <v>70092</v>
          </cell>
          <cell r="C1736" t="str">
            <v>Отопление</v>
          </cell>
          <cell r="I1736">
            <v>830.08</v>
          </cell>
        </row>
        <row r="1737">
          <cell r="A1737">
            <v>70092</v>
          </cell>
          <cell r="C1737" t="str">
            <v>Горячее водоснабжение</v>
          </cell>
          <cell r="I1737">
            <v>440.41</v>
          </cell>
        </row>
        <row r="1738">
          <cell r="A1738">
            <v>70092</v>
          </cell>
          <cell r="C1738" t="str">
            <v>Горячее водоснабжение ОДН</v>
          </cell>
          <cell r="I1738">
            <v>77.16</v>
          </cell>
        </row>
        <row r="1739">
          <cell r="A1739">
            <v>72402</v>
          </cell>
          <cell r="C1739" t="str">
            <v>Отопление</v>
          </cell>
          <cell r="I1739">
            <v>1127.19</v>
          </cell>
        </row>
        <row r="1740">
          <cell r="A1740">
            <v>72402</v>
          </cell>
          <cell r="C1740" t="str">
            <v>Горячее водоснабжение</v>
          </cell>
          <cell r="I1740">
            <v>133.46</v>
          </cell>
        </row>
        <row r="1741">
          <cell r="A1741">
            <v>72402</v>
          </cell>
          <cell r="C1741" t="str">
            <v>Горячее водоснабжение ОДН</v>
          </cell>
          <cell r="I1741">
            <v>104.78</v>
          </cell>
        </row>
        <row r="1742">
          <cell r="A1742">
            <v>70093</v>
          </cell>
          <cell r="C1742" t="str">
            <v>Отопление</v>
          </cell>
          <cell r="I1742">
            <v>1135.99</v>
          </cell>
        </row>
        <row r="1743">
          <cell r="A1743">
            <v>70093</v>
          </cell>
          <cell r="C1743" t="str">
            <v>Горячее водоснабжение</v>
          </cell>
          <cell r="I1743">
            <v>133.46</v>
          </cell>
        </row>
        <row r="1744">
          <cell r="A1744">
            <v>70093</v>
          </cell>
          <cell r="C1744" t="str">
            <v>Горячее водоснабжение ОДН</v>
          </cell>
          <cell r="I1744">
            <v>105.6</v>
          </cell>
        </row>
        <row r="1745">
          <cell r="A1745">
            <v>70094</v>
          </cell>
          <cell r="C1745" t="str">
            <v>Отопление</v>
          </cell>
          <cell r="I1745">
            <v>0</v>
          </cell>
        </row>
        <row r="1746">
          <cell r="A1746">
            <v>70094</v>
          </cell>
          <cell r="C1746" t="str">
            <v>Горячее водоснабжение</v>
          </cell>
          <cell r="I1746">
            <v>0</v>
          </cell>
        </row>
        <row r="1747">
          <cell r="A1747">
            <v>70094</v>
          </cell>
          <cell r="C1747" t="str">
            <v>Горячее водоснабжение ОДН</v>
          </cell>
          <cell r="I1747">
            <v>0</v>
          </cell>
        </row>
        <row r="1748">
          <cell r="A1748">
            <v>70095</v>
          </cell>
          <cell r="C1748" t="str">
            <v>Отопление</v>
          </cell>
          <cell r="I1748">
            <v>835.56</v>
          </cell>
        </row>
        <row r="1749">
          <cell r="A1749">
            <v>70095</v>
          </cell>
          <cell r="C1749" t="str">
            <v>Горячее водоснабжение</v>
          </cell>
          <cell r="I1749">
            <v>660.62</v>
          </cell>
        </row>
        <row r="1750">
          <cell r="A1750">
            <v>70095</v>
          </cell>
          <cell r="C1750" t="str">
            <v>Горячее водоснабжение ОДН</v>
          </cell>
          <cell r="I1750">
            <v>77.67</v>
          </cell>
        </row>
        <row r="1751">
          <cell r="A1751">
            <v>70096</v>
          </cell>
          <cell r="C1751" t="str">
            <v>Отопление</v>
          </cell>
          <cell r="I1751">
            <v>0</v>
          </cell>
        </row>
        <row r="1752">
          <cell r="A1752">
            <v>70096</v>
          </cell>
          <cell r="C1752" t="str">
            <v>Горячее водоснабжение</v>
          </cell>
          <cell r="I1752">
            <v>0</v>
          </cell>
        </row>
        <row r="1753">
          <cell r="A1753">
            <v>70096</v>
          </cell>
          <cell r="C1753" t="str">
            <v>Горячее водоснабжение ОДН</v>
          </cell>
          <cell r="I1753">
            <v>0</v>
          </cell>
        </row>
        <row r="1754">
          <cell r="A1754">
            <v>70097</v>
          </cell>
          <cell r="C1754" t="str">
            <v>Отопление</v>
          </cell>
          <cell r="I1754">
            <v>1132.8599999999999</v>
          </cell>
        </row>
        <row r="1755">
          <cell r="A1755">
            <v>70097</v>
          </cell>
          <cell r="C1755" t="str">
            <v>Горячее водоснабжение</v>
          </cell>
          <cell r="I1755">
            <v>133.46</v>
          </cell>
        </row>
        <row r="1756">
          <cell r="A1756">
            <v>70097</v>
          </cell>
          <cell r="C1756" t="str">
            <v>Горячее водоснабжение ОДН</v>
          </cell>
          <cell r="I1756">
            <v>105.31</v>
          </cell>
        </row>
        <row r="1757">
          <cell r="A1757">
            <v>70098</v>
          </cell>
          <cell r="C1757" t="str">
            <v>Отопление</v>
          </cell>
          <cell r="I1757">
            <v>0</v>
          </cell>
        </row>
        <row r="1758">
          <cell r="A1758">
            <v>70098</v>
          </cell>
          <cell r="C1758" t="str">
            <v>Горячее водоснабжение</v>
          </cell>
          <cell r="I1758">
            <v>0</v>
          </cell>
        </row>
        <row r="1759">
          <cell r="A1759">
            <v>70098</v>
          </cell>
          <cell r="C1759" t="str">
            <v>Горячее водоснабжение ОДН</v>
          </cell>
          <cell r="I1759">
            <v>0</v>
          </cell>
        </row>
        <row r="1760">
          <cell r="A1760">
            <v>70099</v>
          </cell>
          <cell r="C1760" t="str">
            <v>Отопление</v>
          </cell>
          <cell r="I1760">
            <v>838.1</v>
          </cell>
        </row>
        <row r="1761">
          <cell r="A1761">
            <v>70099</v>
          </cell>
          <cell r="C1761" t="str">
            <v>Горячее водоснабжение</v>
          </cell>
          <cell r="I1761">
            <v>133.46</v>
          </cell>
        </row>
        <row r="1762">
          <cell r="A1762">
            <v>70099</v>
          </cell>
          <cell r="C1762" t="str">
            <v>Горячее водоснабжение ОДН</v>
          </cell>
          <cell r="I1762">
            <v>77.91</v>
          </cell>
        </row>
        <row r="1763">
          <cell r="A1763">
            <v>70100</v>
          </cell>
          <cell r="C1763" t="str">
            <v>Отопление</v>
          </cell>
          <cell r="I1763">
            <v>1126.99</v>
          </cell>
        </row>
        <row r="1764">
          <cell r="A1764">
            <v>70100</v>
          </cell>
          <cell r="C1764" t="str">
            <v>Горячее водоснабжение</v>
          </cell>
          <cell r="I1764">
            <v>66.73</v>
          </cell>
        </row>
        <row r="1765">
          <cell r="A1765">
            <v>70100</v>
          </cell>
          <cell r="C1765" t="str">
            <v>Горячее водоснабжение ОДН</v>
          </cell>
          <cell r="I1765">
            <v>104.76</v>
          </cell>
        </row>
        <row r="1766">
          <cell r="A1766">
            <v>70101</v>
          </cell>
          <cell r="C1766" t="str">
            <v>Отопление</v>
          </cell>
          <cell r="I1766">
            <v>0</v>
          </cell>
        </row>
        <row r="1767">
          <cell r="A1767">
            <v>70101</v>
          </cell>
          <cell r="C1767" t="str">
            <v>Горячее водоснабжение</v>
          </cell>
          <cell r="I1767">
            <v>0</v>
          </cell>
        </row>
        <row r="1768">
          <cell r="A1768">
            <v>70101</v>
          </cell>
          <cell r="C1768" t="str">
            <v>Горячее водоснабжение ОДН</v>
          </cell>
          <cell r="I1768">
            <v>0</v>
          </cell>
        </row>
        <row r="1769">
          <cell r="A1769">
            <v>70102</v>
          </cell>
          <cell r="C1769" t="str">
            <v>Отопление</v>
          </cell>
          <cell r="I1769">
            <v>620.99</v>
          </cell>
        </row>
        <row r="1770">
          <cell r="A1770">
            <v>70102</v>
          </cell>
          <cell r="C1770" t="str">
            <v>Горячее водоснабжение</v>
          </cell>
          <cell r="I1770">
            <v>66.73</v>
          </cell>
        </row>
        <row r="1771">
          <cell r="A1771">
            <v>70102</v>
          </cell>
          <cell r="C1771" t="str">
            <v>Горячее водоснабжение ОДН</v>
          </cell>
          <cell r="I1771">
            <v>57.72</v>
          </cell>
        </row>
        <row r="1772">
          <cell r="A1772">
            <v>70103</v>
          </cell>
          <cell r="C1772" t="str">
            <v>Отопление</v>
          </cell>
          <cell r="I1772">
            <v>0</v>
          </cell>
        </row>
        <row r="1773">
          <cell r="A1773">
            <v>70103</v>
          </cell>
          <cell r="C1773" t="str">
            <v>Горячее водоснабжение</v>
          </cell>
          <cell r="I1773">
            <v>0</v>
          </cell>
        </row>
        <row r="1774">
          <cell r="A1774">
            <v>70103</v>
          </cell>
          <cell r="C1774" t="str">
            <v>Горячее водоснабжение ОДН</v>
          </cell>
          <cell r="I1774">
            <v>0</v>
          </cell>
        </row>
        <row r="1775">
          <cell r="A1775">
            <v>70104</v>
          </cell>
          <cell r="C1775" t="str">
            <v>Отопление</v>
          </cell>
          <cell r="I1775">
            <v>0</v>
          </cell>
        </row>
        <row r="1776">
          <cell r="A1776">
            <v>70104</v>
          </cell>
          <cell r="C1776" t="str">
            <v>Горячее водоснабжение</v>
          </cell>
          <cell r="I1776">
            <v>0</v>
          </cell>
        </row>
        <row r="1777">
          <cell r="A1777">
            <v>70104</v>
          </cell>
          <cell r="C1777" t="str">
            <v>Горячее водоснабжение ОДН</v>
          </cell>
          <cell r="I1777">
            <v>0</v>
          </cell>
        </row>
        <row r="1778">
          <cell r="A1778">
            <v>70105</v>
          </cell>
          <cell r="C1778" t="str">
            <v>Отопление</v>
          </cell>
          <cell r="I1778">
            <v>1140.29</v>
          </cell>
        </row>
        <row r="1779">
          <cell r="A1779">
            <v>70105</v>
          </cell>
          <cell r="C1779" t="str">
            <v>Горячее водоснабжение</v>
          </cell>
          <cell r="I1779">
            <v>133.46</v>
          </cell>
        </row>
        <row r="1780">
          <cell r="A1780">
            <v>70105</v>
          </cell>
          <cell r="C1780" t="str">
            <v>Горячее водоснабжение ОДН</v>
          </cell>
          <cell r="I1780">
            <v>106</v>
          </cell>
        </row>
        <row r="1781">
          <cell r="A1781">
            <v>70106</v>
          </cell>
          <cell r="C1781" t="str">
            <v>Отопление</v>
          </cell>
          <cell r="I1781">
            <v>0</v>
          </cell>
        </row>
        <row r="1782">
          <cell r="A1782">
            <v>70106</v>
          </cell>
          <cell r="C1782" t="str">
            <v>Горячее водоснабжение</v>
          </cell>
          <cell r="I1782">
            <v>0</v>
          </cell>
        </row>
        <row r="1783">
          <cell r="A1783">
            <v>70106</v>
          </cell>
          <cell r="C1783" t="str">
            <v>Горячее водоснабжение ОДН</v>
          </cell>
          <cell r="I1783">
            <v>0</v>
          </cell>
        </row>
        <row r="1784">
          <cell r="A1784">
            <v>70107</v>
          </cell>
          <cell r="C1784" t="str">
            <v>Отопление</v>
          </cell>
          <cell r="I1784">
            <v>834.78</v>
          </cell>
        </row>
        <row r="1785">
          <cell r="A1785">
            <v>70107</v>
          </cell>
          <cell r="C1785" t="str">
            <v>Горячее водоснабжение</v>
          </cell>
          <cell r="I1785">
            <v>266.91000000000003</v>
          </cell>
        </row>
        <row r="1786">
          <cell r="A1786">
            <v>70107</v>
          </cell>
          <cell r="C1786" t="str">
            <v>Горячее водоснабжение ОДН</v>
          </cell>
          <cell r="I1786">
            <v>77.599999999999994</v>
          </cell>
        </row>
        <row r="1787">
          <cell r="A1787">
            <v>70108</v>
          </cell>
          <cell r="C1787" t="str">
            <v>Отопление</v>
          </cell>
          <cell r="I1787">
            <v>0</v>
          </cell>
        </row>
        <row r="1788">
          <cell r="A1788">
            <v>70108</v>
          </cell>
          <cell r="C1788" t="str">
            <v>Горячее водоснабжение ОДН</v>
          </cell>
          <cell r="I1788">
            <v>0</v>
          </cell>
        </row>
        <row r="1789">
          <cell r="A1789">
            <v>70109</v>
          </cell>
          <cell r="C1789" t="str">
            <v>Отопление</v>
          </cell>
          <cell r="I1789">
            <v>1120.93</v>
          </cell>
        </row>
        <row r="1790">
          <cell r="A1790">
            <v>70109</v>
          </cell>
          <cell r="C1790" t="str">
            <v>Горячее водоснабжение</v>
          </cell>
          <cell r="I1790">
            <v>66.73</v>
          </cell>
        </row>
        <row r="1791">
          <cell r="A1791">
            <v>70109</v>
          </cell>
          <cell r="C1791" t="str">
            <v>Горячее водоснабжение ОДН</v>
          </cell>
          <cell r="I1791">
            <v>104.2</v>
          </cell>
        </row>
        <row r="1792">
          <cell r="A1792">
            <v>70110</v>
          </cell>
          <cell r="C1792" t="str">
            <v>Отопление</v>
          </cell>
          <cell r="I1792">
            <v>624.51</v>
          </cell>
        </row>
        <row r="1793">
          <cell r="A1793">
            <v>70110</v>
          </cell>
          <cell r="C1793" t="str">
            <v>Горячее водоснабжение</v>
          </cell>
          <cell r="I1793">
            <v>53.38</v>
          </cell>
        </row>
        <row r="1794">
          <cell r="A1794">
            <v>70110</v>
          </cell>
          <cell r="C1794" t="str">
            <v>Горячее водоснабжение ОДН</v>
          </cell>
          <cell r="I1794">
            <v>58.06</v>
          </cell>
        </row>
        <row r="1795">
          <cell r="A1795">
            <v>70111</v>
          </cell>
          <cell r="C1795" t="str">
            <v>Отопление</v>
          </cell>
          <cell r="I1795">
            <v>833.41</v>
          </cell>
        </row>
        <row r="1796">
          <cell r="A1796">
            <v>70111</v>
          </cell>
          <cell r="C1796" t="str">
            <v>Горячее водоснабжение</v>
          </cell>
          <cell r="I1796">
            <v>440.41</v>
          </cell>
        </row>
        <row r="1797">
          <cell r="A1797">
            <v>70111</v>
          </cell>
          <cell r="C1797" t="str">
            <v>Горячее водоснабжение ОДН</v>
          </cell>
          <cell r="I1797">
            <v>77.47</v>
          </cell>
        </row>
        <row r="1798">
          <cell r="A1798">
            <v>72403</v>
          </cell>
          <cell r="C1798" t="str">
            <v>Отопление</v>
          </cell>
          <cell r="I1798">
            <v>0</v>
          </cell>
        </row>
        <row r="1799">
          <cell r="A1799">
            <v>72403</v>
          </cell>
          <cell r="C1799" t="str">
            <v>Горячее водоснабжение</v>
          </cell>
          <cell r="I1799">
            <v>0</v>
          </cell>
        </row>
        <row r="1800">
          <cell r="A1800">
            <v>72403</v>
          </cell>
          <cell r="C1800" t="str">
            <v>Горячее водоснабжение ОДН</v>
          </cell>
          <cell r="I1800">
            <v>0</v>
          </cell>
        </row>
        <row r="1801">
          <cell r="A1801">
            <v>70113</v>
          </cell>
          <cell r="C1801" t="str">
            <v>Отопление</v>
          </cell>
          <cell r="I1801">
            <v>1122.69</v>
          </cell>
        </row>
        <row r="1802">
          <cell r="A1802">
            <v>70113</v>
          </cell>
          <cell r="C1802" t="str">
            <v>Горячее водоснабжение ОДН</v>
          </cell>
          <cell r="I1802">
            <v>104.37</v>
          </cell>
        </row>
        <row r="1803">
          <cell r="A1803">
            <v>70114</v>
          </cell>
          <cell r="C1803" t="str">
            <v>Отопление</v>
          </cell>
          <cell r="I1803">
            <v>0</v>
          </cell>
        </row>
        <row r="1804">
          <cell r="A1804">
            <v>70114</v>
          </cell>
          <cell r="C1804" t="str">
            <v>Горячее водоснабжение</v>
          </cell>
          <cell r="I1804">
            <v>0</v>
          </cell>
        </row>
        <row r="1805">
          <cell r="A1805">
            <v>70114</v>
          </cell>
          <cell r="C1805" t="str">
            <v>Горячее водоснабжение ОДН</v>
          </cell>
          <cell r="I1805">
            <v>0</v>
          </cell>
        </row>
        <row r="1806">
          <cell r="A1806">
            <v>70115</v>
          </cell>
          <cell r="C1806" t="str">
            <v>Отопление</v>
          </cell>
          <cell r="I1806">
            <v>837.13</v>
          </cell>
        </row>
        <row r="1807">
          <cell r="A1807">
            <v>70115</v>
          </cell>
          <cell r="C1807" t="str">
            <v>Горячее водоснабжение</v>
          </cell>
          <cell r="I1807">
            <v>66.73</v>
          </cell>
        </row>
        <row r="1808">
          <cell r="A1808">
            <v>70115</v>
          </cell>
          <cell r="C1808" t="str">
            <v>Горячее водоснабжение ОДН</v>
          </cell>
          <cell r="I1808">
            <v>77.819999999999993</v>
          </cell>
        </row>
        <row r="1809">
          <cell r="A1809">
            <v>70116</v>
          </cell>
          <cell r="C1809" t="str">
            <v>Отопление</v>
          </cell>
          <cell r="I1809">
            <v>1130.51</v>
          </cell>
        </row>
        <row r="1810">
          <cell r="A1810">
            <v>70116</v>
          </cell>
          <cell r="C1810" t="str">
            <v>Горячее водоснабжение</v>
          </cell>
          <cell r="I1810">
            <v>66.73</v>
          </cell>
        </row>
        <row r="1811">
          <cell r="A1811">
            <v>70116</v>
          </cell>
          <cell r="C1811" t="str">
            <v>Горячее водоснабжение ОДН</v>
          </cell>
          <cell r="I1811">
            <v>105.09</v>
          </cell>
        </row>
        <row r="1812">
          <cell r="A1812">
            <v>70117</v>
          </cell>
          <cell r="C1812" t="str">
            <v>Отопление</v>
          </cell>
          <cell r="I1812">
            <v>0</v>
          </cell>
        </row>
        <row r="1813">
          <cell r="A1813">
            <v>70117</v>
          </cell>
          <cell r="C1813" t="str">
            <v>Горячее водоснабжение</v>
          </cell>
          <cell r="I1813">
            <v>0</v>
          </cell>
        </row>
        <row r="1814">
          <cell r="A1814">
            <v>70117</v>
          </cell>
          <cell r="C1814" t="str">
            <v>Горячее водоснабжение ОДН</v>
          </cell>
          <cell r="I1814">
            <v>0</v>
          </cell>
        </row>
        <row r="1815">
          <cell r="A1815">
            <v>70118</v>
          </cell>
          <cell r="C1815" t="str">
            <v>Отопление</v>
          </cell>
          <cell r="I1815">
            <v>0</v>
          </cell>
        </row>
        <row r="1816">
          <cell r="A1816">
            <v>70118</v>
          </cell>
          <cell r="C1816" t="str">
            <v>Горячее водоснабжение</v>
          </cell>
          <cell r="I1816">
            <v>0</v>
          </cell>
        </row>
        <row r="1817">
          <cell r="A1817">
            <v>70118</v>
          </cell>
          <cell r="C1817" t="str">
            <v>Горячее водоснабжение ОДН</v>
          </cell>
          <cell r="I1817">
            <v>0</v>
          </cell>
        </row>
        <row r="1818">
          <cell r="A1818">
            <v>70119</v>
          </cell>
          <cell r="C1818" t="str">
            <v>Отопление</v>
          </cell>
          <cell r="I1818">
            <v>0</v>
          </cell>
        </row>
        <row r="1819">
          <cell r="A1819">
            <v>70119</v>
          </cell>
          <cell r="C1819" t="str">
            <v>Горячее водоснабжение</v>
          </cell>
          <cell r="I1819">
            <v>0</v>
          </cell>
        </row>
        <row r="1820">
          <cell r="A1820">
            <v>70119</v>
          </cell>
          <cell r="C1820" t="str">
            <v>Горячее водоснабжение ОДН</v>
          </cell>
          <cell r="I1820">
            <v>0</v>
          </cell>
        </row>
        <row r="1821">
          <cell r="A1821">
            <v>70120</v>
          </cell>
          <cell r="C1821" t="str">
            <v>Отопление</v>
          </cell>
          <cell r="I1821">
            <v>0</v>
          </cell>
        </row>
        <row r="1822">
          <cell r="A1822">
            <v>70112</v>
          </cell>
          <cell r="C1822" t="str">
            <v>Отопление</v>
          </cell>
          <cell r="I1822">
            <v>0</v>
          </cell>
        </row>
        <row r="1823">
          <cell r="A1823">
            <v>70112</v>
          </cell>
          <cell r="C1823" t="str">
            <v>Горячее водоснабжение</v>
          </cell>
          <cell r="I1823">
            <v>0</v>
          </cell>
        </row>
        <row r="1824">
          <cell r="A1824">
            <v>70120</v>
          </cell>
          <cell r="C1824" t="str">
            <v>Горячее водоснабжение</v>
          </cell>
          <cell r="I1824">
            <v>0</v>
          </cell>
        </row>
        <row r="1825">
          <cell r="A1825">
            <v>70120</v>
          </cell>
          <cell r="C1825" t="str">
            <v>Горячее водоснабжение ОДН</v>
          </cell>
          <cell r="I1825">
            <v>0</v>
          </cell>
        </row>
        <row r="1826">
          <cell r="A1826">
            <v>70112</v>
          </cell>
          <cell r="C1826" t="str">
            <v>Горячее водоснабжение ОДН</v>
          </cell>
          <cell r="I1826">
            <v>0</v>
          </cell>
        </row>
        <row r="1827">
          <cell r="A1827">
            <v>70121</v>
          </cell>
          <cell r="C1827" t="str">
            <v>Отопление</v>
          </cell>
          <cell r="I1827">
            <v>1118.97</v>
          </cell>
        </row>
        <row r="1828">
          <cell r="A1828">
            <v>70121</v>
          </cell>
          <cell r="C1828" t="str">
            <v>Горячее водоснабжение</v>
          </cell>
          <cell r="I1828">
            <v>220.2</v>
          </cell>
        </row>
        <row r="1829">
          <cell r="A1829">
            <v>70121</v>
          </cell>
          <cell r="C1829" t="str">
            <v>Горячее водоснабжение ОДН</v>
          </cell>
          <cell r="I1829">
            <v>104.01</v>
          </cell>
        </row>
        <row r="1830">
          <cell r="A1830">
            <v>70122</v>
          </cell>
          <cell r="C1830" t="str">
            <v>Отопление</v>
          </cell>
          <cell r="I1830">
            <v>622.57000000000005</v>
          </cell>
        </row>
        <row r="1831">
          <cell r="A1831">
            <v>70122</v>
          </cell>
          <cell r="C1831" t="str">
            <v>Горячее водоснабжение</v>
          </cell>
          <cell r="I1831">
            <v>220.2</v>
          </cell>
        </row>
        <row r="1832">
          <cell r="A1832">
            <v>70122</v>
          </cell>
          <cell r="C1832" t="str">
            <v>Горячее водоснабжение ОДН</v>
          </cell>
          <cell r="I1832">
            <v>57.87</v>
          </cell>
        </row>
        <row r="1833">
          <cell r="A1833">
            <v>73049</v>
          </cell>
          <cell r="C1833" t="str">
            <v>Отопление</v>
          </cell>
          <cell r="I1833">
            <v>829.3</v>
          </cell>
        </row>
        <row r="1834">
          <cell r="A1834">
            <v>73049</v>
          </cell>
          <cell r="C1834" t="str">
            <v>Горячее водоснабжение</v>
          </cell>
          <cell r="I1834">
            <v>346.99</v>
          </cell>
        </row>
        <row r="1835">
          <cell r="A1835">
            <v>73049</v>
          </cell>
          <cell r="C1835" t="str">
            <v>Горячее водоснабжение ОДН</v>
          </cell>
          <cell r="I1835">
            <v>77.09</v>
          </cell>
        </row>
        <row r="1836">
          <cell r="A1836">
            <v>70123</v>
          </cell>
          <cell r="C1836" t="str">
            <v>Отопление</v>
          </cell>
          <cell r="I1836">
            <v>1110.95</v>
          </cell>
        </row>
        <row r="1837">
          <cell r="A1837">
            <v>70123</v>
          </cell>
          <cell r="C1837" t="str">
            <v>Горячее водоснабжение</v>
          </cell>
          <cell r="I1837">
            <v>1101.03</v>
          </cell>
        </row>
        <row r="1838">
          <cell r="A1838">
            <v>70123</v>
          </cell>
          <cell r="C1838" t="str">
            <v>Горячее водоснабжение ОДН</v>
          </cell>
          <cell r="I1838">
            <v>103.27</v>
          </cell>
        </row>
        <row r="1839">
          <cell r="A1839">
            <v>70124</v>
          </cell>
          <cell r="C1839" t="str">
            <v>Отопление</v>
          </cell>
          <cell r="I1839">
            <v>1118.58</v>
          </cell>
        </row>
        <row r="1840">
          <cell r="A1840">
            <v>70124</v>
          </cell>
          <cell r="C1840" t="str">
            <v>Горячее водоснабжение</v>
          </cell>
          <cell r="I1840">
            <v>880.82</v>
          </cell>
        </row>
        <row r="1841">
          <cell r="A1841">
            <v>70124</v>
          </cell>
          <cell r="C1841" t="str">
            <v>Горячее водоснабжение ОДН</v>
          </cell>
          <cell r="I1841">
            <v>103.98</v>
          </cell>
        </row>
        <row r="1842">
          <cell r="A1842">
            <v>70125</v>
          </cell>
          <cell r="C1842" t="str">
            <v>Отопление</v>
          </cell>
          <cell r="I1842">
            <v>0</v>
          </cell>
        </row>
        <row r="1843">
          <cell r="A1843">
            <v>70125</v>
          </cell>
          <cell r="C1843" t="str">
            <v>Горячее водоснабжение</v>
          </cell>
          <cell r="I1843">
            <v>0</v>
          </cell>
        </row>
        <row r="1844">
          <cell r="A1844">
            <v>70125</v>
          </cell>
          <cell r="C1844" t="str">
            <v>Горячее водоснабжение ОДН</v>
          </cell>
          <cell r="I1844">
            <v>0</v>
          </cell>
        </row>
        <row r="1845">
          <cell r="A1845">
            <v>70127</v>
          </cell>
          <cell r="C1845" t="str">
            <v>Отопление</v>
          </cell>
          <cell r="I1845">
            <v>1139.71</v>
          </cell>
        </row>
        <row r="1846">
          <cell r="A1846">
            <v>70127</v>
          </cell>
          <cell r="C1846" t="str">
            <v>Горячее водоснабжение</v>
          </cell>
          <cell r="I1846">
            <v>660.62</v>
          </cell>
        </row>
        <row r="1847">
          <cell r="A1847">
            <v>70127</v>
          </cell>
          <cell r="C1847" t="str">
            <v>Горячее водоснабжение ОДН</v>
          </cell>
          <cell r="I1847">
            <v>105.95</v>
          </cell>
        </row>
        <row r="1848">
          <cell r="A1848">
            <v>70128</v>
          </cell>
          <cell r="C1848" t="str">
            <v>Отопление</v>
          </cell>
          <cell r="I1848">
            <v>0</v>
          </cell>
        </row>
        <row r="1849">
          <cell r="A1849">
            <v>70128</v>
          </cell>
          <cell r="C1849" t="str">
            <v>Горячее водоснабжение</v>
          </cell>
          <cell r="I1849">
            <v>0</v>
          </cell>
        </row>
        <row r="1850">
          <cell r="A1850">
            <v>70128</v>
          </cell>
          <cell r="C1850" t="str">
            <v>Горячее водоснабжение ОДН</v>
          </cell>
          <cell r="I1850">
            <v>0</v>
          </cell>
        </row>
        <row r="1851">
          <cell r="A1851">
            <v>70129</v>
          </cell>
          <cell r="C1851" t="str">
            <v>Отопление</v>
          </cell>
          <cell r="I1851">
            <v>0</v>
          </cell>
        </row>
        <row r="1852">
          <cell r="A1852">
            <v>70129</v>
          </cell>
          <cell r="C1852" t="str">
            <v>Горячее водоснабжение</v>
          </cell>
          <cell r="I1852">
            <v>0</v>
          </cell>
        </row>
        <row r="1853">
          <cell r="A1853">
            <v>70129</v>
          </cell>
          <cell r="C1853" t="str">
            <v>Горячее водоснабжение ОДН</v>
          </cell>
          <cell r="I1853">
            <v>0</v>
          </cell>
        </row>
        <row r="1854">
          <cell r="A1854">
            <v>70130</v>
          </cell>
          <cell r="C1854" t="str">
            <v>Отопление</v>
          </cell>
          <cell r="I1854">
            <v>0</v>
          </cell>
        </row>
        <row r="1855">
          <cell r="A1855">
            <v>70130</v>
          </cell>
          <cell r="C1855" t="str">
            <v>Горячее водоснабжение</v>
          </cell>
          <cell r="I1855">
            <v>0</v>
          </cell>
        </row>
        <row r="1856">
          <cell r="A1856">
            <v>70130</v>
          </cell>
          <cell r="C1856" t="str">
            <v>Горячее водоснабжение ОДН</v>
          </cell>
          <cell r="I1856">
            <v>0</v>
          </cell>
        </row>
        <row r="1857">
          <cell r="A1857">
            <v>70131</v>
          </cell>
          <cell r="C1857" t="str">
            <v>Отопление</v>
          </cell>
          <cell r="I1857">
            <v>0</v>
          </cell>
        </row>
        <row r="1858">
          <cell r="A1858">
            <v>70131</v>
          </cell>
          <cell r="C1858" t="str">
            <v>Горячее водоснабжение</v>
          </cell>
          <cell r="I1858">
            <v>0</v>
          </cell>
        </row>
        <row r="1859">
          <cell r="A1859">
            <v>70131</v>
          </cell>
          <cell r="C1859" t="str">
            <v>Горячее водоснабжение ОДН</v>
          </cell>
          <cell r="I1859">
            <v>0</v>
          </cell>
        </row>
        <row r="1860">
          <cell r="A1860">
            <v>70132</v>
          </cell>
          <cell r="C1860" t="str">
            <v>Отопление</v>
          </cell>
          <cell r="I1860">
            <v>1139.9000000000001</v>
          </cell>
        </row>
        <row r="1861">
          <cell r="A1861">
            <v>70132</v>
          </cell>
          <cell r="C1861" t="str">
            <v>Горячее водоснабжение ОДН</v>
          </cell>
          <cell r="I1861">
            <v>105.97</v>
          </cell>
        </row>
        <row r="1862">
          <cell r="A1862">
            <v>70133</v>
          </cell>
          <cell r="C1862" t="str">
            <v>Отопление</v>
          </cell>
          <cell r="I1862">
            <v>619.63</v>
          </cell>
        </row>
        <row r="1863">
          <cell r="A1863">
            <v>70133</v>
          </cell>
          <cell r="C1863" t="str">
            <v>Горячее водоснабжение</v>
          </cell>
          <cell r="I1863">
            <v>220.2</v>
          </cell>
        </row>
        <row r="1864">
          <cell r="A1864">
            <v>70133</v>
          </cell>
          <cell r="C1864" t="str">
            <v>Горячее водоснабжение ОДН</v>
          </cell>
          <cell r="I1864">
            <v>57.6</v>
          </cell>
        </row>
        <row r="1865">
          <cell r="A1865">
            <v>70134</v>
          </cell>
          <cell r="C1865" t="str">
            <v>Отопление</v>
          </cell>
          <cell r="I1865">
            <v>0</v>
          </cell>
        </row>
        <row r="1866">
          <cell r="A1866">
            <v>70134</v>
          </cell>
          <cell r="C1866" t="str">
            <v>Горячее водоснабжение ОДН</v>
          </cell>
          <cell r="I1866">
            <v>0</v>
          </cell>
        </row>
        <row r="1867">
          <cell r="A1867">
            <v>70135</v>
          </cell>
          <cell r="C1867" t="str">
            <v>Отопление</v>
          </cell>
          <cell r="I1867">
            <v>0</v>
          </cell>
        </row>
        <row r="1868">
          <cell r="A1868">
            <v>70135</v>
          </cell>
          <cell r="C1868" t="str">
            <v>Горячее водоснабжение</v>
          </cell>
          <cell r="I1868">
            <v>0</v>
          </cell>
        </row>
        <row r="1869">
          <cell r="A1869">
            <v>70135</v>
          </cell>
          <cell r="C1869" t="str">
            <v>Горячее водоснабжение ОДН</v>
          </cell>
          <cell r="I1869">
            <v>0</v>
          </cell>
        </row>
        <row r="1870">
          <cell r="A1870">
            <v>70136</v>
          </cell>
          <cell r="C1870" t="str">
            <v>Отопление</v>
          </cell>
          <cell r="I1870">
            <v>0</v>
          </cell>
        </row>
        <row r="1871">
          <cell r="A1871">
            <v>70136</v>
          </cell>
          <cell r="C1871" t="str">
            <v>Горячее водоснабжение</v>
          </cell>
          <cell r="I1871">
            <v>0</v>
          </cell>
        </row>
        <row r="1872">
          <cell r="A1872">
            <v>70136</v>
          </cell>
          <cell r="C1872" t="str">
            <v>Горячее водоснабжение ОДН</v>
          </cell>
          <cell r="I1872">
            <v>0</v>
          </cell>
        </row>
        <row r="1873">
          <cell r="A1873">
            <v>70137</v>
          </cell>
          <cell r="C1873" t="str">
            <v>Отопление</v>
          </cell>
          <cell r="I1873">
            <v>624.13</v>
          </cell>
        </row>
        <row r="1874">
          <cell r="A1874">
            <v>70137</v>
          </cell>
          <cell r="C1874" t="str">
            <v>Горячее водоснабжение</v>
          </cell>
          <cell r="I1874">
            <v>600.55999999999995</v>
          </cell>
        </row>
        <row r="1875">
          <cell r="A1875">
            <v>70137</v>
          </cell>
          <cell r="C1875" t="str">
            <v>Горячее водоснабжение ОДН</v>
          </cell>
          <cell r="I1875">
            <v>58.02</v>
          </cell>
        </row>
        <row r="1876">
          <cell r="A1876">
            <v>70138</v>
          </cell>
          <cell r="C1876" t="str">
            <v>Отопление</v>
          </cell>
          <cell r="I1876">
            <v>0</v>
          </cell>
        </row>
        <row r="1877">
          <cell r="A1877">
            <v>70138</v>
          </cell>
          <cell r="C1877" t="str">
            <v>Горячее водоснабжение</v>
          </cell>
          <cell r="I1877">
            <v>0</v>
          </cell>
        </row>
        <row r="1878">
          <cell r="A1878">
            <v>70138</v>
          </cell>
          <cell r="C1878" t="str">
            <v>Горячее водоснабжение ОДН</v>
          </cell>
          <cell r="I1878">
            <v>0</v>
          </cell>
        </row>
        <row r="1879">
          <cell r="A1879">
            <v>70139</v>
          </cell>
          <cell r="C1879" t="str">
            <v>Отопление</v>
          </cell>
          <cell r="I1879">
            <v>1134.42</v>
          </cell>
        </row>
        <row r="1880">
          <cell r="A1880">
            <v>70139</v>
          </cell>
          <cell r="C1880" t="str">
            <v>Горячее водоснабжение</v>
          </cell>
          <cell r="I1880">
            <v>266.91000000000003</v>
          </cell>
        </row>
        <row r="1881">
          <cell r="A1881">
            <v>70139</v>
          </cell>
          <cell r="C1881" t="str">
            <v>Горячее водоснабжение ОДН</v>
          </cell>
          <cell r="I1881">
            <v>105.45</v>
          </cell>
        </row>
        <row r="1882">
          <cell r="A1882">
            <v>70140</v>
          </cell>
          <cell r="C1882" t="str">
            <v>Отопление</v>
          </cell>
          <cell r="I1882">
            <v>0</v>
          </cell>
        </row>
        <row r="1883">
          <cell r="A1883">
            <v>70140</v>
          </cell>
          <cell r="C1883" t="str">
            <v>Горячее водоснабжение</v>
          </cell>
          <cell r="I1883">
            <v>0</v>
          </cell>
        </row>
        <row r="1884">
          <cell r="A1884">
            <v>70140</v>
          </cell>
          <cell r="C1884" t="str">
            <v>Горячее водоснабжение ОДН</v>
          </cell>
          <cell r="I1884">
            <v>0</v>
          </cell>
        </row>
        <row r="1885">
          <cell r="A1885">
            <v>70141</v>
          </cell>
          <cell r="C1885" t="str">
            <v>Отопление</v>
          </cell>
          <cell r="I1885">
            <v>619.63</v>
          </cell>
        </row>
        <row r="1886">
          <cell r="A1886">
            <v>70141</v>
          </cell>
          <cell r="C1886" t="str">
            <v>Горячее водоснабжение</v>
          </cell>
          <cell r="I1886">
            <v>660.62</v>
          </cell>
        </row>
        <row r="1887">
          <cell r="A1887">
            <v>70141</v>
          </cell>
          <cell r="C1887" t="str">
            <v>Горячее водоснабжение ОДН</v>
          </cell>
          <cell r="I1887">
            <v>57.6</v>
          </cell>
        </row>
        <row r="1888">
          <cell r="A1888">
            <v>70142</v>
          </cell>
          <cell r="C1888" t="str">
            <v>Отопление</v>
          </cell>
          <cell r="I1888">
            <v>0</v>
          </cell>
        </row>
        <row r="1889">
          <cell r="A1889">
            <v>70142</v>
          </cell>
          <cell r="C1889" t="str">
            <v>Горячее водоснабжение</v>
          </cell>
          <cell r="I1889">
            <v>0</v>
          </cell>
        </row>
        <row r="1890">
          <cell r="A1890">
            <v>70142</v>
          </cell>
          <cell r="C1890" t="str">
            <v>Горячее водоснабжение ОДН</v>
          </cell>
          <cell r="I1890">
            <v>0</v>
          </cell>
        </row>
        <row r="1891">
          <cell r="A1891">
            <v>70143</v>
          </cell>
          <cell r="C1891" t="str">
            <v>Отопление</v>
          </cell>
          <cell r="I1891">
            <v>0</v>
          </cell>
        </row>
        <row r="1892">
          <cell r="A1892">
            <v>70143</v>
          </cell>
          <cell r="C1892" t="str">
            <v>Горячее водоснабжение ОДН</v>
          </cell>
          <cell r="I1892">
            <v>0</v>
          </cell>
        </row>
        <row r="1893">
          <cell r="A1893">
            <v>70144</v>
          </cell>
          <cell r="C1893" t="str">
            <v>Отопление</v>
          </cell>
          <cell r="I1893">
            <v>0</v>
          </cell>
        </row>
        <row r="1894">
          <cell r="A1894">
            <v>70144</v>
          </cell>
          <cell r="C1894" t="str">
            <v>Горячее водоснабжение</v>
          </cell>
          <cell r="I1894">
            <v>0</v>
          </cell>
        </row>
        <row r="1895">
          <cell r="A1895">
            <v>70144</v>
          </cell>
          <cell r="C1895" t="str">
            <v>Горячее водоснабжение ОДН</v>
          </cell>
          <cell r="I1895">
            <v>0</v>
          </cell>
        </row>
        <row r="1896">
          <cell r="A1896">
            <v>70145</v>
          </cell>
          <cell r="C1896" t="str">
            <v>Отопление</v>
          </cell>
          <cell r="I1896">
            <v>619.63</v>
          </cell>
        </row>
        <row r="1897">
          <cell r="A1897">
            <v>70145</v>
          </cell>
          <cell r="C1897" t="str">
            <v>Горячее водоснабжение</v>
          </cell>
          <cell r="I1897">
            <v>440.41</v>
          </cell>
        </row>
        <row r="1898">
          <cell r="A1898">
            <v>70145</v>
          </cell>
          <cell r="C1898" t="str">
            <v>Горячее водоснабжение ОДН</v>
          </cell>
          <cell r="I1898">
            <v>57.6</v>
          </cell>
        </row>
        <row r="1899">
          <cell r="A1899">
            <v>70146</v>
          </cell>
          <cell r="C1899" t="str">
            <v>Отопление</v>
          </cell>
          <cell r="I1899">
            <v>841.04</v>
          </cell>
        </row>
        <row r="1900">
          <cell r="A1900">
            <v>70146</v>
          </cell>
          <cell r="C1900" t="str">
            <v>Горячее водоснабжение</v>
          </cell>
          <cell r="I1900">
            <v>934.21</v>
          </cell>
        </row>
        <row r="1901">
          <cell r="A1901">
            <v>70146</v>
          </cell>
          <cell r="C1901" t="str">
            <v>Горячее водоснабжение ОДН</v>
          </cell>
          <cell r="I1901">
            <v>78.180000000000007</v>
          </cell>
        </row>
        <row r="1902">
          <cell r="A1902">
            <v>70147</v>
          </cell>
          <cell r="C1902" t="str">
            <v>Отопление</v>
          </cell>
          <cell r="I1902">
            <v>0</v>
          </cell>
        </row>
        <row r="1903">
          <cell r="A1903">
            <v>70147</v>
          </cell>
          <cell r="C1903" t="str">
            <v>Горячее водоснабжение</v>
          </cell>
          <cell r="I1903">
            <v>0</v>
          </cell>
        </row>
        <row r="1904">
          <cell r="A1904">
            <v>70147</v>
          </cell>
          <cell r="C1904" t="str">
            <v>Горячее водоснабжение ОДН</v>
          </cell>
          <cell r="I1904">
            <v>0</v>
          </cell>
        </row>
        <row r="1905">
          <cell r="A1905">
            <v>70148</v>
          </cell>
          <cell r="C1905" t="str">
            <v>Отопление</v>
          </cell>
          <cell r="I1905">
            <v>1137.55</v>
          </cell>
        </row>
        <row r="1906">
          <cell r="A1906">
            <v>70148</v>
          </cell>
          <cell r="C1906" t="str">
            <v>Горячее водоснабжение</v>
          </cell>
          <cell r="I1906">
            <v>133.46</v>
          </cell>
        </row>
        <row r="1907">
          <cell r="A1907">
            <v>70148</v>
          </cell>
          <cell r="C1907" t="str">
            <v>Горячее водоснабжение ОДН</v>
          </cell>
          <cell r="I1907">
            <v>105.75</v>
          </cell>
        </row>
        <row r="1908">
          <cell r="A1908">
            <v>70149</v>
          </cell>
          <cell r="C1908" t="str">
            <v>Отопление</v>
          </cell>
          <cell r="I1908">
            <v>619.83000000000004</v>
          </cell>
        </row>
        <row r="1909">
          <cell r="A1909">
            <v>70149</v>
          </cell>
          <cell r="C1909" t="str">
            <v>Горячее водоснабжение</v>
          </cell>
          <cell r="I1909">
            <v>133.46</v>
          </cell>
        </row>
        <row r="1910">
          <cell r="A1910">
            <v>70149</v>
          </cell>
          <cell r="C1910" t="str">
            <v>Горячее водоснабжение ОДН</v>
          </cell>
          <cell r="I1910">
            <v>57.62</v>
          </cell>
        </row>
        <row r="1911">
          <cell r="A1911">
            <v>70150</v>
          </cell>
          <cell r="C1911" t="str">
            <v>Отопление</v>
          </cell>
          <cell r="I1911">
            <v>839.66</v>
          </cell>
        </row>
        <row r="1912">
          <cell r="A1912">
            <v>70150</v>
          </cell>
          <cell r="C1912" t="str">
            <v>Горячее водоснабжение</v>
          </cell>
          <cell r="I1912">
            <v>220.2</v>
          </cell>
        </row>
        <row r="1913">
          <cell r="A1913">
            <v>70150</v>
          </cell>
          <cell r="C1913" t="str">
            <v>Горячее водоснабжение ОДН</v>
          </cell>
          <cell r="I1913">
            <v>78.06</v>
          </cell>
        </row>
        <row r="1914">
          <cell r="A1914">
            <v>70151</v>
          </cell>
          <cell r="C1914" t="str">
            <v>Отопление</v>
          </cell>
          <cell r="I1914">
            <v>0</v>
          </cell>
        </row>
        <row r="1915">
          <cell r="A1915">
            <v>70151</v>
          </cell>
          <cell r="C1915" t="str">
            <v>Горячее водоснабжение</v>
          </cell>
          <cell r="I1915">
            <v>0</v>
          </cell>
        </row>
        <row r="1916">
          <cell r="A1916">
            <v>70151</v>
          </cell>
          <cell r="C1916" t="str">
            <v>Горячее водоснабжение ОДН</v>
          </cell>
          <cell r="I1916">
            <v>0</v>
          </cell>
        </row>
        <row r="1917">
          <cell r="A1917">
            <v>70152</v>
          </cell>
          <cell r="C1917" t="str">
            <v>Отопление</v>
          </cell>
          <cell r="I1917">
            <v>0</v>
          </cell>
        </row>
        <row r="1918">
          <cell r="A1918">
            <v>70152</v>
          </cell>
          <cell r="C1918" t="str">
            <v>Горячее водоснабжение</v>
          </cell>
          <cell r="I1918">
            <v>0</v>
          </cell>
        </row>
        <row r="1919">
          <cell r="A1919">
            <v>70152</v>
          </cell>
          <cell r="C1919" t="str">
            <v>Горячее водоснабжение ОДН</v>
          </cell>
          <cell r="I1919">
            <v>0</v>
          </cell>
        </row>
        <row r="1920">
          <cell r="A1920">
            <v>70153</v>
          </cell>
          <cell r="C1920" t="str">
            <v>Отопление</v>
          </cell>
          <cell r="I1920">
            <v>0</v>
          </cell>
        </row>
        <row r="1921">
          <cell r="A1921">
            <v>70153</v>
          </cell>
          <cell r="C1921" t="str">
            <v>Горячее водоснабжение</v>
          </cell>
          <cell r="I1921">
            <v>0</v>
          </cell>
        </row>
        <row r="1922">
          <cell r="A1922">
            <v>70153</v>
          </cell>
          <cell r="C1922" t="str">
            <v>Горячее водоснабжение ОДН</v>
          </cell>
          <cell r="I1922">
            <v>0</v>
          </cell>
        </row>
        <row r="1923">
          <cell r="A1923">
            <v>70154</v>
          </cell>
          <cell r="C1923" t="str">
            <v>Отопление</v>
          </cell>
          <cell r="I1923">
            <v>0</v>
          </cell>
        </row>
        <row r="1924">
          <cell r="A1924">
            <v>70154</v>
          </cell>
          <cell r="C1924" t="str">
            <v>Горячее водоснабжение</v>
          </cell>
          <cell r="I1924">
            <v>0</v>
          </cell>
        </row>
        <row r="1925">
          <cell r="A1925">
            <v>70154</v>
          </cell>
          <cell r="C1925" t="str">
            <v>Горячее водоснабжение ОДН</v>
          </cell>
          <cell r="I1925">
            <v>0</v>
          </cell>
        </row>
        <row r="1926">
          <cell r="A1926">
            <v>70155</v>
          </cell>
          <cell r="C1926" t="str">
            <v>Отопление</v>
          </cell>
          <cell r="I1926">
            <v>0</v>
          </cell>
        </row>
        <row r="1927">
          <cell r="A1927">
            <v>70155</v>
          </cell>
          <cell r="C1927" t="str">
            <v>Горячее водоснабжение</v>
          </cell>
          <cell r="I1927">
            <v>0</v>
          </cell>
        </row>
        <row r="1928">
          <cell r="A1928">
            <v>70155</v>
          </cell>
          <cell r="C1928" t="str">
            <v>Горячее водоснабжение ОДН</v>
          </cell>
          <cell r="I1928">
            <v>0</v>
          </cell>
        </row>
        <row r="1929">
          <cell r="A1929">
            <v>70156</v>
          </cell>
          <cell r="C1929" t="str">
            <v>Отопление</v>
          </cell>
          <cell r="I1929">
            <v>0</v>
          </cell>
        </row>
        <row r="1930">
          <cell r="A1930">
            <v>70156</v>
          </cell>
          <cell r="C1930" t="str">
            <v>Горячее водоснабжение</v>
          </cell>
          <cell r="I1930">
            <v>0</v>
          </cell>
        </row>
        <row r="1931">
          <cell r="A1931">
            <v>70156</v>
          </cell>
          <cell r="C1931" t="str">
            <v>Горячее водоснабжение ОДН</v>
          </cell>
          <cell r="I1931">
            <v>0</v>
          </cell>
        </row>
        <row r="1932">
          <cell r="A1932">
            <v>70157</v>
          </cell>
          <cell r="C1932" t="str">
            <v>Отопление</v>
          </cell>
          <cell r="I1932">
            <v>0</v>
          </cell>
        </row>
        <row r="1933">
          <cell r="A1933">
            <v>70157</v>
          </cell>
          <cell r="C1933" t="str">
            <v>Горячее водоснабжение</v>
          </cell>
          <cell r="I1933">
            <v>0</v>
          </cell>
        </row>
        <row r="1934">
          <cell r="A1934">
            <v>70157</v>
          </cell>
          <cell r="C1934" t="str">
            <v>Горячее водоснабжение ОДН</v>
          </cell>
          <cell r="I1934">
            <v>0</v>
          </cell>
        </row>
        <row r="1935">
          <cell r="A1935">
            <v>70158</v>
          </cell>
          <cell r="C1935" t="str">
            <v>Отопление</v>
          </cell>
          <cell r="I1935">
            <v>831.26</v>
          </cell>
        </row>
        <row r="1936">
          <cell r="A1936">
            <v>70158</v>
          </cell>
          <cell r="C1936" t="str">
            <v>Горячее водоснабжение ОДН</v>
          </cell>
          <cell r="I1936">
            <v>77.27</v>
          </cell>
        </row>
        <row r="1937">
          <cell r="A1937">
            <v>70159</v>
          </cell>
          <cell r="C1937" t="str">
            <v>Отопление</v>
          </cell>
          <cell r="I1937">
            <v>0</v>
          </cell>
        </row>
        <row r="1938">
          <cell r="A1938">
            <v>70159</v>
          </cell>
          <cell r="C1938" t="str">
            <v>Горячее водоснабжение</v>
          </cell>
          <cell r="I1938">
            <v>0</v>
          </cell>
        </row>
        <row r="1939">
          <cell r="A1939">
            <v>70159</v>
          </cell>
          <cell r="C1939" t="str">
            <v>Горячее водоснабжение ОДН</v>
          </cell>
          <cell r="I1939">
            <v>0</v>
          </cell>
        </row>
        <row r="1940">
          <cell r="A1940">
            <v>70160</v>
          </cell>
          <cell r="C1940" t="str">
            <v>Отопление</v>
          </cell>
          <cell r="I1940">
            <v>0</v>
          </cell>
        </row>
        <row r="1941">
          <cell r="A1941">
            <v>70160</v>
          </cell>
          <cell r="C1941" t="str">
            <v>Горячее водоснабжение</v>
          </cell>
          <cell r="I1941">
            <v>0</v>
          </cell>
        </row>
        <row r="1942">
          <cell r="A1942">
            <v>70160</v>
          </cell>
          <cell r="C1942" t="str">
            <v>Горячее водоснабжение ОДН</v>
          </cell>
          <cell r="I1942">
            <v>0</v>
          </cell>
        </row>
        <row r="1943">
          <cell r="A1943">
            <v>70161</v>
          </cell>
          <cell r="C1943" t="str">
            <v>Отопление</v>
          </cell>
          <cell r="I1943">
            <v>0</v>
          </cell>
        </row>
        <row r="1944">
          <cell r="A1944">
            <v>70161</v>
          </cell>
          <cell r="C1944" t="str">
            <v>Горячее водоснабжение</v>
          </cell>
          <cell r="I1944">
            <v>0</v>
          </cell>
        </row>
        <row r="1945">
          <cell r="A1945">
            <v>70161</v>
          </cell>
          <cell r="C1945" t="str">
            <v>Горячее водоснабжение ОДН</v>
          </cell>
          <cell r="I1945">
            <v>0</v>
          </cell>
        </row>
        <row r="1946">
          <cell r="A1946">
            <v>70162</v>
          </cell>
          <cell r="C1946" t="str">
            <v>Отопление</v>
          </cell>
          <cell r="I1946">
            <v>0</v>
          </cell>
        </row>
        <row r="1947">
          <cell r="A1947">
            <v>70162</v>
          </cell>
          <cell r="C1947" t="str">
            <v>Горячее водоснабжение</v>
          </cell>
          <cell r="I1947">
            <v>0</v>
          </cell>
        </row>
        <row r="1948">
          <cell r="A1948">
            <v>70162</v>
          </cell>
          <cell r="C1948" t="str">
            <v>Горячее водоснабжение ОДН</v>
          </cell>
          <cell r="I1948">
            <v>0</v>
          </cell>
        </row>
        <row r="1949">
          <cell r="A1949">
            <v>70163</v>
          </cell>
          <cell r="C1949" t="str">
            <v>Отопление</v>
          </cell>
          <cell r="I1949">
            <v>0</v>
          </cell>
        </row>
        <row r="1950">
          <cell r="A1950">
            <v>70163</v>
          </cell>
          <cell r="C1950" t="str">
            <v>Горячее водоснабжение</v>
          </cell>
          <cell r="I1950">
            <v>0</v>
          </cell>
        </row>
        <row r="1951">
          <cell r="A1951">
            <v>70163</v>
          </cell>
          <cell r="C1951" t="str">
            <v>Горячее водоснабжение ОДН</v>
          </cell>
          <cell r="I1951">
            <v>0</v>
          </cell>
        </row>
        <row r="1952">
          <cell r="A1952">
            <v>70164</v>
          </cell>
          <cell r="C1952" t="str">
            <v>Отопление</v>
          </cell>
          <cell r="I1952">
            <v>1142.44</v>
          </cell>
        </row>
        <row r="1953">
          <cell r="A1953">
            <v>70164</v>
          </cell>
          <cell r="C1953" t="str">
            <v>Горячее водоснабжение</v>
          </cell>
          <cell r="I1953">
            <v>166.82</v>
          </cell>
        </row>
        <row r="1954">
          <cell r="A1954">
            <v>70164</v>
          </cell>
          <cell r="C1954" t="str">
            <v>Горячее водоснабжение ОДН</v>
          </cell>
          <cell r="I1954">
            <v>106.2</v>
          </cell>
        </row>
        <row r="1955">
          <cell r="A1955">
            <v>70165</v>
          </cell>
          <cell r="C1955" t="str">
            <v>Отопление</v>
          </cell>
          <cell r="I1955">
            <v>0</v>
          </cell>
        </row>
        <row r="1956">
          <cell r="A1956">
            <v>70165</v>
          </cell>
          <cell r="C1956" t="str">
            <v>Горячее водоснабжение</v>
          </cell>
          <cell r="I1956">
            <v>0</v>
          </cell>
        </row>
        <row r="1957">
          <cell r="A1957">
            <v>70165</v>
          </cell>
          <cell r="C1957" t="str">
            <v>Горячее водоснабжение ОДН</v>
          </cell>
          <cell r="I1957">
            <v>0</v>
          </cell>
        </row>
        <row r="1958">
          <cell r="A1958">
            <v>70166</v>
          </cell>
          <cell r="C1958" t="str">
            <v>Отопление</v>
          </cell>
          <cell r="I1958">
            <v>832.82</v>
          </cell>
        </row>
        <row r="1959">
          <cell r="A1959">
            <v>70166</v>
          </cell>
          <cell r="C1959" t="str">
            <v>Горячее водоснабжение</v>
          </cell>
          <cell r="I1959">
            <v>33.36</v>
          </cell>
        </row>
        <row r="1960">
          <cell r="A1960">
            <v>70166</v>
          </cell>
          <cell r="C1960" t="str">
            <v>Горячее водоснабжение ОДН</v>
          </cell>
          <cell r="I1960">
            <v>77.41</v>
          </cell>
        </row>
        <row r="1961">
          <cell r="A1961">
            <v>70167</v>
          </cell>
          <cell r="C1961" t="str">
            <v>Отопление</v>
          </cell>
          <cell r="I1961">
            <v>591.47</v>
          </cell>
        </row>
        <row r="1962">
          <cell r="A1962">
            <v>70167</v>
          </cell>
          <cell r="C1962" t="str">
            <v>Горячее водоснабжение</v>
          </cell>
          <cell r="I1962">
            <v>220.2</v>
          </cell>
        </row>
        <row r="1963">
          <cell r="A1963">
            <v>70167</v>
          </cell>
          <cell r="C1963" t="str">
            <v>Горячее водоснабжение ОДН</v>
          </cell>
          <cell r="I1963">
            <v>54.98</v>
          </cell>
        </row>
        <row r="1964">
          <cell r="A1964">
            <v>70270</v>
          </cell>
          <cell r="C1964" t="str">
            <v>Отопление</v>
          </cell>
          <cell r="I1964">
            <v>0</v>
          </cell>
        </row>
        <row r="1965">
          <cell r="A1965">
            <v>70270</v>
          </cell>
          <cell r="C1965" t="str">
            <v>Горячее водоснабжение</v>
          </cell>
          <cell r="I1965">
            <v>0</v>
          </cell>
        </row>
        <row r="1966">
          <cell r="A1966">
            <v>70271</v>
          </cell>
          <cell r="C1966" t="str">
            <v>Отопление</v>
          </cell>
          <cell r="I1966">
            <v>0</v>
          </cell>
        </row>
        <row r="1967">
          <cell r="A1967">
            <v>70272</v>
          </cell>
          <cell r="C1967" t="str">
            <v>Отопление</v>
          </cell>
          <cell r="I1967">
            <v>0</v>
          </cell>
        </row>
        <row r="1968">
          <cell r="A1968">
            <v>70272</v>
          </cell>
          <cell r="C1968" t="str">
            <v>Горячее водоснабжение</v>
          </cell>
          <cell r="I1968">
            <v>0</v>
          </cell>
        </row>
        <row r="1969">
          <cell r="A1969">
            <v>70271</v>
          </cell>
          <cell r="C1969" t="str">
            <v>Горячее водоснабжение</v>
          </cell>
          <cell r="I1969">
            <v>0</v>
          </cell>
        </row>
        <row r="1970">
          <cell r="A1970">
            <v>70273</v>
          </cell>
          <cell r="C1970" t="str">
            <v>Отопление</v>
          </cell>
          <cell r="I1970">
            <v>1989.12</v>
          </cell>
        </row>
        <row r="1971">
          <cell r="A1971">
            <v>70273</v>
          </cell>
          <cell r="C1971" t="str">
            <v>Горячее водоснабжение</v>
          </cell>
          <cell r="I1971">
            <v>1033.33</v>
          </cell>
        </row>
        <row r="1972">
          <cell r="A1972">
            <v>70274</v>
          </cell>
          <cell r="C1972" t="str">
            <v>Отопление</v>
          </cell>
          <cell r="I1972">
            <v>0</v>
          </cell>
        </row>
        <row r="1973">
          <cell r="A1973">
            <v>70274</v>
          </cell>
          <cell r="C1973" t="str">
            <v>Горячее водоснабжение</v>
          </cell>
          <cell r="I1973">
            <v>0</v>
          </cell>
        </row>
        <row r="1974">
          <cell r="A1974">
            <v>70168</v>
          </cell>
          <cell r="C1974" t="str">
            <v>Отопление</v>
          </cell>
          <cell r="I1974">
            <v>0</v>
          </cell>
        </row>
        <row r="1975">
          <cell r="A1975">
            <v>70168</v>
          </cell>
          <cell r="C1975" t="str">
            <v>Горячее водоснабжение</v>
          </cell>
          <cell r="I1975">
            <v>0</v>
          </cell>
        </row>
        <row r="1976">
          <cell r="A1976">
            <v>70168</v>
          </cell>
          <cell r="C1976" t="str">
            <v>Горячее водоснабжение ОДН</v>
          </cell>
          <cell r="I1976">
            <v>0</v>
          </cell>
        </row>
        <row r="1977">
          <cell r="A1977">
            <v>70169</v>
          </cell>
          <cell r="C1977" t="str">
            <v>Отопление</v>
          </cell>
          <cell r="I1977">
            <v>0</v>
          </cell>
        </row>
        <row r="1978">
          <cell r="A1978">
            <v>70170</v>
          </cell>
          <cell r="C1978" t="str">
            <v>Отопление</v>
          </cell>
          <cell r="I1978">
            <v>0</v>
          </cell>
        </row>
        <row r="1979">
          <cell r="A1979">
            <v>70170</v>
          </cell>
          <cell r="C1979" t="str">
            <v>Горячее водоснабжение</v>
          </cell>
          <cell r="I1979">
            <v>0</v>
          </cell>
        </row>
        <row r="1980">
          <cell r="A1980">
            <v>70170</v>
          </cell>
          <cell r="C1980" t="str">
            <v>Горячее водоснабжение ОДН</v>
          </cell>
          <cell r="I1980">
            <v>0</v>
          </cell>
        </row>
        <row r="1981">
          <cell r="A1981">
            <v>70171</v>
          </cell>
          <cell r="C1981" t="str">
            <v>Отопление</v>
          </cell>
          <cell r="I1981">
            <v>1064.24</v>
          </cell>
        </row>
        <row r="1982">
          <cell r="A1982">
            <v>70171</v>
          </cell>
          <cell r="C1982" t="str">
            <v>Горячее водоснабжение</v>
          </cell>
          <cell r="I1982">
            <v>1608.47</v>
          </cell>
        </row>
        <row r="1983">
          <cell r="A1983">
            <v>70171</v>
          </cell>
          <cell r="C1983" t="str">
            <v>Горячее водоснабжение ОДН</v>
          </cell>
          <cell r="I1983">
            <v>-115.75</v>
          </cell>
        </row>
        <row r="1984">
          <cell r="A1984">
            <v>70172</v>
          </cell>
          <cell r="C1984" t="str">
            <v>Отопление</v>
          </cell>
          <cell r="I1984">
            <v>1017.95</v>
          </cell>
        </row>
        <row r="1985">
          <cell r="A1985">
            <v>70172</v>
          </cell>
          <cell r="C1985" t="str">
            <v>Горячее водоснабжение</v>
          </cell>
          <cell r="I1985">
            <v>406.18</v>
          </cell>
        </row>
        <row r="1986">
          <cell r="A1986">
            <v>70172</v>
          </cell>
          <cell r="C1986" t="str">
            <v>Горячее водоснабжение ОДН</v>
          </cell>
          <cell r="I1986">
            <v>-38.58</v>
          </cell>
        </row>
        <row r="1987">
          <cell r="A1987">
            <v>70173</v>
          </cell>
          <cell r="C1987" t="str">
            <v>Отопление</v>
          </cell>
          <cell r="I1987">
            <v>1054.33</v>
          </cell>
        </row>
        <row r="1988">
          <cell r="A1988">
            <v>70173</v>
          </cell>
          <cell r="C1988" t="str">
            <v>Горячее водоснабжение</v>
          </cell>
          <cell r="I1988">
            <v>162.47</v>
          </cell>
        </row>
        <row r="1989">
          <cell r="A1989">
            <v>70173</v>
          </cell>
          <cell r="C1989" t="str">
            <v>Горячее водоснабжение ОДН</v>
          </cell>
          <cell r="I1989">
            <v>-154.33000000000001</v>
          </cell>
        </row>
        <row r="1990">
          <cell r="A1990">
            <v>70174</v>
          </cell>
          <cell r="C1990" t="str">
            <v>Отопление</v>
          </cell>
          <cell r="I1990">
            <v>0</v>
          </cell>
        </row>
        <row r="1991">
          <cell r="A1991">
            <v>70174</v>
          </cell>
          <cell r="C1991" t="str">
            <v>Горячее водоснабжение</v>
          </cell>
          <cell r="I1991">
            <v>0</v>
          </cell>
        </row>
        <row r="1992">
          <cell r="A1992">
            <v>70174</v>
          </cell>
          <cell r="C1992" t="str">
            <v>Горячее водоснабжение ОДН</v>
          </cell>
          <cell r="I1992">
            <v>0</v>
          </cell>
        </row>
        <row r="1993">
          <cell r="A1993">
            <v>70175</v>
          </cell>
          <cell r="C1993" t="str">
            <v>Отопление</v>
          </cell>
          <cell r="I1993">
            <v>0</v>
          </cell>
        </row>
        <row r="1994">
          <cell r="A1994">
            <v>70175</v>
          </cell>
          <cell r="C1994" t="str">
            <v>Горячее водоснабжение</v>
          </cell>
          <cell r="I1994">
            <v>0</v>
          </cell>
        </row>
        <row r="1995">
          <cell r="A1995">
            <v>70175</v>
          </cell>
          <cell r="C1995" t="str">
            <v>Горячее водоснабжение ОДН</v>
          </cell>
          <cell r="I1995">
            <v>0</v>
          </cell>
        </row>
        <row r="1996">
          <cell r="A1996">
            <v>70176</v>
          </cell>
          <cell r="C1996" t="str">
            <v>Отопление</v>
          </cell>
          <cell r="I1996">
            <v>1038.5</v>
          </cell>
        </row>
        <row r="1997">
          <cell r="A1997">
            <v>70176</v>
          </cell>
          <cell r="C1997" t="str">
            <v>Горячее водоснабжение</v>
          </cell>
          <cell r="I1997">
            <v>162.47</v>
          </cell>
        </row>
        <row r="1998">
          <cell r="A1998">
            <v>70176</v>
          </cell>
          <cell r="C1998" t="str">
            <v>Горячее водоснабжение ОДН</v>
          </cell>
          <cell r="I1998">
            <v>-115.75</v>
          </cell>
        </row>
        <row r="1999">
          <cell r="A1999">
            <v>70177</v>
          </cell>
          <cell r="C1999" t="str">
            <v>Отопление</v>
          </cell>
          <cell r="I1999">
            <v>0</v>
          </cell>
        </row>
        <row r="2000">
          <cell r="A2000">
            <v>70177</v>
          </cell>
          <cell r="C2000" t="str">
            <v>Горячее водоснабжение</v>
          </cell>
          <cell r="I2000">
            <v>0</v>
          </cell>
        </row>
        <row r="2001">
          <cell r="A2001">
            <v>70177</v>
          </cell>
          <cell r="C2001" t="str">
            <v>Горячее водоснабжение ОДН</v>
          </cell>
          <cell r="I2001">
            <v>0</v>
          </cell>
        </row>
        <row r="2002">
          <cell r="A2002">
            <v>70178</v>
          </cell>
          <cell r="C2002" t="str">
            <v>Отопление</v>
          </cell>
          <cell r="I2002">
            <v>0</v>
          </cell>
        </row>
        <row r="2003">
          <cell r="A2003">
            <v>70179</v>
          </cell>
          <cell r="C2003" t="str">
            <v>Отопление</v>
          </cell>
          <cell r="I2003">
            <v>0</v>
          </cell>
        </row>
        <row r="2004">
          <cell r="A2004">
            <v>70179</v>
          </cell>
          <cell r="C2004" t="str">
            <v>Горячее водоснабжение</v>
          </cell>
          <cell r="I2004">
            <v>0</v>
          </cell>
        </row>
        <row r="2005">
          <cell r="A2005">
            <v>70179</v>
          </cell>
          <cell r="C2005" t="str">
            <v>Горячее водоснабжение ОДН</v>
          </cell>
          <cell r="I2005">
            <v>0</v>
          </cell>
        </row>
        <row r="2006">
          <cell r="A2006">
            <v>70180</v>
          </cell>
          <cell r="C2006" t="str">
            <v>Отопление</v>
          </cell>
          <cell r="I2006">
            <v>0</v>
          </cell>
        </row>
        <row r="2007">
          <cell r="A2007">
            <v>70181</v>
          </cell>
          <cell r="C2007" t="str">
            <v>Отопление</v>
          </cell>
          <cell r="I2007">
            <v>0</v>
          </cell>
        </row>
        <row r="2008">
          <cell r="A2008">
            <v>70181</v>
          </cell>
          <cell r="C2008" t="str">
            <v>Горячее водоснабжение</v>
          </cell>
          <cell r="I2008">
            <v>0</v>
          </cell>
        </row>
        <row r="2009">
          <cell r="A2009">
            <v>70181</v>
          </cell>
          <cell r="C2009" t="str">
            <v>Горячее водоснабжение ОДН</v>
          </cell>
          <cell r="I2009">
            <v>0</v>
          </cell>
        </row>
        <row r="2010">
          <cell r="A2010">
            <v>70182</v>
          </cell>
          <cell r="C2010" t="str">
            <v>Отопление</v>
          </cell>
          <cell r="I2010">
            <v>0</v>
          </cell>
        </row>
        <row r="2011">
          <cell r="A2011">
            <v>70182</v>
          </cell>
          <cell r="C2011" t="str">
            <v>Горячее водоснабжение</v>
          </cell>
          <cell r="I2011">
            <v>0</v>
          </cell>
        </row>
        <row r="2012">
          <cell r="A2012">
            <v>70182</v>
          </cell>
          <cell r="C2012" t="str">
            <v>Горячее водоснабжение ОДН</v>
          </cell>
          <cell r="I2012">
            <v>0</v>
          </cell>
        </row>
        <row r="2013">
          <cell r="A2013">
            <v>70183</v>
          </cell>
          <cell r="C2013" t="str">
            <v>Отопление</v>
          </cell>
          <cell r="I2013">
            <v>0</v>
          </cell>
        </row>
        <row r="2014">
          <cell r="A2014">
            <v>70183</v>
          </cell>
          <cell r="C2014" t="str">
            <v>Горячее водоснабжение</v>
          </cell>
          <cell r="I2014">
            <v>0</v>
          </cell>
        </row>
        <row r="2015">
          <cell r="A2015">
            <v>70183</v>
          </cell>
          <cell r="C2015" t="str">
            <v>Горячее водоснабжение ОДН</v>
          </cell>
          <cell r="I2015">
            <v>0</v>
          </cell>
        </row>
        <row r="2016">
          <cell r="A2016">
            <v>70184</v>
          </cell>
          <cell r="C2016" t="str">
            <v>Отопление</v>
          </cell>
          <cell r="I2016">
            <v>0</v>
          </cell>
        </row>
        <row r="2017">
          <cell r="A2017">
            <v>70184</v>
          </cell>
          <cell r="C2017" t="str">
            <v>Горячее водоснабжение</v>
          </cell>
          <cell r="I2017">
            <v>0</v>
          </cell>
        </row>
        <row r="2018">
          <cell r="A2018">
            <v>70184</v>
          </cell>
          <cell r="C2018" t="str">
            <v>Горячее водоснабжение ОДН</v>
          </cell>
          <cell r="I2018">
            <v>0</v>
          </cell>
        </row>
        <row r="2019">
          <cell r="A2019">
            <v>70185</v>
          </cell>
          <cell r="C2019" t="str">
            <v>Отопление</v>
          </cell>
          <cell r="I2019">
            <v>0</v>
          </cell>
        </row>
        <row r="2020">
          <cell r="A2020">
            <v>70185</v>
          </cell>
          <cell r="C2020" t="str">
            <v>Горячее водоснабжение</v>
          </cell>
          <cell r="I2020">
            <v>0</v>
          </cell>
        </row>
        <row r="2021">
          <cell r="A2021">
            <v>70185</v>
          </cell>
          <cell r="C2021" t="str">
            <v>Горячее водоснабжение ОДН</v>
          </cell>
          <cell r="I2021">
            <v>0</v>
          </cell>
        </row>
        <row r="2022">
          <cell r="A2022">
            <v>70186</v>
          </cell>
          <cell r="C2022" t="str">
            <v>Отопление</v>
          </cell>
          <cell r="I2022">
            <v>0</v>
          </cell>
        </row>
        <row r="2023">
          <cell r="A2023">
            <v>70186</v>
          </cell>
          <cell r="C2023" t="str">
            <v>Горячее водоснабжение</v>
          </cell>
          <cell r="I2023">
            <v>0</v>
          </cell>
        </row>
        <row r="2024">
          <cell r="A2024">
            <v>70186</v>
          </cell>
          <cell r="C2024" t="str">
            <v>Горячее водоснабжение ОДН</v>
          </cell>
          <cell r="I2024">
            <v>0</v>
          </cell>
        </row>
        <row r="2025">
          <cell r="A2025">
            <v>70187</v>
          </cell>
          <cell r="C2025" t="str">
            <v>Отопление</v>
          </cell>
          <cell r="I2025">
            <v>0</v>
          </cell>
        </row>
        <row r="2026">
          <cell r="A2026">
            <v>75544</v>
          </cell>
          <cell r="C2026" t="str">
            <v>Отопление</v>
          </cell>
          <cell r="I2026">
            <v>0</v>
          </cell>
        </row>
        <row r="2027">
          <cell r="A2027">
            <v>75544</v>
          </cell>
          <cell r="C2027" t="str">
            <v>Горячее водоснабжение</v>
          </cell>
          <cell r="I2027">
            <v>0</v>
          </cell>
        </row>
        <row r="2028">
          <cell r="A2028">
            <v>75544</v>
          </cell>
          <cell r="C2028" t="str">
            <v>Горячее водоснабжение ОДН</v>
          </cell>
          <cell r="I2028">
            <v>0</v>
          </cell>
        </row>
        <row r="2029">
          <cell r="A2029">
            <v>70188</v>
          </cell>
          <cell r="C2029" t="str">
            <v>Отопление</v>
          </cell>
          <cell r="I2029">
            <v>0</v>
          </cell>
        </row>
        <row r="2030">
          <cell r="A2030">
            <v>70188</v>
          </cell>
          <cell r="C2030" t="str">
            <v>Горячее водоснабжение</v>
          </cell>
          <cell r="I2030">
            <v>0</v>
          </cell>
        </row>
        <row r="2031">
          <cell r="A2031">
            <v>70188</v>
          </cell>
          <cell r="C2031" t="str">
            <v>Горячее водоснабжение ОДН</v>
          </cell>
          <cell r="I2031">
            <v>0</v>
          </cell>
        </row>
        <row r="2032">
          <cell r="A2032">
            <v>70189</v>
          </cell>
          <cell r="C2032" t="str">
            <v>Отопление</v>
          </cell>
          <cell r="I2032">
            <v>0</v>
          </cell>
        </row>
        <row r="2033">
          <cell r="A2033">
            <v>70189</v>
          </cell>
          <cell r="C2033" t="str">
            <v>Горячее водоснабжение</v>
          </cell>
          <cell r="I2033">
            <v>0</v>
          </cell>
        </row>
        <row r="2034">
          <cell r="A2034">
            <v>70189</v>
          </cell>
          <cell r="C2034" t="str">
            <v>Горячее водоснабжение ОДН</v>
          </cell>
          <cell r="I2034">
            <v>0</v>
          </cell>
        </row>
        <row r="2035">
          <cell r="A2035">
            <v>70190</v>
          </cell>
          <cell r="C2035" t="str">
            <v>Отопление</v>
          </cell>
          <cell r="I2035">
            <v>1042.04</v>
          </cell>
        </row>
        <row r="2036">
          <cell r="A2036">
            <v>70190</v>
          </cell>
          <cell r="C2036" t="str">
            <v>Горячее водоснабжение</v>
          </cell>
          <cell r="I2036">
            <v>162.47</v>
          </cell>
        </row>
        <row r="2037">
          <cell r="A2037">
            <v>70190</v>
          </cell>
          <cell r="C2037" t="str">
            <v>Горячее водоснабжение ОДН</v>
          </cell>
          <cell r="I2037">
            <v>-38.58</v>
          </cell>
        </row>
        <row r="2038">
          <cell r="A2038">
            <v>70191</v>
          </cell>
          <cell r="C2038" t="str">
            <v>Отопление</v>
          </cell>
          <cell r="I2038">
            <v>0</v>
          </cell>
        </row>
        <row r="2039">
          <cell r="A2039">
            <v>70191</v>
          </cell>
          <cell r="C2039" t="str">
            <v>Горячее водоснабжение</v>
          </cell>
          <cell r="I2039">
            <v>0</v>
          </cell>
        </row>
        <row r="2040">
          <cell r="A2040">
            <v>70191</v>
          </cell>
          <cell r="C2040" t="str">
            <v>Горячее водоснабжение ОДН</v>
          </cell>
          <cell r="I2040">
            <v>0</v>
          </cell>
        </row>
        <row r="2041">
          <cell r="A2041">
            <v>70192</v>
          </cell>
          <cell r="C2041" t="str">
            <v>Отопление</v>
          </cell>
          <cell r="I2041">
            <v>0</v>
          </cell>
        </row>
        <row r="2042">
          <cell r="A2042">
            <v>70192</v>
          </cell>
          <cell r="C2042" t="str">
            <v>Горячее водоснабжение</v>
          </cell>
          <cell r="I2042">
            <v>536.15</v>
          </cell>
        </row>
        <row r="2043">
          <cell r="A2043">
            <v>70192</v>
          </cell>
          <cell r="C2043" t="str">
            <v>Горячее водоснабжение ОДН</v>
          </cell>
          <cell r="I2043">
            <v>-38.58</v>
          </cell>
        </row>
        <row r="2044">
          <cell r="A2044">
            <v>70193</v>
          </cell>
          <cell r="C2044" t="str">
            <v>Отопление</v>
          </cell>
          <cell r="I2044">
            <v>0</v>
          </cell>
        </row>
        <row r="2045">
          <cell r="A2045">
            <v>70193</v>
          </cell>
          <cell r="C2045" t="str">
            <v>Горячее водоснабжение</v>
          </cell>
          <cell r="I2045">
            <v>162.47</v>
          </cell>
        </row>
        <row r="2046">
          <cell r="A2046">
            <v>70193</v>
          </cell>
          <cell r="C2046" t="str">
            <v>Горячее водоснабжение ОДН</v>
          </cell>
          <cell r="I2046">
            <v>-115.75</v>
          </cell>
        </row>
        <row r="2047">
          <cell r="A2047">
            <v>70194</v>
          </cell>
          <cell r="C2047" t="str">
            <v>Отопление</v>
          </cell>
          <cell r="I2047">
            <v>0</v>
          </cell>
        </row>
        <row r="2048">
          <cell r="A2048">
            <v>70195</v>
          </cell>
          <cell r="C2048" t="str">
            <v>Отопление</v>
          </cell>
          <cell r="I2048">
            <v>0</v>
          </cell>
        </row>
        <row r="2049">
          <cell r="A2049">
            <v>70195</v>
          </cell>
          <cell r="C2049" t="str">
            <v>Горячее водоснабжение</v>
          </cell>
          <cell r="I2049">
            <v>0</v>
          </cell>
        </row>
        <row r="2050">
          <cell r="A2050">
            <v>70195</v>
          </cell>
          <cell r="C2050" t="str">
            <v>Горячее водоснабжение ОДН</v>
          </cell>
          <cell r="I2050">
            <v>0</v>
          </cell>
        </row>
        <row r="2051">
          <cell r="A2051">
            <v>70196</v>
          </cell>
          <cell r="C2051" t="str">
            <v>Отопление</v>
          </cell>
          <cell r="I2051">
            <v>1042.75</v>
          </cell>
        </row>
        <row r="2052">
          <cell r="A2052">
            <v>70196</v>
          </cell>
          <cell r="C2052" t="str">
            <v>Горячее водоснабжение</v>
          </cell>
          <cell r="I2052">
            <v>162.47</v>
          </cell>
        </row>
        <row r="2053">
          <cell r="A2053">
            <v>70196</v>
          </cell>
          <cell r="C2053" t="str">
            <v>Горячее водоснабжение ОДН</v>
          </cell>
          <cell r="I2053">
            <v>-38.58</v>
          </cell>
        </row>
        <row r="2054">
          <cell r="A2054">
            <v>70197</v>
          </cell>
          <cell r="C2054" t="str">
            <v>Отопление</v>
          </cell>
          <cell r="I2054">
            <v>1051.02</v>
          </cell>
        </row>
        <row r="2055">
          <cell r="A2055">
            <v>70197</v>
          </cell>
          <cell r="C2055" t="str">
            <v>Горячее водоснабжение</v>
          </cell>
          <cell r="I2055">
            <v>536.15</v>
          </cell>
        </row>
        <row r="2056">
          <cell r="A2056">
            <v>70197</v>
          </cell>
          <cell r="C2056" t="str">
            <v>Горячее водоснабжение ОДН</v>
          </cell>
          <cell r="I2056">
            <v>-38.58</v>
          </cell>
        </row>
        <row r="2057">
          <cell r="A2057">
            <v>70198</v>
          </cell>
          <cell r="C2057" t="str">
            <v>Отопление</v>
          </cell>
          <cell r="I2057">
            <v>0</v>
          </cell>
        </row>
        <row r="2058">
          <cell r="A2058">
            <v>70198</v>
          </cell>
          <cell r="C2058" t="str">
            <v>Горячее водоснабжение</v>
          </cell>
          <cell r="I2058">
            <v>0</v>
          </cell>
        </row>
        <row r="2059">
          <cell r="A2059">
            <v>70198</v>
          </cell>
          <cell r="C2059" t="str">
            <v>Горячее водоснабжение ОДН</v>
          </cell>
          <cell r="I2059">
            <v>0</v>
          </cell>
        </row>
        <row r="2060">
          <cell r="A2060">
            <v>70199</v>
          </cell>
          <cell r="C2060" t="str">
            <v>Отопление</v>
          </cell>
          <cell r="I2060">
            <v>0</v>
          </cell>
        </row>
        <row r="2061">
          <cell r="A2061">
            <v>70199</v>
          </cell>
          <cell r="C2061" t="str">
            <v>Горячее водоснабжение</v>
          </cell>
          <cell r="I2061">
            <v>0</v>
          </cell>
        </row>
        <row r="2062">
          <cell r="A2062">
            <v>70199</v>
          </cell>
          <cell r="C2062" t="str">
            <v>Горячее водоснабжение ОДН</v>
          </cell>
          <cell r="I2062">
            <v>0</v>
          </cell>
        </row>
        <row r="2063">
          <cell r="A2063">
            <v>70200</v>
          </cell>
          <cell r="C2063" t="str">
            <v>Отопление</v>
          </cell>
          <cell r="I2063">
            <v>0</v>
          </cell>
        </row>
        <row r="2064">
          <cell r="A2064">
            <v>70200</v>
          </cell>
          <cell r="C2064" t="str">
            <v>Горячее водоснабжение</v>
          </cell>
          <cell r="I2064">
            <v>0</v>
          </cell>
        </row>
        <row r="2065">
          <cell r="A2065">
            <v>70200</v>
          </cell>
          <cell r="C2065" t="str">
            <v>Горячее водоснабжение ОДН</v>
          </cell>
          <cell r="I2065">
            <v>0</v>
          </cell>
        </row>
        <row r="2066">
          <cell r="A2066">
            <v>70201</v>
          </cell>
          <cell r="C2066" t="str">
            <v>Отопление</v>
          </cell>
          <cell r="I2066">
            <v>0</v>
          </cell>
        </row>
        <row r="2067">
          <cell r="A2067">
            <v>70201</v>
          </cell>
          <cell r="C2067" t="str">
            <v>Горячее водоснабжение</v>
          </cell>
          <cell r="I2067">
            <v>0</v>
          </cell>
        </row>
        <row r="2068">
          <cell r="A2068">
            <v>70201</v>
          </cell>
          <cell r="C2068" t="str">
            <v>Горячее водоснабжение ОДН</v>
          </cell>
          <cell r="I2068">
            <v>0</v>
          </cell>
        </row>
        <row r="2069">
          <cell r="A2069">
            <v>70202</v>
          </cell>
          <cell r="C2069" t="str">
            <v>Отопление</v>
          </cell>
          <cell r="I2069">
            <v>0</v>
          </cell>
        </row>
        <row r="2070">
          <cell r="A2070">
            <v>70202</v>
          </cell>
          <cell r="C2070" t="str">
            <v>Горячее водоснабжение</v>
          </cell>
          <cell r="I2070">
            <v>0</v>
          </cell>
        </row>
        <row r="2071">
          <cell r="A2071">
            <v>70202</v>
          </cell>
          <cell r="C2071" t="str">
            <v>Горячее водоснабжение ОДН</v>
          </cell>
          <cell r="I2071">
            <v>0</v>
          </cell>
        </row>
        <row r="2072">
          <cell r="A2072">
            <v>70203</v>
          </cell>
          <cell r="C2072" t="str">
            <v>Отопление</v>
          </cell>
          <cell r="I2072">
            <v>1048.6600000000001</v>
          </cell>
        </row>
        <row r="2073">
          <cell r="A2073">
            <v>70203</v>
          </cell>
          <cell r="C2073" t="str">
            <v>Горячее водоснабжение</v>
          </cell>
          <cell r="I2073">
            <v>64.989999999999995</v>
          </cell>
        </row>
        <row r="2074">
          <cell r="A2074">
            <v>70203</v>
          </cell>
          <cell r="C2074" t="str">
            <v>Горячее водоснабжение ОДН</v>
          </cell>
          <cell r="I2074">
            <v>-38.58</v>
          </cell>
        </row>
        <row r="2075">
          <cell r="A2075">
            <v>70204</v>
          </cell>
          <cell r="C2075" t="str">
            <v>Отопление</v>
          </cell>
          <cell r="I2075">
            <v>720.36</v>
          </cell>
        </row>
        <row r="2076">
          <cell r="A2076">
            <v>70204</v>
          </cell>
          <cell r="C2076" t="str">
            <v>Горячее водоснабжение</v>
          </cell>
          <cell r="I2076">
            <v>601.15</v>
          </cell>
        </row>
        <row r="2077">
          <cell r="A2077">
            <v>70204</v>
          </cell>
          <cell r="C2077" t="str">
            <v>Горячее водоснабжение ОДН</v>
          </cell>
          <cell r="I2077">
            <v>-38.58</v>
          </cell>
        </row>
        <row r="2078">
          <cell r="A2078">
            <v>70205</v>
          </cell>
          <cell r="C2078" t="str">
            <v>Отопление</v>
          </cell>
          <cell r="I2078">
            <v>1079.3599999999999</v>
          </cell>
        </row>
        <row r="2079">
          <cell r="A2079">
            <v>70205</v>
          </cell>
          <cell r="C2079" t="str">
            <v>Горячее водоснабжение</v>
          </cell>
          <cell r="I2079">
            <v>324.94</v>
          </cell>
        </row>
        <row r="2080">
          <cell r="A2080">
            <v>70205</v>
          </cell>
          <cell r="C2080" t="str">
            <v>Горячее водоснабжение ОДН</v>
          </cell>
          <cell r="I2080">
            <v>-77.17</v>
          </cell>
        </row>
        <row r="2081">
          <cell r="A2081">
            <v>70206</v>
          </cell>
          <cell r="C2081" t="str">
            <v>Отопление</v>
          </cell>
          <cell r="I2081">
            <v>1040.1500000000001</v>
          </cell>
        </row>
        <row r="2082">
          <cell r="A2082">
            <v>70206</v>
          </cell>
          <cell r="C2082" t="str">
            <v>Горячее водоснабжение</v>
          </cell>
          <cell r="I2082">
            <v>649.89</v>
          </cell>
        </row>
        <row r="2083">
          <cell r="A2083">
            <v>70206</v>
          </cell>
          <cell r="C2083" t="str">
            <v>Горячее водоснабжение ОДН</v>
          </cell>
          <cell r="I2083">
            <v>-77.17</v>
          </cell>
        </row>
        <row r="2084">
          <cell r="A2084">
            <v>70207</v>
          </cell>
          <cell r="C2084" t="str">
            <v>Отопление</v>
          </cell>
          <cell r="I2084">
            <v>711.15</v>
          </cell>
        </row>
        <row r="2085">
          <cell r="A2085">
            <v>70207</v>
          </cell>
          <cell r="C2085" t="str">
            <v>Горячее водоснабжение</v>
          </cell>
          <cell r="I2085">
            <v>42.24</v>
          </cell>
        </row>
        <row r="2086">
          <cell r="A2086">
            <v>70207</v>
          </cell>
          <cell r="C2086" t="str">
            <v>Горячее водоснабжение ОДН</v>
          </cell>
          <cell r="I2086">
            <v>-42.24</v>
          </cell>
        </row>
        <row r="2087">
          <cell r="A2087">
            <v>70208</v>
          </cell>
          <cell r="C2087" t="str">
            <v>Отопление</v>
          </cell>
          <cell r="I2087">
            <v>1073.69</v>
          </cell>
        </row>
        <row r="2088">
          <cell r="A2088">
            <v>70208</v>
          </cell>
          <cell r="C2088" t="str">
            <v>Горячее водоснабжение</v>
          </cell>
          <cell r="I2088">
            <v>552.4</v>
          </cell>
        </row>
        <row r="2089">
          <cell r="A2089">
            <v>70208</v>
          </cell>
          <cell r="C2089" t="str">
            <v>Горячее водоснабжение ОДН</v>
          </cell>
          <cell r="I2089">
            <v>-38.58</v>
          </cell>
        </row>
        <row r="2090">
          <cell r="A2090">
            <v>70209</v>
          </cell>
          <cell r="C2090" t="str">
            <v>Отопление</v>
          </cell>
          <cell r="I2090">
            <v>1026.93</v>
          </cell>
        </row>
        <row r="2091">
          <cell r="A2091">
            <v>70209</v>
          </cell>
          <cell r="C2091" t="str">
            <v>Горячее водоснабжение</v>
          </cell>
          <cell r="I2091">
            <v>487.42</v>
          </cell>
        </row>
        <row r="2092">
          <cell r="A2092">
            <v>70209</v>
          </cell>
          <cell r="C2092" t="str">
            <v>Горячее водоснабжение ОДН</v>
          </cell>
          <cell r="I2092">
            <v>-77.17</v>
          </cell>
        </row>
        <row r="2093">
          <cell r="A2093">
            <v>70210</v>
          </cell>
          <cell r="C2093" t="str">
            <v>Отопление</v>
          </cell>
          <cell r="I2093">
            <v>709.74</v>
          </cell>
        </row>
        <row r="2094">
          <cell r="A2094">
            <v>70210</v>
          </cell>
          <cell r="C2094" t="str">
            <v>Горячее водоснабжение</v>
          </cell>
          <cell r="I2094">
            <v>487.42</v>
          </cell>
        </row>
        <row r="2095">
          <cell r="A2095">
            <v>70210</v>
          </cell>
          <cell r="C2095" t="str">
            <v>Горячее водоснабжение ОДН</v>
          </cell>
          <cell r="I2095">
            <v>-77.17</v>
          </cell>
        </row>
        <row r="2096">
          <cell r="A2096">
            <v>70211</v>
          </cell>
          <cell r="C2096" t="str">
            <v>Отопление</v>
          </cell>
          <cell r="I2096">
            <v>1074.17</v>
          </cell>
        </row>
        <row r="2097">
          <cell r="A2097">
            <v>70211</v>
          </cell>
          <cell r="C2097" t="str">
            <v>Горячее водоснабжение</v>
          </cell>
          <cell r="I2097">
            <v>536.15</v>
          </cell>
        </row>
        <row r="2098">
          <cell r="A2098">
            <v>70211</v>
          </cell>
          <cell r="C2098" t="str">
            <v>Горячее водоснабжение ОДН</v>
          </cell>
          <cell r="I2098">
            <v>-38.58</v>
          </cell>
        </row>
        <row r="2099">
          <cell r="A2099">
            <v>70212</v>
          </cell>
          <cell r="C2099" t="str">
            <v>Отопление</v>
          </cell>
          <cell r="I2099">
            <v>1030.71</v>
          </cell>
        </row>
        <row r="2100">
          <cell r="A2100">
            <v>70212</v>
          </cell>
          <cell r="C2100" t="str">
            <v>Горячее водоснабжение</v>
          </cell>
          <cell r="I2100">
            <v>324.94</v>
          </cell>
        </row>
        <row r="2101">
          <cell r="A2101">
            <v>70212</v>
          </cell>
          <cell r="C2101" t="str">
            <v>Горячее водоснабжение ОДН</v>
          </cell>
          <cell r="I2101">
            <v>-77.17</v>
          </cell>
        </row>
        <row r="2102">
          <cell r="A2102">
            <v>70213</v>
          </cell>
          <cell r="C2102" t="str">
            <v>Отопление</v>
          </cell>
          <cell r="I2102">
            <v>0</v>
          </cell>
        </row>
        <row r="2103">
          <cell r="A2103">
            <v>70213</v>
          </cell>
          <cell r="C2103" t="str">
            <v>Горячее водоснабжение</v>
          </cell>
          <cell r="I2103">
            <v>0</v>
          </cell>
        </row>
        <row r="2104">
          <cell r="A2104">
            <v>70213</v>
          </cell>
          <cell r="C2104" t="str">
            <v>Горячее водоснабжение ОДН</v>
          </cell>
          <cell r="I2104">
            <v>0</v>
          </cell>
        </row>
        <row r="2105">
          <cell r="A2105">
            <v>70214</v>
          </cell>
          <cell r="C2105" t="str">
            <v>Отопление</v>
          </cell>
          <cell r="I2105">
            <v>0</v>
          </cell>
        </row>
        <row r="2106">
          <cell r="A2106">
            <v>70214</v>
          </cell>
          <cell r="C2106" t="str">
            <v>Горячее водоснабжение</v>
          </cell>
          <cell r="I2106">
            <v>0</v>
          </cell>
        </row>
        <row r="2107">
          <cell r="A2107">
            <v>70214</v>
          </cell>
          <cell r="C2107" t="str">
            <v>Горячее водоснабжение ОДН</v>
          </cell>
          <cell r="I2107">
            <v>0</v>
          </cell>
        </row>
        <row r="2108">
          <cell r="A2108">
            <v>70215</v>
          </cell>
          <cell r="C2108" t="str">
            <v>Отопление</v>
          </cell>
          <cell r="I2108">
            <v>1030.71</v>
          </cell>
        </row>
        <row r="2109">
          <cell r="A2109">
            <v>70215</v>
          </cell>
          <cell r="C2109" t="str">
            <v>Горячее водоснабжение</v>
          </cell>
          <cell r="I2109">
            <v>162.47</v>
          </cell>
        </row>
        <row r="2110">
          <cell r="A2110">
            <v>70215</v>
          </cell>
          <cell r="C2110" t="str">
            <v>Горячее водоснабжение ОДН</v>
          </cell>
          <cell r="I2110">
            <v>-77.17</v>
          </cell>
        </row>
        <row r="2111">
          <cell r="A2111">
            <v>70216</v>
          </cell>
          <cell r="C2111" t="str">
            <v>Отопление</v>
          </cell>
          <cell r="I2111">
            <v>0</v>
          </cell>
        </row>
        <row r="2112">
          <cell r="A2112">
            <v>70216</v>
          </cell>
          <cell r="C2112" t="str">
            <v>Горячее водоснабжение</v>
          </cell>
          <cell r="I2112">
            <v>0</v>
          </cell>
        </row>
        <row r="2113">
          <cell r="A2113">
            <v>70216</v>
          </cell>
          <cell r="C2113" t="str">
            <v>Горячее водоснабжение ОДН</v>
          </cell>
          <cell r="I2113">
            <v>0</v>
          </cell>
        </row>
        <row r="2114">
          <cell r="A2114">
            <v>70217</v>
          </cell>
          <cell r="C2114" t="str">
            <v>Отопление</v>
          </cell>
          <cell r="I2114">
            <v>0</v>
          </cell>
        </row>
        <row r="2115">
          <cell r="A2115">
            <v>70217</v>
          </cell>
          <cell r="C2115" t="str">
            <v>Горячее водоснабжение</v>
          </cell>
          <cell r="I2115">
            <v>0</v>
          </cell>
        </row>
        <row r="2116">
          <cell r="A2116">
            <v>70217</v>
          </cell>
          <cell r="C2116" t="str">
            <v>Горячее водоснабжение ОДН</v>
          </cell>
          <cell r="I2116">
            <v>0</v>
          </cell>
        </row>
        <row r="2117">
          <cell r="A2117">
            <v>70218</v>
          </cell>
          <cell r="C2117" t="str">
            <v>Отопление</v>
          </cell>
          <cell r="I2117">
            <v>0</v>
          </cell>
        </row>
        <row r="2118">
          <cell r="A2118">
            <v>70218</v>
          </cell>
          <cell r="C2118" t="str">
            <v>Горячее водоснабжение</v>
          </cell>
          <cell r="I2118">
            <v>0</v>
          </cell>
        </row>
        <row r="2119">
          <cell r="A2119">
            <v>70218</v>
          </cell>
          <cell r="C2119" t="str">
            <v>Горячее водоснабжение ОДН</v>
          </cell>
          <cell r="I2119">
            <v>0</v>
          </cell>
        </row>
        <row r="2120">
          <cell r="A2120">
            <v>70219</v>
          </cell>
          <cell r="C2120" t="str">
            <v>Отопление</v>
          </cell>
          <cell r="I2120">
            <v>0</v>
          </cell>
        </row>
        <row r="2121">
          <cell r="A2121">
            <v>70220</v>
          </cell>
          <cell r="C2121" t="str">
            <v>Отопление</v>
          </cell>
          <cell r="I2121">
            <v>0</v>
          </cell>
        </row>
        <row r="2122">
          <cell r="A2122">
            <v>70220</v>
          </cell>
          <cell r="C2122" t="str">
            <v>Горячее водоснабжение</v>
          </cell>
          <cell r="I2122">
            <v>0</v>
          </cell>
        </row>
        <row r="2123">
          <cell r="A2123">
            <v>70220</v>
          </cell>
          <cell r="C2123" t="str">
            <v>Горячее водоснабжение ОДН</v>
          </cell>
          <cell r="I2123">
            <v>0</v>
          </cell>
        </row>
        <row r="2124">
          <cell r="A2124">
            <v>70221</v>
          </cell>
          <cell r="C2124" t="str">
            <v>Отопление</v>
          </cell>
          <cell r="I2124">
            <v>0</v>
          </cell>
        </row>
        <row r="2125">
          <cell r="A2125">
            <v>70221</v>
          </cell>
          <cell r="C2125" t="str">
            <v>Горячее водоснабжение</v>
          </cell>
          <cell r="I2125">
            <v>0</v>
          </cell>
        </row>
        <row r="2126">
          <cell r="A2126">
            <v>70221</v>
          </cell>
          <cell r="C2126" t="str">
            <v>Горячее водоснабжение ОДН</v>
          </cell>
          <cell r="I2126">
            <v>0</v>
          </cell>
        </row>
        <row r="2127">
          <cell r="A2127">
            <v>70222</v>
          </cell>
          <cell r="C2127" t="str">
            <v>Отопление</v>
          </cell>
          <cell r="I2127">
            <v>0</v>
          </cell>
        </row>
        <row r="2128">
          <cell r="A2128">
            <v>70222</v>
          </cell>
          <cell r="C2128" t="str">
            <v>Горячее водоснабжение</v>
          </cell>
          <cell r="I2128">
            <v>0</v>
          </cell>
        </row>
        <row r="2129">
          <cell r="A2129">
            <v>70222</v>
          </cell>
          <cell r="C2129" t="str">
            <v>Горячее водоснабжение ОДН</v>
          </cell>
          <cell r="I2129">
            <v>0</v>
          </cell>
        </row>
        <row r="2130">
          <cell r="A2130">
            <v>70223</v>
          </cell>
          <cell r="C2130" t="str">
            <v>Отопление</v>
          </cell>
          <cell r="I2130">
            <v>0</v>
          </cell>
        </row>
        <row r="2131">
          <cell r="A2131">
            <v>70224</v>
          </cell>
          <cell r="C2131" t="str">
            <v>Отопление</v>
          </cell>
          <cell r="I2131">
            <v>1033.31</v>
          </cell>
        </row>
        <row r="2132">
          <cell r="A2132">
            <v>70224</v>
          </cell>
          <cell r="C2132" t="str">
            <v>Горячее водоснабжение</v>
          </cell>
          <cell r="I2132">
            <v>812.36</v>
          </cell>
        </row>
        <row r="2133">
          <cell r="A2133">
            <v>70224</v>
          </cell>
          <cell r="C2133" t="str">
            <v>Горячее водоснабжение ОДН</v>
          </cell>
          <cell r="I2133">
            <v>-38.58</v>
          </cell>
        </row>
        <row r="2134">
          <cell r="A2134">
            <v>70225</v>
          </cell>
          <cell r="C2134" t="str">
            <v>Отопление</v>
          </cell>
          <cell r="I2134">
            <v>0</v>
          </cell>
        </row>
        <row r="2135">
          <cell r="A2135">
            <v>70225</v>
          </cell>
          <cell r="C2135" t="str">
            <v>Горячее водоснабжение</v>
          </cell>
          <cell r="I2135">
            <v>0</v>
          </cell>
        </row>
        <row r="2136">
          <cell r="A2136">
            <v>70225</v>
          </cell>
          <cell r="C2136" t="str">
            <v>Горячее водоснабжение ОДН</v>
          </cell>
          <cell r="I2136">
            <v>0</v>
          </cell>
        </row>
        <row r="2137">
          <cell r="A2137">
            <v>70226</v>
          </cell>
          <cell r="C2137" t="str">
            <v>Отопление</v>
          </cell>
          <cell r="I2137">
            <v>0</v>
          </cell>
        </row>
        <row r="2138">
          <cell r="A2138">
            <v>70226</v>
          </cell>
          <cell r="C2138" t="str">
            <v>Горячее водоснабжение</v>
          </cell>
          <cell r="I2138">
            <v>0</v>
          </cell>
        </row>
        <row r="2139">
          <cell r="A2139">
            <v>70226</v>
          </cell>
          <cell r="C2139" t="str">
            <v>Горячее водоснабжение ОДН</v>
          </cell>
          <cell r="I2139">
            <v>0</v>
          </cell>
        </row>
        <row r="2140">
          <cell r="A2140">
            <v>70227</v>
          </cell>
          <cell r="C2140" t="str">
            <v>Отопление</v>
          </cell>
          <cell r="I2140">
            <v>806.34</v>
          </cell>
        </row>
        <row r="2141">
          <cell r="A2141">
            <v>70227</v>
          </cell>
          <cell r="C2141" t="str">
            <v>Горячее водоснабжение</v>
          </cell>
          <cell r="I2141">
            <v>162.47</v>
          </cell>
        </row>
        <row r="2142">
          <cell r="A2142">
            <v>70227</v>
          </cell>
          <cell r="C2142" t="str">
            <v>Горячее водоснабжение ОДН</v>
          </cell>
          <cell r="I2142">
            <v>-38.58</v>
          </cell>
        </row>
        <row r="2143">
          <cell r="A2143">
            <v>70228</v>
          </cell>
          <cell r="C2143" t="str">
            <v>Отопление</v>
          </cell>
          <cell r="I2143">
            <v>1035.43</v>
          </cell>
        </row>
        <row r="2144">
          <cell r="A2144">
            <v>70228</v>
          </cell>
          <cell r="C2144" t="str">
            <v>Горячее водоснабжение</v>
          </cell>
          <cell r="I2144">
            <v>162.47</v>
          </cell>
        </row>
        <row r="2145">
          <cell r="A2145">
            <v>70228</v>
          </cell>
          <cell r="C2145" t="str">
            <v>Горячее водоснабжение ОДН</v>
          </cell>
          <cell r="I2145">
            <v>-154.33000000000001</v>
          </cell>
        </row>
        <row r="2146">
          <cell r="A2146">
            <v>70229</v>
          </cell>
          <cell r="C2146" t="str">
            <v>Отопление</v>
          </cell>
          <cell r="I2146">
            <v>0</v>
          </cell>
        </row>
        <row r="2147">
          <cell r="A2147">
            <v>70229</v>
          </cell>
          <cell r="C2147" t="str">
            <v>Горячее водоснабжение</v>
          </cell>
          <cell r="I2147">
            <v>0</v>
          </cell>
        </row>
        <row r="2148">
          <cell r="A2148">
            <v>70229</v>
          </cell>
          <cell r="C2148" t="str">
            <v>Горячее водоснабжение ОДН</v>
          </cell>
          <cell r="I2148">
            <v>0</v>
          </cell>
        </row>
        <row r="2149">
          <cell r="A2149">
            <v>70230</v>
          </cell>
          <cell r="C2149" t="str">
            <v>Отопление</v>
          </cell>
          <cell r="I2149">
            <v>0</v>
          </cell>
        </row>
        <row r="2150">
          <cell r="A2150">
            <v>70230</v>
          </cell>
          <cell r="C2150" t="str">
            <v>Горячее водоснабжение</v>
          </cell>
          <cell r="I2150">
            <v>0</v>
          </cell>
        </row>
        <row r="2151">
          <cell r="A2151">
            <v>70230</v>
          </cell>
          <cell r="C2151" t="str">
            <v>Горячее водоснабжение ОДН</v>
          </cell>
          <cell r="I2151">
            <v>0</v>
          </cell>
        </row>
        <row r="2152">
          <cell r="A2152">
            <v>70231</v>
          </cell>
          <cell r="C2152" t="str">
            <v>Отопление</v>
          </cell>
          <cell r="I2152">
            <v>0</v>
          </cell>
        </row>
        <row r="2153">
          <cell r="A2153">
            <v>70232</v>
          </cell>
          <cell r="C2153" t="str">
            <v>Отопление</v>
          </cell>
          <cell r="I2153">
            <v>1027.8699999999999</v>
          </cell>
        </row>
        <row r="2154">
          <cell r="A2154">
            <v>70232</v>
          </cell>
          <cell r="C2154" t="str">
            <v>Горячее водоснабжение</v>
          </cell>
          <cell r="I2154">
            <v>324.94</v>
          </cell>
        </row>
        <row r="2155">
          <cell r="A2155">
            <v>70232</v>
          </cell>
          <cell r="C2155" t="str">
            <v>Горячее водоснабжение ОДН</v>
          </cell>
          <cell r="I2155">
            <v>-38.58</v>
          </cell>
        </row>
        <row r="2156">
          <cell r="A2156">
            <v>70233</v>
          </cell>
          <cell r="C2156" t="str">
            <v>Отопление</v>
          </cell>
          <cell r="I2156">
            <v>1012.29</v>
          </cell>
        </row>
        <row r="2157">
          <cell r="A2157">
            <v>70233</v>
          </cell>
          <cell r="C2157" t="str">
            <v>Горячее водоснабжение</v>
          </cell>
          <cell r="I2157">
            <v>0</v>
          </cell>
        </row>
        <row r="2158">
          <cell r="A2158">
            <v>70233</v>
          </cell>
          <cell r="C2158" t="str">
            <v>Горячее водоснабжение ОДН</v>
          </cell>
          <cell r="I2158">
            <v>0</v>
          </cell>
        </row>
        <row r="2159">
          <cell r="A2159">
            <v>70234</v>
          </cell>
          <cell r="C2159" t="str">
            <v>Отопление</v>
          </cell>
          <cell r="I2159">
            <v>0</v>
          </cell>
        </row>
        <row r="2160">
          <cell r="A2160">
            <v>70234</v>
          </cell>
          <cell r="C2160" t="str">
            <v>Горячее водоснабжение</v>
          </cell>
          <cell r="I2160">
            <v>0</v>
          </cell>
        </row>
        <row r="2161">
          <cell r="A2161">
            <v>70234</v>
          </cell>
          <cell r="C2161" t="str">
            <v>Горячее водоснабжение ОДН</v>
          </cell>
          <cell r="I2161">
            <v>0</v>
          </cell>
        </row>
        <row r="2162">
          <cell r="A2162">
            <v>70235</v>
          </cell>
          <cell r="C2162" t="str">
            <v>Отопление</v>
          </cell>
          <cell r="I2162">
            <v>806.1</v>
          </cell>
        </row>
        <row r="2163">
          <cell r="A2163">
            <v>70235</v>
          </cell>
          <cell r="C2163" t="str">
            <v>Горячее водоснабжение</v>
          </cell>
          <cell r="I2163">
            <v>1072.32</v>
          </cell>
        </row>
        <row r="2164">
          <cell r="A2164">
            <v>70235</v>
          </cell>
          <cell r="C2164" t="str">
            <v>Горячее водоснабжение ОДН</v>
          </cell>
          <cell r="I2164">
            <v>-77.17</v>
          </cell>
        </row>
        <row r="2165">
          <cell r="A2165">
            <v>70236</v>
          </cell>
          <cell r="C2165" t="str">
            <v>Отопление</v>
          </cell>
          <cell r="I2165">
            <v>1029.29</v>
          </cell>
        </row>
        <row r="2166">
          <cell r="A2166">
            <v>70236</v>
          </cell>
          <cell r="C2166" t="str">
            <v>Горячее водоснабжение</v>
          </cell>
          <cell r="I2166">
            <v>1072.32</v>
          </cell>
        </row>
        <row r="2167">
          <cell r="A2167">
            <v>70236</v>
          </cell>
          <cell r="C2167" t="str">
            <v>Горячее водоснабжение ОДН</v>
          </cell>
          <cell r="I2167">
            <v>-77.17</v>
          </cell>
        </row>
        <row r="2168">
          <cell r="A2168">
            <v>70237</v>
          </cell>
          <cell r="C2168" t="str">
            <v>Отопление</v>
          </cell>
          <cell r="I2168">
            <v>1012.29</v>
          </cell>
        </row>
        <row r="2169">
          <cell r="A2169">
            <v>70237</v>
          </cell>
          <cell r="C2169" t="str">
            <v>Горячее водоснабжение</v>
          </cell>
          <cell r="I2169">
            <v>1072.32</v>
          </cell>
        </row>
        <row r="2170">
          <cell r="A2170">
            <v>70237</v>
          </cell>
          <cell r="C2170" t="str">
            <v>Горячее водоснабжение ОДН</v>
          </cell>
          <cell r="I2170">
            <v>0</v>
          </cell>
        </row>
        <row r="2171">
          <cell r="A2171">
            <v>70323</v>
          </cell>
          <cell r="C2171" t="str">
            <v>Отопление</v>
          </cell>
          <cell r="I2171">
            <v>579.87</v>
          </cell>
        </row>
        <row r="2172">
          <cell r="A2172">
            <v>70323</v>
          </cell>
          <cell r="C2172" t="str">
            <v>Горячее водоснабжение</v>
          </cell>
          <cell r="I2172">
            <v>287.58</v>
          </cell>
        </row>
        <row r="2173">
          <cell r="A2173">
            <v>70323</v>
          </cell>
          <cell r="C2173" t="str">
            <v>Горячее водоснабжение ОДН</v>
          </cell>
          <cell r="I2173">
            <v>0</v>
          </cell>
        </row>
        <row r="2174">
          <cell r="A2174">
            <v>70324</v>
          </cell>
          <cell r="C2174" t="str">
            <v>Отопление</v>
          </cell>
          <cell r="I2174">
            <v>805.53</v>
          </cell>
        </row>
        <row r="2175">
          <cell r="A2175">
            <v>70324</v>
          </cell>
          <cell r="C2175" t="str">
            <v>Горячее водоснабжение</v>
          </cell>
          <cell r="I2175">
            <v>1137.3</v>
          </cell>
        </row>
        <row r="2176">
          <cell r="A2176">
            <v>70324</v>
          </cell>
          <cell r="C2176" t="str">
            <v>Горячее водоснабжение ОДН</v>
          </cell>
          <cell r="I2176">
            <v>0</v>
          </cell>
        </row>
        <row r="2177">
          <cell r="A2177">
            <v>70325</v>
          </cell>
          <cell r="C2177" t="str">
            <v>Отопление</v>
          </cell>
          <cell r="I2177">
            <v>0</v>
          </cell>
        </row>
        <row r="2178">
          <cell r="A2178">
            <v>70325</v>
          </cell>
          <cell r="C2178" t="str">
            <v>Горячее водоснабжение</v>
          </cell>
          <cell r="I2178">
            <v>0</v>
          </cell>
        </row>
        <row r="2179">
          <cell r="A2179">
            <v>70325</v>
          </cell>
          <cell r="C2179" t="str">
            <v>Горячее водоснабжение ОДН</v>
          </cell>
          <cell r="I2179">
            <v>0</v>
          </cell>
        </row>
        <row r="2180">
          <cell r="A2180">
            <v>70326</v>
          </cell>
          <cell r="C2180" t="str">
            <v>Отопление</v>
          </cell>
          <cell r="I2180">
            <v>1106.67</v>
          </cell>
        </row>
        <row r="2181">
          <cell r="A2181">
            <v>70326</v>
          </cell>
          <cell r="C2181" t="str">
            <v>Горячее водоснабжение</v>
          </cell>
          <cell r="I2181">
            <v>437.05</v>
          </cell>
        </row>
        <row r="2182">
          <cell r="A2182">
            <v>70326</v>
          </cell>
          <cell r="C2182" t="str">
            <v>Горячее водоснабжение ОДН</v>
          </cell>
          <cell r="I2182">
            <v>0</v>
          </cell>
        </row>
        <row r="2183">
          <cell r="A2183">
            <v>70327</v>
          </cell>
          <cell r="C2183" t="str">
            <v>Отопление</v>
          </cell>
          <cell r="I2183">
            <v>580.25</v>
          </cell>
        </row>
        <row r="2184">
          <cell r="A2184">
            <v>70327</v>
          </cell>
          <cell r="C2184" t="str">
            <v>Горячее водоснабжение</v>
          </cell>
          <cell r="I2184">
            <v>302.2</v>
          </cell>
        </row>
        <row r="2185">
          <cell r="A2185">
            <v>70327</v>
          </cell>
          <cell r="C2185" t="str">
            <v>Горячее водоснабжение ОДН</v>
          </cell>
          <cell r="I2185">
            <v>0</v>
          </cell>
        </row>
        <row r="2186">
          <cell r="A2186">
            <v>70328</v>
          </cell>
          <cell r="C2186" t="str">
            <v>Отопление</v>
          </cell>
          <cell r="I2186">
            <v>809.68</v>
          </cell>
        </row>
        <row r="2187">
          <cell r="A2187">
            <v>70328</v>
          </cell>
          <cell r="C2187" t="str">
            <v>Горячее водоснабжение</v>
          </cell>
          <cell r="I2187">
            <v>1117.8</v>
          </cell>
        </row>
        <row r="2188">
          <cell r="A2188">
            <v>70328</v>
          </cell>
          <cell r="C2188" t="str">
            <v>Горячее водоснабжение ОДН</v>
          </cell>
          <cell r="I2188">
            <v>0</v>
          </cell>
        </row>
        <row r="2189">
          <cell r="A2189">
            <v>70329</v>
          </cell>
          <cell r="C2189" t="str">
            <v>Отопление</v>
          </cell>
          <cell r="I2189">
            <v>609.79</v>
          </cell>
        </row>
        <row r="2190">
          <cell r="A2190">
            <v>70329</v>
          </cell>
          <cell r="C2190" t="str">
            <v>Горячее водоснабжение ОДН</v>
          </cell>
          <cell r="I2190">
            <v>0</v>
          </cell>
        </row>
        <row r="2191">
          <cell r="A2191">
            <v>70330</v>
          </cell>
          <cell r="C2191" t="str">
            <v>Отопление</v>
          </cell>
          <cell r="I2191">
            <v>0</v>
          </cell>
        </row>
        <row r="2192">
          <cell r="A2192">
            <v>70330</v>
          </cell>
          <cell r="C2192" t="str">
            <v>Горячее водоснабжение</v>
          </cell>
          <cell r="I2192">
            <v>0</v>
          </cell>
        </row>
        <row r="2193">
          <cell r="A2193">
            <v>70330</v>
          </cell>
          <cell r="C2193" t="str">
            <v>Горячее водоснабжение ОДН</v>
          </cell>
          <cell r="I2193">
            <v>0</v>
          </cell>
        </row>
        <row r="2194">
          <cell r="A2194">
            <v>70331</v>
          </cell>
          <cell r="C2194" t="str">
            <v>Отопление</v>
          </cell>
          <cell r="I2194">
            <v>0</v>
          </cell>
        </row>
        <row r="2195">
          <cell r="A2195">
            <v>70331</v>
          </cell>
          <cell r="C2195" t="str">
            <v>Горячее водоснабжение</v>
          </cell>
          <cell r="I2195">
            <v>0</v>
          </cell>
        </row>
        <row r="2196">
          <cell r="A2196">
            <v>70331</v>
          </cell>
          <cell r="C2196" t="str">
            <v>Горячее водоснабжение ОДН</v>
          </cell>
          <cell r="I2196">
            <v>0</v>
          </cell>
        </row>
        <row r="2197">
          <cell r="A2197">
            <v>70332</v>
          </cell>
          <cell r="C2197" t="str">
            <v>Отопление</v>
          </cell>
          <cell r="I2197">
            <v>805.91</v>
          </cell>
        </row>
        <row r="2198">
          <cell r="A2198">
            <v>70332</v>
          </cell>
          <cell r="C2198" t="str">
            <v>Горячее водоснабжение</v>
          </cell>
          <cell r="I2198">
            <v>251.83</v>
          </cell>
        </row>
        <row r="2199">
          <cell r="A2199">
            <v>70332</v>
          </cell>
          <cell r="C2199" t="str">
            <v>Горячее водоснабжение ОДН</v>
          </cell>
          <cell r="I2199">
            <v>0</v>
          </cell>
        </row>
        <row r="2200">
          <cell r="A2200">
            <v>70333</v>
          </cell>
          <cell r="C2200" t="str">
            <v>Отопление</v>
          </cell>
          <cell r="I2200">
            <v>606.59</v>
          </cell>
        </row>
        <row r="2201">
          <cell r="A2201">
            <v>70333</v>
          </cell>
          <cell r="C2201" t="str">
            <v>Горячее водоснабжение</v>
          </cell>
          <cell r="I2201">
            <v>1104.81</v>
          </cell>
        </row>
        <row r="2202">
          <cell r="A2202">
            <v>70333</v>
          </cell>
          <cell r="C2202" t="str">
            <v>Горячее водоснабжение ОДН</v>
          </cell>
          <cell r="I2202">
            <v>0</v>
          </cell>
        </row>
        <row r="2203">
          <cell r="A2203">
            <v>70334</v>
          </cell>
          <cell r="C2203" t="str">
            <v>Отопление</v>
          </cell>
          <cell r="I2203">
            <v>1100.27</v>
          </cell>
        </row>
        <row r="2204">
          <cell r="A2204">
            <v>70334</v>
          </cell>
          <cell r="C2204" t="str">
            <v>Горячее водоснабжение</v>
          </cell>
          <cell r="I2204">
            <v>1608.47</v>
          </cell>
        </row>
        <row r="2205">
          <cell r="A2205">
            <v>70334</v>
          </cell>
          <cell r="C2205" t="str">
            <v>Горячее водоснабжение ОДН</v>
          </cell>
          <cell r="I2205">
            <v>0</v>
          </cell>
        </row>
        <row r="2206">
          <cell r="A2206">
            <v>70335</v>
          </cell>
          <cell r="C2206" t="str">
            <v>Отопление</v>
          </cell>
          <cell r="I2206">
            <v>0</v>
          </cell>
        </row>
        <row r="2207">
          <cell r="A2207">
            <v>70335</v>
          </cell>
          <cell r="C2207" t="str">
            <v>Горячее водоснабжение</v>
          </cell>
          <cell r="I2207">
            <v>0</v>
          </cell>
        </row>
        <row r="2208">
          <cell r="A2208">
            <v>70335</v>
          </cell>
          <cell r="C2208" t="str">
            <v>Горячее водоснабжение ОДН</v>
          </cell>
          <cell r="I2208">
            <v>0</v>
          </cell>
        </row>
        <row r="2209">
          <cell r="A2209">
            <v>70336</v>
          </cell>
          <cell r="C2209" t="str">
            <v>Отопление</v>
          </cell>
          <cell r="I2209">
            <v>0</v>
          </cell>
        </row>
        <row r="2210">
          <cell r="A2210">
            <v>70336</v>
          </cell>
          <cell r="C2210" t="str">
            <v>Горячее водоснабжение</v>
          </cell>
          <cell r="I2210">
            <v>0</v>
          </cell>
        </row>
        <row r="2211">
          <cell r="A2211">
            <v>70336</v>
          </cell>
          <cell r="C2211" t="str">
            <v>Горячее водоснабжение ОДН</v>
          </cell>
          <cell r="I2211">
            <v>0</v>
          </cell>
        </row>
        <row r="2212">
          <cell r="A2212">
            <v>70337</v>
          </cell>
          <cell r="C2212" t="str">
            <v>Отопление</v>
          </cell>
          <cell r="I2212">
            <v>609.98</v>
          </cell>
        </row>
        <row r="2213">
          <cell r="A2213">
            <v>70337</v>
          </cell>
          <cell r="C2213" t="str">
            <v>Горячее водоснабжение</v>
          </cell>
          <cell r="I2213">
            <v>1624.72</v>
          </cell>
        </row>
        <row r="2214">
          <cell r="A2214">
            <v>70337</v>
          </cell>
          <cell r="C2214" t="str">
            <v>Горячее водоснабжение ОДН</v>
          </cell>
          <cell r="I2214">
            <v>0</v>
          </cell>
        </row>
        <row r="2215">
          <cell r="A2215">
            <v>70338</v>
          </cell>
          <cell r="C2215" t="str">
            <v>Отопление</v>
          </cell>
          <cell r="I2215">
            <v>1100.27</v>
          </cell>
        </row>
        <row r="2216">
          <cell r="A2216">
            <v>70338</v>
          </cell>
          <cell r="C2216" t="str">
            <v>Горячее водоснабжение</v>
          </cell>
          <cell r="I2216">
            <v>666.14</v>
          </cell>
        </row>
        <row r="2217">
          <cell r="A2217">
            <v>70338</v>
          </cell>
          <cell r="C2217" t="str">
            <v>Горячее водоснабжение ОДН</v>
          </cell>
          <cell r="I2217">
            <v>0</v>
          </cell>
        </row>
        <row r="2218">
          <cell r="A2218">
            <v>70339</v>
          </cell>
          <cell r="C2218" t="str">
            <v>Отопление</v>
          </cell>
          <cell r="I2218">
            <v>577.41999999999996</v>
          </cell>
        </row>
        <row r="2219">
          <cell r="A2219">
            <v>70339</v>
          </cell>
          <cell r="C2219" t="str">
            <v>Горячее водоснабжение</v>
          </cell>
          <cell r="I2219">
            <v>396.43</v>
          </cell>
        </row>
        <row r="2220">
          <cell r="A2220">
            <v>70339</v>
          </cell>
          <cell r="C2220" t="str">
            <v>Горячее водоснабжение ОДН</v>
          </cell>
          <cell r="I2220">
            <v>0</v>
          </cell>
        </row>
        <row r="2221">
          <cell r="A2221">
            <v>70340</v>
          </cell>
          <cell r="C2221" t="str">
            <v>Отопление</v>
          </cell>
          <cell r="I2221">
            <v>806.85</v>
          </cell>
        </row>
        <row r="2222">
          <cell r="A2222">
            <v>70340</v>
          </cell>
          <cell r="C2222" t="str">
            <v>Горячее водоснабжение</v>
          </cell>
          <cell r="I2222">
            <v>454.92</v>
          </cell>
        </row>
        <row r="2223">
          <cell r="A2223">
            <v>70340</v>
          </cell>
          <cell r="C2223" t="str">
            <v>Горячее водоснабжение ОДН</v>
          </cell>
          <cell r="I2223">
            <v>0</v>
          </cell>
        </row>
        <row r="2224">
          <cell r="A2224">
            <v>70341</v>
          </cell>
          <cell r="C2224" t="str">
            <v>Отопление</v>
          </cell>
          <cell r="I2224">
            <v>606.03</v>
          </cell>
        </row>
        <row r="2225">
          <cell r="A2225">
            <v>70341</v>
          </cell>
          <cell r="C2225" t="str">
            <v>Горячее водоснабжение</v>
          </cell>
          <cell r="I2225">
            <v>162.47</v>
          </cell>
        </row>
        <row r="2226">
          <cell r="A2226">
            <v>70341</v>
          </cell>
          <cell r="C2226" t="str">
            <v>Горячее водоснабжение ОДН</v>
          </cell>
          <cell r="I2226">
            <v>0</v>
          </cell>
        </row>
        <row r="2227">
          <cell r="A2227">
            <v>70342</v>
          </cell>
          <cell r="C2227" t="str">
            <v>Отопление</v>
          </cell>
          <cell r="I2227">
            <v>1095.95</v>
          </cell>
        </row>
        <row r="2228">
          <cell r="A2228">
            <v>70342</v>
          </cell>
          <cell r="C2228" t="str">
            <v>Горячее водоснабжение</v>
          </cell>
          <cell r="I2228">
            <v>1299.78</v>
          </cell>
        </row>
        <row r="2229">
          <cell r="A2229">
            <v>70342</v>
          </cell>
          <cell r="C2229" t="str">
            <v>Горячее водоснабжение ОДН</v>
          </cell>
          <cell r="I2229">
            <v>0</v>
          </cell>
        </row>
        <row r="2230">
          <cell r="A2230">
            <v>70343</v>
          </cell>
          <cell r="C2230" t="str">
            <v>Отопление</v>
          </cell>
          <cell r="I2230">
            <v>1087.8499999999999</v>
          </cell>
        </row>
        <row r="2231">
          <cell r="A2231">
            <v>70343</v>
          </cell>
          <cell r="C2231" t="str">
            <v>Горячее водоснабжение</v>
          </cell>
          <cell r="I2231">
            <v>324.94</v>
          </cell>
        </row>
        <row r="2232">
          <cell r="A2232">
            <v>70343</v>
          </cell>
          <cell r="C2232" t="str">
            <v>Горячее водоснабжение ОДН</v>
          </cell>
          <cell r="I2232">
            <v>0</v>
          </cell>
        </row>
        <row r="2233">
          <cell r="A2233">
            <v>70344</v>
          </cell>
          <cell r="C2233" t="str">
            <v>Отопление</v>
          </cell>
          <cell r="I2233">
            <v>608.29</v>
          </cell>
        </row>
        <row r="2234">
          <cell r="A2234">
            <v>70344</v>
          </cell>
          <cell r="C2234" t="str">
            <v>Горячее водоснабжение</v>
          </cell>
          <cell r="I2234">
            <v>108.86</v>
          </cell>
        </row>
        <row r="2235">
          <cell r="A2235">
            <v>70344</v>
          </cell>
          <cell r="C2235" t="str">
            <v>Горячее водоснабжение ОДН</v>
          </cell>
          <cell r="I2235">
            <v>0</v>
          </cell>
        </row>
        <row r="2236">
          <cell r="A2236">
            <v>70345</v>
          </cell>
          <cell r="C2236" t="str">
            <v>Отопление</v>
          </cell>
          <cell r="I2236">
            <v>801.21</v>
          </cell>
        </row>
        <row r="2237">
          <cell r="A2237">
            <v>70345</v>
          </cell>
          <cell r="C2237" t="str">
            <v>Горячее водоснабжение</v>
          </cell>
          <cell r="I2237">
            <v>493.92</v>
          </cell>
        </row>
        <row r="2238">
          <cell r="A2238">
            <v>70345</v>
          </cell>
          <cell r="C2238" t="str">
            <v>Горячее водоснабжение ОДН</v>
          </cell>
          <cell r="I2238">
            <v>0</v>
          </cell>
        </row>
        <row r="2239">
          <cell r="A2239">
            <v>70346</v>
          </cell>
          <cell r="C2239" t="str">
            <v>Отопление</v>
          </cell>
          <cell r="I2239">
            <v>1087.6600000000001</v>
          </cell>
        </row>
        <row r="2240">
          <cell r="A2240">
            <v>70346</v>
          </cell>
          <cell r="C2240" t="str">
            <v>Горячее водоснабжение</v>
          </cell>
          <cell r="I2240">
            <v>737.63</v>
          </cell>
        </row>
        <row r="2241">
          <cell r="A2241">
            <v>70346</v>
          </cell>
          <cell r="C2241" t="str">
            <v>Горячее водоснабжение ОДН</v>
          </cell>
          <cell r="I2241">
            <v>0</v>
          </cell>
        </row>
        <row r="2242">
          <cell r="A2242">
            <v>70347</v>
          </cell>
          <cell r="C2242" t="str">
            <v>Отопление</v>
          </cell>
          <cell r="I2242">
            <v>1096.51</v>
          </cell>
        </row>
        <row r="2243">
          <cell r="A2243">
            <v>70347</v>
          </cell>
          <cell r="C2243" t="str">
            <v>Горячее водоснабжение</v>
          </cell>
          <cell r="I2243">
            <v>573.53</v>
          </cell>
        </row>
        <row r="2244">
          <cell r="A2244">
            <v>70347</v>
          </cell>
          <cell r="C2244" t="str">
            <v>Горячее водоснабжение ОДН</v>
          </cell>
          <cell r="I2244">
            <v>0</v>
          </cell>
        </row>
        <row r="2245">
          <cell r="A2245">
            <v>70348</v>
          </cell>
          <cell r="C2245" t="str">
            <v>Отопление</v>
          </cell>
          <cell r="I2245">
            <v>608.85</v>
          </cell>
        </row>
        <row r="2246">
          <cell r="A2246">
            <v>70348</v>
          </cell>
          <cell r="C2246" t="str">
            <v>Горячее водоснабжение</v>
          </cell>
          <cell r="I2246">
            <v>129.97</v>
          </cell>
        </row>
        <row r="2247">
          <cell r="A2247">
            <v>70348</v>
          </cell>
          <cell r="C2247" t="str">
            <v>Горячее водоснабжение ОДН</v>
          </cell>
          <cell r="I2247">
            <v>0</v>
          </cell>
        </row>
        <row r="2248">
          <cell r="A2248">
            <v>70349</v>
          </cell>
          <cell r="C2248" t="str">
            <v>Отопление</v>
          </cell>
          <cell r="I2248">
            <v>807.98</v>
          </cell>
        </row>
        <row r="2249">
          <cell r="A2249">
            <v>70349</v>
          </cell>
          <cell r="C2249" t="str">
            <v>Горячее водоснабжение</v>
          </cell>
          <cell r="I2249">
            <v>185.21</v>
          </cell>
        </row>
        <row r="2250">
          <cell r="A2250">
            <v>70349</v>
          </cell>
          <cell r="C2250" t="str">
            <v>Горячее водоснабжение ОДН</v>
          </cell>
          <cell r="I2250">
            <v>0</v>
          </cell>
        </row>
        <row r="2251">
          <cell r="A2251">
            <v>70350</v>
          </cell>
          <cell r="C2251" t="str">
            <v>Отопление</v>
          </cell>
          <cell r="I2251">
            <v>1087.28</v>
          </cell>
        </row>
        <row r="2252">
          <cell r="A2252">
            <v>70350</v>
          </cell>
          <cell r="C2252" t="str">
            <v>Горячее водоснабжение</v>
          </cell>
          <cell r="I2252">
            <v>649.89</v>
          </cell>
        </row>
        <row r="2253">
          <cell r="A2253">
            <v>70350</v>
          </cell>
          <cell r="C2253" t="str">
            <v>Горячее водоснабжение ОДН</v>
          </cell>
          <cell r="I2253">
            <v>0</v>
          </cell>
        </row>
        <row r="2254">
          <cell r="A2254">
            <v>70351</v>
          </cell>
          <cell r="C2254" t="str">
            <v>Отопление</v>
          </cell>
          <cell r="I2254">
            <v>0</v>
          </cell>
        </row>
        <row r="2255">
          <cell r="A2255">
            <v>70351</v>
          </cell>
          <cell r="C2255" t="str">
            <v>Горячее водоснабжение</v>
          </cell>
          <cell r="I2255">
            <v>0</v>
          </cell>
        </row>
        <row r="2256">
          <cell r="A2256">
            <v>70351</v>
          </cell>
          <cell r="C2256" t="str">
            <v>Горячее водоснабжение ОДН</v>
          </cell>
          <cell r="I2256">
            <v>0</v>
          </cell>
        </row>
        <row r="2257">
          <cell r="A2257">
            <v>70352</v>
          </cell>
          <cell r="C2257" t="str">
            <v>Отопление</v>
          </cell>
          <cell r="I2257">
            <v>605.47</v>
          </cell>
        </row>
        <row r="2258">
          <cell r="A2258">
            <v>70352</v>
          </cell>
          <cell r="C2258" t="str">
            <v>Горячее водоснабжение</v>
          </cell>
          <cell r="I2258">
            <v>177.09</v>
          </cell>
        </row>
        <row r="2259">
          <cell r="A2259">
            <v>70352</v>
          </cell>
          <cell r="C2259" t="str">
            <v>Горячее водоснабжение ОДН</v>
          </cell>
          <cell r="I2259">
            <v>0</v>
          </cell>
        </row>
        <row r="2260">
          <cell r="A2260">
            <v>70353</v>
          </cell>
          <cell r="C2260" t="str">
            <v>Отопление</v>
          </cell>
          <cell r="I2260">
            <v>809.3</v>
          </cell>
        </row>
        <row r="2261">
          <cell r="A2261">
            <v>70353</v>
          </cell>
          <cell r="C2261" t="str">
            <v>Горячее водоснабжение</v>
          </cell>
          <cell r="I2261">
            <v>388.3</v>
          </cell>
        </row>
        <row r="2262">
          <cell r="A2262">
            <v>70353</v>
          </cell>
          <cell r="C2262" t="str">
            <v>Горячее водоснабжение ОДН</v>
          </cell>
          <cell r="I2262">
            <v>0</v>
          </cell>
        </row>
        <row r="2263">
          <cell r="A2263">
            <v>70354</v>
          </cell>
          <cell r="C2263" t="str">
            <v>Отопление</v>
          </cell>
          <cell r="I2263">
            <v>1096.8900000000001</v>
          </cell>
        </row>
        <row r="2264">
          <cell r="A2264">
            <v>70354</v>
          </cell>
          <cell r="C2264" t="str">
            <v>Горячее водоснабжение</v>
          </cell>
          <cell r="I2264">
            <v>640.14</v>
          </cell>
        </row>
        <row r="2265">
          <cell r="A2265">
            <v>70354</v>
          </cell>
          <cell r="C2265" t="str">
            <v>Горячее водоснабжение ОДН</v>
          </cell>
          <cell r="I2265">
            <v>0</v>
          </cell>
        </row>
        <row r="2266">
          <cell r="A2266">
            <v>70355</v>
          </cell>
          <cell r="C2266" t="str">
            <v>Отопление</v>
          </cell>
          <cell r="I2266">
            <v>0</v>
          </cell>
        </row>
        <row r="2267">
          <cell r="A2267">
            <v>70355</v>
          </cell>
          <cell r="C2267" t="str">
            <v>Горячее водоснабжение ОДН</v>
          </cell>
          <cell r="I2267">
            <v>0</v>
          </cell>
        </row>
        <row r="2268">
          <cell r="A2268">
            <v>70356</v>
          </cell>
          <cell r="C2268" t="str">
            <v>Отопление</v>
          </cell>
          <cell r="I2268">
            <v>0</v>
          </cell>
        </row>
        <row r="2269">
          <cell r="A2269">
            <v>70356</v>
          </cell>
          <cell r="C2269" t="str">
            <v>Горячее водоснабжение</v>
          </cell>
          <cell r="I2269">
            <v>0</v>
          </cell>
        </row>
        <row r="2270">
          <cell r="A2270">
            <v>70356</v>
          </cell>
          <cell r="C2270" t="str">
            <v>Горячее водоснабжение ОДН</v>
          </cell>
          <cell r="I2270">
            <v>0</v>
          </cell>
        </row>
        <row r="2271">
          <cell r="A2271">
            <v>70357</v>
          </cell>
          <cell r="C2271" t="str">
            <v>Отопление</v>
          </cell>
          <cell r="I2271">
            <v>402.77</v>
          </cell>
        </row>
        <row r="2272">
          <cell r="A2272">
            <v>72438</v>
          </cell>
          <cell r="C2272" t="str">
            <v>Отопление</v>
          </cell>
          <cell r="I2272">
            <v>402.77</v>
          </cell>
        </row>
        <row r="2273">
          <cell r="A2273">
            <v>70357</v>
          </cell>
          <cell r="C2273" t="str">
            <v>Горячее водоснабжение</v>
          </cell>
          <cell r="I2273">
            <v>1145.42</v>
          </cell>
        </row>
        <row r="2274">
          <cell r="A2274">
            <v>70357</v>
          </cell>
          <cell r="C2274" t="str">
            <v>Горячее водоснабжение ОДН</v>
          </cell>
          <cell r="I2274">
            <v>0</v>
          </cell>
        </row>
        <row r="2275">
          <cell r="A2275">
            <v>72438</v>
          </cell>
          <cell r="C2275" t="str">
            <v>Горячее водоснабжение ОДН</v>
          </cell>
          <cell r="I2275">
            <v>0</v>
          </cell>
        </row>
        <row r="2276">
          <cell r="A2276">
            <v>70358</v>
          </cell>
          <cell r="C2276" t="str">
            <v>Отопление</v>
          </cell>
          <cell r="I2276">
            <v>1103.47</v>
          </cell>
        </row>
        <row r="2277">
          <cell r="A2277">
            <v>70358</v>
          </cell>
          <cell r="C2277" t="str">
            <v>Горячее водоснабжение</v>
          </cell>
          <cell r="I2277">
            <v>859.48</v>
          </cell>
        </row>
        <row r="2278">
          <cell r="A2278">
            <v>70358</v>
          </cell>
          <cell r="C2278" t="str">
            <v>Горячее водоснабжение ОДН</v>
          </cell>
          <cell r="I2278">
            <v>0</v>
          </cell>
        </row>
        <row r="2279">
          <cell r="A2279">
            <v>70359</v>
          </cell>
          <cell r="C2279" t="str">
            <v>Отопление</v>
          </cell>
          <cell r="I2279">
            <v>0</v>
          </cell>
        </row>
        <row r="2280">
          <cell r="A2280">
            <v>70359</v>
          </cell>
          <cell r="C2280" t="str">
            <v>Горячее водоснабжение</v>
          </cell>
          <cell r="I2280">
            <v>0</v>
          </cell>
        </row>
        <row r="2281">
          <cell r="A2281">
            <v>70359</v>
          </cell>
          <cell r="C2281" t="str">
            <v>Горячее водоснабжение ОДН</v>
          </cell>
          <cell r="I2281">
            <v>0</v>
          </cell>
        </row>
        <row r="2282">
          <cell r="A2282">
            <v>70360</v>
          </cell>
          <cell r="C2282" t="str">
            <v>Отопление</v>
          </cell>
          <cell r="I2282">
            <v>607.54</v>
          </cell>
        </row>
        <row r="2283">
          <cell r="A2283">
            <v>70360</v>
          </cell>
          <cell r="C2283" t="str">
            <v>Горячее водоснабжение ОДН</v>
          </cell>
          <cell r="I2283">
            <v>0</v>
          </cell>
        </row>
        <row r="2284">
          <cell r="A2284">
            <v>70361</v>
          </cell>
          <cell r="C2284" t="str">
            <v>Отопление</v>
          </cell>
          <cell r="I2284">
            <v>809.87</v>
          </cell>
        </row>
        <row r="2285">
          <cell r="A2285">
            <v>70361</v>
          </cell>
          <cell r="C2285" t="str">
            <v>Горячее водоснабжение</v>
          </cell>
          <cell r="I2285">
            <v>216.09</v>
          </cell>
        </row>
        <row r="2286">
          <cell r="A2286">
            <v>70361</v>
          </cell>
          <cell r="C2286" t="str">
            <v>Горячее водоснабжение ОДН</v>
          </cell>
          <cell r="I2286">
            <v>0</v>
          </cell>
        </row>
        <row r="2287">
          <cell r="A2287">
            <v>70362</v>
          </cell>
          <cell r="C2287" t="str">
            <v>Отопление</v>
          </cell>
          <cell r="I2287">
            <v>1095.3800000000001</v>
          </cell>
        </row>
        <row r="2288">
          <cell r="A2288">
            <v>70362</v>
          </cell>
          <cell r="C2288" t="str">
            <v>Горячее водоснабжение</v>
          </cell>
          <cell r="I2288">
            <v>324.94</v>
          </cell>
        </row>
        <row r="2289">
          <cell r="A2289">
            <v>70362</v>
          </cell>
          <cell r="C2289" t="str">
            <v>Горячее водоснабжение ОДН</v>
          </cell>
          <cell r="I2289">
            <v>0</v>
          </cell>
        </row>
        <row r="2290">
          <cell r="A2290">
            <v>70363</v>
          </cell>
          <cell r="C2290" t="str">
            <v>Отопление</v>
          </cell>
          <cell r="I2290">
            <v>1087.0899999999999</v>
          </cell>
        </row>
        <row r="2291">
          <cell r="A2291">
            <v>70363</v>
          </cell>
          <cell r="C2291" t="str">
            <v>Горячее водоснабжение</v>
          </cell>
          <cell r="I2291">
            <v>324.94</v>
          </cell>
        </row>
        <row r="2292">
          <cell r="A2292">
            <v>70363</v>
          </cell>
          <cell r="C2292" t="str">
            <v>Горячее водоснабжение ОДН</v>
          </cell>
          <cell r="I2292">
            <v>0</v>
          </cell>
        </row>
        <row r="2293">
          <cell r="A2293">
            <v>70364</v>
          </cell>
          <cell r="C2293" t="str">
            <v>Отопление</v>
          </cell>
          <cell r="I2293">
            <v>605.66</v>
          </cell>
        </row>
        <row r="2294">
          <cell r="A2294">
            <v>70364</v>
          </cell>
          <cell r="C2294" t="str">
            <v>Горячее водоснабжение</v>
          </cell>
          <cell r="I2294">
            <v>389.93</v>
          </cell>
        </row>
        <row r="2295">
          <cell r="A2295">
            <v>70364</v>
          </cell>
          <cell r="C2295" t="str">
            <v>Горячее водоснабжение ОДН</v>
          </cell>
          <cell r="I2295">
            <v>0</v>
          </cell>
        </row>
        <row r="2296">
          <cell r="A2296">
            <v>70365</v>
          </cell>
          <cell r="C2296" t="str">
            <v>Отопление</v>
          </cell>
          <cell r="I2296">
            <v>0</v>
          </cell>
        </row>
        <row r="2297">
          <cell r="A2297">
            <v>70365</v>
          </cell>
          <cell r="C2297" t="str">
            <v>Горячее водоснабжение</v>
          </cell>
          <cell r="I2297">
            <v>0</v>
          </cell>
        </row>
        <row r="2298">
          <cell r="A2298">
            <v>70365</v>
          </cell>
          <cell r="C2298" t="str">
            <v>Горячее водоснабжение ОДН</v>
          </cell>
          <cell r="I2298">
            <v>0</v>
          </cell>
        </row>
        <row r="2299">
          <cell r="A2299">
            <v>70367</v>
          </cell>
          <cell r="C2299" t="str">
            <v>Отопление</v>
          </cell>
          <cell r="I2299">
            <v>1089.73</v>
          </cell>
        </row>
        <row r="2300">
          <cell r="A2300">
            <v>70367</v>
          </cell>
          <cell r="C2300" t="str">
            <v>Горячее водоснабжение</v>
          </cell>
          <cell r="I2300">
            <v>926.09</v>
          </cell>
        </row>
        <row r="2301">
          <cell r="A2301">
            <v>70367</v>
          </cell>
          <cell r="C2301" t="str">
            <v>Горячее водоснабжение ОДН</v>
          </cell>
          <cell r="I2301">
            <v>0</v>
          </cell>
        </row>
        <row r="2302">
          <cell r="A2302">
            <v>70369</v>
          </cell>
          <cell r="C2302" t="str">
            <v>Отопление</v>
          </cell>
          <cell r="I2302">
            <v>1091.8</v>
          </cell>
        </row>
        <row r="2303">
          <cell r="A2303">
            <v>70369</v>
          </cell>
          <cell r="C2303" t="str">
            <v>Горячее водоснабжение</v>
          </cell>
          <cell r="I2303">
            <v>146.22</v>
          </cell>
        </row>
        <row r="2304">
          <cell r="A2304">
            <v>70369</v>
          </cell>
          <cell r="C2304" t="str">
            <v>Горячее водоснабжение ОДН</v>
          </cell>
          <cell r="I2304">
            <v>0</v>
          </cell>
        </row>
        <row r="2305">
          <cell r="A2305">
            <v>70370</v>
          </cell>
          <cell r="C2305" t="str">
            <v>Отопление</v>
          </cell>
          <cell r="I2305">
            <v>0</v>
          </cell>
        </row>
        <row r="2306">
          <cell r="A2306">
            <v>70370</v>
          </cell>
          <cell r="C2306" t="str">
            <v>Горячее водоснабжение ОДН</v>
          </cell>
          <cell r="I2306">
            <v>0</v>
          </cell>
        </row>
        <row r="2307">
          <cell r="A2307">
            <v>70371</v>
          </cell>
          <cell r="C2307" t="str">
            <v>Отопление</v>
          </cell>
          <cell r="I2307">
            <v>803.65</v>
          </cell>
        </row>
        <row r="2308">
          <cell r="A2308">
            <v>70371</v>
          </cell>
          <cell r="C2308" t="str">
            <v>Горячее водоснабжение</v>
          </cell>
          <cell r="I2308">
            <v>487.42</v>
          </cell>
        </row>
        <row r="2309">
          <cell r="A2309">
            <v>70371</v>
          </cell>
          <cell r="C2309" t="str">
            <v>Горячее водоснабжение ОДН</v>
          </cell>
          <cell r="I2309">
            <v>0</v>
          </cell>
        </row>
        <row r="2310">
          <cell r="A2310">
            <v>70372</v>
          </cell>
          <cell r="C2310" t="str">
            <v>Отопление</v>
          </cell>
          <cell r="I2310">
            <v>1104.22</v>
          </cell>
        </row>
        <row r="2311">
          <cell r="A2311">
            <v>70372</v>
          </cell>
          <cell r="C2311" t="str">
            <v>Горячее водоснабжение</v>
          </cell>
          <cell r="I2311">
            <v>649.89</v>
          </cell>
        </row>
        <row r="2312">
          <cell r="A2312">
            <v>70372</v>
          </cell>
          <cell r="C2312" t="str">
            <v>Горячее водоснабжение ОДН</v>
          </cell>
          <cell r="I2312">
            <v>0</v>
          </cell>
        </row>
        <row r="2313">
          <cell r="A2313">
            <v>70373</v>
          </cell>
          <cell r="C2313" t="str">
            <v>Отопление</v>
          </cell>
          <cell r="I2313">
            <v>1063.3800000000001</v>
          </cell>
        </row>
        <row r="2314">
          <cell r="A2314">
            <v>70373</v>
          </cell>
          <cell r="C2314" t="str">
            <v>Горячее водоснабжение</v>
          </cell>
          <cell r="I2314">
            <v>519.91</v>
          </cell>
        </row>
        <row r="2315">
          <cell r="A2315">
            <v>70373</v>
          </cell>
          <cell r="C2315" t="str">
            <v>Горячее водоснабжение ОДН</v>
          </cell>
          <cell r="I2315">
            <v>0</v>
          </cell>
        </row>
        <row r="2316">
          <cell r="A2316">
            <v>70374</v>
          </cell>
          <cell r="C2316" t="str">
            <v>Отопление</v>
          </cell>
          <cell r="I2316">
            <v>0</v>
          </cell>
        </row>
        <row r="2317">
          <cell r="A2317">
            <v>70374</v>
          </cell>
          <cell r="C2317" t="str">
            <v>Горячее водоснабжение</v>
          </cell>
          <cell r="I2317">
            <v>0</v>
          </cell>
        </row>
        <row r="2318">
          <cell r="A2318">
            <v>70374</v>
          </cell>
          <cell r="C2318" t="str">
            <v>Горячее водоснабжение ОДН</v>
          </cell>
          <cell r="I2318">
            <v>0</v>
          </cell>
        </row>
        <row r="2319">
          <cell r="A2319">
            <v>70375</v>
          </cell>
          <cell r="C2319" t="str">
            <v>Отопление</v>
          </cell>
          <cell r="I2319">
            <v>0</v>
          </cell>
        </row>
        <row r="2320">
          <cell r="A2320">
            <v>70375</v>
          </cell>
          <cell r="C2320" t="str">
            <v>Горячее водоснабжение ОДН</v>
          </cell>
          <cell r="I2320">
            <v>0</v>
          </cell>
        </row>
        <row r="2321">
          <cell r="A2321">
            <v>70376</v>
          </cell>
          <cell r="C2321" t="str">
            <v>Отопление</v>
          </cell>
          <cell r="I2321">
            <v>1096.7</v>
          </cell>
        </row>
        <row r="2322">
          <cell r="A2322">
            <v>70376</v>
          </cell>
          <cell r="C2322" t="str">
            <v>Горячее водоснабжение</v>
          </cell>
          <cell r="I2322">
            <v>649.89</v>
          </cell>
        </row>
        <row r="2323">
          <cell r="A2323">
            <v>70376</v>
          </cell>
          <cell r="C2323" t="str">
            <v>Горячее водоснабжение ОДН</v>
          </cell>
          <cell r="I2323">
            <v>0</v>
          </cell>
        </row>
        <row r="2324">
          <cell r="A2324">
            <v>70377</v>
          </cell>
          <cell r="C2324" t="str">
            <v>Отопление</v>
          </cell>
          <cell r="I2324">
            <v>1096.8900000000001</v>
          </cell>
        </row>
        <row r="2325">
          <cell r="A2325">
            <v>70377</v>
          </cell>
          <cell r="C2325" t="str">
            <v>Горячее водоснабжение</v>
          </cell>
          <cell r="I2325">
            <v>211.21</v>
          </cell>
        </row>
        <row r="2326">
          <cell r="A2326">
            <v>70377</v>
          </cell>
          <cell r="C2326" t="str">
            <v>Горячее водоснабжение ОДН</v>
          </cell>
          <cell r="I2326">
            <v>0</v>
          </cell>
        </row>
        <row r="2327">
          <cell r="A2327">
            <v>70378</v>
          </cell>
          <cell r="C2327" t="str">
            <v>Отопление</v>
          </cell>
          <cell r="I2327">
            <v>0</v>
          </cell>
        </row>
        <row r="2328">
          <cell r="A2328">
            <v>70378</v>
          </cell>
          <cell r="C2328" t="str">
            <v>Горячее водоснабжение</v>
          </cell>
          <cell r="I2328">
            <v>0</v>
          </cell>
        </row>
        <row r="2329">
          <cell r="A2329">
            <v>70378</v>
          </cell>
          <cell r="C2329" t="str">
            <v>Горячее водоснабжение ОДН</v>
          </cell>
          <cell r="I2329">
            <v>0</v>
          </cell>
        </row>
        <row r="2330">
          <cell r="A2330">
            <v>70379</v>
          </cell>
          <cell r="C2330" t="str">
            <v>Отопление</v>
          </cell>
          <cell r="I2330">
            <v>340.47</v>
          </cell>
        </row>
        <row r="2331">
          <cell r="A2331">
            <v>70380</v>
          </cell>
          <cell r="C2331" t="str">
            <v>Отопление</v>
          </cell>
          <cell r="I2331">
            <v>462.05</v>
          </cell>
        </row>
        <row r="2332">
          <cell r="A2332">
            <v>70379</v>
          </cell>
          <cell r="C2332" t="str">
            <v>Горячее водоснабжение</v>
          </cell>
          <cell r="I2332">
            <v>389.93</v>
          </cell>
        </row>
        <row r="2333">
          <cell r="A2333">
            <v>70379</v>
          </cell>
          <cell r="C2333" t="str">
            <v>Горячее водоснабжение ОДН</v>
          </cell>
          <cell r="I2333">
            <v>0</v>
          </cell>
        </row>
        <row r="2334">
          <cell r="A2334">
            <v>70380</v>
          </cell>
          <cell r="C2334" t="str">
            <v>Горячее водоснабжение ОДН</v>
          </cell>
          <cell r="I2334">
            <v>0</v>
          </cell>
        </row>
        <row r="2335">
          <cell r="A2335">
            <v>70381</v>
          </cell>
          <cell r="C2335" t="str">
            <v>Отопление</v>
          </cell>
          <cell r="I2335">
            <v>1096.51</v>
          </cell>
        </row>
        <row r="2336">
          <cell r="A2336">
            <v>70381</v>
          </cell>
          <cell r="C2336" t="str">
            <v>Горячее водоснабжение ОДН</v>
          </cell>
          <cell r="I2336">
            <v>0</v>
          </cell>
        </row>
        <row r="2337">
          <cell r="A2337">
            <v>70382</v>
          </cell>
          <cell r="C2337" t="str">
            <v>Отопление</v>
          </cell>
          <cell r="I2337">
            <v>1098.57</v>
          </cell>
        </row>
        <row r="2338">
          <cell r="A2338">
            <v>70382</v>
          </cell>
          <cell r="C2338" t="str">
            <v>Горячее водоснабжение</v>
          </cell>
          <cell r="I2338">
            <v>162.47</v>
          </cell>
        </row>
        <row r="2339">
          <cell r="A2339">
            <v>70382</v>
          </cell>
          <cell r="C2339" t="str">
            <v>Горячее водоснабжение ОДН</v>
          </cell>
          <cell r="I2339">
            <v>0</v>
          </cell>
        </row>
        <row r="2340">
          <cell r="A2340">
            <v>70383</v>
          </cell>
          <cell r="C2340" t="str">
            <v>Отопление</v>
          </cell>
          <cell r="I2340">
            <v>0</v>
          </cell>
        </row>
        <row r="2341">
          <cell r="A2341">
            <v>70383</v>
          </cell>
          <cell r="C2341" t="str">
            <v>Горячее водоснабжение ОДН</v>
          </cell>
          <cell r="I2341">
            <v>0</v>
          </cell>
        </row>
        <row r="2342">
          <cell r="A2342">
            <v>70384</v>
          </cell>
          <cell r="C2342" t="str">
            <v>Отопление</v>
          </cell>
          <cell r="I2342">
            <v>811.19</v>
          </cell>
        </row>
        <row r="2343">
          <cell r="A2343">
            <v>70384</v>
          </cell>
          <cell r="C2343" t="str">
            <v>Горячее водоснабжение</v>
          </cell>
          <cell r="I2343">
            <v>487.42</v>
          </cell>
        </row>
        <row r="2344">
          <cell r="A2344">
            <v>70384</v>
          </cell>
          <cell r="C2344" t="str">
            <v>Горячее водоснабжение ОДН</v>
          </cell>
          <cell r="I2344">
            <v>0</v>
          </cell>
        </row>
        <row r="2345">
          <cell r="A2345">
            <v>70385</v>
          </cell>
          <cell r="C2345" t="str">
            <v>Отопление</v>
          </cell>
          <cell r="I2345">
            <v>1101.4000000000001</v>
          </cell>
        </row>
        <row r="2346">
          <cell r="A2346">
            <v>70385</v>
          </cell>
          <cell r="C2346" t="str">
            <v>Горячее водоснабжение</v>
          </cell>
          <cell r="I2346">
            <v>113.73</v>
          </cell>
        </row>
        <row r="2347">
          <cell r="A2347">
            <v>70385</v>
          </cell>
          <cell r="C2347" t="str">
            <v>Горячее водоснабжение ОДН</v>
          </cell>
          <cell r="I2347">
            <v>0</v>
          </cell>
        </row>
        <row r="2348">
          <cell r="A2348">
            <v>70386</v>
          </cell>
          <cell r="C2348" t="str">
            <v>Отопление</v>
          </cell>
          <cell r="I2348">
            <v>1092.93</v>
          </cell>
        </row>
        <row r="2349">
          <cell r="A2349">
            <v>70386</v>
          </cell>
          <cell r="C2349" t="str">
            <v>Горячее водоснабжение</v>
          </cell>
          <cell r="I2349">
            <v>1072.32</v>
          </cell>
        </row>
        <row r="2350">
          <cell r="A2350">
            <v>70386</v>
          </cell>
          <cell r="C2350" t="str">
            <v>Горячее водоснабжение ОДН</v>
          </cell>
          <cell r="I2350">
            <v>0</v>
          </cell>
        </row>
        <row r="2351">
          <cell r="A2351">
            <v>70387</v>
          </cell>
          <cell r="C2351" t="str">
            <v>Отопление</v>
          </cell>
          <cell r="I2351">
            <v>602.65</v>
          </cell>
        </row>
        <row r="2352">
          <cell r="A2352">
            <v>70387</v>
          </cell>
          <cell r="C2352" t="str">
            <v>Горячее водоснабжение</v>
          </cell>
          <cell r="I2352">
            <v>406.18</v>
          </cell>
        </row>
        <row r="2353">
          <cell r="A2353">
            <v>70387</v>
          </cell>
          <cell r="C2353" t="str">
            <v>Горячее водоснабжение ОДН</v>
          </cell>
          <cell r="I2353">
            <v>0</v>
          </cell>
        </row>
        <row r="2354">
          <cell r="A2354">
            <v>70388</v>
          </cell>
          <cell r="C2354" t="str">
            <v>Отопление</v>
          </cell>
          <cell r="I2354">
            <v>0</v>
          </cell>
        </row>
        <row r="2355">
          <cell r="A2355">
            <v>70388</v>
          </cell>
          <cell r="C2355" t="str">
            <v>Горячее водоснабжение ОДН</v>
          </cell>
          <cell r="I2355">
            <v>0</v>
          </cell>
        </row>
        <row r="2356">
          <cell r="A2356">
            <v>70389</v>
          </cell>
          <cell r="C2356" t="str">
            <v>Отопление</v>
          </cell>
          <cell r="I2356">
            <v>1093.5</v>
          </cell>
        </row>
        <row r="2357">
          <cell r="A2357">
            <v>70389</v>
          </cell>
          <cell r="C2357" t="str">
            <v>Горячее водоснабжение</v>
          </cell>
          <cell r="I2357">
            <v>1462.25</v>
          </cell>
        </row>
        <row r="2358">
          <cell r="A2358">
            <v>70389</v>
          </cell>
          <cell r="C2358" t="str">
            <v>Горячее водоснабжение ОДН</v>
          </cell>
          <cell r="I2358">
            <v>0</v>
          </cell>
        </row>
        <row r="2359">
          <cell r="A2359">
            <v>70390</v>
          </cell>
          <cell r="C2359" t="str">
            <v>Отопление</v>
          </cell>
          <cell r="I2359">
            <v>1094.25</v>
          </cell>
        </row>
        <row r="2360">
          <cell r="A2360">
            <v>70390</v>
          </cell>
          <cell r="C2360" t="str">
            <v>Горячее водоснабжение</v>
          </cell>
          <cell r="I2360">
            <v>2144.63</v>
          </cell>
        </row>
        <row r="2361">
          <cell r="A2361">
            <v>70390</v>
          </cell>
          <cell r="C2361" t="str">
            <v>Горячее водоснабжение ОДН</v>
          </cell>
          <cell r="I2361">
            <v>0</v>
          </cell>
        </row>
        <row r="2362">
          <cell r="A2362">
            <v>70391</v>
          </cell>
          <cell r="C2362" t="str">
            <v>Отопление</v>
          </cell>
          <cell r="I2362">
            <v>0</v>
          </cell>
        </row>
        <row r="2363">
          <cell r="A2363">
            <v>70391</v>
          </cell>
          <cell r="C2363" t="str">
            <v>Горячее водоснабжение ОДН</v>
          </cell>
          <cell r="I2363">
            <v>0</v>
          </cell>
        </row>
        <row r="2364">
          <cell r="A2364">
            <v>70392</v>
          </cell>
          <cell r="C2364" t="str">
            <v>Отопление</v>
          </cell>
          <cell r="I2364">
            <v>805.53</v>
          </cell>
        </row>
        <row r="2365">
          <cell r="A2365">
            <v>70392</v>
          </cell>
          <cell r="C2365" t="str">
            <v>Горячее водоснабжение</v>
          </cell>
          <cell r="I2365">
            <v>162.47</v>
          </cell>
        </row>
        <row r="2366">
          <cell r="A2366">
            <v>70392</v>
          </cell>
          <cell r="C2366" t="str">
            <v>Горячее водоснабжение ОДН</v>
          </cell>
          <cell r="I2366">
            <v>0</v>
          </cell>
        </row>
        <row r="2367">
          <cell r="A2367">
            <v>70393</v>
          </cell>
          <cell r="C2367" t="str">
            <v>Отопление</v>
          </cell>
          <cell r="I2367">
            <v>1099.7</v>
          </cell>
        </row>
        <row r="2368">
          <cell r="A2368">
            <v>70393</v>
          </cell>
          <cell r="C2368" t="str">
            <v>Горячее водоснабжение</v>
          </cell>
          <cell r="I2368">
            <v>162.47</v>
          </cell>
        </row>
        <row r="2369">
          <cell r="A2369">
            <v>70393</v>
          </cell>
          <cell r="C2369" t="str">
            <v>Горячее водоснабжение ОДН</v>
          </cell>
          <cell r="I2369">
            <v>0</v>
          </cell>
        </row>
        <row r="2370">
          <cell r="A2370">
            <v>70394</v>
          </cell>
          <cell r="C2370" t="str">
            <v>Отопление</v>
          </cell>
          <cell r="I2370">
            <v>0</v>
          </cell>
        </row>
        <row r="2371">
          <cell r="A2371">
            <v>70394</v>
          </cell>
          <cell r="C2371" t="str">
            <v>Горячее водоснабжение</v>
          </cell>
          <cell r="I2371">
            <v>0</v>
          </cell>
        </row>
        <row r="2372">
          <cell r="A2372">
            <v>70394</v>
          </cell>
          <cell r="C2372" t="str">
            <v>Горячее водоснабжение ОДН</v>
          </cell>
          <cell r="I2372">
            <v>0</v>
          </cell>
        </row>
        <row r="2373">
          <cell r="A2373">
            <v>70395</v>
          </cell>
          <cell r="C2373" t="str">
            <v>Отопление</v>
          </cell>
          <cell r="I2373">
            <v>0</v>
          </cell>
        </row>
        <row r="2374">
          <cell r="A2374">
            <v>70395</v>
          </cell>
          <cell r="C2374" t="str">
            <v>Горячее водоснабжение ОДН</v>
          </cell>
          <cell r="I2374">
            <v>0</v>
          </cell>
        </row>
        <row r="2375">
          <cell r="A2375">
            <v>70396</v>
          </cell>
          <cell r="C2375" t="str">
            <v>Отопление</v>
          </cell>
          <cell r="I2375">
            <v>804.78</v>
          </cell>
        </row>
        <row r="2376">
          <cell r="A2376">
            <v>70396</v>
          </cell>
          <cell r="C2376" t="str">
            <v>Горячее водоснабжение</v>
          </cell>
          <cell r="I2376">
            <v>649.89</v>
          </cell>
        </row>
        <row r="2377">
          <cell r="A2377">
            <v>70396</v>
          </cell>
          <cell r="C2377" t="str">
            <v>Горячее водоснабжение ОДН</v>
          </cell>
          <cell r="I2377">
            <v>0</v>
          </cell>
        </row>
        <row r="2378">
          <cell r="A2378">
            <v>70397</v>
          </cell>
          <cell r="C2378" t="str">
            <v>Отопление</v>
          </cell>
          <cell r="I2378">
            <v>0</v>
          </cell>
        </row>
        <row r="2379">
          <cell r="A2379">
            <v>70397</v>
          </cell>
          <cell r="C2379" t="str">
            <v>Горячее водоснабжение ОДН</v>
          </cell>
          <cell r="I2379">
            <v>0</v>
          </cell>
        </row>
        <row r="2380">
          <cell r="A2380">
            <v>70398</v>
          </cell>
          <cell r="C2380" t="str">
            <v>Отопление</v>
          </cell>
          <cell r="I2380">
            <v>1096.8900000000001</v>
          </cell>
        </row>
        <row r="2381">
          <cell r="A2381">
            <v>70398</v>
          </cell>
          <cell r="C2381" t="str">
            <v>Горячее водоснабжение</v>
          </cell>
          <cell r="I2381">
            <v>649.89</v>
          </cell>
        </row>
        <row r="2382">
          <cell r="A2382">
            <v>70398</v>
          </cell>
          <cell r="C2382" t="str">
            <v>Горячее водоснабжение ОДН</v>
          </cell>
          <cell r="I2382">
            <v>0</v>
          </cell>
        </row>
        <row r="2383">
          <cell r="A2383">
            <v>70399</v>
          </cell>
          <cell r="C2383" t="str">
            <v>Отопление</v>
          </cell>
          <cell r="I2383">
            <v>603.02</v>
          </cell>
        </row>
        <row r="2384">
          <cell r="A2384">
            <v>70399</v>
          </cell>
          <cell r="C2384" t="str">
            <v>Горячее водоснабжение</v>
          </cell>
          <cell r="I2384">
            <v>487.42</v>
          </cell>
        </row>
        <row r="2385">
          <cell r="A2385">
            <v>70399</v>
          </cell>
          <cell r="C2385" t="str">
            <v>Горячее водоснабжение ОДН</v>
          </cell>
          <cell r="I2385">
            <v>0</v>
          </cell>
        </row>
        <row r="2386">
          <cell r="A2386">
            <v>70400</v>
          </cell>
          <cell r="C2386" t="str">
            <v>Отопление</v>
          </cell>
          <cell r="I2386">
            <v>0</v>
          </cell>
        </row>
        <row r="2387">
          <cell r="A2387">
            <v>70400</v>
          </cell>
          <cell r="C2387" t="str">
            <v>Горячее водоснабжение ОДН</v>
          </cell>
          <cell r="I2387">
            <v>0</v>
          </cell>
        </row>
        <row r="2388">
          <cell r="A2388">
            <v>70401</v>
          </cell>
          <cell r="C2388" t="str">
            <v>Отопление</v>
          </cell>
          <cell r="I2388">
            <v>1096.51</v>
          </cell>
        </row>
        <row r="2389">
          <cell r="A2389">
            <v>70401</v>
          </cell>
          <cell r="C2389" t="str">
            <v>Горячее водоснабжение</v>
          </cell>
          <cell r="I2389">
            <v>487.42</v>
          </cell>
        </row>
        <row r="2390">
          <cell r="A2390">
            <v>70401</v>
          </cell>
          <cell r="C2390" t="str">
            <v>Горячее водоснабжение ОДН</v>
          </cell>
          <cell r="I2390">
            <v>0</v>
          </cell>
        </row>
        <row r="2391">
          <cell r="A2391">
            <v>70402</v>
          </cell>
          <cell r="C2391" t="str">
            <v>Отопление</v>
          </cell>
          <cell r="I2391">
            <v>1098.2</v>
          </cell>
        </row>
        <row r="2392">
          <cell r="A2392">
            <v>70402</v>
          </cell>
          <cell r="C2392" t="str">
            <v>Горячее водоснабжение</v>
          </cell>
          <cell r="I2392">
            <v>1137.3</v>
          </cell>
        </row>
        <row r="2393">
          <cell r="A2393">
            <v>70402</v>
          </cell>
          <cell r="C2393" t="str">
            <v>Горячее водоснабжение ОДН</v>
          </cell>
          <cell r="I2393">
            <v>0</v>
          </cell>
        </row>
        <row r="2394">
          <cell r="A2394">
            <v>70403</v>
          </cell>
          <cell r="C2394" t="str">
            <v>Отопление</v>
          </cell>
          <cell r="I2394">
            <v>0</v>
          </cell>
        </row>
        <row r="2395">
          <cell r="A2395">
            <v>70403</v>
          </cell>
          <cell r="C2395" t="str">
            <v>Горячее водоснабжение</v>
          </cell>
          <cell r="I2395">
            <v>0</v>
          </cell>
        </row>
        <row r="2396">
          <cell r="A2396">
            <v>70403</v>
          </cell>
          <cell r="C2396" t="str">
            <v>Горячее водоснабжение ОДН</v>
          </cell>
          <cell r="I2396">
            <v>0</v>
          </cell>
        </row>
        <row r="2397">
          <cell r="A2397">
            <v>70404</v>
          </cell>
          <cell r="C2397" t="str">
            <v>Отопление</v>
          </cell>
          <cell r="I2397">
            <v>803.65</v>
          </cell>
        </row>
        <row r="2398">
          <cell r="A2398">
            <v>70404</v>
          </cell>
          <cell r="C2398" t="str">
            <v>Горячее водоснабжение</v>
          </cell>
          <cell r="I2398">
            <v>812.36</v>
          </cell>
        </row>
        <row r="2399">
          <cell r="A2399">
            <v>70404</v>
          </cell>
          <cell r="C2399" t="str">
            <v>Горячее водоснабжение ОДН</v>
          </cell>
          <cell r="I2399">
            <v>0</v>
          </cell>
        </row>
        <row r="2400">
          <cell r="A2400">
            <v>70405</v>
          </cell>
          <cell r="C2400" t="str">
            <v>Отопление</v>
          </cell>
          <cell r="I2400">
            <v>0</v>
          </cell>
        </row>
        <row r="2401">
          <cell r="A2401">
            <v>70405</v>
          </cell>
          <cell r="C2401" t="str">
            <v>Горячее водоснабжение</v>
          </cell>
          <cell r="I2401">
            <v>0</v>
          </cell>
        </row>
        <row r="2402">
          <cell r="A2402">
            <v>70405</v>
          </cell>
          <cell r="C2402" t="str">
            <v>Горячее водоснабжение ОДН</v>
          </cell>
          <cell r="I2402">
            <v>0</v>
          </cell>
        </row>
        <row r="2403">
          <cell r="A2403">
            <v>70406</v>
          </cell>
          <cell r="C2403" t="str">
            <v>Отопление</v>
          </cell>
          <cell r="I2403">
            <v>1093.8699999999999</v>
          </cell>
        </row>
        <row r="2404">
          <cell r="A2404">
            <v>70406</v>
          </cell>
          <cell r="C2404" t="str">
            <v>Горячее водоснабжение</v>
          </cell>
          <cell r="I2404">
            <v>125.1</v>
          </cell>
        </row>
        <row r="2405">
          <cell r="A2405">
            <v>70406</v>
          </cell>
          <cell r="C2405" t="str">
            <v>Горячее водоснабжение ОДН</v>
          </cell>
          <cell r="I2405">
            <v>0</v>
          </cell>
        </row>
        <row r="2406">
          <cell r="A2406">
            <v>70407</v>
          </cell>
          <cell r="C2406" t="str">
            <v>Отопление</v>
          </cell>
          <cell r="I2406">
            <v>0</v>
          </cell>
        </row>
        <row r="2407">
          <cell r="A2407">
            <v>70407</v>
          </cell>
          <cell r="C2407" t="str">
            <v>Горячее водоснабжение ОДН</v>
          </cell>
          <cell r="I2407">
            <v>0</v>
          </cell>
        </row>
        <row r="2408">
          <cell r="A2408">
            <v>70408</v>
          </cell>
          <cell r="C2408" t="str">
            <v>Отопление</v>
          </cell>
          <cell r="I2408">
            <v>802.9</v>
          </cell>
        </row>
        <row r="2409">
          <cell r="A2409">
            <v>70408</v>
          </cell>
          <cell r="C2409" t="str">
            <v>Горячее водоснабжение</v>
          </cell>
          <cell r="I2409">
            <v>43.87</v>
          </cell>
        </row>
        <row r="2410">
          <cell r="A2410">
            <v>70408</v>
          </cell>
          <cell r="C2410" t="str">
            <v>Горячее водоснабжение ОДН</v>
          </cell>
          <cell r="I2410">
            <v>0</v>
          </cell>
        </row>
        <row r="2411">
          <cell r="A2411">
            <v>70409</v>
          </cell>
          <cell r="C2411" t="str">
            <v>Отопление</v>
          </cell>
          <cell r="I2411">
            <v>0</v>
          </cell>
        </row>
        <row r="2412">
          <cell r="A2412">
            <v>70409</v>
          </cell>
          <cell r="C2412" t="str">
            <v>Горячее водоснабжение</v>
          </cell>
          <cell r="I2412">
            <v>0</v>
          </cell>
        </row>
        <row r="2413">
          <cell r="A2413">
            <v>70409</v>
          </cell>
          <cell r="C2413" t="str">
            <v>Горячее водоснабжение ОДН</v>
          </cell>
          <cell r="I2413">
            <v>0</v>
          </cell>
        </row>
        <row r="2414">
          <cell r="A2414">
            <v>70410</v>
          </cell>
          <cell r="C2414" t="str">
            <v>Отопление</v>
          </cell>
          <cell r="I2414">
            <v>1095</v>
          </cell>
        </row>
        <row r="2415">
          <cell r="A2415">
            <v>70410</v>
          </cell>
          <cell r="C2415" t="str">
            <v>Горячее водоснабжение</v>
          </cell>
          <cell r="I2415">
            <v>357.44</v>
          </cell>
        </row>
        <row r="2416">
          <cell r="A2416">
            <v>70410</v>
          </cell>
          <cell r="C2416" t="str">
            <v>Горячее водоснабжение ОДН</v>
          </cell>
          <cell r="I2416">
            <v>0</v>
          </cell>
        </row>
        <row r="2417">
          <cell r="A2417">
            <v>70411</v>
          </cell>
          <cell r="C2417" t="str">
            <v>Отопление</v>
          </cell>
          <cell r="I2417">
            <v>607.91</v>
          </cell>
        </row>
        <row r="2418">
          <cell r="A2418">
            <v>70411</v>
          </cell>
          <cell r="C2418" t="str">
            <v>Горячее водоснабжение</v>
          </cell>
          <cell r="I2418">
            <v>446.8</v>
          </cell>
        </row>
        <row r="2419">
          <cell r="A2419">
            <v>70411</v>
          </cell>
          <cell r="C2419" t="str">
            <v>Горячее водоснабжение ОДН</v>
          </cell>
          <cell r="I2419">
            <v>0</v>
          </cell>
        </row>
        <row r="2420">
          <cell r="A2420">
            <v>70412</v>
          </cell>
          <cell r="C2420" t="str">
            <v>Отопление</v>
          </cell>
          <cell r="I2420">
            <v>803.84</v>
          </cell>
        </row>
        <row r="2421">
          <cell r="A2421">
            <v>70412</v>
          </cell>
          <cell r="C2421" t="str">
            <v>Горячее водоснабжение</v>
          </cell>
          <cell r="I2421">
            <v>487.42</v>
          </cell>
        </row>
        <row r="2422">
          <cell r="A2422">
            <v>70412</v>
          </cell>
          <cell r="C2422" t="str">
            <v>Горячее водоснабжение ОДН</v>
          </cell>
          <cell r="I2422">
            <v>0</v>
          </cell>
        </row>
        <row r="2423">
          <cell r="A2423">
            <v>70413</v>
          </cell>
          <cell r="C2423" t="str">
            <v>Отопление</v>
          </cell>
          <cell r="I2423">
            <v>580.63</v>
          </cell>
        </row>
        <row r="2424">
          <cell r="A2424">
            <v>70413</v>
          </cell>
          <cell r="C2424" t="str">
            <v>Горячее водоснабжение ОДН</v>
          </cell>
          <cell r="I2424">
            <v>0</v>
          </cell>
        </row>
        <row r="2425">
          <cell r="A2425">
            <v>70414</v>
          </cell>
          <cell r="C2425" t="str">
            <v>Отопление</v>
          </cell>
          <cell r="I2425">
            <v>0</v>
          </cell>
        </row>
        <row r="2426">
          <cell r="A2426">
            <v>70414</v>
          </cell>
          <cell r="C2426" t="str">
            <v>Горячее водоснабжение</v>
          </cell>
          <cell r="I2426">
            <v>0</v>
          </cell>
        </row>
        <row r="2427">
          <cell r="A2427">
            <v>70414</v>
          </cell>
          <cell r="C2427" t="str">
            <v>Горячее водоснабжение ОДН</v>
          </cell>
          <cell r="I2427">
            <v>0</v>
          </cell>
        </row>
        <row r="2428">
          <cell r="A2428">
            <v>70415</v>
          </cell>
          <cell r="C2428" t="str">
            <v>Отопление</v>
          </cell>
          <cell r="I2428">
            <v>605.85</v>
          </cell>
        </row>
        <row r="2429">
          <cell r="A2429">
            <v>70415</v>
          </cell>
          <cell r="C2429" t="str">
            <v>Горячее водоснабжение</v>
          </cell>
          <cell r="I2429">
            <v>536.15</v>
          </cell>
        </row>
        <row r="2430">
          <cell r="A2430">
            <v>70415</v>
          </cell>
          <cell r="C2430" t="str">
            <v>Горячее водоснабжение ОДН</v>
          </cell>
          <cell r="I2430">
            <v>0</v>
          </cell>
        </row>
        <row r="2431">
          <cell r="A2431">
            <v>70416</v>
          </cell>
          <cell r="C2431" t="str">
            <v>Отопление</v>
          </cell>
          <cell r="I2431">
            <v>0</v>
          </cell>
        </row>
        <row r="2432">
          <cell r="A2432">
            <v>70416</v>
          </cell>
          <cell r="C2432" t="str">
            <v>Горячее водоснабжение</v>
          </cell>
          <cell r="I2432">
            <v>0</v>
          </cell>
        </row>
        <row r="2433">
          <cell r="A2433">
            <v>70416</v>
          </cell>
          <cell r="C2433" t="str">
            <v>Горячее водоснабжение ОДН</v>
          </cell>
          <cell r="I2433">
            <v>0</v>
          </cell>
        </row>
        <row r="2434">
          <cell r="A2434">
            <v>73050</v>
          </cell>
          <cell r="C2434" t="str">
            <v>Отопление</v>
          </cell>
          <cell r="I2434">
            <v>577.24</v>
          </cell>
        </row>
        <row r="2435">
          <cell r="A2435">
            <v>73050</v>
          </cell>
          <cell r="C2435" t="str">
            <v>Горячее водоснабжение</v>
          </cell>
          <cell r="I2435">
            <v>389.93</v>
          </cell>
        </row>
        <row r="2436">
          <cell r="A2436">
            <v>73050</v>
          </cell>
          <cell r="C2436" t="str">
            <v>Горячее водоснабжение ОДН</v>
          </cell>
          <cell r="I2436">
            <v>0</v>
          </cell>
        </row>
        <row r="2437">
          <cell r="A2437">
            <v>73051</v>
          </cell>
          <cell r="C2437" t="str">
            <v>Отопление</v>
          </cell>
          <cell r="I2437">
            <v>1097.07</v>
          </cell>
        </row>
        <row r="2438">
          <cell r="A2438">
            <v>73051</v>
          </cell>
          <cell r="C2438" t="str">
            <v>Горячее водоснабжение</v>
          </cell>
          <cell r="I2438">
            <v>536.15</v>
          </cell>
        </row>
        <row r="2439">
          <cell r="A2439">
            <v>73051</v>
          </cell>
          <cell r="C2439" t="str">
            <v>Горячее водоснабжение ОДН</v>
          </cell>
          <cell r="I2439">
            <v>0</v>
          </cell>
        </row>
        <row r="2440">
          <cell r="A2440">
            <v>73052</v>
          </cell>
          <cell r="C2440" t="str">
            <v>Отопление</v>
          </cell>
          <cell r="I2440">
            <v>606.03</v>
          </cell>
        </row>
        <row r="2441">
          <cell r="A2441">
            <v>73052</v>
          </cell>
          <cell r="C2441" t="str">
            <v>Горячее водоснабжение</v>
          </cell>
          <cell r="I2441">
            <v>487.42</v>
          </cell>
        </row>
        <row r="2442">
          <cell r="A2442">
            <v>73052</v>
          </cell>
          <cell r="C2442" t="str">
            <v>Горячее водоснабжение ОДН</v>
          </cell>
          <cell r="I2442">
            <v>0</v>
          </cell>
        </row>
        <row r="2443">
          <cell r="A2443">
            <v>73053</v>
          </cell>
          <cell r="C2443" t="str">
            <v>Отопление</v>
          </cell>
          <cell r="I2443">
            <v>810.99</v>
          </cell>
        </row>
        <row r="2444">
          <cell r="A2444" t="str">
            <v>00073053</v>
          </cell>
          <cell r="C2444" t="str">
            <v>Горячее водоснабжение</v>
          </cell>
          <cell r="I2444">
            <v>536.15</v>
          </cell>
        </row>
        <row r="2445">
          <cell r="A2445" t="str">
            <v>00073053</v>
          </cell>
          <cell r="C2445" t="str">
            <v>Горячее водоснабжение ОДН</v>
          </cell>
          <cell r="I2445">
            <v>0</v>
          </cell>
        </row>
        <row r="2446">
          <cell r="A2446" t="str">
            <v>00073054</v>
          </cell>
          <cell r="C2446" t="str">
            <v>Отопление</v>
          </cell>
          <cell r="I2446">
            <v>0</v>
          </cell>
        </row>
        <row r="2447">
          <cell r="A2447" t="str">
            <v>00073054</v>
          </cell>
          <cell r="C2447" t="str">
            <v>Горячее водоснабжение</v>
          </cell>
          <cell r="I2447">
            <v>0</v>
          </cell>
        </row>
        <row r="2448">
          <cell r="A2448" t="str">
            <v>00073054</v>
          </cell>
          <cell r="C2448" t="str">
            <v>Горячее водоснабжение ОДН</v>
          </cell>
          <cell r="I2448">
            <v>0</v>
          </cell>
        </row>
        <row r="2449">
          <cell r="A2449" t="str">
            <v>00073055</v>
          </cell>
          <cell r="C2449" t="str">
            <v>Отопление</v>
          </cell>
          <cell r="I2449">
            <v>0</v>
          </cell>
        </row>
        <row r="2450">
          <cell r="A2450" t="str">
            <v>00073055</v>
          </cell>
          <cell r="C2450" t="str">
            <v>Горячее водоснабжение ОДН</v>
          </cell>
          <cell r="I2450">
            <v>0</v>
          </cell>
        </row>
        <row r="2451">
          <cell r="A2451" t="str">
            <v>00073056</v>
          </cell>
          <cell r="C2451" t="str">
            <v>Отопление</v>
          </cell>
          <cell r="I2451">
            <v>0</v>
          </cell>
        </row>
        <row r="2452">
          <cell r="A2452" t="str">
            <v>00073056</v>
          </cell>
          <cell r="C2452" t="str">
            <v>Горячее водоснабжение</v>
          </cell>
          <cell r="I2452">
            <v>0</v>
          </cell>
        </row>
        <row r="2453">
          <cell r="A2453" t="str">
            <v>00073056</v>
          </cell>
          <cell r="C2453" t="str">
            <v>Горячее водоснабжение ОДН</v>
          </cell>
          <cell r="I2453">
            <v>0</v>
          </cell>
        </row>
        <row r="2454">
          <cell r="A2454" t="str">
            <v>00073057</v>
          </cell>
          <cell r="C2454" t="str">
            <v>Отопление</v>
          </cell>
          <cell r="I2454">
            <v>0</v>
          </cell>
        </row>
        <row r="2455">
          <cell r="A2455" t="str">
            <v>00073057</v>
          </cell>
          <cell r="C2455" t="str">
            <v>Горячее водоснабжение</v>
          </cell>
          <cell r="I2455">
            <v>0</v>
          </cell>
        </row>
        <row r="2456">
          <cell r="A2456" t="str">
            <v>00073057</v>
          </cell>
          <cell r="C2456" t="str">
            <v>Горячее водоснабжение ОДН</v>
          </cell>
          <cell r="I2456">
            <v>0</v>
          </cell>
        </row>
        <row r="2457">
          <cell r="A2457" t="str">
            <v>00073058</v>
          </cell>
          <cell r="C2457" t="str">
            <v>Отопление</v>
          </cell>
          <cell r="I2457">
            <v>577.41999999999996</v>
          </cell>
        </row>
        <row r="2458">
          <cell r="A2458" t="str">
            <v>00073058</v>
          </cell>
          <cell r="C2458" t="str">
            <v>Горячее водоснабжение</v>
          </cell>
          <cell r="I2458">
            <v>895.22</v>
          </cell>
        </row>
        <row r="2459">
          <cell r="A2459" t="str">
            <v>00073058</v>
          </cell>
          <cell r="C2459" t="str">
            <v>Горячее водоснабжение ОДН</v>
          </cell>
          <cell r="I2459">
            <v>0</v>
          </cell>
        </row>
        <row r="2460">
          <cell r="A2460" t="str">
            <v>00070238</v>
          </cell>
          <cell r="C2460" t="str">
            <v>Отопление</v>
          </cell>
          <cell r="I2460">
            <v>1495.71</v>
          </cell>
        </row>
        <row r="2461">
          <cell r="A2461" t="str">
            <v>00070238</v>
          </cell>
          <cell r="C2461" t="str">
            <v>Горячее водоснабжение</v>
          </cell>
          <cell r="I2461">
            <v>438.68</v>
          </cell>
        </row>
        <row r="2462">
          <cell r="A2462" t="str">
            <v>00070238</v>
          </cell>
          <cell r="C2462" t="str">
            <v>Горячее водоснабжение ОДН</v>
          </cell>
          <cell r="I2462">
            <v>11.51</v>
          </cell>
        </row>
        <row r="2463">
          <cell r="A2463" t="str">
            <v>00070239</v>
          </cell>
          <cell r="C2463" t="str">
            <v>Отопление</v>
          </cell>
          <cell r="I2463">
            <v>1552.69</v>
          </cell>
        </row>
        <row r="2464">
          <cell r="A2464" t="str">
            <v>00070239</v>
          </cell>
          <cell r="C2464" t="str">
            <v>Горячее водоснабжение</v>
          </cell>
          <cell r="I2464">
            <v>160.85</v>
          </cell>
        </row>
        <row r="2465">
          <cell r="A2465" t="str">
            <v>00070239</v>
          </cell>
          <cell r="C2465" t="str">
            <v>Горячее водоснабжение ОДН</v>
          </cell>
          <cell r="I2465">
            <v>11.94</v>
          </cell>
        </row>
        <row r="2466">
          <cell r="A2466" t="str">
            <v>00070240</v>
          </cell>
          <cell r="C2466" t="str">
            <v>Отопление</v>
          </cell>
          <cell r="I2466">
            <v>1737.88</v>
          </cell>
        </row>
        <row r="2467">
          <cell r="A2467" t="str">
            <v>00070240</v>
          </cell>
          <cell r="C2467" t="str">
            <v>Горячее водоснабжение</v>
          </cell>
          <cell r="I2467">
            <v>487.42</v>
          </cell>
        </row>
        <row r="2468">
          <cell r="A2468" t="str">
            <v>00070240</v>
          </cell>
          <cell r="C2468" t="str">
            <v>Горячее водоснабжение ОДН</v>
          </cell>
          <cell r="I2468">
            <v>13.37</v>
          </cell>
        </row>
        <row r="2469">
          <cell r="A2469" t="str">
            <v>00070241</v>
          </cell>
          <cell r="C2469" t="str">
            <v>Отопление</v>
          </cell>
          <cell r="I2469">
            <v>1502.83</v>
          </cell>
        </row>
        <row r="2470">
          <cell r="A2470" t="str">
            <v>00070241</v>
          </cell>
          <cell r="C2470" t="str">
            <v>Горячее водоснабжение</v>
          </cell>
          <cell r="I2470">
            <v>276.20999999999998</v>
          </cell>
        </row>
        <row r="2471">
          <cell r="A2471" t="str">
            <v>00070241</v>
          </cell>
          <cell r="C2471" t="str">
            <v>Горячее водоснабжение ОДН</v>
          </cell>
          <cell r="I2471">
            <v>11.56</v>
          </cell>
        </row>
        <row r="2472">
          <cell r="A2472" t="str">
            <v>00070242</v>
          </cell>
          <cell r="C2472" t="str">
            <v>Отопление</v>
          </cell>
          <cell r="I2472">
            <v>1566.93</v>
          </cell>
        </row>
        <row r="2473">
          <cell r="A2473" t="str">
            <v>00070242</v>
          </cell>
          <cell r="C2473" t="str">
            <v>Горячее водоснабжение</v>
          </cell>
          <cell r="I2473">
            <v>81.23</v>
          </cell>
        </row>
        <row r="2474">
          <cell r="A2474" t="str">
            <v>00070242</v>
          </cell>
          <cell r="C2474" t="str">
            <v>Горячее водоснабжение ОДН</v>
          </cell>
          <cell r="I2474">
            <v>12.06</v>
          </cell>
        </row>
        <row r="2475">
          <cell r="A2475" t="str">
            <v>00070243</v>
          </cell>
          <cell r="C2475" t="str">
            <v>Отопление</v>
          </cell>
          <cell r="I2475">
            <v>1730.75</v>
          </cell>
        </row>
        <row r="2476">
          <cell r="A2476" t="str">
            <v>00070243</v>
          </cell>
          <cell r="C2476" t="str">
            <v>Горячее водоснабжение</v>
          </cell>
          <cell r="I2476">
            <v>178.72</v>
          </cell>
        </row>
        <row r="2477">
          <cell r="A2477" t="str">
            <v>00070243</v>
          </cell>
          <cell r="C2477" t="str">
            <v>Горячее водоснабжение ОДН</v>
          </cell>
          <cell r="I2477">
            <v>13.31</v>
          </cell>
        </row>
        <row r="2478">
          <cell r="A2478" t="str">
            <v>00070244</v>
          </cell>
          <cell r="C2478" t="str">
            <v>Отопление</v>
          </cell>
          <cell r="I2478">
            <v>1524.2</v>
          </cell>
        </row>
        <row r="2479">
          <cell r="A2479" t="str">
            <v>00070244</v>
          </cell>
          <cell r="C2479" t="str">
            <v>Горячее водоснабжение</v>
          </cell>
          <cell r="I2479">
            <v>162.47</v>
          </cell>
        </row>
        <row r="2480">
          <cell r="A2480" t="str">
            <v>00070244</v>
          </cell>
          <cell r="C2480" t="str">
            <v>Горячее водоснабжение ОДН</v>
          </cell>
          <cell r="I2480">
            <v>11.72</v>
          </cell>
        </row>
        <row r="2481">
          <cell r="A2481" t="str">
            <v>00070245</v>
          </cell>
          <cell r="C2481" t="str">
            <v>Отопление</v>
          </cell>
          <cell r="I2481">
            <v>1527.76</v>
          </cell>
        </row>
        <row r="2482">
          <cell r="A2482" t="str">
            <v>00070245</v>
          </cell>
          <cell r="C2482" t="str">
            <v>Горячее водоснабжение ОДН</v>
          </cell>
          <cell r="I2482">
            <v>11.75</v>
          </cell>
        </row>
        <row r="2483">
          <cell r="A2483" t="str">
            <v>00070246</v>
          </cell>
          <cell r="C2483" t="str">
            <v>Отопление</v>
          </cell>
          <cell r="I2483">
            <v>1755.68</v>
          </cell>
        </row>
        <row r="2484">
          <cell r="A2484" t="str">
            <v>00070246</v>
          </cell>
          <cell r="C2484" t="str">
            <v>Горячее водоснабжение</v>
          </cell>
          <cell r="I2484">
            <v>649.89</v>
          </cell>
        </row>
        <row r="2485">
          <cell r="A2485" t="str">
            <v>00070246</v>
          </cell>
          <cell r="C2485" t="str">
            <v>Горячее водоснабжение ОДН</v>
          </cell>
          <cell r="I2485">
            <v>13.5</v>
          </cell>
        </row>
        <row r="2486">
          <cell r="A2486" t="str">
            <v>00070248</v>
          </cell>
          <cell r="C2486" t="str">
            <v>Отопление</v>
          </cell>
          <cell r="I2486">
            <v>1474.34</v>
          </cell>
        </row>
        <row r="2487">
          <cell r="A2487" t="str">
            <v>00070248</v>
          </cell>
          <cell r="C2487" t="str">
            <v>Горячее водоснабжение ОДН</v>
          </cell>
          <cell r="I2487">
            <v>11.34</v>
          </cell>
        </row>
        <row r="2488">
          <cell r="A2488" t="str">
            <v>00070249</v>
          </cell>
          <cell r="C2488" t="str">
            <v>Отопление</v>
          </cell>
          <cell r="I2488">
            <v>1769.92</v>
          </cell>
        </row>
        <row r="2489">
          <cell r="A2489" t="str">
            <v>00070249</v>
          </cell>
          <cell r="C2489" t="str">
            <v>Горячее водоснабжение</v>
          </cell>
          <cell r="I2489">
            <v>162.47</v>
          </cell>
        </row>
        <row r="2490">
          <cell r="A2490" t="str">
            <v>00070249</v>
          </cell>
          <cell r="C2490" t="str">
            <v>Горячее водоснабжение ОДН</v>
          </cell>
          <cell r="I2490">
            <v>13.62</v>
          </cell>
        </row>
        <row r="2491">
          <cell r="A2491" t="str">
            <v>00070250</v>
          </cell>
          <cell r="C2491" t="str">
            <v>Отопление</v>
          </cell>
          <cell r="I2491">
            <v>2272.0500000000002</v>
          </cell>
        </row>
        <row r="2492">
          <cell r="A2492" t="str">
            <v>00070250</v>
          </cell>
          <cell r="C2492" t="str">
            <v>Горячее водоснабжение</v>
          </cell>
          <cell r="I2492">
            <v>162.47</v>
          </cell>
        </row>
        <row r="2493">
          <cell r="A2493" t="str">
            <v>00070250</v>
          </cell>
          <cell r="C2493" t="str">
            <v>Горячее водоснабжение ОДН</v>
          </cell>
          <cell r="I2493">
            <v>17.47</v>
          </cell>
        </row>
        <row r="2494">
          <cell r="A2494" t="str">
            <v>00070251</v>
          </cell>
          <cell r="C2494" t="str">
            <v>Отопление</v>
          </cell>
          <cell r="I2494">
            <v>0</v>
          </cell>
        </row>
        <row r="2495">
          <cell r="A2495" t="str">
            <v>00070251</v>
          </cell>
          <cell r="C2495" t="str">
            <v>Горячее водоснабжение</v>
          </cell>
          <cell r="I2495">
            <v>0</v>
          </cell>
        </row>
        <row r="2496">
          <cell r="A2496" t="str">
            <v>00070251</v>
          </cell>
          <cell r="C2496" t="str">
            <v>Горячее водоснабжение ОДН</v>
          </cell>
          <cell r="I2496">
            <v>0</v>
          </cell>
        </row>
        <row r="2497">
          <cell r="A2497" t="str">
            <v>00070252</v>
          </cell>
          <cell r="C2497" t="str">
            <v>Отопление</v>
          </cell>
          <cell r="I2497">
            <v>1759.24</v>
          </cell>
        </row>
        <row r="2498">
          <cell r="A2498" t="str">
            <v>00070252</v>
          </cell>
          <cell r="C2498" t="str">
            <v>Горячее водоснабжение</v>
          </cell>
          <cell r="I2498">
            <v>487.42</v>
          </cell>
        </row>
        <row r="2499">
          <cell r="A2499" t="str">
            <v>00070252</v>
          </cell>
          <cell r="C2499" t="str">
            <v>Горячее водоснабжение ОДН</v>
          </cell>
          <cell r="I2499">
            <v>13.53</v>
          </cell>
        </row>
        <row r="2500">
          <cell r="A2500" t="str">
            <v>00070253</v>
          </cell>
          <cell r="C2500" t="str">
            <v>Отопление</v>
          </cell>
          <cell r="I2500">
            <v>0</v>
          </cell>
        </row>
        <row r="2501">
          <cell r="A2501" t="str">
            <v>00070253</v>
          </cell>
          <cell r="C2501" t="str">
            <v>Горячее водоснабжение</v>
          </cell>
          <cell r="I2501">
            <v>0</v>
          </cell>
        </row>
        <row r="2502">
          <cell r="A2502" t="str">
            <v>00070253</v>
          </cell>
          <cell r="C2502" t="str">
            <v>Горячее водоснабжение ОДН</v>
          </cell>
          <cell r="I2502">
            <v>0</v>
          </cell>
        </row>
        <row r="2503">
          <cell r="A2503" t="str">
            <v>00070254</v>
          </cell>
          <cell r="C2503" t="str">
            <v>Отопление</v>
          </cell>
          <cell r="I2503">
            <v>0</v>
          </cell>
        </row>
        <row r="2504">
          <cell r="A2504" t="str">
            <v>00070254</v>
          </cell>
          <cell r="C2504" t="str">
            <v>Горячее водоснабжение ОДН</v>
          </cell>
          <cell r="I2504">
            <v>0</v>
          </cell>
        </row>
        <row r="2505">
          <cell r="A2505" t="str">
            <v>00070255</v>
          </cell>
          <cell r="C2505" t="str">
            <v>Отопление</v>
          </cell>
          <cell r="I2505">
            <v>1748.55</v>
          </cell>
        </row>
        <row r="2506">
          <cell r="A2506" t="str">
            <v>00070255</v>
          </cell>
          <cell r="C2506" t="str">
            <v>Горячее водоснабжение</v>
          </cell>
          <cell r="I2506">
            <v>324.94</v>
          </cell>
        </row>
        <row r="2507">
          <cell r="A2507" t="str">
            <v>00070255</v>
          </cell>
          <cell r="C2507" t="str">
            <v>Горячее водоснабжение ОДН</v>
          </cell>
          <cell r="I2507">
            <v>13.45</v>
          </cell>
        </row>
        <row r="2508">
          <cell r="A2508" t="str">
            <v>00070256</v>
          </cell>
          <cell r="C2508" t="str">
            <v>Отопление</v>
          </cell>
          <cell r="I2508">
            <v>1663.09</v>
          </cell>
        </row>
        <row r="2509">
          <cell r="A2509" t="str">
            <v>00070256</v>
          </cell>
          <cell r="C2509" t="str">
            <v>Горячее водоснабжение</v>
          </cell>
          <cell r="I2509">
            <v>812.36</v>
          </cell>
        </row>
        <row r="2510">
          <cell r="A2510" t="str">
            <v>00070256</v>
          </cell>
          <cell r="C2510" t="str">
            <v>Горячее водоснабжение ОДН</v>
          </cell>
          <cell r="I2510">
            <v>12.8</v>
          </cell>
        </row>
        <row r="2511">
          <cell r="A2511" t="str">
            <v>00070257</v>
          </cell>
          <cell r="C2511" t="str">
            <v>Отопление</v>
          </cell>
          <cell r="I2511">
            <v>1424.49</v>
          </cell>
        </row>
        <row r="2512">
          <cell r="A2512" t="str">
            <v>00070257</v>
          </cell>
          <cell r="C2512" t="str">
            <v>Горячее водоснабжение</v>
          </cell>
          <cell r="I2512">
            <v>649.89</v>
          </cell>
        </row>
        <row r="2513">
          <cell r="A2513" t="str">
            <v>00070257</v>
          </cell>
          <cell r="C2513" t="str">
            <v>Горячее водоснабжение ОДН</v>
          </cell>
          <cell r="I2513">
            <v>10.95</v>
          </cell>
        </row>
        <row r="2514">
          <cell r="A2514" t="str">
            <v>00070258</v>
          </cell>
          <cell r="C2514" t="str">
            <v>Отопление</v>
          </cell>
          <cell r="I2514">
            <v>0</v>
          </cell>
        </row>
        <row r="2515">
          <cell r="A2515" t="str">
            <v>00070258</v>
          </cell>
          <cell r="C2515" t="str">
            <v>Горячее водоснабжение</v>
          </cell>
          <cell r="I2515">
            <v>0</v>
          </cell>
        </row>
        <row r="2516">
          <cell r="A2516" t="str">
            <v>00070258</v>
          </cell>
          <cell r="C2516" t="str">
            <v>Горячее водоснабжение ОДН</v>
          </cell>
          <cell r="I2516">
            <v>0</v>
          </cell>
        </row>
        <row r="2517">
          <cell r="A2517" t="str">
            <v>00070259</v>
          </cell>
          <cell r="C2517" t="str">
            <v>Отопление</v>
          </cell>
          <cell r="I2517">
            <v>1652.41</v>
          </cell>
        </row>
        <row r="2518">
          <cell r="A2518" t="str">
            <v>00070259</v>
          </cell>
          <cell r="C2518" t="str">
            <v>Горячее водоснабжение</v>
          </cell>
          <cell r="I2518">
            <v>162.47</v>
          </cell>
        </row>
        <row r="2519">
          <cell r="A2519" t="str">
            <v>00070259</v>
          </cell>
          <cell r="C2519" t="str">
            <v>Горячее водоснабжение ОДН</v>
          </cell>
          <cell r="I2519">
            <v>12.71</v>
          </cell>
        </row>
        <row r="2520">
          <cell r="A2520" t="str">
            <v>00070260</v>
          </cell>
          <cell r="C2520" t="str">
            <v>Отопление</v>
          </cell>
          <cell r="I2520">
            <v>1502.83</v>
          </cell>
        </row>
        <row r="2521">
          <cell r="A2521" t="str">
            <v>00070260</v>
          </cell>
          <cell r="C2521" t="str">
            <v>Горячее водоснабжение</v>
          </cell>
          <cell r="I2521">
            <v>129.97</v>
          </cell>
        </row>
        <row r="2522">
          <cell r="A2522" t="str">
            <v>00070260</v>
          </cell>
          <cell r="C2522" t="str">
            <v>Горячее водоснабжение ОДН</v>
          </cell>
          <cell r="I2522">
            <v>11.56</v>
          </cell>
        </row>
        <row r="2523">
          <cell r="A2523" t="str">
            <v>00070261</v>
          </cell>
          <cell r="C2523" t="str">
            <v>Отопление</v>
          </cell>
          <cell r="I2523">
            <v>1524.2</v>
          </cell>
        </row>
        <row r="2524">
          <cell r="A2524" t="str">
            <v>00070261</v>
          </cell>
          <cell r="C2524" t="str">
            <v>Горячее водоснабжение</v>
          </cell>
          <cell r="I2524">
            <v>162.47</v>
          </cell>
        </row>
        <row r="2525">
          <cell r="A2525" t="str">
            <v>00070261</v>
          </cell>
          <cell r="C2525" t="str">
            <v>Горячее водоснабжение ОДН</v>
          </cell>
          <cell r="I2525">
            <v>11.72</v>
          </cell>
        </row>
        <row r="2526">
          <cell r="A2526" t="str">
            <v>00070262</v>
          </cell>
          <cell r="C2526" t="str">
            <v>Отопление</v>
          </cell>
          <cell r="I2526">
            <v>0</v>
          </cell>
        </row>
        <row r="2527">
          <cell r="A2527" t="str">
            <v>00070262</v>
          </cell>
          <cell r="C2527" t="str">
            <v>Горячее водоснабжение</v>
          </cell>
          <cell r="I2527">
            <v>0</v>
          </cell>
        </row>
        <row r="2528">
          <cell r="A2528" t="str">
            <v>00070262</v>
          </cell>
          <cell r="C2528" t="str">
            <v>Горячее водоснабжение ОДН</v>
          </cell>
          <cell r="I2528">
            <v>0</v>
          </cell>
        </row>
        <row r="2529">
          <cell r="A2529" t="str">
            <v>00070263</v>
          </cell>
          <cell r="C2529" t="str">
            <v>Отопление</v>
          </cell>
          <cell r="I2529">
            <v>1502.83</v>
          </cell>
        </row>
        <row r="2530">
          <cell r="A2530" t="str">
            <v>00070263</v>
          </cell>
          <cell r="C2530" t="str">
            <v>Горячее водоснабжение</v>
          </cell>
          <cell r="I2530">
            <v>162.47</v>
          </cell>
        </row>
        <row r="2531">
          <cell r="A2531" t="str">
            <v>00070263</v>
          </cell>
          <cell r="C2531" t="str">
            <v>Горячее водоснабжение ОДН</v>
          </cell>
          <cell r="I2531">
            <v>11.56</v>
          </cell>
        </row>
        <row r="2532">
          <cell r="A2532" t="str">
            <v>00070264</v>
          </cell>
          <cell r="C2532" t="str">
            <v>Отопление</v>
          </cell>
          <cell r="I2532">
            <v>1527.76</v>
          </cell>
        </row>
        <row r="2533">
          <cell r="A2533" t="str">
            <v>00070264</v>
          </cell>
          <cell r="C2533" t="str">
            <v>Горячее водоснабжение ОДН</v>
          </cell>
          <cell r="I2533">
            <v>11.75</v>
          </cell>
        </row>
        <row r="2534">
          <cell r="A2534" t="str">
            <v>00074059</v>
          </cell>
          <cell r="C2534" t="str">
            <v>Отопление</v>
          </cell>
          <cell r="I2534">
            <v>0</v>
          </cell>
        </row>
        <row r="2535">
          <cell r="A2535" t="str">
            <v>00074059</v>
          </cell>
          <cell r="C2535" t="str">
            <v>Горячее водоснабжение</v>
          </cell>
          <cell r="I2535">
            <v>0</v>
          </cell>
        </row>
        <row r="2536">
          <cell r="A2536" t="str">
            <v>00074059</v>
          </cell>
          <cell r="C2536" t="str">
            <v>Горячее водоснабжение ОДН</v>
          </cell>
          <cell r="I2536">
            <v>0</v>
          </cell>
        </row>
        <row r="2537">
          <cell r="A2537" t="str">
            <v>00074060</v>
          </cell>
          <cell r="C2537" t="str">
            <v>Отопление</v>
          </cell>
          <cell r="I2537">
            <v>1082.9000000000001</v>
          </cell>
        </row>
        <row r="2538">
          <cell r="A2538" t="str">
            <v>00074060</v>
          </cell>
          <cell r="C2538" t="str">
            <v>Горячее водоснабжение</v>
          </cell>
          <cell r="I2538">
            <v>309.33999999999997</v>
          </cell>
        </row>
        <row r="2539">
          <cell r="A2539" t="str">
            <v>00074060</v>
          </cell>
          <cell r="C2539" t="str">
            <v>Горячее водоснабжение ОДН</v>
          </cell>
          <cell r="I2539">
            <v>-100.29</v>
          </cell>
        </row>
        <row r="2540">
          <cell r="A2540" t="str">
            <v>00074061</v>
          </cell>
          <cell r="C2540" t="str">
            <v>Отопление</v>
          </cell>
          <cell r="I2540">
            <v>0</v>
          </cell>
        </row>
        <row r="2541">
          <cell r="A2541" t="str">
            <v>00074061</v>
          </cell>
          <cell r="C2541" t="str">
            <v>Горячее водоснабжение</v>
          </cell>
          <cell r="I2541">
            <v>0</v>
          </cell>
        </row>
        <row r="2542">
          <cell r="A2542" t="str">
            <v>00074061</v>
          </cell>
          <cell r="C2542" t="str">
            <v>Горячее водоснабжение ОДН</v>
          </cell>
          <cell r="I2542">
            <v>0</v>
          </cell>
        </row>
        <row r="2543">
          <cell r="A2543" t="str">
            <v>00074063</v>
          </cell>
          <cell r="C2543" t="str">
            <v>Отопление</v>
          </cell>
          <cell r="I2543">
            <v>0</v>
          </cell>
        </row>
        <row r="2544">
          <cell r="A2544" t="str">
            <v>00074063</v>
          </cell>
          <cell r="C2544" t="str">
            <v>Горячее водоснабжение</v>
          </cell>
          <cell r="I2544">
            <v>0</v>
          </cell>
        </row>
        <row r="2545">
          <cell r="A2545" t="str">
            <v>00074063</v>
          </cell>
          <cell r="C2545" t="str">
            <v>Горячее водоснабжение ОДН</v>
          </cell>
          <cell r="I2545">
            <v>0</v>
          </cell>
        </row>
        <row r="2546">
          <cell r="A2546" t="str">
            <v>00074064</v>
          </cell>
          <cell r="C2546" t="str">
            <v>Отопление</v>
          </cell>
          <cell r="I2546">
            <v>0</v>
          </cell>
        </row>
        <row r="2547">
          <cell r="A2547" t="str">
            <v>00074064</v>
          </cell>
          <cell r="C2547" t="str">
            <v>Горячее водоснабжение</v>
          </cell>
          <cell r="I2547">
            <v>0</v>
          </cell>
        </row>
        <row r="2548">
          <cell r="A2548" t="str">
            <v>00074064</v>
          </cell>
          <cell r="C2548" t="str">
            <v>Горячее водоснабжение ОДН</v>
          </cell>
          <cell r="I2548">
            <v>0</v>
          </cell>
        </row>
        <row r="2549">
          <cell r="A2549" t="str">
            <v>00074068</v>
          </cell>
          <cell r="C2549" t="str">
            <v>Отопление</v>
          </cell>
          <cell r="I2549">
            <v>0</v>
          </cell>
        </row>
        <row r="2550">
          <cell r="A2550" t="str">
            <v>00074068</v>
          </cell>
          <cell r="C2550" t="str">
            <v>Горячее водоснабжение</v>
          </cell>
          <cell r="I2550">
            <v>0</v>
          </cell>
        </row>
        <row r="2551">
          <cell r="A2551" t="str">
            <v>00074068</v>
          </cell>
          <cell r="C2551" t="str">
            <v>Горячее водоснабжение ОДН</v>
          </cell>
          <cell r="I2551">
            <v>0</v>
          </cell>
        </row>
        <row r="2552">
          <cell r="A2552" t="str">
            <v>00074069</v>
          </cell>
          <cell r="C2552" t="str">
            <v>Отопление</v>
          </cell>
          <cell r="I2552">
            <v>0</v>
          </cell>
        </row>
        <row r="2553">
          <cell r="A2553" t="str">
            <v>00074070</v>
          </cell>
          <cell r="C2553" t="str">
            <v>Отопление</v>
          </cell>
          <cell r="I2553">
            <v>0</v>
          </cell>
        </row>
        <row r="2554">
          <cell r="A2554" t="str">
            <v>00074070</v>
          </cell>
          <cell r="C2554" t="str">
            <v>Горячее водоснабжение</v>
          </cell>
          <cell r="I2554">
            <v>0</v>
          </cell>
        </row>
        <row r="2555">
          <cell r="A2555" t="str">
            <v>00074070</v>
          </cell>
          <cell r="C2555" t="str">
            <v>Горячее водоснабжение ОДН</v>
          </cell>
          <cell r="I2555">
            <v>0</v>
          </cell>
        </row>
        <row r="2556">
          <cell r="A2556" t="str">
            <v>00074071</v>
          </cell>
          <cell r="C2556" t="str">
            <v>Отопление</v>
          </cell>
          <cell r="I2556">
            <v>1087.04</v>
          </cell>
        </row>
        <row r="2557">
          <cell r="A2557" t="str">
            <v>00074071</v>
          </cell>
          <cell r="C2557" t="str">
            <v>Горячее водоснабжение</v>
          </cell>
          <cell r="I2557">
            <v>154.68</v>
          </cell>
        </row>
        <row r="2558">
          <cell r="A2558" t="str">
            <v>00074071</v>
          </cell>
          <cell r="C2558" t="str">
            <v>Горячее водоснабжение ОДН</v>
          </cell>
          <cell r="I2558">
            <v>-100.29</v>
          </cell>
        </row>
        <row r="2559">
          <cell r="A2559" t="str">
            <v>00074072</v>
          </cell>
          <cell r="C2559" t="str">
            <v>Отопление</v>
          </cell>
          <cell r="I2559">
            <v>1084.97</v>
          </cell>
        </row>
        <row r="2560">
          <cell r="A2560" t="str">
            <v>00074072</v>
          </cell>
          <cell r="C2560" t="str">
            <v>Горячее водоснабжение</v>
          </cell>
          <cell r="I2560">
            <v>618.69000000000005</v>
          </cell>
        </row>
        <row r="2561">
          <cell r="A2561" t="str">
            <v>00074072</v>
          </cell>
          <cell r="C2561" t="str">
            <v>Горячее водоснабжение ОДН</v>
          </cell>
          <cell r="I2561">
            <v>-401.17</v>
          </cell>
        </row>
        <row r="2562">
          <cell r="A2562" t="str">
            <v>00074073</v>
          </cell>
          <cell r="C2562" t="str">
            <v>Отопление</v>
          </cell>
          <cell r="I2562">
            <v>0</v>
          </cell>
        </row>
        <row r="2563">
          <cell r="A2563" t="str">
            <v>00074073</v>
          </cell>
          <cell r="C2563" t="str">
            <v>Горячее водоснабжение</v>
          </cell>
          <cell r="I2563">
            <v>0</v>
          </cell>
        </row>
        <row r="2564">
          <cell r="A2564" t="str">
            <v>00074073</v>
          </cell>
          <cell r="C2564" t="str">
            <v>Горячее водоснабжение ОДН</v>
          </cell>
          <cell r="I2564">
            <v>0</v>
          </cell>
        </row>
        <row r="2565">
          <cell r="A2565" t="str">
            <v>00074075</v>
          </cell>
          <cell r="C2565" t="str">
            <v>Отопление</v>
          </cell>
          <cell r="I2565">
            <v>0</v>
          </cell>
        </row>
        <row r="2566">
          <cell r="A2566" t="str">
            <v>00074076</v>
          </cell>
          <cell r="C2566" t="str">
            <v>Отопление</v>
          </cell>
          <cell r="I2566">
            <v>0</v>
          </cell>
        </row>
        <row r="2567">
          <cell r="A2567" t="str">
            <v>00074076</v>
          </cell>
          <cell r="C2567" t="str">
            <v>Горячее водоснабжение</v>
          </cell>
          <cell r="I2567">
            <v>0</v>
          </cell>
        </row>
        <row r="2568">
          <cell r="A2568" t="str">
            <v>00074076</v>
          </cell>
          <cell r="C2568" t="str">
            <v>Горячее водоснабжение ОДН</v>
          </cell>
          <cell r="I2568">
            <v>0</v>
          </cell>
        </row>
        <row r="2569">
          <cell r="A2569" t="str">
            <v>00074077</v>
          </cell>
          <cell r="C2569" t="str">
            <v>Отопление</v>
          </cell>
          <cell r="I2569">
            <v>1097.3699999999999</v>
          </cell>
        </row>
        <row r="2570">
          <cell r="A2570" t="str">
            <v>00074077</v>
          </cell>
          <cell r="C2570" t="str">
            <v>Горячее водоснабжение</v>
          </cell>
          <cell r="I2570">
            <v>618.69000000000005</v>
          </cell>
        </row>
        <row r="2571">
          <cell r="A2571" t="str">
            <v>00074077</v>
          </cell>
          <cell r="C2571" t="str">
            <v>Горячее водоснабжение ОДН</v>
          </cell>
          <cell r="I2571">
            <v>-200.59</v>
          </cell>
        </row>
        <row r="2572">
          <cell r="A2572" t="str">
            <v>00074078</v>
          </cell>
          <cell r="C2572" t="str">
            <v>Отопление</v>
          </cell>
          <cell r="I2572">
            <v>0</v>
          </cell>
        </row>
        <row r="2573">
          <cell r="A2573" t="str">
            <v>00074078</v>
          </cell>
          <cell r="C2573" t="str">
            <v>Горячее водоснабжение</v>
          </cell>
          <cell r="I2573">
            <v>0</v>
          </cell>
        </row>
        <row r="2574">
          <cell r="A2574" t="str">
            <v>00074078</v>
          </cell>
          <cell r="C2574" t="str">
            <v>Горячее водоснабжение ОДН</v>
          </cell>
          <cell r="I2574">
            <v>0</v>
          </cell>
        </row>
        <row r="2575">
          <cell r="A2575" t="str">
            <v>00074079</v>
          </cell>
          <cell r="C2575" t="str">
            <v>Отопление</v>
          </cell>
          <cell r="I2575">
            <v>0</v>
          </cell>
        </row>
        <row r="2576">
          <cell r="A2576" t="str">
            <v>00074079</v>
          </cell>
          <cell r="C2576" t="str">
            <v>Горячее водоснабжение</v>
          </cell>
          <cell r="I2576">
            <v>0</v>
          </cell>
        </row>
        <row r="2577">
          <cell r="A2577" t="str">
            <v>00074079</v>
          </cell>
          <cell r="C2577" t="str">
            <v>Горячее водоснабжение ОДН</v>
          </cell>
          <cell r="I2577">
            <v>0</v>
          </cell>
        </row>
        <row r="2578">
          <cell r="A2578" t="str">
            <v>00074080</v>
          </cell>
          <cell r="C2578" t="str">
            <v>Отопление</v>
          </cell>
          <cell r="I2578">
            <v>0</v>
          </cell>
        </row>
        <row r="2579">
          <cell r="A2579" t="str">
            <v>00074080</v>
          </cell>
          <cell r="C2579" t="str">
            <v>Горячее водоснабжение</v>
          </cell>
          <cell r="I2579">
            <v>0</v>
          </cell>
        </row>
        <row r="2580">
          <cell r="A2580" t="str">
            <v>00074080</v>
          </cell>
          <cell r="C2580" t="str">
            <v>Горячее водоснабжение ОДН</v>
          </cell>
          <cell r="I2580">
            <v>0</v>
          </cell>
        </row>
        <row r="2581">
          <cell r="A2581" t="str">
            <v>00074081</v>
          </cell>
          <cell r="C2581" t="str">
            <v>Отопление</v>
          </cell>
          <cell r="I2581">
            <v>0</v>
          </cell>
        </row>
        <row r="2582">
          <cell r="A2582" t="str">
            <v>00074082</v>
          </cell>
          <cell r="C2582" t="str">
            <v>Отопление</v>
          </cell>
          <cell r="I2582">
            <v>0</v>
          </cell>
        </row>
        <row r="2583">
          <cell r="A2583" t="str">
            <v>00074083</v>
          </cell>
          <cell r="C2583" t="str">
            <v>Отопление</v>
          </cell>
          <cell r="I2583">
            <v>0</v>
          </cell>
        </row>
        <row r="2584">
          <cell r="A2584" t="str">
            <v>00074084</v>
          </cell>
          <cell r="C2584" t="str">
            <v>Отопление</v>
          </cell>
          <cell r="I2584">
            <v>0</v>
          </cell>
        </row>
        <row r="2585">
          <cell r="A2585" t="str">
            <v>00074085</v>
          </cell>
          <cell r="C2585" t="str">
            <v>Отопление</v>
          </cell>
          <cell r="I2585">
            <v>0</v>
          </cell>
        </row>
        <row r="2586">
          <cell r="A2586" t="str">
            <v>00074085</v>
          </cell>
          <cell r="C2586" t="str">
            <v>Горячее водоснабжение</v>
          </cell>
          <cell r="I2586">
            <v>0</v>
          </cell>
        </row>
        <row r="2587">
          <cell r="A2587" t="str">
            <v>00074085</v>
          </cell>
          <cell r="C2587" t="str">
            <v>Горячее водоснабжение ОДН</v>
          </cell>
          <cell r="I2587">
            <v>0</v>
          </cell>
        </row>
        <row r="2588">
          <cell r="A2588" t="str">
            <v>00074086</v>
          </cell>
          <cell r="C2588" t="str">
            <v>Отопление</v>
          </cell>
          <cell r="I2588">
            <v>0</v>
          </cell>
        </row>
        <row r="2589">
          <cell r="A2589" t="str">
            <v>00074086</v>
          </cell>
          <cell r="C2589" t="str">
            <v>Горячее водоснабжение</v>
          </cell>
          <cell r="I2589">
            <v>0</v>
          </cell>
        </row>
        <row r="2590">
          <cell r="A2590" t="str">
            <v>00074086</v>
          </cell>
          <cell r="C2590" t="str">
            <v>Горячее водоснабжение ОДН</v>
          </cell>
          <cell r="I2590">
            <v>0</v>
          </cell>
        </row>
        <row r="2591">
          <cell r="A2591" t="str">
            <v>00074087</v>
          </cell>
          <cell r="C2591" t="str">
            <v>Отопление</v>
          </cell>
          <cell r="I2591">
            <v>0</v>
          </cell>
        </row>
        <row r="2592">
          <cell r="A2592" t="str">
            <v>00074087</v>
          </cell>
          <cell r="C2592" t="str">
            <v>Горячее водоснабжение</v>
          </cell>
          <cell r="I2592">
            <v>0</v>
          </cell>
        </row>
        <row r="2593">
          <cell r="A2593" t="str">
            <v>00074087</v>
          </cell>
          <cell r="C2593" t="str">
            <v>Горячее водоснабжение ОДН</v>
          </cell>
          <cell r="I2593">
            <v>0</v>
          </cell>
        </row>
        <row r="2594">
          <cell r="A2594" t="str">
            <v>00074002</v>
          </cell>
          <cell r="C2594" t="str">
            <v>Отопление</v>
          </cell>
          <cell r="I2594">
            <v>0</v>
          </cell>
        </row>
        <row r="2595">
          <cell r="A2595" t="str">
            <v>00074002</v>
          </cell>
          <cell r="C2595" t="str">
            <v>Горячее водоснабжение</v>
          </cell>
          <cell r="I2595">
            <v>0</v>
          </cell>
        </row>
        <row r="2596">
          <cell r="A2596" t="str">
            <v>00074003</v>
          </cell>
          <cell r="C2596" t="str">
            <v>Отопление</v>
          </cell>
          <cell r="I2596">
            <v>2062.89</v>
          </cell>
        </row>
        <row r="2597">
          <cell r="A2597" t="str">
            <v>00074003</v>
          </cell>
          <cell r="C2597" t="str">
            <v>Горячее водоснабжение</v>
          </cell>
          <cell r="I2597">
            <v>487.42</v>
          </cell>
        </row>
        <row r="2598">
          <cell r="A2598" t="str">
            <v>00074005</v>
          </cell>
          <cell r="C2598" t="str">
            <v>Отопление</v>
          </cell>
          <cell r="I2598">
            <v>0</v>
          </cell>
        </row>
        <row r="2599">
          <cell r="A2599" t="str">
            <v>00074006</v>
          </cell>
          <cell r="C2599" t="str">
            <v>Отопление</v>
          </cell>
          <cell r="I2599">
            <v>2065.06</v>
          </cell>
        </row>
        <row r="2600">
          <cell r="A2600" t="str">
            <v>00074006</v>
          </cell>
          <cell r="C2600" t="str">
            <v>Горячее водоснабжение</v>
          </cell>
          <cell r="I2600">
            <v>1033.33</v>
          </cell>
        </row>
        <row r="2601">
          <cell r="A2601" t="str">
            <v>00074007</v>
          </cell>
          <cell r="C2601" t="str">
            <v>Отопление</v>
          </cell>
          <cell r="I2601">
            <v>2086.77</v>
          </cell>
        </row>
        <row r="2602">
          <cell r="A2602" t="str">
            <v>00074007</v>
          </cell>
          <cell r="C2602" t="str">
            <v>Горячее водоснабжение</v>
          </cell>
          <cell r="I2602">
            <v>1137.3</v>
          </cell>
        </row>
        <row r="2603">
          <cell r="A2603" t="str">
            <v>00074008</v>
          </cell>
          <cell r="C2603" t="str">
            <v>Отопление</v>
          </cell>
          <cell r="I2603">
            <v>2054.21</v>
          </cell>
        </row>
        <row r="2604">
          <cell r="A2604" t="str">
            <v>00074008</v>
          </cell>
          <cell r="C2604" t="str">
            <v>Горячее водоснабжение</v>
          </cell>
          <cell r="I2604">
            <v>1033.33</v>
          </cell>
        </row>
        <row r="2605">
          <cell r="A2605" t="str">
            <v>00074009</v>
          </cell>
          <cell r="C2605" t="str">
            <v>Отопление</v>
          </cell>
          <cell r="I2605">
            <v>2091.46</v>
          </cell>
        </row>
        <row r="2606">
          <cell r="A2606" t="str">
            <v>00074009</v>
          </cell>
          <cell r="C2606" t="str">
            <v>Горячее водоснабжение</v>
          </cell>
          <cell r="I2606">
            <v>812.36</v>
          </cell>
        </row>
        <row r="2607">
          <cell r="A2607" t="str">
            <v>00074010</v>
          </cell>
          <cell r="C2607" t="str">
            <v>Отопление</v>
          </cell>
          <cell r="I2607">
            <v>0</v>
          </cell>
        </row>
        <row r="2608">
          <cell r="A2608" t="str">
            <v>00074010</v>
          </cell>
          <cell r="C2608" t="str">
            <v>Горячее водоснабжение</v>
          </cell>
          <cell r="I2608">
            <v>0</v>
          </cell>
        </row>
        <row r="2609">
          <cell r="A2609" t="str">
            <v>00074088</v>
          </cell>
          <cell r="C2609" t="str">
            <v>Отопление</v>
          </cell>
          <cell r="I2609">
            <v>0</v>
          </cell>
        </row>
        <row r="2610">
          <cell r="A2610" t="str">
            <v>00074089</v>
          </cell>
          <cell r="C2610" t="str">
            <v>Отопление</v>
          </cell>
          <cell r="I2610">
            <v>0</v>
          </cell>
        </row>
        <row r="2611">
          <cell r="A2611" t="str">
            <v>00074090</v>
          </cell>
          <cell r="C2611" t="str">
            <v>Отопление</v>
          </cell>
          <cell r="I2611">
            <v>0</v>
          </cell>
        </row>
        <row r="2612">
          <cell r="A2612" t="str">
            <v>00074092</v>
          </cell>
          <cell r="C2612" t="str">
            <v>Отопление</v>
          </cell>
          <cell r="I2612">
            <v>0</v>
          </cell>
        </row>
        <row r="2613">
          <cell r="A2613" t="str">
            <v>00074094</v>
          </cell>
          <cell r="C2613" t="str">
            <v>Отопление</v>
          </cell>
          <cell r="I2613">
            <v>0</v>
          </cell>
        </row>
        <row r="2614">
          <cell r="A2614" t="str">
            <v>00074093</v>
          </cell>
          <cell r="C2614" t="str">
            <v>Отопление</v>
          </cell>
          <cell r="I2614">
            <v>0</v>
          </cell>
        </row>
        <row r="2615">
          <cell r="A2615" t="str">
            <v>00074095</v>
          </cell>
          <cell r="C2615" t="str">
            <v>Отопление</v>
          </cell>
          <cell r="I2615">
            <v>1251.3399999999999</v>
          </cell>
        </row>
        <row r="2616">
          <cell r="A2616" t="str">
            <v>00074091</v>
          </cell>
          <cell r="C2616" t="str">
            <v>Отопление</v>
          </cell>
          <cell r="I2616">
            <v>867.98</v>
          </cell>
        </row>
        <row r="2617">
          <cell r="A2617" t="str">
            <v>00074011</v>
          </cell>
          <cell r="C2617" t="str">
            <v>Отопление</v>
          </cell>
          <cell r="I2617">
            <v>0</v>
          </cell>
        </row>
        <row r="2618">
          <cell r="A2618" t="str">
            <v>00074012</v>
          </cell>
          <cell r="C2618" t="str">
            <v>Отопление</v>
          </cell>
          <cell r="I2618">
            <v>0</v>
          </cell>
        </row>
        <row r="2619">
          <cell r="A2619" t="str">
            <v>00074014</v>
          </cell>
          <cell r="C2619" t="str">
            <v>Отопление</v>
          </cell>
          <cell r="I2619">
            <v>1978.26</v>
          </cell>
        </row>
        <row r="2620">
          <cell r="A2620" t="str">
            <v>00074014</v>
          </cell>
          <cell r="C2620" t="str">
            <v>Горячее водоснабжение</v>
          </cell>
          <cell r="I2620">
            <v>162.47</v>
          </cell>
        </row>
        <row r="2621">
          <cell r="A2621" t="str">
            <v>00074015</v>
          </cell>
          <cell r="C2621" t="str">
            <v>Отопление</v>
          </cell>
          <cell r="I2621">
            <v>0</v>
          </cell>
        </row>
        <row r="2622">
          <cell r="A2622" t="str">
            <v>00074015</v>
          </cell>
          <cell r="C2622" t="str">
            <v>Горячее водоснабжение</v>
          </cell>
          <cell r="I2622">
            <v>0</v>
          </cell>
        </row>
        <row r="2623">
          <cell r="A2623" t="str">
            <v>00074016</v>
          </cell>
          <cell r="C2623" t="str">
            <v>Отопление</v>
          </cell>
          <cell r="I2623">
            <v>0</v>
          </cell>
        </row>
        <row r="2624">
          <cell r="A2624" t="str">
            <v>00074016</v>
          </cell>
          <cell r="C2624" t="str">
            <v>Горячее водоснабжение</v>
          </cell>
          <cell r="I2624">
            <v>0</v>
          </cell>
        </row>
        <row r="2625">
          <cell r="A2625" t="str">
            <v>00074017</v>
          </cell>
          <cell r="C2625" t="str">
            <v>Отопление</v>
          </cell>
          <cell r="I2625">
            <v>2085.31</v>
          </cell>
        </row>
        <row r="2626">
          <cell r="A2626" t="str">
            <v>00074019</v>
          </cell>
          <cell r="C2626" t="str">
            <v>Отопление</v>
          </cell>
          <cell r="I2626">
            <v>2055.66</v>
          </cell>
        </row>
        <row r="2627">
          <cell r="A2627" t="str">
            <v>00074019</v>
          </cell>
          <cell r="C2627" t="str">
            <v>Горячее водоснабжение</v>
          </cell>
          <cell r="I2627">
            <v>812.36</v>
          </cell>
        </row>
        <row r="2628">
          <cell r="A2628" t="str">
            <v>00074020</v>
          </cell>
          <cell r="C2628" t="str">
            <v>Отопление</v>
          </cell>
          <cell r="I2628">
            <v>2091.46</v>
          </cell>
        </row>
        <row r="2629">
          <cell r="A2629" t="str">
            <v>00074020</v>
          </cell>
          <cell r="C2629" t="str">
            <v>Горячее водоснабжение</v>
          </cell>
          <cell r="I2629">
            <v>162.47</v>
          </cell>
        </row>
        <row r="2630">
          <cell r="A2630" t="str">
            <v>00074021</v>
          </cell>
          <cell r="C2630" t="str">
            <v>Отопление</v>
          </cell>
          <cell r="I2630">
            <v>2057.83</v>
          </cell>
        </row>
        <row r="2631">
          <cell r="A2631" t="str">
            <v>00074021</v>
          </cell>
          <cell r="C2631" t="str">
            <v>Горячее водоснабжение</v>
          </cell>
          <cell r="I2631">
            <v>1549.99</v>
          </cell>
        </row>
        <row r="2632">
          <cell r="A2632" t="str">
            <v>00074023</v>
          </cell>
          <cell r="C2632" t="str">
            <v>Отопление</v>
          </cell>
          <cell r="I2632">
            <v>0</v>
          </cell>
        </row>
        <row r="2633">
          <cell r="A2633" t="str">
            <v>00074027</v>
          </cell>
          <cell r="C2633" t="str">
            <v>Отопление</v>
          </cell>
          <cell r="I2633">
            <v>0</v>
          </cell>
        </row>
        <row r="2634">
          <cell r="A2634" t="str">
            <v>00074027</v>
          </cell>
          <cell r="C2634" t="str">
            <v>Горячее водоснабжение</v>
          </cell>
          <cell r="I2634">
            <v>0</v>
          </cell>
        </row>
        <row r="2635">
          <cell r="A2635" t="str">
            <v>00074028</v>
          </cell>
          <cell r="C2635" t="str">
            <v>Отопление</v>
          </cell>
          <cell r="I2635">
            <v>0</v>
          </cell>
        </row>
        <row r="2636">
          <cell r="A2636" t="str">
            <v>00074028</v>
          </cell>
          <cell r="C2636" t="str">
            <v>Горячее водоснабжение</v>
          </cell>
          <cell r="I2636">
            <v>0</v>
          </cell>
        </row>
        <row r="2637">
          <cell r="A2637" t="str">
            <v>00074030</v>
          </cell>
          <cell r="C2637" t="str">
            <v>Отопление</v>
          </cell>
          <cell r="I2637">
            <v>0</v>
          </cell>
        </row>
        <row r="2638">
          <cell r="A2638" t="str">
            <v>00074030</v>
          </cell>
          <cell r="C2638" t="str">
            <v>Горячее водоснабжение</v>
          </cell>
          <cell r="I2638">
            <v>0</v>
          </cell>
        </row>
        <row r="2639">
          <cell r="A2639" t="str">
            <v>00074032</v>
          </cell>
          <cell r="C2639" t="str">
            <v>Отопление</v>
          </cell>
          <cell r="I2639">
            <v>2050.59</v>
          </cell>
        </row>
        <row r="2640">
          <cell r="A2640" t="str">
            <v>00074032</v>
          </cell>
          <cell r="C2640" t="str">
            <v>Горячее водоснабжение</v>
          </cell>
          <cell r="I2640">
            <v>0</v>
          </cell>
        </row>
        <row r="2641">
          <cell r="A2641" t="str">
            <v>00074031</v>
          </cell>
          <cell r="C2641" t="str">
            <v>Отопление</v>
          </cell>
          <cell r="I2641">
            <v>0</v>
          </cell>
        </row>
        <row r="2642">
          <cell r="A2642" t="str">
            <v>00074031</v>
          </cell>
          <cell r="C2642" t="str">
            <v>Горячее водоснабжение</v>
          </cell>
          <cell r="I2642">
            <v>0</v>
          </cell>
        </row>
        <row r="2643">
          <cell r="A2643" t="str">
            <v>00074033</v>
          </cell>
          <cell r="C2643" t="str">
            <v>Отопление</v>
          </cell>
          <cell r="I2643">
            <v>0</v>
          </cell>
        </row>
        <row r="2644">
          <cell r="A2644" t="str">
            <v>00074033</v>
          </cell>
          <cell r="C2644" t="str">
            <v>Горячее водоснабжение</v>
          </cell>
          <cell r="I2644">
            <v>0</v>
          </cell>
        </row>
        <row r="2645">
          <cell r="A2645" t="str">
            <v>00074035</v>
          </cell>
          <cell r="C2645" t="str">
            <v>Отопление</v>
          </cell>
          <cell r="I2645">
            <v>1456.54</v>
          </cell>
        </row>
        <row r="2646">
          <cell r="A2646" t="str">
            <v>00074035</v>
          </cell>
          <cell r="C2646" t="str">
            <v>Горячее водоснабжение</v>
          </cell>
          <cell r="I2646">
            <v>516.66</v>
          </cell>
        </row>
        <row r="2647">
          <cell r="A2647" t="str">
            <v>00074036</v>
          </cell>
          <cell r="C2647" t="str">
            <v>Отопление</v>
          </cell>
          <cell r="I2647">
            <v>2136.73</v>
          </cell>
        </row>
        <row r="2648">
          <cell r="A2648" t="str">
            <v>00074036</v>
          </cell>
          <cell r="C2648" t="str">
            <v>Горячее водоснабжение</v>
          </cell>
          <cell r="I2648">
            <v>162.47</v>
          </cell>
        </row>
        <row r="2649">
          <cell r="A2649" t="str">
            <v>00074037</v>
          </cell>
          <cell r="C2649" t="str">
            <v>Отопление</v>
          </cell>
          <cell r="I2649">
            <v>1709.38</v>
          </cell>
        </row>
        <row r="2650">
          <cell r="A2650" t="str">
            <v>00074038</v>
          </cell>
          <cell r="C2650" t="str">
            <v>Отопление</v>
          </cell>
          <cell r="I2650">
            <v>2353.9699999999998</v>
          </cell>
        </row>
        <row r="2651">
          <cell r="A2651" t="str">
            <v>00074038</v>
          </cell>
          <cell r="C2651" t="str">
            <v>Горячее водоснабжение</v>
          </cell>
          <cell r="I2651">
            <v>487.42</v>
          </cell>
        </row>
        <row r="2652">
          <cell r="A2652" t="str">
            <v>00074039</v>
          </cell>
          <cell r="C2652" t="str">
            <v>Отопление</v>
          </cell>
          <cell r="I2652">
            <v>1477.9</v>
          </cell>
        </row>
        <row r="2653">
          <cell r="A2653" t="str">
            <v>00074039</v>
          </cell>
          <cell r="C2653" t="str">
            <v>Горячее водоснабжение</v>
          </cell>
          <cell r="I2653">
            <v>487.42</v>
          </cell>
        </row>
        <row r="2654">
          <cell r="A2654" t="str">
            <v>00074040</v>
          </cell>
          <cell r="C2654" t="str">
            <v>Отопление</v>
          </cell>
          <cell r="I2654">
            <v>2065.5</v>
          </cell>
        </row>
        <row r="2655">
          <cell r="A2655" t="str">
            <v>00074040</v>
          </cell>
          <cell r="C2655" t="str">
            <v>Горячее водоснабжение</v>
          </cell>
          <cell r="I2655">
            <v>1624.72</v>
          </cell>
        </row>
        <row r="2656">
          <cell r="A2656" t="str">
            <v>00074041</v>
          </cell>
          <cell r="C2656" t="str">
            <v>Отопление</v>
          </cell>
          <cell r="I2656">
            <v>1741.43</v>
          </cell>
        </row>
        <row r="2657">
          <cell r="A2657" t="str">
            <v>00074041</v>
          </cell>
          <cell r="C2657" t="str">
            <v>Горячее водоснабжение</v>
          </cell>
          <cell r="I2657">
            <v>649.89</v>
          </cell>
        </row>
        <row r="2658">
          <cell r="A2658" t="str">
            <v>00074042</v>
          </cell>
          <cell r="C2658" t="str">
            <v>Отопление</v>
          </cell>
          <cell r="I2658">
            <v>2410.94</v>
          </cell>
        </row>
        <row r="2659">
          <cell r="A2659" t="str">
            <v>00074042</v>
          </cell>
          <cell r="C2659" t="str">
            <v>Горячее водоснабжение</v>
          </cell>
          <cell r="I2659">
            <v>1137.3</v>
          </cell>
        </row>
        <row r="2660">
          <cell r="A2660" t="str">
            <v>00074045</v>
          </cell>
          <cell r="C2660" t="str">
            <v>Отопление</v>
          </cell>
          <cell r="I2660">
            <v>1766.37</v>
          </cell>
        </row>
        <row r="2661">
          <cell r="A2661" t="str">
            <v>00074045</v>
          </cell>
          <cell r="C2661" t="str">
            <v>Горячее водоснабжение</v>
          </cell>
          <cell r="I2661">
            <v>324.94</v>
          </cell>
        </row>
        <row r="2662">
          <cell r="A2662" t="str">
            <v>00074047</v>
          </cell>
          <cell r="C2662" t="str">
            <v>Отопление</v>
          </cell>
          <cell r="I2662">
            <v>2339.71</v>
          </cell>
        </row>
        <row r="2663">
          <cell r="A2663" t="str">
            <v>00074047</v>
          </cell>
          <cell r="C2663" t="str">
            <v>Горячее водоснабжение</v>
          </cell>
          <cell r="I2663">
            <v>1549.99</v>
          </cell>
        </row>
        <row r="2664">
          <cell r="A2664" t="str">
            <v>00074048</v>
          </cell>
          <cell r="C2664" t="str">
            <v>Отопление</v>
          </cell>
          <cell r="I2664">
            <v>1727.19</v>
          </cell>
        </row>
        <row r="2665">
          <cell r="A2665" t="str">
            <v>00074048</v>
          </cell>
          <cell r="C2665" t="str">
            <v>Горячее водоснабжение</v>
          </cell>
          <cell r="I2665">
            <v>162.47</v>
          </cell>
        </row>
        <row r="2666">
          <cell r="A2666" t="str">
            <v>00074050</v>
          </cell>
          <cell r="C2666" t="str">
            <v>Отопление</v>
          </cell>
          <cell r="I2666">
            <v>2104.6799999999998</v>
          </cell>
        </row>
        <row r="2667">
          <cell r="A2667" t="str">
            <v>00074050</v>
          </cell>
          <cell r="C2667" t="str">
            <v>Горячее водоснабжение</v>
          </cell>
          <cell r="I2667">
            <v>812.36</v>
          </cell>
        </row>
        <row r="2668">
          <cell r="A2668" t="str">
            <v>00074049</v>
          </cell>
          <cell r="C2668" t="str">
            <v>Отопление</v>
          </cell>
          <cell r="I2668">
            <v>1445.86</v>
          </cell>
        </row>
        <row r="2669">
          <cell r="A2669" t="str">
            <v>00074049</v>
          </cell>
          <cell r="C2669" t="str">
            <v>Горячее водоснабжение</v>
          </cell>
          <cell r="I2669">
            <v>1137.3</v>
          </cell>
        </row>
        <row r="2670">
          <cell r="A2670" t="str">
            <v>00074051</v>
          </cell>
          <cell r="C2670" t="str">
            <v>Отопление</v>
          </cell>
          <cell r="I2670">
            <v>2346.84</v>
          </cell>
        </row>
        <row r="2671">
          <cell r="A2671" t="str">
            <v>00074051</v>
          </cell>
          <cell r="C2671" t="str">
            <v>Горячее водоснабжение</v>
          </cell>
          <cell r="I2671">
            <v>487.42</v>
          </cell>
        </row>
        <row r="2672">
          <cell r="A2672" t="str">
            <v>00074052</v>
          </cell>
          <cell r="C2672" t="str">
            <v>Отопление</v>
          </cell>
          <cell r="I2672">
            <v>1798.41</v>
          </cell>
        </row>
        <row r="2673">
          <cell r="A2673" t="str">
            <v>00074052</v>
          </cell>
          <cell r="C2673" t="str">
            <v>Горячее водоснабжение</v>
          </cell>
          <cell r="I2673">
            <v>324.94</v>
          </cell>
        </row>
        <row r="2674">
          <cell r="A2674" t="str">
            <v>00074053</v>
          </cell>
          <cell r="C2674" t="str">
            <v>Отопление</v>
          </cell>
          <cell r="I2674">
            <v>2111.8000000000002</v>
          </cell>
        </row>
        <row r="2675">
          <cell r="A2675" t="str">
            <v>00074053</v>
          </cell>
          <cell r="C2675" t="str">
            <v>Горячее водоснабжение</v>
          </cell>
          <cell r="I2675">
            <v>324.94</v>
          </cell>
        </row>
        <row r="2676">
          <cell r="A2676" t="str">
            <v>00074054</v>
          </cell>
          <cell r="C2676" t="str">
            <v>Отопление</v>
          </cell>
          <cell r="I2676">
            <v>1474.34</v>
          </cell>
        </row>
        <row r="2677">
          <cell r="A2677" t="str">
            <v>00074054</v>
          </cell>
          <cell r="C2677" t="str">
            <v>Горячее водоснабжение</v>
          </cell>
          <cell r="I2677">
            <v>324.94</v>
          </cell>
        </row>
        <row r="2678">
          <cell r="A2678" t="str">
            <v>00074056</v>
          </cell>
          <cell r="C2678" t="str">
            <v>Отопление</v>
          </cell>
          <cell r="I2678">
            <v>1769.92</v>
          </cell>
        </row>
        <row r="2679">
          <cell r="A2679" t="str">
            <v>00074056</v>
          </cell>
          <cell r="C2679" t="str">
            <v>Горячее водоснабжение</v>
          </cell>
          <cell r="I2679">
            <v>812.36</v>
          </cell>
        </row>
        <row r="2680">
          <cell r="A2680" t="str">
            <v>00074057</v>
          </cell>
          <cell r="C2680" t="str">
            <v>Отопление</v>
          </cell>
          <cell r="I2680">
            <v>2129.61</v>
          </cell>
        </row>
        <row r="2681">
          <cell r="A2681" t="str">
            <v>00074057</v>
          </cell>
          <cell r="C2681" t="str">
            <v>Горячее водоснабжение</v>
          </cell>
          <cell r="I2681">
            <v>162.47</v>
          </cell>
        </row>
        <row r="2682">
          <cell r="A2682" t="str">
            <v>00074058</v>
          </cell>
          <cell r="C2682" t="str">
            <v>Отопление</v>
          </cell>
          <cell r="I2682">
            <v>1485.03</v>
          </cell>
        </row>
        <row r="2683">
          <cell r="A2683" t="str">
            <v>00074058</v>
          </cell>
          <cell r="C2683" t="str">
            <v>Горячее водоснабжение</v>
          </cell>
          <cell r="I2683">
            <v>516.66</v>
          </cell>
        </row>
        <row r="2684">
          <cell r="A2684" t="str">
            <v>00074161</v>
          </cell>
          <cell r="C2684" t="str">
            <v>Отопление</v>
          </cell>
          <cell r="I2684">
            <v>1520.64</v>
          </cell>
        </row>
        <row r="2685">
          <cell r="A2685" t="str">
            <v>00074161</v>
          </cell>
          <cell r="C2685" t="str">
            <v>Горячее водоснабжение</v>
          </cell>
          <cell r="I2685">
            <v>487.42</v>
          </cell>
        </row>
        <row r="2686">
          <cell r="A2686" t="str">
            <v>00074162</v>
          </cell>
          <cell r="C2686" t="str">
            <v>Отопление</v>
          </cell>
          <cell r="I2686">
            <v>0</v>
          </cell>
        </row>
        <row r="2687">
          <cell r="A2687" t="str">
            <v>00074162</v>
          </cell>
          <cell r="C2687" t="str">
            <v>Горячее водоснабжение</v>
          </cell>
          <cell r="I2687">
            <v>0</v>
          </cell>
        </row>
        <row r="2688">
          <cell r="A2688" t="str">
            <v>00074163</v>
          </cell>
          <cell r="C2688" t="str">
            <v>Отопление</v>
          </cell>
          <cell r="I2688">
            <v>0</v>
          </cell>
        </row>
        <row r="2689">
          <cell r="A2689" t="str">
            <v>00074163</v>
          </cell>
          <cell r="C2689" t="str">
            <v>Горячее водоснабжение</v>
          </cell>
          <cell r="I2689">
            <v>0</v>
          </cell>
        </row>
        <row r="2690">
          <cell r="A2690" t="str">
            <v>00074164</v>
          </cell>
          <cell r="C2690" t="str">
            <v>Отопление</v>
          </cell>
          <cell r="I2690">
            <v>0</v>
          </cell>
        </row>
        <row r="2691">
          <cell r="A2691" t="str">
            <v>00074164</v>
          </cell>
          <cell r="C2691" t="str">
            <v>Горячее водоснабжение</v>
          </cell>
          <cell r="I2691">
            <v>0</v>
          </cell>
        </row>
        <row r="2692">
          <cell r="A2692" t="str">
            <v>00074165</v>
          </cell>
          <cell r="C2692" t="str">
            <v>Отопление</v>
          </cell>
          <cell r="I2692">
            <v>0</v>
          </cell>
        </row>
        <row r="2693">
          <cell r="A2693" t="str">
            <v>00074165</v>
          </cell>
          <cell r="C2693" t="str">
            <v>Горячее водоснабжение</v>
          </cell>
          <cell r="I2693">
            <v>0</v>
          </cell>
        </row>
        <row r="2694">
          <cell r="A2694" t="str">
            <v>00074166</v>
          </cell>
          <cell r="C2694" t="str">
            <v>Отопление</v>
          </cell>
          <cell r="I2694">
            <v>0</v>
          </cell>
        </row>
        <row r="2695">
          <cell r="A2695" t="str">
            <v>00074166</v>
          </cell>
          <cell r="C2695" t="str">
            <v>Горячее водоснабжение</v>
          </cell>
          <cell r="I2695">
            <v>0</v>
          </cell>
        </row>
        <row r="2696">
          <cell r="A2696" t="str">
            <v>00074167</v>
          </cell>
          <cell r="C2696" t="str">
            <v>Отопление</v>
          </cell>
          <cell r="I2696">
            <v>0</v>
          </cell>
        </row>
        <row r="2697">
          <cell r="A2697" t="str">
            <v>00074167</v>
          </cell>
          <cell r="C2697" t="str">
            <v>Горячее водоснабжение</v>
          </cell>
          <cell r="I2697">
            <v>0</v>
          </cell>
        </row>
        <row r="2698">
          <cell r="A2698" t="str">
            <v>00074168</v>
          </cell>
          <cell r="C2698" t="str">
            <v>Отопление</v>
          </cell>
          <cell r="I2698">
            <v>1467.22</v>
          </cell>
        </row>
        <row r="2699">
          <cell r="A2699" t="str">
            <v>00074168</v>
          </cell>
          <cell r="C2699" t="str">
            <v>Горячее водоснабжение</v>
          </cell>
          <cell r="I2699">
            <v>324.94</v>
          </cell>
        </row>
        <row r="2700">
          <cell r="A2700" t="str">
            <v>00074169</v>
          </cell>
          <cell r="C2700" t="str">
            <v>Отопление</v>
          </cell>
          <cell r="I2700">
            <v>0</v>
          </cell>
        </row>
        <row r="2701">
          <cell r="A2701" t="str">
            <v>00074169</v>
          </cell>
          <cell r="C2701" t="str">
            <v>Горячее водоснабжение</v>
          </cell>
          <cell r="I2701">
            <v>0</v>
          </cell>
        </row>
        <row r="2702">
          <cell r="A2702" t="str">
            <v>00074170</v>
          </cell>
          <cell r="C2702" t="str">
            <v>Отопление</v>
          </cell>
          <cell r="I2702">
            <v>2225.7600000000002</v>
          </cell>
        </row>
        <row r="2703">
          <cell r="A2703" t="str">
            <v>00074170</v>
          </cell>
          <cell r="C2703" t="str">
            <v>Горячее водоснабжение</v>
          </cell>
          <cell r="I2703">
            <v>516.66</v>
          </cell>
        </row>
        <row r="2704">
          <cell r="A2704" t="str">
            <v>00074171</v>
          </cell>
          <cell r="C2704" t="str">
            <v>Отопление</v>
          </cell>
          <cell r="I2704">
            <v>0</v>
          </cell>
        </row>
        <row r="2705">
          <cell r="A2705" t="str">
            <v>00074171</v>
          </cell>
          <cell r="C2705" t="str">
            <v>Горячее водоснабжение</v>
          </cell>
          <cell r="I2705">
            <v>0</v>
          </cell>
        </row>
        <row r="2706">
          <cell r="A2706" t="str">
            <v>00074172</v>
          </cell>
          <cell r="C2706" t="str">
            <v>Отопление</v>
          </cell>
          <cell r="I2706">
            <v>0</v>
          </cell>
        </row>
        <row r="2707">
          <cell r="A2707" t="str">
            <v>00074173</v>
          </cell>
          <cell r="C2707" t="str">
            <v>Отопление</v>
          </cell>
          <cell r="I2707">
            <v>1680.89</v>
          </cell>
        </row>
        <row r="2708">
          <cell r="A2708" t="str">
            <v>00074173</v>
          </cell>
          <cell r="C2708" t="str">
            <v>Горячее водоснабжение</v>
          </cell>
          <cell r="I2708">
            <v>649.89</v>
          </cell>
        </row>
        <row r="2709">
          <cell r="A2709" t="str">
            <v>00074174</v>
          </cell>
          <cell r="C2709" t="str">
            <v>Отопление</v>
          </cell>
          <cell r="I2709">
            <v>1581.18</v>
          </cell>
        </row>
        <row r="2710">
          <cell r="A2710" t="str">
            <v>00074174</v>
          </cell>
          <cell r="C2710" t="str">
            <v>Горячее водоснабжение</v>
          </cell>
          <cell r="I2710">
            <v>162.47</v>
          </cell>
        </row>
        <row r="2711">
          <cell r="A2711" t="str">
            <v>00074175</v>
          </cell>
          <cell r="C2711" t="str">
            <v>Отопление</v>
          </cell>
          <cell r="I2711">
            <v>0</v>
          </cell>
        </row>
        <row r="2712">
          <cell r="A2712" t="str">
            <v>00074176</v>
          </cell>
          <cell r="C2712" t="str">
            <v>Отопление</v>
          </cell>
          <cell r="I2712">
            <v>0</v>
          </cell>
        </row>
        <row r="2713">
          <cell r="A2713" t="str">
            <v>00074176</v>
          </cell>
          <cell r="C2713" t="str">
            <v>Горячее водоснабжение</v>
          </cell>
          <cell r="I2713">
            <v>0</v>
          </cell>
        </row>
        <row r="2714">
          <cell r="A2714" t="str">
            <v>00074177</v>
          </cell>
          <cell r="C2714" t="str">
            <v>Отопление</v>
          </cell>
          <cell r="I2714">
            <v>0</v>
          </cell>
        </row>
        <row r="2715">
          <cell r="A2715" t="str">
            <v>00074177</v>
          </cell>
          <cell r="C2715" t="str">
            <v>Горячее водоснабжение</v>
          </cell>
          <cell r="I2715">
            <v>0</v>
          </cell>
        </row>
        <row r="2716">
          <cell r="A2716" t="str">
            <v>00074178</v>
          </cell>
          <cell r="C2716" t="str">
            <v>Отопление</v>
          </cell>
          <cell r="I2716">
            <v>2046.78</v>
          </cell>
        </row>
        <row r="2717">
          <cell r="A2717" t="str">
            <v>00074179</v>
          </cell>
          <cell r="C2717" t="str">
            <v>Отопление</v>
          </cell>
          <cell r="I2717">
            <v>0</v>
          </cell>
        </row>
        <row r="2718">
          <cell r="A2718" t="str">
            <v>00074183</v>
          </cell>
          <cell r="C2718" t="str">
            <v>Отопление</v>
          </cell>
          <cell r="I2718">
            <v>0</v>
          </cell>
        </row>
        <row r="2719">
          <cell r="A2719" t="str">
            <v>00070275</v>
          </cell>
          <cell r="C2719" t="str">
            <v>Отопление</v>
          </cell>
          <cell r="I2719">
            <v>1201.93</v>
          </cell>
        </row>
        <row r="2720">
          <cell r="A2720" t="str">
            <v>00070275</v>
          </cell>
          <cell r="C2720" t="str">
            <v>Горячее водоснабжение</v>
          </cell>
          <cell r="I2720">
            <v>516.66</v>
          </cell>
        </row>
        <row r="2721">
          <cell r="A2721" t="str">
            <v>00070276</v>
          </cell>
          <cell r="C2721" t="str">
            <v>Отопление</v>
          </cell>
          <cell r="I2721">
            <v>0</v>
          </cell>
        </row>
        <row r="2722">
          <cell r="A2722" t="str">
            <v>00070276</v>
          </cell>
          <cell r="C2722" t="str">
            <v>Горячее водоснабжение</v>
          </cell>
          <cell r="I2722">
            <v>0</v>
          </cell>
        </row>
        <row r="2723">
          <cell r="A2723" t="str">
            <v>00070277</v>
          </cell>
          <cell r="C2723" t="str">
            <v>Отопление</v>
          </cell>
          <cell r="I2723">
            <v>0</v>
          </cell>
        </row>
        <row r="2724">
          <cell r="A2724" t="str">
            <v>00070278</v>
          </cell>
          <cell r="C2724" t="str">
            <v>Отопление</v>
          </cell>
          <cell r="I2724">
            <v>1749.79</v>
          </cell>
        </row>
        <row r="2725">
          <cell r="A2725" t="str">
            <v>00070278</v>
          </cell>
          <cell r="C2725" t="str">
            <v>Горячее водоснабжение</v>
          </cell>
          <cell r="I2725">
            <v>2066.64</v>
          </cell>
        </row>
        <row r="2726">
          <cell r="A2726" t="str">
            <v>00070279</v>
          </cell>
          <cell r="C2726" t="str">
            <v>Отопление</v>
          </cell>
          <cell r="I2726">
            <v>0</v>
          </cell>
        </row>
        <row r="2727">
          <cell r="A2727" t="str">
            <v>00070279</v>
          </cell>
          <cell r="C2727" t="str">
            <v>Горячее водоснабжение</v>
          </cell>
          <cell r="I2727">
            <v>0</v>
          </cell>
        </row>
        <row r="2728">
          <cell r="A2728" t="str">
            <v>00070280</v>
          </cell>
          <cell r="C2728" t="str">
            <v>Отопление</v>
          </cell>
          <cell r="I2728">
            <v>0</v>
          </cell>
        </row>
        <row r="2729">
          <cell r="A2729" t="str">
            <v>00070280</v>
          </cell>
          <cell r="C2729" t="str">
            <v>Горячее водоснабжение</v>
          </cell>
          <cell r="I2729">
            <v>0</v>
          </cell>
        </row>
        <row r="2730">
          <cell r="A2730" t="str">
            <v>00070281</v>
          </cell>
          <cell r="C2730" t="str">
            <v>Отопление</v>
          </cell>
          <cell r="I2730">
            <v>0</v>
          </cell>
        </row>
        <row r="2731">
          <cell r="A2731" t="str">
            <v>00070281</v>
          </cell>
          <cell r="C2731" t="str">
            <v>Горячее водоснабжение</v>
          </cell>
          <cell r="I2731">
            <v>0</v>
          </cell>
        </row>
        <row r="2732">
          <cell r="A2732" t="str">
            <v>00070282</v>
          </cell>
          <cell r="C2732" t="str">
            <v>Отопление</v>
          </cell>
          <cell r="I2732">
            <v>0</v>
          </cell>
        </row>
        <row r="2733">
          <cell r="A2733" t="str">
            <v>00070282</v>
          </cell>
          <cell r="C2733" t="str">
            <v>Горячее водоснабжение</v>
          </cell>
          <cell r="I2733">
            <v>0</v>
          </cell>
        </row>
        <row r="2734">
          <cell r="A2734" t="str">
            <v>00070283</v>
          </cell>
          <cell r="C2734" t="str">
            <v>Отопление</v>
          </cell>
          <cell r="I2734">
            <v>1773.53</v>
          </cell>
        </row>
        <row r="2735">
          <cell r="A2735" t="str">
            <v>00070283</v>
          </cell>
          <cell r="C2735" t="str">
            <v>Горячее водоснабжение</v>
          </cell>
          <cell r="I2735">
            <v>649.89</v>
          </cell>
        </row>
        <row r="2736">
          <cell r="A2736" t="str">
            <v>00070284</v>
          </cell>
          <cell r="C2736" t="str">
            <v>Отопление</v>
          </cell>
          <cell r="I2736">
            <v>1869.67</v>
          </cell>
        </row>
        <row r="2737">
          <cell r="A2737" t="str">
            <v>00070284</v>
          </cell>
          <cell r="C2737" t="str">
            <v>Горячее водоснабжение</v>
          </cell>
          <cell r="I2737">
            <v>516.66</v>
          </cell>
        </row>
        <row r="2738">
          <cell r="A2738" t="str">
            <v>00070285</v>
          </cell>
          <cell r="C2738" t="str">
            <v>Отопление</v>
          </cell>
          <cell r="I2738">
            <v>0</v>
          </cell>
        </row>
        <row r="2739">
          <cell r="A2739" t="str">
            <v>00070285</v>
          </cell>
          <cell r="C2739" t="str">
            <v>Горячее водоснабжение</v>
          </cell>
          <cell r="I2739">
            <v>0</v>
          </cell>
        </row>
        <row r="2740">
          <cell r="A2740" t="str">
            <v>00070286</v>
          </cell>
          <cell r="C2740" t="str">
            <v>Отопление</v>
          </cell>
          <cell r="I2740">
            <v>0</v>
          </cell>
        </row>
        <row r="2741">
          <cell r="A2741" t="str">
            <v>00070287</v>
          </cell>
          <cell r="C2741" t="str">
            <v>Отопление</v>
          </cell>
          <cell r="I2741">
            <v>0</v>
          </cell>
        </row>
        <row r="2742">
          <cell r="A2742" t="str">
            <v>00070287</v>
          </cell>
          <cell r="C2742" t="str">
            <v>Горячее водоснабжение</v>
          </cell>
          <cell r="I2742">
            <v>0</v>
          </cell>
        </row>
        <row r="2743">
          <cell r="A2743" t="str">
            <v>00070288</v>
          </cell>
          <cell r="C2743" t="str">
            <v>Отопление</v>
          </cell>
          <cell r="I2743">
            <v>0</v>
          </cell>
        </row>
        <row r="2744">
          <cell r="A2744" t="str">
            <v>00070288</v>
          </cell>
          <cell r="C2744" t="str">
            <v>Горячее водоснабжение</v>
          </cell>
          <cell r="I2744">
            <v>0</v>
          </cell>
        </row>
        <row r="2745">
          <cell r="A2745" t="str">
            <v>00070289</v>
          </cell>
          <cell r="C2745" t="str">
            <v>Отопление</v>
          </cell>
          <cell r="I2745">
            <v>0</v>
          </cell>
        </row>
        <row r="2746">
          <cell r="A2746" t="str">
            <v>00070290</v>
          </cell>
          <cell r="C2746" t="str">
            <v>Отопление</v>
          </cell>
          <cell r="I2746">
            <v>0</v>
          </cell>
        </row>
        <row r="2747">
          <cell r="A2747" t="str">
            <v>00070291</v>
          </cell>
          <cell r="C2747" t="str">
            <v>Отопление</v>
          </cell>
          <cell r="I2747">
            <v>0</v>
          </cell>
        </row>
        <row r="2748">
          <cell r="A2748" t="str">
            <v>00070291</v>
          </cell>
          <cell r="C2748" t="str">
            <v>Горячее водоснабжение</v>
          </cell>
          <cell r="I2748">
            <v>0</v>
          </cell>
        </row>
        <row r="2749">
          <cell r="A2749" t="str">
            <v>00070292</v>
          </cell>
          <cell r="C2749" t="str">
            <v>Отопление</v>
          </cell>
          <cell r="I2749">
            <v>0</v>
          </cell>
        </row>
        <row r="2750">
          <cell r="A2750" t="str">
            <v>00070292</v>
          </cell>
          <cell r="C2750" t="str">
            <v>Горячее водоснабжение</v>
          </cell>
          <cell r="I2750">
            <v>0</v>
          </cell>
        </row>
        <row r="2751">
          <cell r="A2751" t="str">
            <v>00070293</v>
          </cell>
          <cell r="C2751" t="str">
            <v>Отопление</v>
          </cell>
          <cell r="I2751">
            <v>0</v>
          </cell>
        </row>
        <row r="2752">
          <cell r="A2752" t="str">
            <v>00070293</v>
          </cell>
          <cell r="C2752" t="str">
            <v>Горячее водоснабжение</v>
          </cell>
          <cell r="I2752">
            <v>0</v>
          </cell>
        </row>
        <row r="2753">
          <cell r="A2753" t="str">
            <v>00070294</v>
          </cell>
          <cell r="C2753" t="str">
            <v>Отопление</v>
          </cell>
          <cell r="I2753">
            <v>0</v>
          </cell>
        </row>
        <row r="2754">
          <cell r="A2754" t="str">
            <v>00070294</v>
          </cell>
          <cell r="C2754" t="str">
            <v>Горячее водоснабжение</v>
          </cell>
          <cell r="I2754">
            <v>0</v>
          </cell>
        </row>
        <row r="2755">
          <cell r="A2755" t="str">
            <v>00070295</v>
          </cell>
          <cell r="C2755" t="str">
            <v>Отопление</v>
          </cell>
          <cell r="I2755">
            <v>1261.46</v>
          </cell>
        </row>
        <row r="2756">
          <cell r="A2756" t="str">
            <v>00070295</v>
          </cell>
          <cell r="C2756" t="str">
            <v>Горячее водоснабжение</v>
          </cell>
          <cell r="I2756">
            <v>516.66</v>
          </cell>
        </row>
        <row r="2757">
          <cell r="A2757" t="str">
            <v>00070296</v>
          </cell>
          <cell r="C2757" t="str">
            <v>Отопление</v>
          </cell>
          <cell r="I2757">
            <v>0</v>
          </cell>
        </row>
        <row r="2758">
          <cell r="A2758" t="str">
            <v>00070296</v>
          </cell>
          <cell r="C2758" t="str">
            <v>Горячее водоснабжение</v>
          </cell>
          <cell r="I2758">
            <v>0</v>
          </cell>
        </row>
        <row r="2759">
          <cell r="A2759" t="str">
            <v>00070297</v>
          </cell>
          <cell r="C2759" t="str">
            <v>Отопление</v>
          </cell>
          <cell r="I2759">
            <v>1767.49</v>
          </cell>
        </row>
        <row r="2760">
          <cell r="A2760" t="str">
            <v>00070297</v>
          </cell>
          <cell r="C2760" t="str">
            <v>Горячее водоснабжение</v>
          </cell>
          <cell r="I2760">
            <v>516.66</v>
          </cell>
        </row>
        <row r="2761">
          <cell r="A2761" t="str">
            <v>00070298</v>
          </cell>
          <cell r="C2761" t="str">
            <v>Отопление</v>
          </cell>
          <cell r="I2761">
            <v>1676.18</v>
          </cell>
        </row>
        <row r="2762">
          <cell r="A2762" t="str">
            <v>00070298</v>
          </cell>
          <cell r="C2762" t="str">
            <v>Горячее водоснабжение</v>
          </cell>
          <cell r="I2762">
            <v>516.66</v>
          </cell>
        </row>
        <row r="2763">
          <cell r="A2763" t="str">
            <v>00070299</v>
          </cell>
          <cell r="C2763" t="str">
            <v>Отопление</v>
          </cell>
          <cell r="I2763">
            <v>0</v>
          </cell>
        </row>
        <row r="2764">
          <cell r="A2764" t="str">
            <v>00070299</v>
          </cell>
          <cell r="C2764" t="str">
            <v>Горячее водоснабжение</v>
          </cell>
          <cell r="I2764">
            <v>0</v>
          </cell>
        </row>
        <row r="2765">
          <cell r="A2765" t="str">
            <v>00070300</v>
          </cell>
          <cell r="C2765" t="str">
            <v>Отопление</v>
          </cell>
          <cell r="I2765">
            <v>0</v>
          </cell>
        </row>
        <row r="2766">
          <cell r="A2766" t="str">
            <v>00070300</v>
          </cell>
          <cell r="C2766" t="str">
            <v>Горячее водоснабжение</v>
          </cell>
          <cell r="I2766">
            <v>0</v>
          </cell>
        </row>
        <row r="2767">
          <cell r="A2767" t="str">
            <v>00070301</v>
          </cell>
          <cell r="C2767" t="str">
            <v>Отопление</v>
          </cell>
          <cell r="I2767">
            <v>1640.38</v>
          </cell>
        </row>
        <row r="2768">
          <cell r="A2768" t="str">
            <v>00070301</v>
          </cell>
          <cell r="C2768" t="str">
            <v>Горячее водоснабжение</v>
          </cell>
          <cell r="I2768">
            <v>516.66</v>
          </cell>
        </row>
        <row r="2769">
          <cell r="A2769" t="str">
            <v>00070302</v>
          </cell>
          <cell r="C2769" t="str">
            <v>Отопление</v>
          </cell>
          <cell r="I2769">
            <v>1181.4100000000001</v>
          </cell>
        </row>
        <row r="2770">
          <cell r="A2770" t="str">
            <v>00070302</v>
          </cell>
          <cell r="C2770" t="str">
            <v>Горячее водоснабжение</v>
          </cell>
          <cell r="I2770">
            <v>974.83</v>
          </cell>
        </row>
        <row r="2771">
          <cell r="A2771" t="str">
            <v>00070303</v>
          </cell>
          <cell r="C2771" t="str">
            <v>Отопление</v>
          </cell>
          <cell r="I2771">
            <v>0</v>
          </cell>
        </row>
        <row r="2772">
          <cell r="A2772" t="str">
            <v>00070304</v>
          </cell>
          <cell r="C2772" t="str">
            <v>Отопление</v>
          </cell>
          <cell r="I2772">
            <v>0</v>
          </cell>
        </row>
        <row r="2773">
          <cell r="A2773" t="str">
            <v>00070304</v>
          </cell>
          <cell r="C2773" t="str">
            <v>Горячее водоснабжение</v>
          </cell>
          <cell r="I2773">
            <v>0</v>
          </cell>
        </row>
        <row r="2774">
          <cell r="A2774" t="str">
            <v>00070305</v>
          </cell>
          <cell r="C2774" t="str">
            <v>Отопление</v>
          </cell>
          <cell r="I2774">
            <v>1626.3</v>
          </cell>
        </row>
        <row r="2775">
          <cell r="A2775" t="str">
            <v>00070305</v>
          </cell>
          <cell r="C2775" t="str">
            <v>Горячее водоснабжение</v>
          </cell>
          <cell r="I2775">
            <v>162.47</v>
          </cell>
        </row>
        <row r="2776">
          <cell r="A2776" t="str">
            <v>00070306</v>
          </cell>
          <cell r="C2776" t="str">
            <v>Отопление</v>
          </cell>
          <cell r="I2776">
            <v>1195.49</v>
          </cell>
        </row>
        <row r="2777">
          <cell r="A2777" t="str">
            <v>00070307</v>
          </cell>
          <cell r="C2777" t="str">
            <v>Отопление</v>
          </cell>
          <cell r="I2777">
            <v>0</v>
          </cell>
        </row>
        <row r="2778">
          <cell r="A2778" t="str">
            <v>00070307</v>
          </cell>
          <cell r="C2778" t="str">
            <v>Горячее водоснабжение</v>
          </cell>
          <cell r="I2778">
            <v>0</v>
          </cell>
        </row>
        <row r="2779">
          <cell r="A2779" t="str">
            <v>00070308</v>
          </cell>
          <cell r="C2779" t="str">
            <v>Отопление</v>
          </cell>
          <cell r="I2779">
            <v>1639.58</v>
          </cell>
        </row>
        <row r="2780">
          <cell r="A2780" t="str">
            <v>00070308</v>
          </cell>
          <cell r="C2780" t="str">
            <v>Горячее водоснабжение</v>
          </cell>
          <cell r="I2780">
            <v>1549.99</v>
          </cell>
        </row>
        <row r="2781">
          <cell r="A2781" t="str">
            <v>00070309</v>
          </cell>
          <cell r="C2781" t="str">
            <v>Отопление</v>
          </cell>
          <cell r="I2781">
            <v>0</v>
          </cell>
        </row>
        <row r="2782">
          <cell r="A2782" t="str">
            <v>00070310</v>
          </cell>
          <cell r="C2782" t="str">
            <v>Отопление</v>
          </cell>
          <cell r="I2782">
            <v>1714.39</v>
          </cell>
        </row>
        <row r="2783">
          <cell r="A2783" t="str">
            <v>00070310</v>
          </cell>
          <cell r="C2783" t="str">
            <v>Горячее водоснабжение</v>
          </cell>
          <cell r="I2783">
            <v>276.20999999999998</v>
          </cell>
        </row>
        <row r="2784">
          <cell r="A2784" t="str">
            <v>00070311</v>
          </cell>
          <cell r="C2784" t="str">
            <v>Отопление</v>
          </cell>
          <cell r="I2784">
            <v>0</v>
          </cell>
        </row>
        <row r="2785">
          <cell r="A2785" t="str">
            <v>00070311</v>
          </cell>
          <cell r="C2785" t="str">
            <v>Горячее водоснабжение</v>
          </cell>
          <cell r="I2785">
            <v>0</v>
          </cell>
        </row>
        <row r="2786">
          <cell r="A2786" t="str">
            <v>00070312</v>
          </cell>
          <cell r="C2786" t="str">
            <v>Отопление</v>
          </cell>
          <cell r="I2786">
            <v>1655.27</v>
          </cell>
        </row>
        <row r="2787">
          <cell r="A2787" t="str">
            <v>00070312</v>
          </cell>
          <cell r="C2787" t="str">
            <v>Горячее водоснабжение</v>
          </cell>
          <cell r="I2787">
            <v>97.48</v>
          </cell>
        </row>
        <row r="2788">
          <cell r="A2788" t="str">
            <v>00070313</v>
          </cell>
          <cell r="C2788" t="str">
            <v>Отопление</v>
          </cell>
          <cell r="I2788">
            <v>1764.28</v>
          </cell>
        </row>
        <row r="2789">
          <cell r="A2789" t="str">
            <v>00070314</v>
          </cell>
          <cell r="C2789" t="str">
            <v>Отопление</v>
          </cell>
          <cell r="I2789">
            <v>1689.46</v>
          </cell>
        </row>
        <row r="2790">
          <cell r="A2790" t="str">
            <v>00070314</v>
          </cell>
          <cell r="C2790" t="str">
            <v>Горячее водоснабжение</v>
          </cell>
          <cell r="I2790">
            <v>324.94</v>
          </cell>
        </row>
        <row r="2791">
          <cell r="A2791" t="str">
            <v>00070315</v>
          </cell>
          <cell r="C2791" t="str">
            <v>Отопление</v>
          </cell>
          <cell r="I2791">
            <v>1669.34</v>
          </cell>
        </row>
        <row r="2792">
          <cell r="A2792" t="str">
            <v>00070315</v>
          </cell>
          <cell r="C2792" t="str">
            <v>Горячее водоснабжение</v>
          </cell>
          <cell r="I2792">
            <v>422.43</v>
          </cell>
        </row>
        <row r="2793">
          <cell r="A2793" t="str">
            <v>00070316</v>
          </cell>
          <cell r="C2793" t="str">
            <v>Отопление</v>
          </cell>
          <cell r="I2793">
            <v>1794.04</v>
          </cell>
        </row>
        <row r="2794">
          <cell r="A2794" t="str">
            <v>00070316</v>
          </cell>
          <cell r="C2794" t="str">
            <v>Горячее водоснабжение</v>
          </cell>
          <cell r="I2794">
            <v>129.97</v>
          </cell>
        </row>
        <row r="2795">
          <cell r="A2795" t="str">
            <v>00070317</v>
          </cell>
          <cell r="C2795" t="str">
            <v>Отопление</v>
          </cell>
          <cell r="I2795">
            <v>1647.62</v>
          </cell>
        </row>
        <row r="2796">
          <cell r="A2796" t="str">
            <v>00070318</v>
          </cell>
          <cell r="C2796" t="str">
            <v>Отопление</v>
          </cell>
          <cell r="I2796">
            <v>1178.5999999999999</v>
          </cell>
        </row>
        <row r="2797">
          <cell r="A2797" t="str">
            <v>00070318</v>
          </cell>
          <cell r="C2797" t="str">
            <v>Горячее водоснабжение</v>
          </cell>
          <cell r="I2797">
            <v>162.47</v>
          </cell>
        </row>
        <row r="2798">
          <cell r="A2798" t="str">
            <v>00070319</v>
          </cell>
          <cell r="C2798" t="str">
            <v>Отопление</v>
          </cell>
          <cell r="I2798">
            <v>1668.14</v>
          </cell>
        </row>
        <row r="2799">
          <cell r="A2799" t="str">
            <v>00070320</v>
          </cell>
          <cell r="C2799" t="str">
            <v>Отопление</v>
          </cell>
          <cell r="I2799">
            <v>1774.73</v>
          </cell>
        </row>
        <row r="2800">
          <cell r="A2800" t="str">
            <v>00070320</v>
          </cell>
          <cell r="C2800" t="str">
            <v>Горячее водоснабжение</v>
          </cell>
          <cell r="I2800">
            <v>1549.99</v>
          </cell>
        </row>
        <row r="2801">
          <cell r="A2801" t="str">
            <v>00070321</v>
          </cell>
          <cell r="C2801" t="str">
            <v>Отопление</v>
          </cell>
          <cell r="I2801">
            <v>1613.02</v>
          </cell>
        </row>
        <row r="2802">
          <cell r="A2802" t="str">
            <v>00070321</v>
          </cell>
          <cell r="C2802" t="str">
            <v>Горячее водоснабжение</v>
          </cell>
          <cell r="I2802">
            <v>227.46</v>
          </cell>
        </row>
        <row r="2803">
          <cell r="A2803" t="str">
            <v>00070322</v>
          </cell>
          <cell r="C2803" t="str">
            <v>Отопление</v>
          </cell>
          <cell r="I2803">
            <v>1190.67</v>
          </cell>
        </row>
        <row r="2804">
          <cell r="A2804" t="str">
            <v>00072959</v>
          </cell>
          <cell r="C2804" t="str">
            <v>Отопление</v>
          </cell>
          <cell r="I2804">
            <v>0</v>
          </cell>
        </row>
        <row r="2805">
          <cell r="A2805" t="str">
            <v>00072960</v>
          </cell>
          <cell r="C2805" t="str">
            <v>Отопление</v>
          </cell>
          <cell r="I2805">
            <v>0</v>
          </cell>
        </row>
        <row r="2806">
          <cell r="A2806" t="str">
            <v>00072961</v>
          </cell>
          <cell r="C2806" t="str">
            <v>Отопление</v>
          </cell>
          <cell r="I2806">
            <v>0</v>
          </cell>
        </row>
        <row r="2807">
          <cell r="A2807" t="str">
            <v>00072962</v>
          </cell>
          <cell r="C2807" t="str">
            <v>Отопление</v>
          </cell>
          <cell r="I2807">
            <v>0</v>
          </cell>
        </row>
        <row r="2808">
          <cell r="A2808" t="str">
            <v>00072963</v>
          </cell>
          <cell r="C2808" t="str">
            <v>Отопление</v>
          </cell>
          <cell r="I2808">
            <v>0</v>
          </cell>
        </row>
        <row r="2809">
          <cell r="A2809" t="str">
            <v>00072964</v>
          </cell>
          <cell r="C2809" t="str">
            <v>Отопление</v>
          </cell>
          <cell r="I2809">
            <v>0</v>
          </cell>
        </row>
        <row r="2810">
          <cell r="A2810" t="str">
            <v>00072965</v>
          </cell>
          <cell r="C2810" t="str">
            <v>Отопление</v>
          </cell>
          <cell r="I2810">
            <v>0</v>
          </cell>
        </row>
        <row r="2811">
          <cell r="A2811" t="str">
            <v>00072966</v>
          </cell>
          <cell r="C2811" t="str">
            <v>Отопление</v>
          </cell>
          <cell r="I2811">
            <v>0</v>
          </cell>
        </row>
        <row r="2812">
          <cell r="A2812" t="str">
            <v>00072967</v>
          </cell>
          <cell r="C2812" t="str">
            <v>Отопление</v>
          </cell>
          <cell r="I2812">
            <v>0</v>
          </cell>
        </row>
        <row r="2813">
          <cell r="A2813" t="str">
            <v>00072968</v>
          </cell>
          <cell r="C2813" t="str">
            <v>Отопление</v>
          </cell>
          <cell r="I2813">
            <v>0</v>
          </cell>
        </row>
        <row r="2814">
          <cell r="A2814" t="str">
            <v>00072969</v>
          </cell>
          <cell r="C2814" t="str">
            <v>Отопление</v>
          </cell>
          <cell r="I2814">
            <v>0</v>
          </cell>
        </row>
        <row r="2815">
          <cell r="A2815" t="str">
            <v>00072970</v>
          </cell>
          <cell r="C2815" t="str">
            <v>Отопление</v>
          </cell>
          <cell r="I2815">
            <v>1689.46</v>
          </cell>
        </row>
        <row r="2816">
          <cell r="A2816" t="str">
            <v>00072971</v>
          </cell>
          <cell r="C2816" t="str">
            <v>Отопление</v>
          </cell>
          <cell r="I2816">
            <v>0</v>
          </cell>
        </row>
        <row r="2817">
          <cell r="A2817" t="str">
            <v>00072972</v>
          </cell>
          <cell r="C2817" t="str">
            <v>Отопление</v>
          </cell>
          <cell r="I2817">
            <v>0</v>
          </cell>
        </row>
        <row r="2818">
          <cell r="A2818" t="str">
            <v>00072973</v>
          </cell>
          <cell r="C2818" t="str">
            <v>Отопление</v>
          </cell>
          <cell r="I2818">
            <v>0</v>
          </cell>
        </row>
        <row r="2819">
          <cell r="A2819" t="str">
            <v>00072974</v>
          </cell>
          <cell r="C2819" t="str">
            <v>Отопление</v>
          </cell>
          <cell r="I2819">
            <v>0</v>
          </cell>
        </row>
        <row r="2820">
          <cell r="A2820" t="str">
            <v>00072975</v>
          </cell>
          <cell r="C2820" t="str">
            <v>Отопление</v>
          </cell>
          <cell r="I2820">
            <v>0</v>
          </cell>
        </row>
        <row r="2821">
          <cell r="A2821" t="str">
            <v>00072977</v>
          </cell>
          <cell r="C2821" t="str">
            <v>Отопление</v>
          </cell>
          <cell r="I2821">
            <v>0</v>
          </cell>
        </row>
        <row r="2822">
          <cell r="A2822" t="str">
            <v>00072978</v>
          </cell>
          <cell r="C2822" t="str">
            <v>Отопление</v>
          </cell>
          <cell r="I2822">
            <v>0</v>
          </cell>
        </row>
        <row r="2823">
          <cell r="A2823" t="str">
            <v>00072979</v>
          </cell>
          <cell r="C2823" t="str">
            <v>Отопление</v>
          </cell>
          <cell r="I2823">
            <v>0</v>
          </cell>
        </row>
        <row r="2824">
          <cell r="A2824" t="str">
            <v>00072980</v>
          </cell>
          <cell r="C2824" t="str">
            <v>Отопление</v>
          </cell>
          <cell r="I2824">
            <v>0</v>
          </cell>
        </row>
        <row r="2825">
          <cell r="A2825" t="str">
            <v>00072981</v>
          </cell>
          <cell r="C2825" t="str">
            <v>Отопление</v>
          </cell>
          <cell r="I2825">
            <v>0</v>
          </cell>
        </row>
        <row r="2826">
          <cell r="A2826" t="str">
            <v>00072951</v>
          </cell>
          <cell r="C2826" t="str">
            <v>Отопление</v>
          </cell>
          <cell r="I2826">
            <v>0</v>
          </cell>
        </row>
        <row r="2827">
          <cell r="A2827" t="str">
            <v>00072952</v>
          </cell>
          <cell r="C2827" t="str">
            <v>Отопление</v>
          </cell>
          <cell r="I2827">
            <v>0</v>
          </cell>
        </row>
        <row r="2828">
          <cell r="A2828" t="str">
            <v>00072953</v>
          </cell>
          <cell r="C2828" t="str">
            <v>Отопление</v>
          </cell>
          <cell r="I2828">
            <v>0</v>
          </cell>
        </row>
        <row r="2829">
          <cell r="A2829" t="str">
            <v>00072954</v>
          </cell>
          <cell r="C2829" t="str">
            <v>Отопление</v>
          </cell>
          <cell r="I2829">
            <v>0</v>
          </cell>
        </row>
        <row r="2830">
          <cell r="A2830" t="str">
            <v>00072955</v>
          </cell>
          <cell r="C2830" t="str">
            <v>Отопление</v>
          </cell>
          <cell r="I2830">
            <v>0</v>
          </cell>
        </row>
        <row r="2831">
          <cell r="A2831" t="str">
            <v>00072956</v>
          </cell>
          <cell r="C2831" t="str">
            <v>Отопление</v>
          </cell>
          <cell r="I2831">
            <v>0</v>
          </cell>
        </row>
        <row r="2832">
          <cell r="A2832" t="str">
            <v>00072957</v>
          </cell>
          <cell r="C2832" t="str">
            <v>Отопление</v>
          </cell>
          <cell r="I2832">
            <v>0</v>
          </cell>
        </row>
        <row r="2833">
          <cell r="A2833" t="str">
            <v>00072958</v>
          </cell>
          <cell r="C2833" t="str">
            <v>Отопление</v>
          </cell>
          <cell r="I2833">
            <v>0</v>
          </cell>
        </row>
        <row r="2834">
          <cell r="A2834" t="str">
            <v>00072985</v>
          </cell>
          <cell r="C2834" t="str">
            <v>Отопление</v>
          </cell>
          <cell r="I2834">
            <v>0</v>
          </cell>
        </row>
        <row r="2835">
          <cell r="A2835" t="str">
            <v>00072421</v>
          </cell>
          <cell r="C2835" t="str">
            <v>Отопление</v>
          </cell>
          <cell r="I2835">
            <v>0</v>
          </cell>
        </row>
        <row r="2836">
          <cell r="A2836" t="str">
            <v>00075833</v>
          </cell>
          <cell r="C2836" t="str">
            <v>Отопление</v>
          </cell>
          <cell r="I2836">
            <v>0</v>
          </cell>
        </row>
        <row r="2837">
          <cell r="A2837" t="str">
            <v>00072987</v>
          </cell>
          <cell r="C2837" t="str">
            <v>Отопление</v>
          </cell>
          <cell r="I2837">
            <v>0</v>
          </cell>
        </row>
        <row r="2838">
          <cell r="A2838" t="str">
            <v>00072988</v>
          </cell>
          <cell r="C2838" t="str">
            <v>Отопление</v>
          </cell>
          <cell r="I2838">
            <v>0</v>
          </cell>
        </row>
        <row r="2839">
          <cell r="A2839" t="str">
            <v>00072989</v>
          </cell>
          <cell r="C2839" t="str">
            <v>Отопление</v>
          </cell>
          <cell r="I2839">
            <v>0</v>
          </cell>
        </row>
        <row r="2840">
          <cell r="A2840" t="str">
            <v>00072990</v>
          </cell>
          <cell r="C2840" t="str">
            <v>Отопление</v>
          </cell>
          <cell r="I2840">
            <v>0</v>
          </cell>
        </row>
        <row r="2841">
          <cell r="A2841" t="str">
            <v>00072991</v>
          </cell>
          <cell r="C2841" t="str">
            <v>Отопление</v>
          </cell>
          <cell r="I2841">
            <v>0</v>
          </cell>
        </row>
        <row r="2842">
          <cell r="A2842" t="str">
            <v>00072992</v>
          </cell>
          <cell r="C2842" t="str">
            <v>Отопление</v>
          </cell>
          <cell r="I2842">
            <v>0</v>
          </cell>
        </row>
        <row r="2843">
          <cell r="A2843" t="str">
            <v>00075551</v>
          </cell>
          <cell r="C2843" t="str">
            <v>Отопление</v>
          </cell>
          <cell r="I2843">
            <v>0</v>
          </cell>
        </row>
        <row r="2844">
          <cell r="A2844" t="str">
            <v>00072993</v>
          </cell>
          <cell r="C2844" t="str">
            <v>Отопление</v>
          </cell>
          <cell r="I2844">
            <v>0</v>
          </cell>
        </row>
        <row r="2845">
          <cell r="A2845" t="str">
            <v>00072994</v>
          </cell>
          <cell r="C2845" t="str">
            <v>Отопление</v>
          </cell>
          <cell r="I2845">
            <v>0</v>
          </cell>
        </row>
        <row r="2846">
          <cell r="A2846" t="str">
            <v>00072995</v>
          </cell>
          <cell r="C2846" t="str">
            <v>Отопление</v>
          </cell>
          <cell r="I2846">
            <v>0</v>
          </cell>
        </row>
        <row r="2847">
          <cell r="A2847" t="str">
            <v>00075552</v>
          </cell>
          <cell r="C2847" t="str">
            <v>Отопление</v>
          </cell>
          <cell r="I2847">
            <v>0</v>
          </cell>
        </row>
        <row r="2848">
          <cell r="A2848" t="str">
            <v>00072996</v>
          </cell>
          <cell r="C2848" t="str">
            <v>Отопление</v>
          </cell>
          <cell r="I2848">
            <v>0</v>
          </cell>
        </row>
        <row r="2849">
          <cell r="A2849" t="str">
            <v>00072998</v>
          </cell>
          <cell r="C2849" t="str">
            <v>Отопление</v>
          </cell>
          <cell r="I2849">
            <v>0</v>
          </cell>
        </row>
        <row r="2850">
          <cell r="A2850" t="str">
            <v>00072999</v>
          </cell>
          <cell r="C2850" t="str">
            <v>Отопление</v>
          </cell>
          <cell r="I2850">
            <v>0</v>
          </cell>
        </row>
        <row r="2851">
          <cell r="A2851" t="str">
            <v>00072422</v>
          </cell>
          <cell r="C2851" t="str">
            <v>Отопление</v>
          </cell>
          <cell r="I2851">
            <v>0</v>
          </cell>
        </row>
        <row r="2852">
          <cell r="A2852" t="str">
            <v>00073000</v>
          </cell>
          <cell r="C2852" t="str">
            <v>Отопление</v>
          </cell>
          <cell r="I2852">
            <v>0</v>
          </cell>
        </row>
        <row r="2853">
          <cell r="A2853" t="str">
            <v>00073001</v>
          </cell>
          <cell r="C2853" t="str">
            <v>Отопление</v>
          </cell>
          <cell r="I2853">
            <v>0</v>
          </cell>
        </row>
        <row r="2854">
          <cell r="A2854" t="str">
            <v>00073002</v>
          </cell>
          <cell r="C2854" t="str">
            <v>Отопление</v>
          </cell>
          <cell r="I2854">
            <v>0</v>
          </cell>
        </row>
        <row r="2855">
          <cell r="A2855" t="str">
            <v>00073003</v>
          </cell>
          <cell r="C2855" t="str">
            <v>Отопление</v>
          </cell>
          <cell r="I2855">
            <v>0</v>
          </cell>
        </row>
        <row r="2856">
          <cell r="A2856" t="str">
            <v>00074402</v>
          </cell>
          <cell r="C2856" t="str">
            <v>Отопление</v>
          </cell>
          <cell r="I2856">
            <v>0</v>
          </cell>
        </row>
        <row r="2857">
          <cell r="A2857" t="str">
            <v>00074402</v>
          </cell>
          <cell r="C2857" t="str">
            <v>Горячее водоснабжение</v>
          </cell>
          <cell r="I2857">
            <v>0</v>
          </cell>
        </row>
        <row r="2858">
          <cell r="A2858" t="str">
            <v>00074402</v>
          </cell>
          <cell r="C2858" t="str">
            <v>Горячее водоснабжение ОДН</v>
          </cell>
          <cell r="I2858">
            <v>0</v>
          </cell>
        </row>
        <row r="2859">
          <cell r="A2859" t="str">
            <v>00074403</v>
          </cell>
          <cell r="C2859" t="str">
            <v>Отопление</v>
          </cell>
          <cell r="I2859">
            <v>1085.32</v>
          </cell>
        </row>
        <row r="2860">
          <cell r="A2860" t="str">
            <v>00074403</v>
          </cell>
          <cell r="C2860" t="str">
            <v>Горячее водоснабжение</v>
          </cell>
          <cell r="I2860">
            <v>1554.86</v>
          </cell>
        </row>
        <row r="2861">
          <cell r="A2861" t="str">
            <v>00074403</v>
          </cell>
          <cell r="C2861" t="str">
            <v>Горячее водоснабжение ОДН</v>
          </cell>
          <cell r="I2861">
            <v>-416.49</v>
          </cell>
        </row>
        <row r="2862">
          <cell r="A2862" t="str">
            <v>00074404</v>
          </cell>
          <cell r="C2862" t="str">
            <v>Отопление</v>
          </cell>
          <cell r="I2862">
            <v>0</v>
          </cell>
        </row>
        <row r="2863">
          <cell r="A2863" t="str">
            <v>00074404</v>
          </cell>
          <cell r="C2863" t="str">
            <v>Горячее водоснабжение</v>
          </cell>
          <cell r="I2863">
            <v>0</v>
          </cell>
        </row>
        <row r="2864">
          <cell r="A2864" t="str">
            <v>00074404</v>
          </cell>
          <cell r="C2864" t="str">
            <v>Горячее водоснабжение ОДН</v>
          </cell>
          <cell r="I2864">
            <v>0</v>
          </cell>
        </row>
        <row r="2865">
          <cell r="A2865" t="str">
            <v>00074405</v>
          </cell>
          <cell r="C2865" t="str">
            <v>Отопление</v>
          </cell>
          <cell r="I2865">
            <v>1433.4</v>
          </cell>
        </row>
        <row r="2866">
          <cell r="A2866" t="str">
            <v>00074405</v>
          </cell>
          <cell r="C2866" t="str">
            <v>Горячее водоснабжение</v>
          </cell>
          <cell r="I2866">
            <v>649.89</v>
          </cell>
        </row>
        <row r="2867">
          <cell r="A2867" t="str">
            <v>00074405</v>
          </cell>
          <cell r="C2867" t="str">
            <v>Горячее водоснабжение ОДН</v>
          </cell>
          <cell r="I2867">
            <v>-277.66000000000003</v>
          </cell>
        </row>
        <row r="2868">
          <cell r="A2868" t="str">
            <v>00074406</v>
          </cell>
          <cell r="C2868" t="str">
            <v>Отопление</v>
          </cell>
          <cell r="I2868">
            <v>0</v>
          </cell>
        </row>
        <row r="2869">
          <cell r="A2869" t="str">
            <v>00074407</v>
          </cell>
          <cell r="C2869" t="str">
            <v>Отопление</v>
          </cell>
          <cell r="I2869">
            <v>0</v>
          </cell>
        </row>
        <row r="2870">
          <cell r="A2870" t="str">
            <v>00074407</v>
          </cell>
          <cell r="C2870" t="str">
            <v>Горячее водоснабжение</v>
          </cell>
          <cell r="I2870">
            <v>0</v>
          </cell>
        </row>
        <row r="2871">
          <cell r="A2871" t="str">
            <v>00074407</v>
          </cell>
          <cell r="C2871" t="str">
            <v>Горячее водоснабжение ОДН</v>
          </cell>
          <cell r="I2871">
            <v>0</v>
          </cell>
        </row>
        <row r="2872">
          <cell r="A2872" t="str">
            <v>00074408</v>
          </cell>
          <cell r="C2872" t="str">
            <v>Отопление</v>
          </cell>
          <cell r="I2872">
            <v>1445.49</v>
          </cell>
        </row>
        <row r="2873">
          <cell r="A2873" t="str">
            <v>00074408</v>
          </cell>
          <cell r="C2873" t="str">
            <v>Горячее водоснабжение</v>
          </cell>
          <cell r="I2873">
            <v>974.83</v>
          </cell>
        </row>
        <row r="2874">
          <cell r="A2874" t="str">
            <v>00074408</v>
          </cell>
          <cell r="C2874" t="str">
            <v>Горячее водоснабжение ОДН</v>
          </cell>
          <cell r="I2874">
            <v>-416.49</v>
          </cell>
        </row>
        <row r="2875">
          <cell r="A2875" t="str">
            <v>00074409</v>
          </cell>
          <cell r="C2875" t="str">
            <v>Отопление</v>
          </cell>
          <cell r="I2875">
            <v>0</v>
          </cell>
        </row>
        <row r="2876">
          <cell r="A2876" t="str">
            <v>00074409</v>
          </cell>
          <cell r="C2876" t="str">
            <v>Горячее водоснабжение</v>
          </cell>
          <cell r="I2876">
            <v>0</v>
          </cell>
        </row>
        <row r="2877">
          <cell r="A2877" t="str">
            <v>00074409</v>
          </cell>
          <cell r="C2877" t="str">
            <v>Горячее водоснабжение ОДН</v>
          </cell>
          <cell r="I2877">
            <v>0</v>
          </cell>
        </row>
        <row r="2878">
          <cell r="A2878" t="str">
            <v>00074410</v>
          </cell>
          <cell r="C2878" t="str">
            <v>Отопление</v>
          </cell>
          <cell r="I2878">
            <v>790.42</v>
          </cell>
        </row>
        <row r="2879">
          <cell r="A2879" t="str">
            <v>00074410</v>
          </cell>
          <cell r="C2879" t="str">
            <v>Горячее водоснабжение</v>
          </cell>
          <cell r="I2879">
            <v>324.94</v>
          </cell>
        </row>
        <row r="2880">
          <cell r="A2880" t="str">
            <v>00074410</v>
          </cell>
          <cell r="C2880" t="str">
            <v>Горячее водоснабжение ОДН</v>
          </cell>
          <cell r="I2880">
            <v>-324.94</v>
          </cell>
        </row>
        <row r="2881">
          <cell r="A2881" t="str">
            <v>00074411</v>
          </cell>
          <cell r="C2881" t="str">
            <v>Отопление</v>
          </cell>
          <cell r="I2881">
            <v>0</v>
          </cell>
        </row>
        <row r="2882">
          <cell r="A2882" t="str">
            <v>00074411</v>
          </cell>
          <cell r="C2882" t="str">
            <v>Горячее водоснабжение</v>
          </cell>
          <cell r="I2882">
            <v>0</v>
          </cell>
        </row>
        <row r="2883">
          <cell r="A2883" t="str">
            <v>00074411</v>
          </cell>
          <cell r="C2883" t="str">
            <v>Горячее водоснабжение ОДН</v>
          </cell>
          <cell r="I2883">
            <v>0</v>
          </cell>
        </row>
        <row r="2884">
          <cell r="A2884" t="str">
            <v>00074412</v>
          </cell>
          <cell r="C2884" t="str">
            <v>Отопление</v>
          </cell>
          <cell r="I2884">
            <v>0</v>
          </cell>
        </row>
        <row r="2885">
          <cell r="A2885" t="str">
            <v>00074413</v>
          </cell>
          <cell r="C2885" t="str">
            <v>Отопление</v>
          </cell>
          <cell r="I2885">
            <v>725.16</v>
          </cell>
        </row>
        <row r="2886">
          <cell r="A2886" t="str">
            <v>00074413</v>
          </cell>
          <cell r="C2886" t="str">
            <v>Горячее водоснабжение</v>
          </cell>
          <cell r="I2886">
            <v>162.47</v>
          </cell>
        </row>
        <row r="2887">
          <cell r="A2887" t="str">
            <v>00074413</v>
          </cell>
          <cell r="C2887" t="str">
            <v>Горячее водоснабжение ОДН</v>
          </cell>
          <cell r="I2887">
            <v>-162.47</v>
          </cell>
        </row>
        <row r="2888">
          <cell r="A2888" t="str">
            <v>00074415</v>
          </cell>
          <cell r="C2888" t="str">
            <v>Отопление</v>
          </cell>
          <cell r="I2888">
            <v>0</v>
          </cell>
        </row>
        <row r="2889">
          <cell r="A2889" t="str">
            <v>00074415</v>
          </cell>
          <cell r="C2889" t="str">
            <v>Горячее водоснабжение</v>
          </cell>
          <cell r="I2889">
            <v>0</v>
          </cell>
        </row>
        <row r="2890">
          <cell r="A2890" t="str">
            <v>00074415</v>
          </cell>
          <cell r="C2890" t="str">
            <v>Горячее водоснабжение ОДН</v>
          </cell>
          <cell r="I2890">
            <v>0</v>
          </cell>
        </row>
        <row r="2891">
          <cell r="A2891" t="str">
            <v>00074416</v>
          </cell>
          <cell r="C2891" t="str">
            <v>Отопление</v>
          </cell>
          <cell r="I2891">
            <v>802.51</v>
          </cell>
        </row>
        <row r="2892">
          <cell r="A2892" t="str">
            <v>00074416</v>
          </cell>
          <cell r="C2892" t="str">
            <v>Горячее водоснабжение</v>
          </cell>
          <cell r="I2892">
            <v>324.94</v>
          </cell>
        </row>
        <row r="2893">
          <cell r="A2893" t="str">
            <v>00074416</v>
          </cell>
          <cell r="C2893" t="str">
            <v>Горячее водоснабжение ОДН</v>
          </cell>
          <cell r="I2893">
            <v>-324.94</v>
          </cell>
        </row>
        <row r="2894">
          <cell r="A2894" t="str">
            <v>00074417</v>
          </cell>
          <cell r="C2894" t="str">
            <v>Отопление</v>
          </cell>
          <cell r="I2894">
            <v>1157.83</v>
          </cell>
        </row>
        <row r="2895">
          <cell r="A2895" t="str">
            <v>00074417</v>
          </cell>
          <cell r="C2895" t="str">
            <v>Горячее водоснабжение</v>
          </cell>
          <cell r="I2895">
            <v>487.42</v>
          </cell>
        </row>
        <row r="2896">
          <cell r="A2896" t="str">
            <v>00074417</v>
          </cell>
          <cell r="C2896" t="str">
            <v>Горячее водоснабжение ОДН</v>
          </cell>
          <cell r="I2896">
            <v>-487.42</v>
          </cell>
        </row>
        <row r="2897">
          <cell r="A2897" t="str">
            <v>00074418</v>
          </cell>
          <cell r="C2897" t="str">
            <v>Отопление</v>
          </cell>
          <cell r="I2897">
            <v>0</v>
          </cell>
        </row>
        <row r="2898">
          <cell r="A2898" t="str">
            <v>00074418</v>
          </cell>
          <cell r="C2898" t="str">
            <v>Горячее водоснабжение</v>
          </cell>
          <cell r="I2898">
            <v>0</v>
          </cell>
        </row>
        <row r="2899">
          <cell r="A2899" t="str">
            <v>00074418</v>
          </cell>
          <cell r="C2899" t="str">
            <v>Горячее водоснабжение ОДН</v>
          </cell>
          <cell r="I2899">
            <v>0</v>
          </cell>
        </row>
        <row r="2900">
          <cell r="A2900" t="str">
            <v>00074419</v>
          </cell>
          <cell r="C2900" t="str">
            <v>Отопление</v>
          </cell>
          <cell r="I2900">
            <v>0</v>
          </cell>
        </row>
        <row r="2901">
          <cell r="A2901" t="str">
            <v>00074419</v>
          </cell>
          <cell r="C2901" t="str">
            <v>Горячее водоснабжение</v>
          </cell>
          <cell r="I2901">
            <v>0</v>
          </cell>
        </row>
        <row r="2902">
          <cell r="A2902" t="str">
            <v>00074419</v>
          </cell>
          <cell r="C2902" t="str">
            <v>Горячее водоснабжение ОДН</v>
          </cell>
          <cell r="I2902">
            <v>0</v>
          </cell>
        </row>
        <row r="2903">
          <cell r="A2903" t="str">
            <v>00074420</v>
          </cell>
          <cell r="C2903" t="str">
            <v>Отопление</v>
          </cell>
          <cell r="I2903">
            <v>0</v>
          </cell>
        </row>
        <row r="2904">
          <cell r="A2904" t="str">
            <v>00074420</v>
          </cell>
          <cell r="C2904" t="str">
            <v>Горячее водоснабжение</v>
          </cell>
          <cell r="I2904">
            <v>0</v>
          </cell>
        </row>
        <row r="2905">
          <cell r="A2905" t="str">
            <v>00074420</v>
          </cell>
          <cell r="C2905" t="str">
            <v>Горячее водоснабжение ОДН</v>
          </cell>
          <cell r="I2905">
            <v>0</v>
          </cell>
        </row>
        <row r="2906">
          <cell r="A2906" t="str">
            <v>00074421</v>
          </cell>
          <cell r="C2906" t="str">
            <v>Отопление</v>
          </cell>
          <cell r="I2906">
            <v>0</v>
          </cell>
        </row>
        <row r="2907">
          <cell r="A2907" t="str">
            <v>00074421</v>
          </cell>
          <cell r="C2907" t="str">
            <v>Горячее водоснабжение</v>
          </cell>
          <cell r="I2907">
            <v>0</v>
          </cell>
        </row>
        <row r="2908">
          <cell r="A2908" t="str">
            <v>00074421</v>
          </cell>
          <cell r="C2908" t="str">
            <v>Горячее водоснабжение ОДН</v>
          </cell>
          <cell r="I2908">
            <v>0</v>
          </cell>
        </row>
        <row r="2909">
          <cell r="A2909" t="str">
            <v>00074422</v>
          </cell>
          <cell r="C2909" t="str">
            <v>Отопление</v>
          </cell>
          <cell r="I2909">
            <v>756.59</v>
          </cell>
        </row>
        <row r="2910">
          <cell r="A2910" t="str">
            <v>00074422</v>
          </cell>
          <cell r="C2910" t="str">
            <v>Горячее водоснабжение</v>
          </cell>
          <cell r="I2910">
            <v>536.15</v>
          </cell>
        </row>
        <row r="2911">
          <cell r="A2911" t="str">
            <v>00074422</v>
          </cell>
          <cell r="C2911" t="str">
            <v>Горячее водоснабжение ОДН</v>
          </cell>
          <cell r="I2911">
            <v>-138.82</v>
          </cell>
        </row>
        <row r="2912">
          <cell r="A2912" t="str">
            <v>00074423</v>
          </cell>
          <cell r="C2912" t="str">
            <v>Отопление</v>
          </cell>
          <cell r="I2912">
            <v>0</v>
          </cell>
        </row>
        <row r="2913">
          <cell r="A2913" t="str">
            <v>00074423</v>
          </cell>
          <cell r="C2913" t="str">
            <v>Горячее водоснабжение</v>
          </cell>
          <cell r="I2913">
            <v>0</v>
          </cell>
        </row>
        <row r="2914">
          <cell r="A2914" t="str">
            <v>00074423</v>
          </cell>
          <cell r="C2914" t="str">
            <v>Горячее водоснабжение ОДН</v>
          </cell>
          <cell r="I2914">
            <v>0</v>
          </cell>
        </row>
        <row r="2915">
          <cell r="A2915" t="str">
            <v>00074424</v>
          </cell>
          <cell r="C2915" t="str">
            <v>Отопление</v>
          </cell>
          <cell r="I2915">
            <v>1435.81</v>
          </cell>
        </row>
        <row r="2916">
          <cell r="A2916" t="str">
            <v>00074424</v>
          </cell>
          <cell r="C2916" t="str">
            <v>Горячее водоснабжение</v>
          </cell>
          <cell r="I2916">
            <v>162.47</v>
          </cell>
        </row>
        <row r="2917">
          <cell r="A2917" t="str">
            <v>00074424</v>
          </cell>
          <cell r="C2917" t="str">
            <v>Горячее водоснабжение ОДН</v>
          </cell>
          <cell r="I2917">
            <v>-162.47</v>
          </cell>
        </row>
        <row r="2918">
          <cell r="A2918" t="str">
            <v>00074425</v>
          </cell>
          <cell r="C2918" t="str">
            <v>Отопление</v>
          </cell>
          <cell r="I2918">
            <v>0</v>
          </cell>
        </row>
        <row r="2919">
          <cell r="A2919" t="str">
            <v>00074425</v>
          </cell>
          <cell r="C2919" t="str">
            <v>Горячее водоснабжение</v>
          </cell>
          <cell r="I2919">
            <v>0</v>
          </cell>
        </row>
        <row r="2920">
          <cell r="A2920" t="str">
            <v>00074425</v>
          </cell>
          <cell r="C2920" t="str">
            <v>Горячее водоснабжение ОДН</v>
          </cell>
          <cell r="I2920">
            <v>0</v>
          </cell>
        </row>
        <row r="2921">
          <cell r="A2921" t="str">
            <v>00074426</v>
          </cell>
          <cell r="C2921" t="str">
            <v>Отопление</v>
          </cell>
          <cell r="I2921">
            <v>1191.68</v>
          </cell>
        </row>
        <row r="2922">
          <cell r="A2922" t="str">
            <v>00074426</v>
          </cell>
          <cell r="C2922" t="str">
            <v>Горячее водоснабжение</v>
          </cell>
          <cell r="I2922">
            <v>974.83</v>
          </cell>
        </row>
        <row r="2923">
          <cell r="A2923" t="str">
            <v>00074426</v>
          </cell>
          <cell r="C2923" t="str">
            <v>Горячее водоснабжение ОДН</v>
          </cell>
          <cell r="I2923">
            <v>-277.66000000000003</v>
          </cell>
        </row>
        <row r="2924">
          <cell r="A2924" t="str">
            <v>00074427</v>
          </cell>
          <cell r="C2924" t="str">
            <v>Отопление</v>
          </cell>
          <cell r="I2924">
            <v>0</v>
          </cell>
        </row>
        <row r="2925">
          <cell r="A2925" t="str">
            <v>00074427</v>
          </cell>
          <cell r="C2925" t="str">
            <v>Горячее водоснабжение</v>
          </cell>
          <cell r="I2925">
            <v>0</v>
          </cell>
        </row>
        <row r="2926">
          <cell r="A2926" t="str">
            <v>00074427</v>
          </cell>
          <cell r="C2926" t="str">
            <v>Горячее водоснабжение ОДН</v>
          </cell>
          <cell r="I2926">
            <v>0</v>
          </cell>
        </row>
        <row r="2927">
          <cell r="A2927" t="str">
            <v>00074428</v>
          </cell>
          <cell r="C2927" t="str">
            <v>Отопление</v>
          </cell>
          <cell r="I2927">
            <v>749.33</v>
          </cell>
        </row>
        <row r="2928">
          <cell r="A2928" t="str">
            <v>00074428</v>
          </cell>
          <cell r="C2928" t="str">
            <v>Горячее водоснабжение</v>
          </cell>
          <cell r="I2928">
            <v>324.94</v>
          </cell>
        </row>
        <row r="2929">
          <cell r="A2929" t="str">
            <v>00074428</v>
          </cell>
          <cell r="C2929" t="str">
            <v>Горячее водоснабжение ОДН</v>
          </cell>
          <cell r="I2929">
            <v>-138.82</v>
          </cell>
        </row>
        <row r="2930">
          <cell r="A2930" t="str">
            <v>00074429</v>
          </cell>
          <cell r="C2930" t="str">
            <v>Отопление</v>
          </cell>
          <cell r="I2930">
            <v>1211.02</v>
          </cell>
        </row>
        <row r="2931">
          <cell r="A2931" t="str">
            <v>00074429</v>
          </cell>
          <cell r="C2931" t="str">
            <v>Горячее водоснабжение</v>
          </cell>
          <cell r="I2931">
            <v>487.42</v>
          </cell>
        </row>
        <row r="2932">
          <cell r="A2932" t="str">
            <v>00074429</v>
          </cell>
          <cell r="C2932" t="str">
            <v>Горячее водоснабжение ОДН</v>
          </cell>
          <cell r="I2932">
            <v>-277.66000000000003</v>
          </cell>
        </row>
        <row r="2933">
          <cell r="A2933" t="str">
            <v>00074430</v>
          </cell>
          <cell r="C2933" t="str">
            <v>Отопление</v>
          </cell>
          <cell r="I2933">
            <v>0</v>
          </cell>
        </row>
        <row r="2934">
          <cell r="A2934" t="str">
            <v>00074430</v>
          </cell>
          <cell r="C2934" t="str">
            <v>Горячее водоснабжение</v>
          </cell>
          <cell r="I2934">
            <v>0</v>
          </cell>
        </row>
        <row r="2935">
          <cell r="A2935" t="str">
            <v>00074430</v>
          </cell>
          <cell r="C2935" t="str">
            <v>Горячее водоснабжение ОДН</v>
          </cell>
          <cell r="I2935">
            <v>0</v>
          </cell>
        </row>
        <row r="2936">
          <cell r="A2936" t="str">
            <v>00074431</v>
          </cell>
          <cell r="C2936" t="str">
            <v>Отопление</v>
          </cell>
          <cell r="I2936">
            <v>0</v>
          </cell>
        </row>
        <row r="2937">
          <cell r="A2937" t="str">
            <v>00074431</v>
          </cell>
          <cell r="C2937" t="str">
            <v>Горячее водоснабжение</v>
          </cell>
          <cell r="I2937">
            <v>0</v>
          </cell>
        </row>
        <row r="2938">
          <cell r="A2938" t="str">
            <v>00074431</v>
          </cell>
          <cell r="C2938" t="str">
            <v>Горячее водоснабжение ОДН</v>
          </cell>
          <cell r="I2938">
            <v>0</v>
          </cell>
        </row>
        <row r="2939">
          <cell r="A2939" t="str">
            <v>00074432</v>
          </cell>
          <cell r="C2939" t="str">
            <v>Отопление</v>
          </cell>
          <cell r="I2939">
            <v>0</v>
          </cell>
        </row>
        <row r="2940">
          <cell r="A2940" t="str">
            <v>00074433</v>
          </cell>
          <cell r="C2940" t="str">
            <v>Отопление</v>
          </cell>
          <cell r="I2940">
            <v>1133.6600000000001</v>
          </cell>
        </row>
        <row r="2941">
          <cell r="A2941" t="str">
            <v>00074433</v>
          </cell>
          <cell r="C2941" t="str">
            <v>Горячее водоснабжение</v>
          </cell>
          <cell r="I2941">
            <v>324.94</v>
          </cell>
        </row>
        <row r="2942">
          <cell r="A2942" t="str">
            <v>00074433</v>
          </cell>
          <cell r="C2942" t="str">
            <v>Горячее водоснабжение ОДН</v>
          </cell>
          <cell r="I2942">
            <v>-277.66000000000003</v>
          </cell>
        </row>
        <row r="2943">
          <cell r="A2943" t="str">
            <v>00074434</v>
          </cell>
          <cell r="C2943" t="str">
            <v>Отопление</v>
          </cell>
          <cell r="I2943">
            <v>0</v>
          </cell>
        </row>
        <row r="2944">
          <cell r="A2944" t="str">
            <v>00074435</v>
          </cell>
          <cell r="C2944" t="str">
            <v>Отопление</v>
          </cell>
          <cell r="I2944">
            <v>1426.15</v>
          </cell>
        </row>
        <row r="2945">
          <cell r="A2945" t="str">
            <v>00074435</v>
          </cell>
          <cell r="C2945" t="str">
            <v>Горячее водоснабжение</v>
          </cell>
          <cell r="I2945">
            <v>487.42</v>
          </cell>
        </row>
        <row r="2946">
          <cell r="A2946" t="str">
            <v>00074435</v>
          </cell>
          <cell r="C2946" t="str">
            <v>Горячее водоснабжение ОДН</v>
          </cell>
          <cell r="I2946">
            <v>-277.66000000000003</v>
          </cell>
        </row>
        <row r="2947">
          <cell r="A2947" t="str">
            <v>00074436</v>
          </cell>
          <cell r="C2947" t="str">
            <v>Отопление</v>
          </cell>
          <cell r="I2947">
            <v>0</v>
          </cell>
        </row>
        <row r="2948">
          <cell r="A2948" t="str">
            <v>00074436</v>
          </cell>
          <cell r="C2948" t="str">
            <v>Горячее водоснабжение</v>
          </cell>
          <cell r="I2948">
            <v>0</v>
          </cell>
        </row>
        <row r="2949">
          <cell r="A2949" t="str">
            <v>00074436</v>
          </cell>
          <cell r="C2949" t="str">
            <v>Горячее водоснабжение ОДН</v>
          </cell>
          <cell r="I2949">
            <v>0</v>
          </cell>
        </row>
        <row r="2950">
          <cell r="A2950" t="str">
            <v>00074437</v>
          </cell>
          <cell r="C2950" t="str">
            <v>Отопление</v>
          </cell>
          <cell r="I2950">
            <v>0</v>
          </cell>
        </row>
        <row r="2951">
          <cell r="A2951" t="str">
            <v>00074438</v>
          </cell>
          <cell r="C2951" t="str">
            <v>Отопление</v>
          </cell>
          <cell r="I2951">
            <v>0</v>
          </cell>
        </row>
        <row r="2952">
          <cell r="A2952" t="str">
            <v>00074438</v>
          </cell>
          <cell r="C2952" t="str">
            <v>Горячее водоснабжение</v>
          </cell>
          <cell r="I2952">
            <v>0</v>
          </cell>
        </row>
        <row r="2953">
          <cell r="A2953" t="str">
            <v>00074438</v>
          </cell>
          <cell r="C2953" t="str">
            <v>Горячее водоснабжение ОДН</v>
          </cell>
          <cell r="I2953">
            <v>0</v>
          </cell>
        </row>
        <row r="2954">
          <cell r="A2954" t="str">
            <v>00074439</v>
          </cell>
          <cell r="C2954" t="str">
            <v>Отопление</v>
          </cell>
          <cell r="I2954">
            <v>1143.3399999999999</v>
          </cell>
        </row>
        <row r="2955">
          <cell r="A2955" t="str">
            <v>00074439</v>
          </cell>
          <cell r="C2955" t="str">
            <v>Горячее водоснабжение</v>
          </cell>
          <cell r="I2955">
            <v>162.47</v>
          </cell>
        </row>
        <row r="2956">
          <cell r="A2956" t="str">
            <v>00074439</v>
          </cell>
          <cell r="C2956" t="str">
            <v>Горячее водоснабжение ОДН</v>
          </cell>
          <cell r="I2956">
            <v>-162.47</v>
          </cell>
        </row>
        <row r="2957">
          <cell r="A2957" t="str">
            <v>00074440</v>
          </cell>
          <cell r="C2957" t="str">
            <v>Отопление</v>
          </cell>
          <cell r="I2957">
            <v>766.25</v>
          </cell>
        </row>
        <row r="2958">
          <cell r="A2958" t="str">
            <v>00074441</v>
          </cell>
          <cell r="C2958" t="str">
            <v>Отопление</v>
          </cell>
          <cell r="I2958">
            <v>1450.32</v>
          </cell>
        </row>
        <row r="2959">
          <cell r="A2959" t="str">
            <v>00074441</v>
          </cell>
          <cell r="C2959" t="str">
            <v>Горячее водоснабжение</v>
          </cell>
          <cell r="I2959">
            <v>324.94</v>
          </cell>
        </row>
        <row r="2960">
          <cell r="A2960" t="str">
            <v>00074441</v>
          </cell>
          <cell r="C2960" t="str">
            <v>Горячее водоснабжение ОДН</v>
          </cell>
          <cell r="I2960">
            <v>-324.94</v>
          </cell>
        </row>
        <row r="2961">
          <cell r="A2961" t="str">
            <v>00074442</v>
          </cell>
          <cell r="C2961" t="str">
            <v>Отопление</v>
          </cell>
          <cell r="I2961">
            <v>1160.26</v>
          </cell>
        </row>
        <row r="2962">
          <cell r="A2962" t="str">
            <v>00074443</v>
          </cell>
          <cell r="C2962" t="str">
            <v>Отопление</v>
          </cell>
          <cell r="I2962">
            <v>759</v>
          </cell>
        </row>
        <row r="2963">
          <cell r="A2963" t="str">
            <v>00074443</v>
          </cell>
          <cell r="C2963" t="str">
            <v>Горячее водоснабжение</v>
          </cell>
          <cell r="I2963">
            <v>518.29</v>
          </cell>
        </row>
        <row r="2964">
          <cell r="A2964" t="str">
            <v>00074443</v>
          </cell>
          <cell r="C2964" t="str">
            <v>Горячее водоснабжение ОДН</v>
          </cell>
          <cell r="I2964">
            <v>-138.82</v>
          </cell>
        </row>
        <row r="2965">
          <cell r="A2965" t="str">
            <v>00074444</v>
          </cell>
          <cell r="C2965" t="str">
            <v>Отопление</v>
          </cell>
          <cell r="I2965">
            <v>1469.66</v>
          </cell>
        </row>
        <row r="2966">
          <cell r="A2966" t="str">
            <v>00074444</v>
          </cell>
          <cell r="C2966" t="str">
            <v>Горячее водоснабжение</v>
          </cell>
          <cell r="I2966">
            <v>1608.47</v>
          </cell>
        </row>
        <row r="2967">
          <cell r="A2967" t="str">
            <v>00074444</v>
          </cell>
          <cell r="C2967" t="str">
            <v>Горячее водоснабжение ОДН</v>
          </cell>
          <cell r="I2967">
            <v>-416.49</v>
          </cell>
        </row>
        <row r="2968">
          <cell r="A2968" t="str">
            <v>00074445</v>
          </cell>
          <cell r="C2968" t="str">
            <v>Отопление</v>
          </cell>
          <cell r="I2968">
            <v>1099.82</v>
          </cell>
        </row>
        <row r="2969">
          <cell r="A2969" t="str">
            <v>00074445</v>
          </cell>
          <cell r="C2969" t="str">
            <v>Горячее водоснабжение</v>
          </cell>
          <cell r="I2969">
            <v>324.94</v>
          </cell>
        </row>
        <row r="2970">
          <cell r="A2970" t="str">
            <v>00074445</v>
          </cell>
          <cell r="C2970" t="str">
            <v>Горячее водоснабжение ОДН</v>
          </cell>
          <cell r="I2970">
            <v>-324.94</v>
          </cell>
        </row>
        <row r="2971">
          <cell r="A2971" t="str">
            <v>00074446</v>
          </cell>
          <cell r="C2971" t="str">
            <v>Отопление</v>
          </cell>
          <cell r="I2971">
            <v>0</v>
          </cell>
        </row>
        <row r="2972">
          <cell r="A2972" t="str">
            <v>00074446</v>
          </cell>
          <cell r="C2972" t="str">
            <v>Горячее водоснабжение</v>
          </cell>
          <cell r="I2972">
            <v>0</v>
          </cell>
        </row>
        <row r="2973">
          <cell r="A2973" t="str">
            <v>00074446</v>
          </cell>
          <cell r="C2973" t="str">
            <v>Горячее водоснабжение ОДН</v>
          </cell>
          <cell r="I2973">
            <v>0</v>
          </cell>
        </row>
        <row r="2974">
          <cell r="A2974" t="str">
            <v>00074447</v>
          </cell>
          <cell r="C2974" t="str">
            <v>Отопление</v>
          </cell>
          <cell r="I2974">
            <v>1143.3399999999999</v>
          </cell>
        </row>
        <row r="2975">
          <cell r="A2975" t="str">
            <v>00074447</v>
          </cell>
          <cell r="C2975" t="str">
            <v>Горячее водоснабжение</v>
          </cell>
          <cell r="I2975">
            <v>1137.3</v>
          </cell>
        </row>
        <row r="2976">
          <cell r="A2976" t="str">
            <v>00074447</v>
          </cell>
          <cell r="C2976" t="str">
            <v>Горячее водоснабжение ОДН</v>
          </cell>
          <cell r="I2976">
            <v>-416.49</v>
          </cell>
        </row>
        <row r="2977">
          <cell r="A2977" t="str">
            <v>00074448</v>
          </cell>
          <cell r="C2977" t="str">
            <v>Отопление</v>
          </cell>
          <cell r="I2977">
            <v>0</v>
          </cell>
        </row>
        <row r="2978">
          <cell r="A2978" t="str">
            <v>00074448</v>
          </cell>
          <cell r="C2978" t="str">
            <v>Горячее водоснабжение</v>
          </cell>
          <cell r="I2978">
            <v>0</v>
          </cell>
        </row>
        <row r="2979">
          <cell r="A2979" t="str">
            <v>00074448</v>
          </cell>
          <cell r="C2979" t="str">
            <v>Горячее водоснабжение ОДН</v>
          </cell>
          <cell r="I2979">
            <v>0</v>
          </cell>
        </row>
        <row r="2980">
          <cell r="A2980" t="str">
            <v>00074449</v>
          </cell>
          <cell r="C2980" t="str">
            <v>Отопление</v>
          </cell>
          <cell r="I2980">
            <v>0</v>
          </cell>
        </row>
        <row r="2981">
          <cell r="A2981" t="str">
            <v>00074449</v>
          </cell>
          <cell r="C2981" t="str">
            <v>Горячее водоснабжение</v>
          </cell>
          <cell r="I2981">
            <v>0</v>
          </cell>
        </row>
        <row r="2982">
          <cell r="A2982" t="str">
            <v>00074449</v>
          </cell>
          <cell r="C2982" t="str">
            <v>Горячее водоснабжение ОДН</v>
          </cell>
          <cell r="I2982">
            <v>0</v>
          </cell>
        </row>
        <row r="2983">
          <cell r="A2983" t="str">
            <v>00074451</v>
          </cell>
          <cell r="C2983" t="str">
            <v>Отопление</v>
          </cell>
          <cell r="I2983">
            <v>1450.32</v>
          </cell>
        </row>
        <row r="2984">
          <cell r="A2984" t="str">
            <v>00074451</v>
          </cell>
          <cell r="C2984" t="str">
            <v>Горячее водоснабжение</v>
          </cell>
          <cell r="I2984">
            <v>487.42</v>
          </cell>
        </row>
        <row r="2985">
          <cell r="A2985" t="str">
            <v>00074451</v>
          </cell>
          <cell r="C2985" t="str">
            <v>Горячее водоснабжение ОДН</v>
          </cell>
          <cell r="I2985">
            <v>-277.66000000000003</v>
          </cell>
        </row>
        <row r="2986">
          <cell r="A2986" t="str">
            <v>00074452</v>
          </cell>
          <cell r="C2986" t="str">
            <v>Отопление</v>
          </cell>
          <cell r="I2986">
            <v>0</v>
          </cell>
        </row>
        <row r="2987">
          <cell r="A2987" t="str">
            <v>00074452</v>
          </cell>
          <cell r="C2987" t="str">
            <v>Горячее водоснабжение</v>
          </cell>
          <cell r="I2987">
            <v>0</v>
          </cell>
        </row>
        <row r="2988">
          <cell r="A2988" t="str">
            <v>00074452</v>
          </cell>
          <cell r="C2988" t="str">
            <v>Горячее водоснабжение ОДН</v>
          </cell>
          <cell r="I2988">
            <v>0</v>
          </cell>
        </row>
        <row r="2989">
          <cell r="A2989" t="str">
            <v>00074453</v>
          </cell>
          <cell r="C2989" t="str">
            <v>Отопление</v>
          </cell>
          <cell r="I2989">
            <v>0</v>
          </cell>
        </row>
        <row r="2990">
          <cell r="A2990" t="str">
            <v>00074453</v>
          </cell>
          <cell r="C2990" t="str">
            <v>Горячее водоснабжение</v>
          </cell>
          <cell r="I2990">
            <v>0</v>
          </cell>
        </row>
        <row r="2991">
          <cell r="A2991" t="str">
            <v>00074453</v>
          </cell>
          <cell r="C2991" t="str">
            <v>Горячее водоснабжение ОДН</v>
          </cell>
          <cell r="I2991">
            <v>0</v>
          </cell>
        </row>
        <row r="2992">
          <cell r="A2992" t="str">
            <v>00074454</v>
          </cell>
          <cell r="C2992" t="str">
            <v>Отопление</v>
          </cell>
          <cell r="I2992">
            <v>1443.06</v>
          </cell>
        </row>
        <row r="2993">
          <cell r="A2993" t="str">
            <v>00074454</v>
          </cell>
          <cell r="C2993" t="str">
            <v>Горячее водоснабжение</v>
          </cell>
          <cell r="I2993">
            <v>974.83</v>
          </cell>
        </row>
        <row r="2994">
          <cell r="A2994" t="str">
            <v>00074454</v>
          </cell>
          <cell r="C2994" t="str">
            <v>Горячее водоснабжение ОДН</v>
          </cell>
          <cell r="I2994">
            <v>-277.66000000000003</v>
          </cell>
        </row>
        <row r="2995">
          <cell r="A2995" t="str">
            <v>00074455</v>
          </cell>
          <cell r="C2995" t="str">
            <v>Отопление</v>
          </cell>
          <cell r="I2995">
            <v>742.08</v>
          </cell>
        </row>
        <row r="2996">
          <cell r="A2996" t="str">
            <v>00074455</v>
          </cell>
          <cell r="C2996" t="str">
            <v>Горячее водоснабжение</v>
          </cell>
          <cell r="I2996">
            <v>162.47</v>
          </cell>
        </row>
        <row r="2997">
          <cell r="A2997" t="str">
            <v>00074455</v>
          </cell>
          <cell r="C2997" t="str">
            <v>Горячее водоснабжение ОДН</v>
          </cell>
          <cell r="I2997">
            <v>-138.82</v>
          </cell>
        </row>
        <row r="2998">
          <cell r="A2998" t="str">
            <v>00074456</v>
          </cell>
          <cell r="C2998" t="str">
            <v>Отопление</v>
          </cell>
          <cell r="I2998">
            <v>1140.92</v>
          </cell>
        </row>
        <row r="2999">
          <cell r="A2999" t="str">
            <v>00074456</v>
          </cell>
          <cell r="C2999" t="str">
            <v>Горячее водоснабжение</v>
          </cell>
          <cell r="I2999">
            <v>324.94</v>
          </cell>
        </row>
        <row r="3000">
          <cell r="A3000" t="str">
            <v>00074456</v>
          </cell>
          <cell r="C3000" t="str">
            <v>Горячее водоснабжение ОДН</v>
          </cell>
          <cell r="I3000">
            <v>-277.66000000000003</v>
          </cell>
        </row>
        <row r="3001">
          <cell r="A3001" t="str">
            <v>00074457</v>
          </cell>
          <cell r="C3001" t="str">
            <v>Отопление</v>
          </cell>
          <cell r="I3001">
            <v>1450.32</v>
          </cell>
        </row>
        <row r="3002">
          <cell r="A3002" t="str">
            <v>00074457</v>
          </cell>
          <cell r="C3002" t="str">
            <v>Горячее водоснабжение</v>
          </cell>
          <cell r="I3002">
            <v>162.47</v>
          </cell>
        </row>
        <row r="3003">
          <cell r="A3003" t="str">
            <v>00074457</v>
          </cell>
          <cell r="C3003" t="str">
            <v>Горячее водоснабжение ОДН</v>
          </cell>
          <cell r="I3003">
            <v>-138.82</v>
          </cell>
        </row>
        <row r="3004">
          <cell r="A3004" t="str">
            <v>00074458</v>
          </cell>
          <cell r="C3004" t="str">
            <v>Отопление</v>
          </cell>
          <cell r="I3004">
            <v>0</v>
          </cell>
        </row>
        <row r="3005">
          <cell r="A3005" t="str">
            <v>00074458</v>
          </cell>
          <cell r="C3005" t="str">
            <v>Горячее водоснабжение</v>
          </cell>
          <cell r="I3005">
            <v>0</v>
          </cell>
        </row>
        <row r="3006">
          <cell r="A3006" t="str">
            <v>00074458</v>
          </cell>
          <cell r="C3006" t="str">
            <v>Горячее водоснабжение ОДН</v>
          </cell>
          <cell r="I3006">
            <v>0</v>
          </cell>
        </row>
        <row r="3007">
          <cell r="A3007" t="str">
            <v>00074459</v>
          </cell>
          <cell r="C3007" t="str">
            <v>Отопление</v>
          </cell>
          <cell r="I3007">
            <v>1138.5</v>
          </cell>
        </row>
        <row r="3008">
          <cell r="A3008" t="str">
            <v>00074459</v>
          </cell>
          <cell r="C3008" t="str">
            <v>Горячее водоснабжение</v>
          </cell>
          <cell r="I3008">
            <v>324.94</v>
          </cell>
        </row>
        <row r="3009">
          <cell r="A3009" t="str">
            <v>00074459</v>
          </cell>
          <cell r="C3009" t="str">
            <v>Горячее водоснабжение ОДН</v>
          </cell>
          <cell r="I3009">
            <v>-277.66000000000003</v>
          </cell>
        </row>
        <row r="3010">
          <cell r="A3010" t="str">
            <v>00074460</v>
          </cell>
          <cell r="C3010" t="str">
            <v>Отопление</v>
          </cell>
          <cell r="I3010">
            <v>1158.49</v>
          </cell>
        </row>
        <row r="3011">
          <cell r="A3011" t="str">
            <v>00074460</v>
          </cell>
          <cell r="C3011" t="str">
            <v>Горячее водоснабжение</v>
          </cell>
          <cell r="I3011">
            <v>162.47</v>
          </cell>
        </row>
        <row r="3012">
          <cell r="A3012" t="str">
            <v>00074461</v>
          </cell>
          <cell r="C3012" t="str">
            <v>Отопление</v>
          </cell>
          <cell r="I3012">
            <v>0</v>
          </cell>
        </row>
        <row r="3013">
          <cell r="A3013" t="str">
            <v>00074461</v>
          </cell>
          <cell r="C3013" t="str">
            <v>Горячее водоснабжение</v>
          </cell>
          <cell r="I3013">
            <v>0</v>
          </cell>
        </row>
        <row r="3014">
          <cell r="A3014" t="str">
            <v>00074462</v>
          </cell>
          <cell r="C3014" t="str">
            <v>Отопление</v>
          </cell>
          <cell r="I3014">
            <v>0</v>
          </cell>
        </row>
        <row r="3015">
          <cell r="A3015" t="str">
            <v>00074462</v>
          </cell>
          <cell r="C3015" t="str">
            <v>Горячее водоснабжение</v>
          </cell>
          <cell r="I3015">
            <v>0</v>
          </cell>
        </row>
        <row r="3016">
          <cell r="A3016" t="str">
            <v>00074463</v>
          </cell>
          <cell r="C3016" t="str">
            <v>Отопление</v>
          </cell>
          <cell r="I3016">
            <v>0</v>
          </cell>
        </row>
        <row r="3017">
          <cell r="A3017" t="str">
            <v>00074463</v>
          </cell>
          <cell r="C3017" t="str">
            <v>Горячее водоснабжение</v>
          </cell>
          <cell r="I3017">
            <v>0</v>
          </cell>
        </row>
        <row r="3018">
          <cell r="A3018" t="str">
            <v>00074464</v>
          </cell>
          <cell r="C3018" t="str">
            <v>Отопление</v>
          </cell>
          <cell r="I3018">
            <v>0</v>
          </cell>
        </row>
        <row r="3019">
          <cell r="A3019" t="str">
            <v>00074465</v>
          </cell>
          <cell r="C3019" t="str">
            <v>Отопление</v>
          </cell>
          <cell r="I3019">
            <v>0</v>
          </cell>
        </row>
        <row r="3020">
          <cell r="A3020" t="str">
            <v>00074465</v>
          </cell>
          <cell r="C3020" t="str">
            <v>Горячее водоснабжение</v>
          </cell>
          <cell r="I3020">
            <v>0</v>
          </cell>
        </row>
        <row r="3021">
          <cell r="A3021" t="str">
            <v>00074466</v>
          </cell>
          <cell r="C3021" t="str">
            <v>Отопление</v>
          </cell>
          <cell r="I3021">
            <v>1790.02</v>
          </cell>
        </row>
        <row r="3022">
          <cell r="A3022" t="str">
            <v>00074467</v>
          </cell>
          <cell r="C3022" t="str">
            <v>Отопление</v>
          </cell>
          <cell r="I3022">
            <v>0</v>
          </cell>
        </row>
        <row r="3023">
          <cell r="A3023" t="str">
            <v>00074467</v>
          </cell>
          <cell r="C3023" t="str">
            <v>Горячее водоснабжение</v>
          </cell>
          <cell r="I3023">
            <v>0</v>
          </cell>
        </row>
        <row r="3024">
          <cell r="A3024" t="str">
            <v>00074468</v>
          </cell>
          <cell r="C3024" t="str">
            <v>Отопление</v>
          </cell>
          <cell r="I3024">
            <v>0</v>
          </cell>
        </row>
        <row r="3025">
          <cell r="A3025" t="str">
            <v>00074468</v>
          </cell>
          <cell r="C3025" t="str">
            <v>Горячее водоснабжение</v>
          </cell>
          <cell r="I3025">
            <v>0</v>
          </cell>
        </row>
        <row r="3026">
          <cell r="A3026" t="str">
            <v>00074469</v>
          </cell>
          <cell r="C3026" t="str">
            <v>Отопление</v>
          </cell>
          <cell r="I3026">
            <v>1745.77</v>
          </cell>
        </row>
        <row r="3027">
          <cell r="A3027" t="str">
            <v>00074469</v>
          </cell>
          <cell r="C3027" t="str">
            <v>Горячее водоснабжение</v>
          </cell>
          <cell r="I3027">
            <v>974.83</v>
          </cell>
        </row>
        <row r="3028">
          <cell r="A3028" t="str">
            <v>00074470</v>
          </cell>
          <cell r="C3028" t="str">
            <v>Отопление</v>
          </cell>
          <cell r="I3028">
            <v>1619.46</v>
          </cell>
        </row>
        <row r="3029">
          <cell r="A3029" t="str">
            <v>00074470</v>
          </cell>
          <cell r="C3029" t="str">
            <v>Горячее водоснабжение</v>
          </cell>
          <cell r="I3029">
            <v>500.41</v>
          </cell>
        </row>
        <row r="3030">
          <cell r="A3030" t="str">
            <v>00074471</v>
          </cell>
          <cell r="C3030" t="str">
            <v>Отопление</v>
          </cell>
          <cell r="I3030">
            <v>0</v>
          </cell>
        </row>
        <row r="3031">
          <cell r="A3031" t="str">
            <v>00074472</v>
          </cell>
          <cell r="C3031" t="str">
            <v>Отопление</v>
          </cell>
          <cell r="I3031">
            <v>0</v>
          </cell>
        </row>
        <row r="3032">
          <cell r="A3032" t="str">
            <v>00074472</v>
          </cell>
          <cell r="C3032" t="str">
            <v>Горячее водоснабжение</v>
          </cell>
          <cell r="I3032">
            <v>0</v>
          </cell>
        </row>
        <row r="3033">
          <cell r="A3033" t="str">
            <v>00074474</v>
          </cell>
          <cell r="C3033" t="str">
            <v>Отопление</v>
          </cell>
          <cell r="I3033">
            <v>0</v>
          </cell>
        </row>
        <row r="3034">
          <cell r="A3034" t="str">
            <v>00074475</v>
          </cell>
          <cell r="C3034" t="str">
            <v>Отопление</v>
          </cell>
          <cell r="I3034">
            <v>0</v>
          </cell>
        </row>
        <row r="3035">
          <cell r="A3035" t="str">
            <v>00074475</v>
          </cell>
          <cell r="C3035" t="str">
            <v>Горячее водоснабжение</v>
          </cell>
          <cell r="I3035">
            <v>0</v>
          </cell>
        </row>
        <row r="3036">
          <cell r="A3036" t="str">
            <v>00074476</v>
          </cell>
          <cell r="C3036" t="str">
            <v>Отопление</v>
          </cell>
          <cell r="I3036">
            <v>0</v>
          </cell>
        </row>
        <row r="3037">
          <cell r="A3037" t="str">
            <v>00074477</v>
          </cell>
          <cell r="C3037" t="str">
            <v>Отопление</v>
          </cell>
          <cell r="I3037">
            <v>1449.71</v>
          </cell>
        </row>
        <row r="3038">
          <cell r="A3038" t="str">
            <v>00074478</v>
          </cell>
          <cell r="C3038" t="str">
            <v>Отопление</v>
          </cell>
          <cell r="I3038">
            <v>1698.7</v>
          </cell>
        </row>
        <row r="3039">
          <cell r="A3039" t="str">
            <v>00074478</v>
          </cell>
          <cell r="C3039" t="str">
            <v>Горячее водоснабжение</v>
          </cell>
          <cell r="I3039">
            <v>81.23</v>
          </cell>
        </row>
        <row r="3040">
          <cell r="A3040" t="str">
            <v>00074479</v>
          </cell>
          <cell r="C3040" t="str">
            <v>Отопление</v>
          </cell>
          <cell r="I3040">
            <v>0</v>
          </cell>
        </row>
        <row r="3041">
          <cell r="A3041" t="str">
            <v>00074480</v>
          </cell>
          <cell r="C3041" t="str">
            <v>Отопление</v>
          </cell>
          <cell r="I3041">
            <v>1460.98</v>
          </cell>
        </row>
        <row r="3042">
          <cell r="A3042" t="str">
            <v>00074480</v>
          </cell>
          <cell r="C3042" t="str">
            <v>Горячее водоснабжение</v>
          </cell>
          <cell r="I3042">
            <v>1000.83</v>
          </cell>
        </row>
        <row r="3043">
          <cell r="A3043" t="str">
            <v>00074481</v>
          </cell>
          <cell r="C3043" t="str">
            <v>Отопление</v>
          </cell>
          <cell r="I3043">
            <v>1703.13</v>
          </cell>
        </row>
        <row r="3044">
          <cell r="A3044" t="str">
            <v>00074482</v>
          </cell>
          <cell r="C3044" t="str">
            <v>Отопление</v>
          </cell>
          <cell r="I3044">
            <v>0</v>
          </cell>
        </row>
        <row r="3045">
          <cell r="A3045" t="str">
            <v>00074482</v>
          </cell>
          <cell r="C3045" t="str">
            <v>Горячее водоснабжение</v>
          </cell>
          <cell r="I3045">
            <v>0</v>
          </cell>
        </row>
        <row r="3046">
          <cell r="A3046" t="str">
            <v>00074483</v>
          </cell>
          <cell r="C3046" t="str">
            <v>Отопление</v>
          </cell>
          <cell r="I3046">
            <v>0</v>
          </cell>
        </row>
        <row r="3047">
          <cell r="A3047" t="str">
            <v>00074483</v>
          </cell>
          <cell r="C3047" t="str">
            <v>Горячее водоснабжение</v>
          </cell>
          <cell r="I3047">
            <v>0</v>
          </cell>
        </row>
        <row r="3048">
          <cell r="A3048" t="str">
            <v>00074484</v>
          </cell>
          <cell r="C3048" t="str">
            <v>Отопление</v>
          </cell>
          <cell r="I3048">
            <v>0</v>
          </cell>
        </row>
        <row r="3049">
          <cell r="A3049" t="str">
            <v>00074484</v>
          </cell>
          <cell r="C3049" t="str">
            <v>Горячее водоснабжение</v>
          </cell>
          <cell r="I3049">
            <v>0</v>
          </cell>
        </row>
        <row r="3050">
          <cell r="A3050" t="str">
            <v>00074485</v>
          </cell>
          <cell r="C3050" t="str">
            <v>Отопление</v>
          </cell>
          <cell r="I3050">
            <v>0</v>
          </cell>
        </row>
        <row r="3051">
          <cell r="A3051" t="str">
            <v>00074485</v>
          </cell>
          <cell r="C3051" t="str">
            <v>Горячее водоснабжение</v>
          </cell>
          <cell r="I3051">
            <v>0</v>
          </cell>
        </row>
        <row r="3052">
          <cell r="A3052" t="str">
            <v>00074486</v>
          </cell>
          <cell r="C3052" t="str">
            <v>Отопление</v>
          </cell>
          <cell r="I3052">
            <v>0</v>
          </cell>
        </row>
        <row r="3053">
          <cell r="A3053" t="str">
            <v>00074486</v>
          </cell>
          <cell r="C3053" t="str">
            <v>Горячее водоснабжение</v>
          </cell>
          <cell r="I3053">
            <v>0</v>
          </cell>
        </row>
        <row r="3054">
          <cell r="A3054" t="str">
            <v>00074487</v>
          </cell>
          <cell r="C3054" t="str">
            <v>Отопление</v>
          </cell>
          <cell r="I3054">
            <v>0</v>
          </cell>
        </row>
        <row r="3055">
          <cell r="A3055" t="str">
            <v>00074001</v>
          </cell>
          <cell r="C3055" t="str">
            <v>Отопление</v>
          </cell>
          <cell r="I3055">
            <v>0</v>
          </cell>
        </row>
        <row r="3056">
          <cell r="A3056" t="str">
            <v>00075452</v>
          </cell>
          <cell r="C3056" t="str">
            <v>Отопление</v>
          </cell>
          <cell r="I3056">
            <v>0</v>
          </cell>
        </row>
        <row r="3057">
          <cell r="A3057" t="str">
            <v>00074196</v>
          </cell>
          <cell r="C3057" t="str">
            <v>Отопление</v>
          </cell>
          <cell r="I3057">
            <v>0</v>
          </cell>
        </row>
        <row r="3058">
          <cell r="A3058" t="str">
            <v>00074197</v>
          </cell>
          <cell r="C3058" t="str">
            <v>Отопление</v>
          </cell>
          <cell r="I3058">
            <v>0</v>
          </cell>
        </row>
        <row r="3059">
          <cell r="A3059" t="str">
            <v>00074198</v>
          </cell>
          <cell r="C3059" t="str">
            <v>Отопление</v>
          </cell>
          <cell r="I3059">
            <v>0</v>
          </cell>
        </row>
        <row r="3060">
          <cell r="A3060" t="str">
            <v>00075450</v>
          </cell>
          <cell r="C3060" t="str">
            <v>Отопление</v>
          </cell>
          <cell r="I3060">
            <v>0</v>
          </cell>
        </row>
        <row r="3061">
          <cell r="A3061" t="str">
            <v>00075450</v>
          </cell>
          <cell r="C3061" t="str">
            <v>Горячее водоснабжение</v>
          </cell>
          <cell r="I3061">
            <v>0</v>
          </cell>
        </row>
        <row r="3062">
          <cell r="A3062" t="str">
            <v>00075541</v>
          </cell>
          <cell r="C3062" t="str">
            <v>Отопление</v>
          </cell>
          <cell r="I3062">
            <v>0</v>
          </cell>
        </row>
        <row r="3063">
          <cell r="A3063" t="str">
            <v>00074200</v>
          </cell>
          <cell r="C3063" t="str">
            <v>Отопление</v>
          </cell>
          <cell r="I3063">
            <v>0</v>
          </cell>
        </row>
        <row r="3064">
          <cell r="A3064" t="str">
            <v>00074201</v>
          </cell>
          <cell r="C3064" t="str">
            <v>Отопление</v>
          </cell>
          <cell r="I3064">
            <v>825.68</v>
          </cell>
        </row>
        <row r="3065">
          <cell r="A3065" t="str">
            <v>00075451</v>
          </cell>
          <cell r="C3065" t="str">
            <v>Отопление</v>
          </cell>
          <cell r="I3065">
            <v>0</v>
          </cell>
        </row>
        <row r="3066">
          <cell r="A3066" t="str">
            <v>00074202</v>
          </cell>
          <cell r="C3066" t="str">
            <v>Отопление</v>
          </cell>
          <cell r="I3066">
            <v>0</v>
          </cell>
        </row>
        <row r="3067">
          <cell r="A3067" t="str">
            <v>00074203</v>
          </cell>
          <cell r="C3067" t="str">
            <v>Отопление</v>
          </cell>
          <cell r="I3067">
            <v>621.09</v>
          </cell>
        </row>
        <row r="3068">
          <cell r="A3068" t="str">
            <v>00074204</v>
          </cell>
          <cell r="C3068" t="str">
            <v>Отопление</v>
          </cell>
          <cell r="I3068">
            <v>0</v>
          </cell>
        </row>
        <row r="3069">
          <cell r="A3069" t="str">
            <v>00074207</v>
          </cell>
          <cell r="C3069" t="str">
            <v>Отопление</v>
          </cell>
          <cell r="I3069">
            <v>0</v>
          </cell>
        </row>
        <row r="3070">
          <cell r="A3070" t="str">
            <v>00074208</v>
          </cell>
          <cell r="C3070" t="str">
            <v>Отопление</v>
          </cell>
          <cell r="I3070">
            <v>0</v>
          </cell>
        </row>
        <row r="3071">
          <cell r="A3071" t="str">
            <v>00074209</v>
          </cell>
          <cell r="C3071" t="str">
            <v>Отопление</v>
          </cell>
          <cell r="I3071">
            <v>0</v>
          </cell>
        </row>
        <row r="3072">
          <cell r="A3072" t="str">
            <v>00074210</v>
          </cell>
          <cell r="C3072" t="str">
            <v>Отопление</v>
          </cell>
          <cell r="I3072">
            <v>0</v>
          </cell>
        </row>
        <row r="3073">
          <cell r="A3073" t="str">
            <v>00074211</v>
          </cell>
          <cell r="C3073" t="str">
            <v>Отопление</v>
          </cell>
          <cell r="I3073">
            <v>0</v>
          </cell>
        </row>
        <row r="3074">
          <cell r="A3074" t="str">
            <v>00074212</v>
          </cell>
          <cell r="C3074" t="str">
            <v>Отопление</v>
          </cell>
          <cell r="I3074">
            <v>0</v>
          </cell>
        </row>
        <row r="3075">
          <cell r="A3075" t="str">
            <v>00074213</v>
          </cell>
          <cell r="C3075" t="str">
            <v>Отопление</v>
          </cell>
          <cell r="I3075">
            <v>438.42</v>
          </cell>
        </row>
        <row r="3076">
          <cell r="A3076" t="str">
            <v>00074214</v>
          </cell>
          <cell r="C3076" t="str">
            <v>Отопление</v>
          </cell>
          <cell r="I3076">
            <v>0</v>
          </cell>
        </row>
        <row r="3077">
          <cell r="A3077" t="str">
            <v>00074215</v>
          </cell>
          <cell r="C3077" t="str">
            <v>Отопление</v>
          </cell>
          <cell r="I3077">
            <v>0</v>
          </cell>
        </row>
        <row r="3078">
          <cell r="A3078" t="str">
            <v>00074216</v>
          </cell>
          <cell r="C3078" t="str">
            <v>Отопление</v>
          </cell>
          <cell r="I3078">
            <v>0</v>
          </cell>
        </row>
        <row r="3079">
          <cell r="A3079" t="str">
            <v>00074217</v>
          </cell>
          <cell r="C3079" t="str">
            <v>Отопление</v>
          </cell>
          <cell r="I3079">
            <v>0</v>
          </cell>
        </row>
        <row r="3080">
          <cell r="A3080" t="str">
            <v>00074218</v>
          </cell>
          <cell r="C3080" t="str">
            <v>Отопление</v>
          </cell>
          <cell r="I3080">
            <v>0</v>
          </cell>
        </row>
        <row r="3081">
          <cell r="A3081" t="str">
            <v>00074219</v>
          </cell>
          <cell r="C3081" t="str">
            <v>Отопление</v>
          </cell>
          <cell r="I3081">
            <v>606.48</v>
          </cell>
        </row>
        <row r="3082">
          <cell r="A3082" t="str">
            <v>00074220</v>
          </cell>
          <cell r="C3082" t="str">
            <v>Отопление</v>
          </cell>
          <cell r="I3082">
            <v>0</v>
          </cell>
        </row>
        <row r="3083">
          <cell r="A3083" t="str">
            <v>00075436</v>
          </cell>
          <cell r="C3083" t="str">
            <v>Отопление</v>
          </cell>
          <cell r="I3083">
            <v>0</v>
          </cell>
        </row>
        <row r="3084">
          <cell r="A3084" t="str">
            <v>00074221</v>
          </cell>
          <cell r="C3084" t="str">
            <v>Отопление</v>
          </cell>
          <cell r="I3084">
            <v>0</v>
          </cell>
        </row>
        <row r="3085">
          <cell r="A3085" t="str">
            <v>00074222</v>
          </cell>
          <cell r="C3085" t="str">
            <v>Отопление</v>
          </cell>
          <cell r="I3085">
            <v>0</v>
          </cell>
        </row>
        <row r="3086">
          <cell r="A3086" t="str">
            <v>00074223</v>
          </cell>
          <cell r="C3086" t="str">
            <v>Отопление</v>
          </cell>
          <cell r="I3086">
            <v>0</v>
          </cell>
        </row>
        <row r="3087">
          <cell r="A3087" t="str">
            <v>00074224</v>
          </cell>
          <cell r="C3087" t="str">
            <v>Отопление</v>
          </cell>
          <cell r="I3087">
            <v>0</v>
          </cell>
        </row>
        <row r="3088">
          <cell r="A3088" t="str">
            <v>00074225</v>
          </cell>
          <cell r="C3088" t="str">
            <v>Отопление</v>
          </cell>
          <cell r="I3088">
            <v>0</v>
          </cell>
        </row>
        <row r="3089">
          <cell r="A3089" t="str">
            <v>00074226</v>
          </cell>
          <cell r="C3089" t="str">
            <v>Отопление</v>
          </cell>
          <cell r="I3089">
            <v>0</v>
          </cell>
        </row>
        <row r="3090">
          <cell r="A3090" t="str">
            <v>00074227</v>
          </cell>
          <cell r="C3090" t="str">
            <v>Отопление</v>
          </cell>
          <cell r="I3090">
            <v>0</v>
          </cell>
        </row>
        <row r="3091">
          <cell r="A3091" t="str">
            <v>00074228</v>
          </cell>
          <cell r="C3091" t="str">
            <v>Отопление</v>
          </cell>
          <cell r="I3091">
            <v>0</v>
          </cell>
        </row>
        <row r="3092">
          <cell r="A3092" t="str">
            <v>00074229</v>
          </cell>
          <cell r="C3092" t="str">
            <v>Отопление</v>
          </cell>
          <cell r="I3092">
            <v>0</v>
          </cell>
        </row>
        <row r="3093">
          <cell r="A3093" t="str">
            <v>00074230</v>
          </cell>
          <cell r="C3093" t="str">
            <v>Отопление</v>
          </cell>
          <cell r="I3093">
            <v>0</v>
          </cell>
        </row>
        <row r="3094">
          <cell r="A3094" t="str">
            <v>00074232</v>
          </cell>
          <cell r="C3094" t="str">
            <v>Отопление</v>
          </cell>
          <cell r="I3094">
            <v>0</v>
          </cell>
        </row>
        <row r="3095">
          <cell r="A3095" t="str">
            <v>00074233</v>
          </cell>
          <cell r="C3095" t="str">
            <v>Отопление</v>
          </cell>
          <cell r="I3095">
            <v>0</v>
          </cell>
        </row>
        <row r="3096">
          <cell r="A3096" t="str">
            <v>00074234</v>
          </cell>
          <cell r="C3096" t="str">
            <v>Отопление</v>
          </cell>
          <cell r="I3096">
            <v>0</v>
          </cell>
        </row>
        <row r="3097">
          <cell r="A3097" t="str">
            <v>00074235</v>
          </cell>
          <cell r="C3097" t="str">
            <v>Отопление</v>
          </cell>
          <cell r="I3097">
            <v>0</v>
          </cell>
        </row>
        <row r="3098">
          <cell r="A3098" t="str">
            <v>00074236</v>
          </cell>
          <cell r="C3098" t="str">
            <v>Отопление</v>
          </cell>
          <cell r="I3098">
            <v>0</v>
          </cell>
        </row>
        <row r="3099">
          <cell r="A3099" t="str">
            <v>00074237</v>
          </cell>
          <cell r="C3099" t="str">
            <v>Отопление</v>
          </cell>
          <cell r="I3099">
            <v>0</v>
          </cell>
        </row>
        <row r="3100">
          <cell r="A3100" t="str">
            <v>00074238</v>
          </cell>
          <cell r="C3100" t="str">
            <v>Отопление</v>
          </cell>
          <cell r="I3100">
            <v>0</v>
          </cell>
        </row>
        <row r="3101">
          <cell r="A3101" t="str">
            <v>00074239</v>
          </cell>
          <cell r="C3101" t="str">
            <v>Отопление</v>
          </cell>
          <cell r="I3101">
            <v>0</v>
          </cell>
        </row>
        <row r="3102">
          <cell r="A3102" t="str">
            <v>00074240</v>
          </cell>
          <cell r="C3102" t="str">
            <v>Отопление</v>
          </cell>
          <cell r="I3102">
            <v>0</v>
          </cell>
        </row>
        <row r="3103">
          <cell r="A3103" t="str">
            <v>00074241</v>
          </cell>
          <cell r="C3103" t="str">
            <v>Отопление</v>
          </cell>
          <cell r="I3103">
            <v>0</v>
          </cell>
        </row>
        <row r="3104">
          <cell r="A3104" t="str">
            <v>00074242</v>
          </cell>
          <cell r="C3104" t="str">
            <v>Отопление</v>
          </cell>
          <cell r="I3104">
            <v>0</v>
          </cell>
        </row>
        <row r="3105">
          <cell r="A3105" t="str">
            <v>00074243</v>
          </cell>
          <cell r="C3105" t="str">
            <v>Отопление</v>
          </cell>
          <cell r="I3105">
            <v>0</v>
          </cell>
        </row>
        <row r="3106">
          <cell r="A3106" t="str">
            <v>00074244</v>
          </cell>
          <cell r="C3106" t="str">
            <v>Отопление</v>
          </cell>
          <cell r="I3106">
            <v>621.09</v>
          </cell>
        </row>
        <row r="3107">
          <cell r="A3107" t="str">
            <v>00074245</v>
          </cell>
          <cell r="C3107" t="str">
            <v>Отопление</v>
          </cell>
          <cell r="I3107">
            <v>0</v>
          </cell>
        </row>
        <row r="3108">
          <cell r="A3108" t="str">
            <v>00074246</v>
          </cell>
          <cell r="C3108" t="str">
            <v>Отопление</v>
          </cell>
          <cell r="I3108">
            <v>621.09</v>
          </cell>
        </row>
        <row r="3109">
          <cell r="A3109" t="str">
            <v>00074247</v>
          </cell>
          <cell r="C3109" t="str">
            <v>Отопление</v>
          </cell>
          <cell r="I3109">
            <v>621.09</v>
          </cell>
        </row>
        <row r="3110">
          <cell r="A3110" t="str">
            <v>00074248</v>
          </cell>
          <cell r="C3110" t="str">
            <v>Отопление</v>
          </cell>
          <cell r="I3110">
            <v>0</v>
          </cell>
        </row>
        <row r="3111">
          <cell r="A3111" t="str">
            <v>00074249</v>
          </cell>
          <cell r="C3111" t="str">
            <v>Отопление</v>
          </cell>
          <cell r="I3111">
            <v>0</v>
          </cell>
        </row>
        <row r="3112">
          <cell r="A3112" t="str">
            <v>00074250</v>
          </cell>
          <cell r="C3112" t="str">
            <v>Отопление</v>
          </cell>
          <cell r="I3112">
            <v>0</v>
          </cell>
        </row>
        <row r="3113">
          <cell r="A3113" t="str">
            <v>00074251</v>
          </cell>
          <cell r="C3113" t="str">
            <v>Отопление</v>
          </cell>
          <cell r="I3113">
            <v>0</v>
          </cell>
        </row>
        <row r="3114">
          <cell r="A3114" t="str">
            <v>00074252</v>
          </cell>
          <cell r="C3114" t="str">
            <v>Отопление</v>
          </cell>
          <cell r="I3114">
            <v>0</v>
          </cell>
        </row>
        <row r="3115">
          <cell r="A3115" t="str">
            <v>00074193</v>
          </cell>
          <cell r="C3115" t="str">
            <v>Отопление</v>
          </cell>
          <cell r="I3115">
            <v>0</v>
          </cell>
        </row>
        <row r="3116">
          <cell r="A3116" t="str">
            <v>00074253</v>
          </cell>
          <cell r="C3116" t="str">
            <v>Отопление</v>
          </cell>
          <cell r="I3116">
            <v>0</v>
          </cell>
        </row>
        <row r="3117">
          <cell r="A3117" t="str">
            <v>00074254</v>
          </cell>
          <cell r="C3117" t="str">
            <v>Отопление</v>
          </cell>
          <cell r="I3117">
            <v>0</v>
          </cell>
        </row>
        <row r="3118">
          <cell r="A3118" t="str">
            <v>00074255</v>
          </cell>
          <cell r="C3118" t="str">
            <v>Отопление</v>
          </cell>
          <cell r="I3118">
            <v>0</v>
          </cell>
        </row>
        <row r="3119">
          <cell r="A3119" t="str">
            <v>00074256</v>
          </cell>
          <cell r="C3119" t="str">
            <v>Отопление</v>
          </cell>
          <cell r="I3119">
            <v>0</v>
          </cell>
        </row>
        <row r="3120">
          <cell r="A3120" t="str">
            <v>00074257</v>
          </cell>
          <cell r="C3120" t="str">
            <v>Отопление</v>
          </cell>
          <cell r="I3120">
            <v>0</v>
          </cell>
        </row>
        <row r="3121">
          <cell r="A3121" t="str">
            <v>00074258</v>
          </cell>
          <cell r="C3121" t="str">
            <v>Отопление</v>
          </cell>
          <cell r="I3121">
            <v>0</v>
          </cell>
        </row>
        <row r="3122">
          <cell r="A3122" t="str">
            <v>00074259</v>
          </cell>
          <cell r="C3122" t="str">
            <v>Отопление</v>
          </cell>
          <cell r="I3122">
            <v>0</v>
          </cell>
        </row>
        <row r="3123">
          <cell r="A3123" t="str">
            <v>00074260</v>
          </cell>
          <cell r="C3123" t="str">
            <v>Отопление</v>
          </cell>
          <cell r="I3123">
            <v>0</v>
          </cell>
        </row>
        <row r="3124">
          <cell r="A3124" t="str">
            <v>00074261</v>
          </cell>
          <cell r="C3124" t="str">
            <v>Отопление</v>
          </cell>
          <cell r="I3124">
            <v>0</v>
          </cell>
        </row>
        <row r="3125">
          <cell r="A3125" t="str">
            <v>00074262</v>
          </cell>
          <cell r="C3125" t="str">
            <v>Отопление</v>
          </cell>
          <cell r="I3125">
            <v>657.63</v>
          </cell>
        </row>
        <row r="3126">
          <cell r="A3126" t="str">
            <v>00074263</v>
          </cell>
          <cell r="C3126" t="str">
            <v>Отопление</v>
          </cell>
          <cell r="I3126">
            <v>0</v>
          </cell>
        </row>
        <row r="3127">
          <cell r="A3127" t="str">
            <v>00074264</v>
          </cell>
          <cell r="C3127" t="str">
            <v>Отопление</v>
          </cell>
          <cell r="I3127">
            <v>0</v>
          </cell>
        </row>
        <row r="3128">
          <cell r="A3128" t="str">
            <v>00074265</v>
          </cell>
          <cell r="C3128" t="str">
            <v>Отопление</v>
          </cell>
          <cell r="I3128">
            <v>0</v>
          </cell>
        </row>
        <row r="3129">
          <cell r="A3129" t="str">
            <v>00074266</v>
          </cell>
          <cell r="C3129" t="str">
            <v>Отопление</v>
          </cell>
          <cell r="I3129">
            <v>0</v>
          </cell>
        </row>
        <row r="3130">
          <cell r="A3130" t="str">
            <v>00074267</v>
          </cell>
          <cell r="C3130" t="str">
            <v>Отопление</v>
          </cell>
          <cell r="I3130">
            <v>0</v>
          </cell>
        </row>
        <row r="3131">
          <cell r="A3131" t="str">
            <v>00074268</v>
          </cell>
          <cell r="C3131" t="str">
            <v>Отопление</v>
          </cell>
          <cell r="I3131">
            <v>0</v>
          </cell>
        </row>
        <row r="3132">
          <cell r="A3132" t="str">
            <v>00074269</v>
          </cell>
          <cell r="C3132" t="str">
            <v>Отопление</v>
          </cell>
          <cell r="I3132">
            <v>0</v>
          </cell>
        </row>
        <row r="3133">
          <cell r="A3133" t="str">
            <v>00074270</v>
          </cell>
          <cell r="C3133" t="str">
            <v>Отопление</v>
          </cell>
          <cell r="I3133">
            <v>0</v>
          </cell>
        </row>
        <row r="3134">
          <cell r="A3134" t="str">
            <v>00074271</v>
          </cell>
          <cell r="C3134" t="str">
            <v>Отопление</v>
          </cell>
          <cell r="I3134">
            <v>0</v>
          </cell>
        </row>
        <row r="3135">
          <cell r="A3135" t="str">
            <v>00074272</v>
          </cell>
          <cell r="C3135" t="str">
            <v>Отопление</v>
          </cell>
          <cell r="I3135">
            <v>0</v>
          </cell>
        </row>
        <row r="3136">
          <cell r="A3136" t="str">
            <v>00074281</v>
          </cell>
          <cell r="C3136" t="str">
            <v>Отопление</v>
          </cell>
          <cell r="I3136">
            <v>0</v>
          </cell>
        </row>
        <row r="3137">
          <cell r="A3137" t="str">
            <v>00074273</v>
          </cell>
          <cell r="C3137" t="str">
            <v>Отопление</v>
          </cell>
          <cell r="I3137">
            <v>0</v>
          </cell>
        </row>
        <row r="3138">
          <cell r="A3138" t="str">
            <v>00074274</v>
          </cell>
          <cell r="C3138" t="str">
            <v>Отопление</v>
          </cell>
          <cell r="I3138">
            <v>255.74</v>
          </cell>
        </row>
        <row r="3139">
          <cell r="A3139" t="str">
            <v>00074275</v>
          </cell>
          <cell r="C3139" t="str">
            <v>Отопление</v>
          </cell>
          <cell r="I3139">
            <v>0</v>
          </cell>
        </row>
        <row r="3140">
          <cell r="A3140" t="str">
            <v>00074276</v>
          </cell>
          <cell r="C3140" t="str">
            <v>Отопление</v>
          </cell>
          <cell r="I3140">
            <v>0</v>
          </cell>
        </row>
        <row r="3141">
          <cell r="A3141" t="str">
            <v>00074277</v>
          </cell>
          <cell r="C3141" t="str">
            <v>Отопление</v>
          </cell>
          <cell r="I3141">
            <v>0</v>
          </cell>
        </row>
        <row r="3142">
          <cell r="A3142" t="str">
            <v>00074278</v>
          </cell>
          <cell r="C3142" t="str">
            <v>Отопление</v>
          </cell>
          <cell r="I3142">
            <v>0</v>
          </cell>
        </row>
        <row r="3143">
          <cell r="A3143" t="str">
            <v>00074280</v>
          </cell>
          <cell r="C3143" t="str">
            <v>Отопление</v>
          </cell>
          <cell r="I3143">
            <v>0</v>
          </cell>
        </row>
        <row r="3144">
          <cell r="A3144" t="str">
            <v>00074279</v>
          </cell>
          <cell r="C3144" t="str">
            <v>Отопление</v>
          </cell>
          <cell r="I3144">
            <v>573.59</v>
          </cell>
        </row>
        <row r="3145">
          <cell r="A3145" t="str">
            <v>00074282</v>
          </cell>
          <cell r="C3145" t="str">
            <v>Отопление</v>
          </cell>
          <cell r="I3145">
            <v>0</v>
          </cell>
        </row>
        <row r="3146">
          <cell r="A3146" t="str">
            <v>00074283</v>
          </cell>
          <cell r="C3146" t="str">
            <v>Отопление</v>
          </cell>
          <cell r="I3146">
            <v>0</v>
          </cell>
        </row>
        <row r="3147">
          <cell r="A3147" t="str">
            <v>00074284</v>
          </cell>
          <cell r="C3147" t="str">
            <v>Отопление</v>
          </cell>
          <cell r="I3147">
            <v>0</v>
          </cell>
        </row>
        <row r="3148">
          <cell r="A3148" t="str">
            <v>00074285</v>
          </cell>
          <cell r="C3148" t="str">
            <v>Отопление</v>
          </cell>
          <cell r="I3148">
            <v>0</v>
          </cell>
        </row>
        <row r="3149">
          <cell r="A3149" t="str">
            <v>00074286</v>
          </cell>
          <cell r="C3149" t="str">
            <v>Отопление</v>
          </cell>
          <cell r="I3149">
            <v>0</v>
          </cell>
        </row>
        <row r="3150">
          <cell r="A3150" t="str">
            <v>00071087</v>
          </cell>
          <cell r="C3150" t="str">
            <v>Отопление</v>
          </cell>
          <cell r="I3150">
            <v>0</v>
          </cell>
        </row>
        <row r="3151">
          <cell r="A3151" t="str">
            <v>00071088</v>
          </cell>
          <cell r="C3151" t="str">
            <v>Отопление</v>
          </cell>
          <cell r="I3151">
            <v>0</v>
          </cell>
        </row>
        <row r="3152">
          <cell r="A3152" t="str">
            <v>00071089</v>
          </cell>
          <cell r="C3152" t="str">
            <v>Отопление</v>
          </cell>
          <cell r="I3152">
            <v>0</v>
          </cell>
        </row>
        <row r="3153">
          <cell r="A3153" t="str">
            <v>00071090</v>
          </cell>
          <cell r="C3153" t="str">
            <v>Отопление</v>
          </cell>
          <cell r="I3153">
            <v>0</v>
          </cell>
        </row>
        <row r="3154">
          <cell r="A3154" t="str">
            <v>00071091</v>
          </cell>
          <cell r="C3154" t="str">
            <v>Отопление</v>
          </cell>
          <cell r="I3154">
            <v>0</v>
          </cell>
        </row>
        <row r="3155">
          <cell r="A3155" t="str">
            <v>00074495</v>
          </cell>
          <cell r="C3155" t="str">
            <v>Отопление</v>
          </cell>
          <cell r="I3155">
            <v>0</v>
          </cell>
        </row>
        <row r="3156">
          <cell r="A3156" t="str">
            <v>00074496</v>
          </cell>
          <cell r="C3156" t="str">
            <v>Отопление</v>
          </cell>
          <cell r="I3156">
            <v>0</v>
          </cell>
        </row>
        <row r="3157">
          <cell r="A3157" t="str">
            <v>00074497</v>
          </cell>
          <cell r="C3157" t="str">
            <v>Отопление</v>
          </cell>
          <cell r="I3157">
            <v>0</v>
          </cell>
        </row>
        <row r="3158">
          <cell r="A3158" t="str">
            <v>00074498</v>
          </cell>
          <cell r="C3158" t="str">
            <v>Отопление</v>
          </cell>
          <cell r="I3158">
            <v>0</v>
          </cell>
        </row>
        <row r="3159">
          <cell r="A3159" t="str">
            <v>00074499</v>
          </cell>
          <cell r="C3159" t="str">
            <v>Отопление</v>
          </cell>
          <cell r="I3159">
            <v>0</v>
          </cell>
        </row>
        <row r="3160">
          <cell r="A3160" t="str">
            <v>00074500</v>
          </cell>
          <cell r="C3160" t="str">
            <v>Отопление</v>
          </cell>
          <cell r="I3160">
            <v>0</v>
          </cell>
        </row>
        <row r="3161">
          <cell r="A3161" t="str">
            <v>00074502</v>
          </cell>
          <cell r="C3161" t="str">
            <v>Отопление</v>
          </cell>
          <cell r="I3161">
            <v>0</v>
          </cell>
        </row>
        <row r="3162">
          <cell r="A3162" t="str">
            <v>00074501</v>
          </cell>
          <cell r="C3162" t="str">
            <v>Отопление</v>
          </cell>
          <cell r="I3162">
            <v>0</v>
          </cell>
        </row>
        <row r="3163">
          <cell r="A3163" t="str">
            <v>00075444</v>
          </cell>
          <cell r="C3163" t="str">
            <v>Отопление</v>
          </cell>
          <cell r="I3163">
            <v>0</v>
          </cell>
        </row>
        <row r="3164">
          <cell r="A3164" t="str">
            <v>00074503</v>
          </cell>
          <cell r="C3164" t="str">
            <v>Отопление</v>
          </cell>
          <cell r="I3164">
            <v>0</v>
          </cell>
        </row>
        <row r="3165">
          <cell r="A3165" t="str">
            <v>00074504</v>
          </cell>
          <cell r="C3165" t="str">
            <v>Отопление</v>
          </cell>
          <cell r="I3165">
            <v>0</v>
          </cell>
        </row>
        <row r="3166">
          <cell r="A3166" t="str">
            <v>00074505</v>
          </cell>
          <cell r="C3166" t="str">
            <v>Отопление</v>
          </cell>
          <cell r="I3166">
            <v>0</v>
          </cell>
        </row>
        <row r="3167">
          <cell r="A3167" t="str">
            <v>00074506</v>
          </cell>
          <cell r="C3167" t="str">
            <v>Отопление</v>
          </cell>
          <cell r="I3167">
            <v>0</v>
          </cell>
        </row>
        <row r="3168">
          <cell r="A3168" t="str">
            <v>00074507</v>
          </cell>
          <cell r="C3168" t="str">
            <v>Отопление</v>
          </cell>
          <cell r="I3168">
            <v>0</v>
          </cell>
        </row>
        <row r="3169">
          <cell r="A3169" t="str">
            <v>00074508</v>
          </cell>
          <cell r="C3169" t="str">
            <v>Отопление</v>
          </cell>
          <cell r="I3169">
            <v>0</v>
          </cell>
        </row>
        <row r="3170">
          <cell r="A3170" t="str">
            <v>00074509</v>
          </cell>
          <cell r="C3170" t="str">
            <v>Отопление</v>
          </cell>
          <cell r="I3170">
            <v>0</v>
          </cell>
        </row>
        <row r="3171">
          <cell r="A3171" t="str">
            <v>00071092</v>
          </cell>
          <cell r="C3171" t="str">
            <v>Отопление</v>
          </cell>
          <cell r="I3171">
            <v>2404.66</v>
          </cell>
        </row>
        <row r="3172">
          <cell r="A3172" t="str">
            <v>00071093</v>
          </cell>
          <cell r="C3172" t="str">
            <v>Отопление</v>
          </cell>
          <cell r="I3172">
            <v>0</v>
          </cell>
        </row>
        <row r="3173">
          <cell r="A3173" t="str">
            <v>00071094</v>
          </cell>
          <cell r="C3173" t="str">
            <v>Отопление</v>
          </cell>
          <cell r="I3173">
            <v>0</v>
          </cell>
        </row>
        <row r="3174">
          <cell r="A3174" t="str">
            <v>00071095</v>
          </cell>
          <cell r="C3174" t="str">
            <v>Отопление</v>
          </cell>
          <cell r="I3174">
            <v>0</v>
          </cell>
        </row>
        <row r="3175">
          <cell r="A3175" t="str">
            <v>00071096</v>
          </cell>
          <cell r="C3175" t="str">
            <v>Отопление</v>
          </cell>
          <cell r="I3175">
            <v>939.95</v>
          </cell>
        </row>
        <row r="3176">
          <cell r="A3176" t="str">
            <v>00071097</v>
          </cell>
          <cell r="C3176" t="str">
            <v>Отопление</v>
          </cell>
          <cell r="I3176">
            <v>524.4</v>
          </cell>
        </row>
        <row r="3177">
          <cell r="A3177" t="str">
            <v>00072439</v>
          </cell>
          <cell r="C3177" t="str">
            <v>Отопление</v>
          </cell>
          <cell r="I3177">
            <v>575.04</v>
          </cell>
        </row>
        <row r="3178">
          <cell r="A3178" t="str">
            <v>00074488</v>
          </cell>
          <cell r="C3178" t="str">
            <v>Отопление</v>
          </cell>
          <cell r="I3178">
            <v>0</v>
          </cell>
        </row>
        <row r="3179">
          <cell r="A3179" t="str">
            <v>00074185</v>
          </cell>
          <cell r="C3179" t="str">
            <v>Отопление</v>
          </cell>
          <cell r="I3179">
            <v>0</v>
          </cell>
        </row>
        <row r="3180">
          <cell r="A3180" t="str">
            <v>00074489</v>
          </cell>
          <cell r="C3180" t="str">
            <v>Отопление</v>
          </cell>
          <cell r="I3180">
            <v>0</v>
          </cell>
        </row>
        <row r="3181">
          <cell r="A3181" t="str">
            <v>00074490</v>
          </cell>
          <cell r="C3181" t="str">
            <v>Отопление</v>
          </cell>
          <cell r="I3181">
            <v>1467.22</v>
          </cell>
        </row>
        <row r="3182">
          <cell r="A3182" t="str">
            <v>00075441</v>
          </cell>
          <cell r="C3182" t="str">
            <v>Отопление</v>
          </cell>
          <cell r="I3182">
            <v>0</v>
          </cell>
        </row>
        <row r="3183">
          <cell r="A3183" t="str">
            <v>00074492</v>
          </cell>
          <cell r="C3183" t="str">
            <v>Отопление</v>
          </cell>
          <cell r="I3183">
            <v>0</v>
          </cell>
        </row>
        <row r="3184">
          <cell r="A3184" t="str">
            <v>00074189</v>
          </cell>
          <cell r="C3184" t="str">
            <v>Отопление</v>
          </cell>
          <cell r="I3184">
            <v>0</v>
          </cell>
        </row>
        <row r="3185">
          <cell r="A3185" t="str">
            <v>00074494</v>
          </cell>
          <cell r="C3185" t="str">
            <v>Отопление</v>
          </cell>
          <cell r="I3185">
            <v>1452.97</v>
          </cell>
        </row>
        <row r="3186">
          <cell r="A3186" t="str">
            <v>00074518</v>
          </cell>
          <cell r="C3186" t="str">
            <v>Отопление</v>
          </cell>
          <cell r="I3186">
            <v>2161.66</v>
          </cell>
        </row>
        <row r="3187">
          <cell r="A3187" t="str">
            <v>00074388</v>
          </cell>
          <cell r="C3187" t="str">
            <v>Отопление</v>
          </cell>
          <cell r="I3187">
            <v>1862.51</v>
          </cell>
        </row>
        <row r="3188">
          <cell r="A3188" t="str">
            <v>00074519</v>
          </cell>
          <cell r="C3188" t="str">
            <v>Отопление</v>
          </cell>
          <cell r="I3188">
            <v>2556.9499999999998</v>
          </cell>
        </row>
        <row r="3189">
          <cell r="A3189" t="str">
            <v>00074387</v>
          </cell>
          <cell r="C3189" t="str">
            <v>Отопление</v>
          </cell>
          <cell r="I3189">
            <v>2213.3000000000002</v>
          </cell>
        </row>
        <row r="3190">
          <cell r="A3190" t="str">
            <v>00075442</v>
          </cell>
          <cell r="C3190" t="str">
            <v>Отопление</v>
          </cell>
          <cell r="I3190">
            <v>1860.02</v>
          </cell>
        </row>
        <row r="3191">
          <cell r="A3191" t="str">
            <v>00074520</v>
          </cell>
          <cell r="C3191" t="str">
            <v>Отопление</v>
          </cell>
          <cell r="I3191">
            <v>2540.21</v>
          </cell>
        </row>
        <row r="3192">
          <cell r="A3192" t="str">
            <v>00074521</v>
          </cell>
          <cell r="C3192" t="str">
            <v>Отопление</v>
          </cell>
          <cell r="I3192">
            <v>2115.36</v>
          </cell>
        </row>
        <row r="3193">
          <cell r="A3193" t="str">
            <v>00074385</v>
          </cell>
          <cell r="C3193" t="str">
            <v>Отопление</v>
          </cell>
          <cell r="I3193">
            <v>1823.34</v>
          </cell>
        </row>
        <row r="3194">
          <cell r="A3194" t="str">
            <v>00074384</v>
          </cell>
          <cell r="C3194" t="str">
            <v>Отопление</v>
          </cell>
          <cell r="I3194">
            <v>2549.83</v>
          </cell>
        </row>
        <row r="3195">
          <cell r="A3195" t="str">
            <v>00074386</v>
          </cell>
          <cell r="C3195" t="str">
            <v>Отопление</v>
          </cell>
          <cell r="I3195">
            <v>1940.86</v>
          </cell>
        </row>
        <row r="3196">
          <cell r="A3196" t="str">
            <v>00074522</v>
          </cell>
          <cell r="C3196" t="str">
            <v>Отопление</v>
          </cell>
          <cell r="I3196">
            <v>1848.27</v>
          </cell>
        </row>
        <row r="3197">
          <cell r="A3197" t="str">
            <v>00074383</v>
          </cell>
          <cell r="C3197" t="str">
            <v>Отопление</v>
          </cell>
          <cell r="I3197">
            <v>2368.21</v>
          </cell>
        </row>
        <row r="3198">
          <cell r="A3198" t="str">
            <v>00074523</v>
          </cell>
          <cell r="C3198" t="str">
            <v>Отопление</v>
          </cell>
          <cell r="I3198">
            <v>1971.14</v>
          </cell>
        </row>
        <row r="3199">
          <cell r="A3199" t="str">
            <v>00074382</v>
          </cell>
          <cell r="C3199" t="str">
            <v>Отопление</v>
          </cell>
          <cell r="I3199">
            <v>1864.29</v>
          </cell>
        </row>
        <row r="3200">
          <cell r="A3200" t="str">
            <v>00074524</v>
          </cell>
          <cell r="C3200" t="str">
            <v>Отопление</v>
          </cell>
          <cell r="I3200">
            <v>2410.94</v>
          </cell>
        </row>
        <row r="3201">
          <cell r="A3201" t="str">
            <v>00074525</v>
          </cell>
          <cell r="C3201" t="str">
            <v>Отопление</v>
          </cell>
          <cell r="I3201">
            <v>1980.03</v>
          </cell>
        </row>
        <row r="3202">
          <cell r="A3202" t="str">
            <v>00071098</v>
          </cell>
          <cell r="C3202" t="str">
            <v>Отопление</v>
          </cell>
          <cell r="I3202">
            <v>0</v>
          </cell>
        </row>
        <row r="3203">
          <cell r="A3203" t="str">
            <v>00071099</v>
          </cell>
          <cell r="C3203" t="str">
            <v>Отопление</v>
          </cell>
          <cell r="I3203">
            <v>0</v>
          </cell>
        </row>
        <row r="3204">
          <cell r="A3204" t="str">
            <v>00071100</v>
          </cell>
          <cell r="C3204" t="str">
            <v>Отопление</v>
          </cell>
          <cell r="I3204">
            <v>0</v>
          </cell>
        </row>
        <row r="3205">
          <cell r="A3205" t="str">
            <v>00072409</v>
          </cell>
          <cell r="C3205" t="str">
            <v>Отопление</v>
          </cell>
          <cell r="I3205">
            <v>0</v>
          </cell>
        </row>
        <row r="3206">
          <cell r="A3206" t="str">
            <v>00071101</v>
          </cell>
          <cell r="C3206" t="str">
            <v>Отопление</v>
          </cell>
          <cell r="I3206">
            <v>0</v>
          </cell>
        </row>
        <row r="3207">
          <cell r="A3207" t="str">
            <v>00071103</v>
          </cell>
          <cell r="C3207" t="str">
            <v>Отопление</v>
          </cell>
          <cell r="I3207">
            <v>0</v>
          </cell>
        </row>
        <row r="3208">
          <cell r="A3208" t="str">
            <v>00071104</v>
          </cell>
          <cell r="C3208" t="str">
            <v>Отопление</v>
          </cell>
          <cell r="I3208">
            <v>0</v>
          </cell>
        </row>
        <row r="3209">
          <cell r="A3209" t="str">
            <v>00075553</v>
          </cell>
          <cell r="C3209" t="str">
            <v>Отопление</v>
          </cell>
          <cell r="I3209">
            <v>0</v>
          </cell>
        </row>
        <row r="3210">
          <cell r="A3210" t="str">
            <v>00071106</v>
          </cell>
          <cell r="C3210" t="str">
            <v>Отопление</v>
          </cell>
          <cell r="I3210">
            <v>0</v>
          </cell>
        </row>
        <row r="3211">
          <cell r="A3211" t="str">
            <v>00071140</v>
          </cell>
          <cell r="C3211" t="str">
            <v>Отопление</v>
          </cell>
          <cell r="I3211">
            <v>1722.22</v>
          </cell>
        </row>
        <row r="3212">
          <cell r="A3212" t="str">
            <v>00071141</v>
          </cell>
          <cell r="C3212" t="str">
            <v>Отопление</v>
          </cell>
          <cell r="I3212">
            <v>0</v>
          </cell>
        </row>
        <row r="3213">
          <cell r="A3213" t="str">
            <v>00071142</v>
          </cell>
          <cell r="C3213" t="str">
            <v>Отопление</v>
          </cell>
          <cell r="I3213">
            <v>0</v>
          </cell>
        </row>
        <row r="3214">
          <cell r="A3214" t="str">
            <v>00071143</v>
          </cell>
          <cell r="C3214" t="str">
            <v>Отопление</v>
          </cell>
          <cell r="I3214">
            <v>0</v>
          </cell>
        </row>
        <row r="3215">
          <cell r="A3215" t="str">
            <v>00071144</v>
          </cell>
          <cell r="C3215" t="str">
            <v>Отопление</v>
          </cell>
          <cell r="I3215">
            <v>0</v>
          </cell>
        </row>
        <row r="3216">
          <cell r="A3216" t="str">
            <v>00071145</v>
          </cell>
          <cell r="C3216" t="str">
            <v>Отопление</v>
          </cell>
          <cell r="I3216">
            <v>0</v>
          </cell>
        </row>
        <row r="3217">
          <cell r="A3217" t="str">
            <v>00071146</v>
          </cell>
          <cell r="C3217" t="str">
            <v>Отопление</v>
          </cell>
          <cell r="I3217">
            <v>0</v>
          </cell>
        </row>
        <row r="3218">
          <cell r="A3218" t="str">
            <v>00071147</v>
          </cell>
          <cell r="C3218" t="str">
            <v>Отопление</v>
          </cell>
          <cell r="I3218">
            <v>0</v>
          </cell>
        </row>
        <row r="3219">
          <cell r="A3219" t="str">
            <v>00071148</v>
          </cell>
          <cell r="C3219" t="str">
            <v>Отопление</v>
          </cell>
          <cell r="I3219">
            <v>1635.78</v>
          </cell>
        </row>
        <row r="3220">
          <cell r="A3220" t="str">
            <v>00071149</v>
          </cell>
          <cell r="C3220" t="str">
            <v>Отопление</v>
          </cell>
          <cell r="I3220">
            <v>0</v>
          </cell>
        </row>
        <row r="3221">
          <cell r="A3221" t="str">
            <v>00071150</v>
          </cell>
          <cell r="C3221" t="str">
            <v>Отопление</v>
          </cell>
          <cell r="I3221">
            <v>0</v>
          </cell>
        </row>
        <row r="3222">
          <cell r="A3222" t="str">
            <v>00071107</v>
          </cell>
          <cell r="C3222" t="str">
            <v>Отопление</v>
          </cell>
          <cell r="I3222">
            <v>0</v>
          </cell>
        </row>
        <row r="3223">
          <cell r="A3223" t="str">
            <v>00071108</v>
          </cell>
          <cell r="C3223" t="str">
            <v>Отопление</v>
          </cell>
          <cell r="I3223">
            <v>0</v>
          </cell>
        </row>
        <row r="3224">
          <cell r="A3224" t="str">
            <v>00071109</v>
          </cell>
          <cell r="C3224" t="str">
            <v>Отопление</v>
          </cell>
          <cell r="I3224">
            <v>0</v>
          </cell>
        </row>
        <row r="3225">
          <cell r="A3225" t="str">
            <v>00071110</v>
          </cell>
          <cell r="C3225" t="str">
            <v>Отопление</v>
          </cell>
          <cell r="I3225">
            <v>0</v>
          </cell>
        </row>
        <row r="3226">
          <cell r="A3226" t="str">
            <v>00071111</v>
          </cell>
          <cell r="C3226" t="str">
            <v>Отопление</v>
          </cell>
          <cell r="I3226">
            <v>0</v>
          </cell>
        </row>
        <row r="3227">
          <cell r="A3227" t="str">
            <v>00071112</v>
          </cell>
          <cell r="C3227" t="str">
            <v>Отопление</v>
          </cell>
          <cell r="I3227">
            <v>0</v>
          </cell>
        </row>
        <row r="3228">
          <cell r="A3228" t="str">
            <v>00071113</v>
          </cell>
          <cell r="C3228" t="str">
            <v>Отопление</v>
          </cell>
          <cell r="I3228">
            <v>0</v>
          </cell>
        </row>
        <row r="3229">
          <cell r="A3229" t="str">
            <v>00071114</v>
          </cell>
          <cell r="C3229" t="str">
            <v>Отопление</v>
          </cell>
          <cell r="I3229">
            <v>1845.53</v>
          </cell>
        </row>
        <row r="3230">
          <cell r="A3230" t="str">
            <v>00071151</v>
          </cell>
          <cell r="C3230" t="str">
            <v>Отопление</v>
          </cell>
          <cell r="I3230">
            <v>0</v>
          </cell>
        </row>
        <row r="3231">
          <cell r="A3231" t="str">
            <v>00071152</v>
          </cell>
          <cell r="C3231" t="str">
            <v>Отопление</v>
          </cell>
          <cell r="I3231">
            <v>0</v>
          </cell>
        </row>
        <row r="3232">
          <cell r="A3232" t="str">
            <v>00071153</v>
          </cell>
          <cell r="C3232" t="str">
            <v>Отопление</v>
          </cell>
          <cell r="I3232">
            <v>0</v>
          </cell>
        </row>
        <row r="3233">
          <cell r="A3233" t="str">
            <v>00071154</v>
          </cell>
          <cell r="C3233" t="str">
            <v>Отопление</v>
          </cell>
          <cell r="I3233">
            <v>0</v>
          </cell>
        </row>
        <row r="3234">
          <cell r="A3234" t="str">
            <v>00071155</v>
          </cell>
          <cell r="C3234" t="str">
            <v>Отопление</v>
          </cell>
          <cell r="I3234">
            <v>0</v>
          </cell>
        </row>
        <row r="3235">
          <cell r="A3235" t="str">
            <v>00071156</v>
          </cell>
          <cell r="C3235" t="str">
            <v>Отопление</v>
          </cell>
          <cell r="I3235">
            <v>0</v>
          </cell>
        </row>
        <row r="3236">
          <cell r="A3236" t="str">
            <v>00071157</v>
          </cell>
          <cell r="C3236" t="str">
            <v>Отопление</v>
          </cell>
          <cell r="I3236">
            <v>0</v>
          </cell>
        </row>
        <row r="3237">
          <cell r="A3237" t="str">
            <v>00071158</v>
          </cell>
          <cell r="C3237" t="str">
            <v>Отопление</v>
          </cell>
          <cell r="I3237">
            <v>0</v>
          </cell>
        </row>
        <row r="3238">
          <cell r="A3238" t="str">
            <v>00071159</v>
          </cell>
          <cell r="C3238" t="str">
            <v>Отопление</v>
          </cell>
          <cell r="I3238">
            <v>0</v>
          </cell>
        </row>
        <row r="3239">
          <cell r="A3239" t="str">
            <v>00071160</v>
          </cell>
          <cell r="C3239" t="str">
            <v>Отопление</v>
          </cell>
          <cell r="I3239">
            <v>0</v>
          </cell>
        </row>
        <row r="3240">
          <cell r="A3240" t="str">
            <v>00075558</v>
          </cell>
          <cell r="C3240" t="str">
            <v>Отопление</v>
          </cell>
          <cell r="I3240">
            <v>0</v>
          </cell>
        </row>
        <row r="3241">
          <cell r="A3241" t="str">
            <v>00071116</v>
          </cell>
          <cell r="C3241" t="str">
            <v>Отопление</v>
          </cell>
          <cell r="I3241">
            <v>1862.42</v>
          </cell>
        </row>
        <row r="3242">
          <cell r="A3242" t="str">
            <v>00071115</v>
          </cell>
          <cell r="C3242" t="str">
            <v>Отопление</v>
          </cell>
          <cell r="I3242">
            <v>0</v>
          </cell>
        </row>
        <row r="3243">
          <cell r="A3243" t="str">
            <v>00071117</v>
          </cell>
          <cell r="C3243" t="str">
            <v>Отопление</v>
          </cell>
          <cell r="I3243">
            <v>2016.49</v>
          </cell>
        </row>
        <row r="3244">
          <cell r="A3244" t="str">
            <v>00071118</v>
          </cell>
          <cell r="C3244" t="str">
            <v>Отопление</v>
          </cell>
          <cell r="I3244">
            <v>0</v>
          </cell>
        </row>
        <row r="3245">
          <cell r="A3245" t="str">
            <v>00071119</v>
          </cell>
          <cell r="C3245" t="str">
            <v>Отопление</v>
          </cell>
          <cell r="I3245">
            <v>0</v>
          </cell>
        </row>
        <row r="3246">
          <cell r="A3246" t="str">
            <v>00071120</v>
          </cell>
          <cell r="C3246" t="str">
            <v>Отопление</v>
          </cell>
          <cell r="I3246">
            <v>0</v>
          </cell>
        </row>
        <row r="3247">
          <cell r="A3247" t="str">
            <v>00071121</v>
          </cell>
          <cell r="C3247" t="str">
            <v>Отопление</v>
          </cell>
          <cell r="I3247">
            <v>0</v>
          </cell>
        </row>
        <row r="3248">
          <cell r="A3248" t="str">
            <v>00071122</v>
          </cell>
          <cell r="C3248" t="str">
            <v>Отопление</v>
          </cell>
          <cell r="I3248">
            <v>0</v>
          </cell>
        </row>
        <row r="3249">
          <cell r="A3249" t="str">
            <v>00071123</v>
          </cell>
          <cell r="C3249" t="str">
            <v>Отопление</v>
          </cell>
          <cell r="I3249">
            <v>1908.69</v>
          </cell>
        </row>
        <row r="3250">
          <cell r="A3250" t="str">
            <v>00071161</v>
          </cell>
          <cell r="C3250" t="str">
            <v>Отопление</v>
          </cell>
          <cell r="I3250">
            <v>0</v>
          </cell>
        </row>
        <row r="3251">
          <cell r="A3251" t="str">
            <v>00071162</v>
          </cell>
          <cell r="C3251" t="str">
            <v>Отопление</v>
          </cell>
          <cell r="I3251">
            <v>0</v>
          </cell>
        </row>
        <row r="3252">
          <cell r="A3252" t="str">
            <v>00071163</v>
          </cell>
          <cell r="C3252" t="str">
            <v>Отопление</v>
          </cell>
          <cell r="I3252">
            <v>0</v>
          </cell>
        </row>
        <row r="3253">
          <cell r="A3253" t="str">
            <v>00071164</v>
          </cell>
          <cell r="C3253" t="str">
            <v>Отопление</v>
          </cell>
          <cell r="I3253">
            <v>0</v>
          </cell>
        </row>
        <row r="3254">
          <cell r="A3254" t="str">
            <v>00071165</v>
          </cell>
          <cell r="C3254" t="str">
            <v>Отопление</v>
          </cell>
          <cell r="I3254">
            <v>0</v>
          </cell>
        </row>
        <row r="3255">
          <cell r="A3255" t="str">
            <v>00071166</v>
          </cell>
          <cell r="C3255" t="str">
            <v>Отопление</v>
          </cell>
          <cell r="I3255">
            <v>0</v>
          </cell>
        </row>
        <row r="3256">
          <cell r="A3256" t="str">
            <v>00071167</v>
          </cell>
          <cell r="C3256" t="str">
            <v>Отопление</v>
          </cell>
          <cell r="I3256">
            <v>0</v>
          </cell>
        </row>
        <row r="3257">
          <cell r="A3257" t="str">
            <v>00071168</v>
          </cell>
          <cell r="C3257" t="str">
            <v>Отопление</v>
          </cell>
          <cell r="I3257">
            <v>0</v>
          </cell>
        </row>
        <row r="3258">
          <cell r="A3258" t="str">
            <v>00071169</v>
          </cell>
          <cell r="C3258" t="str">
            <v>Отопление</v>
          </cell>
          <cell r="I3258">
            <v>0</v>
          </cell>
        </row>
        <row r="3259">
          <cell r="A3259" t="str">
            <v>00071170</v>
          </cell>
          <cell r="C3259" t="str">
            <v>Отопление</v>
          </cell>
          <cell r="I3259">
            <v>0</v>
          </cell>
        </row>
        <row r="3260">
          <cell r="A3260" t="str">
            <v>00071171</v>
          </cell>
          <cell r="C3260" t="str">
            <v>Отопление</v>
          </cell>
          <cell r="I3260">
            <v>2831.85</v>
          </cell>
        </row>
        <row r="3261">
          <cell r="A3261" t="str">
            <v>00071124</v>
          </cell>
          <cell r="C3261" t="str">
            <v>Отопление</v>
          </cell>
          <cell r="I3261">
            <v>1148.83</v>
          </cell>
        </row>
        <row r="3262">
          <cell r="A3262" t="str">
            <v>00071125</v>
          </cell>
          <cell r="C3262" t="str">
            <v>Отопление</v>
          </cell>
          <cell r="I3262">
            <v>1283.18</v>
          </cell>
        </row>
        <row r="3263">
          <cell r="A3263" t="str">
            <v>00071126</v>
          </cell>
          <cell r="C3263" t="str">
            <v>Отопление</v>
          </cell>
          <cell r="I3263">
            <v>1584.87</v>
          </cell>
        </row>
        <row r="3264">
          <cell r="A3264" t="str">
            <v>00071127</v>
          </cell>
          <cell r="C3264" t="str">
            <v>Отопление</v>
          </cell>
          <cell r="I3264">
            <v>1360.01</v>
          </cell>
        </row>
        <row r="3265">
          <cell r="A3265" t="str">
            <v>00071128</v>
          </cell>
          <cell r="C3265" t="str">
            <v>Отопление</v>
          </cell>
          <cell r="I3265">
            <v>0</v>
          </cell>
        </row>
        <row r="3266">
          <cell r="A3266" t="str">
            <v>00071129</v>
          </cell>
          <cell r="C3266" t="str">
            <v>Отопление</v>
          </cell>
          <cell r="I3266">
            <v>0</v>
          </cell>
        </row>
        <row r="3267">
          <cell r="A3267" t="str">
            <v>00071130</v>
          </cell>
          <cell r="C3267" t="str">
            <v>Отопление</v>
          </cell>
          <cell r="I3267">
            <v>0</v>
          </cell>
        </row>
        <row r="3268">
          <cell r="A3268" t="str">
            <v>00071131</v>
          </cell>
          <cell r="C3268" t="str">
            <v>Отопление</v>
          </cell>
          <cell r="I3268">
            <v>0</v>
          </cell>
        </row>
        <row r="3269">
          <cell r="A3269" t="str">
            <v>00072410</v>
          </cell>
          <cell r="C3269" t="str">
            <v>Отопление</v>
          </cell>
          <cell r="I3269">
            <v>0</v>
          </cell>
        </row>
        <row r="3270">
          <cell r="A3270" t="str">
            <v>00071132</v>
          </cell>
          <cell r="C3270" t="str">
            <v>Отопление</v>
          </cell>
          <cell r="I3270">
            <v>0</v>
          </cell>
        </row>
        <row r="3271">
          <cell r="A3271" t="str">
            <v>00075550</v>
          </cell>
          <cell r="C3271" t="str">
            <v>Отопление</v>
          </cell>
          <cell r="I3271">
            <v>0</v>
          </cell>
        </row>
        <row r="3272">
          <cell r="A3272" t="str">
            <v>00071134</v>
          </cell>
          <cell r="C3272" t="str">
            <v>Отопление</v>
          </cell>
          <cell r="I3272">
            <v>0</v>
          </cell>
        </row>
        <row r="3273">
          <cell r="A3273" t="str">
            <v>00071135</v>
          </cell>
          <cell r="C3273" t="str">
            <v>Отопление</v>
          </cell>
          <cell r="I3273">
            <v>0</v>
          </cell>
        </row>
        <row r="3274">
          <cell r="A3274" t="str">
            <v>00071136</v>
          </cell>
          <cell r="C3274" t="str">
            <v>Отопление</v>
          </cell>
          <cell r="I3274">
            <v>1176.98</v>
          </cell>
        </row>
        <row r="3275">
          <cell r="A3275" t="str">
            <v>00071137</v>
          </cell>
          <cell r="C3275" t="str">
            <v>Отопление</v>
          </cell>
          <cell r="I3275">
            <v>0</v>
          </cell>
        </row>
        <row r="3276">
          <cell r="A3276" t="str">
            <v>00071138</v>
          </cell>
          <cell r="C3276" t="str">
            <v>Отопление</v>
          </cell>
          <cell r="I3276">
            <v>0</v>
          </cell>
        </row>
        <row r="3277">
          <cell r="A3277" t="str">
            <v>00071139</v>
          </cell>
          <cell r="C3277" t="str">
            <v>Отопление</v>
          </cell>
          <cell r="I3277">
            <v>0</v>
          </cell>
        </row>
        <row r="3278">
          <cell r="A3278" t="str">
            <v>00071172</v>
          </cell>
          <cell r="C3278" t="str">
            <v>Отопление</v>
          </cell>
          <cell r="I3278">
            <v>0</v>
          </cell>
        </row>
        <row r="3279">
          <cell r="A3279" t="str">
            <v>00071173</v>
          </cell>
          <cell r="C3279" t="str">
            <v>Отопление</v>
          </cell>
          <cell r="I3279">
            <v>0</v>
          </cell>
        </row>
        <row r="3280">
          <cell r="A3280" t="str">
            <v>00071174</v>
          </cell>
          <cell r="C3280" t="str">
            <v>Отопление</v>
          </cell>
          <cell r="I3280">
            <v>1577.63</v>
          </cell>
        </row>
        <row r="3281">
          <cell r="A3281" t="str">
            <v>00071175</v>
          </cell>
          <cell r="C3281" t="str">
            <v>Отопление</v>
          </cell>
          <cell r="I3281">
            <v>1601.36</v>
          </cell>
        </row>
        <row r="3282">
          <cell r="A3282" t="str">
            <v>00071176</v>
          </cell>
          <cell r="C3282" t="str">
            <v>Отопление</v>
          </cell>
          <cell r="I3282">
            <v>0</v>
          </cell>
        </row>
        <row r="3283">
          <cell r="A3283" t="str">
            <v>00071177</v>
          </cell>
          <cell r="C3283" t="str">
            <v>Отопление</v>
          </cell>
          <cell r="I3283">
            <v>1346.74</v>
          </cell>
        </row>
        <row r="3284">
          <cell r="A3284" t="str">
            <v>00071178</v>
          </cell>
          <cell r="C3284" t="str">
            <v>Отопление</v>
          </cell>
          <cell r="I3284">
            <v>1598.95</v>
          </cell>
        </row>
        <row r="3285">
          <cell r="A3285" t="str">
            <v>00071179</v>
          </cell>
          <cell r="C3285" t="str">
            <v>Отопление</v>
          </cell>
          <cell r="I3285">
            <v>1600.56</v>
          </cell>
        </row>
        <row r="3286">
          <cell r="A3286" t="str">
            <v>00071180</v>
          </cell>
          <cell r="C3286" t="str">
            <v>Отопление</v>
          </cell>
          <cell r="I3286">
            <v>1325.82</v>
          </cell>
        </row>
        <row r="3287">
          <cell r="A3287" t="str">
            <v>00071181</v>
          </cell>
          <cell r="C3287" t="str">
            <v>Отопление</v>
          </cell>
          <cell r="I3287">
            <v>1340.3</v>
          </cell>
        </row>
        <row r="3288">
          <cell r="A3288" t="str">
            <v>00071182</v>
          </cell>
          <cell r="C3288" t="str">
            <v>Отопление</v>
          </cell>
          <cell r="I3288">
            <v>1594.92</v>
          </cell>
        </row>
        <row r="3289">
          <cell r="A3289" t="str">
            <v>00071183</v>
          </cell>
          <cell r="C3289" t="str">
            <v>Отопление</v>
          </cell>
          <cell r="I3289">
            <v>1587.28</v>
          </cell>
        </row>
        <row r="3290">
          <cell r="A3290" t="str">
            <v>00071184</v>
          </cell>
          <cell r="C3290" t="str">
            <v>Отопление</v>
          </cell>
          <cell r="I3290">
            <v>1315.36</v>
          </cell>
        </row>
        <row r="3291">
          <cell r="A3291" t="str">
            <v>00071185</v>
          </cell>
          <cell r="C3291" t="str">
            <v>Отопление</v>
          </cell>
          <cell r="I3291">
            <v>0</v>
          </cell>
        </row>
        <row r="3292">
          <cell r="A3292" t="str">
            <v>00071186</v>
          </cell>
          <cell r="C3292" t="str">
            <v>Отопление</v>
          </cell>
          <cell r="I3292">
            <v>1582.05</v>
          </cell>
        </row>
        <row r="3293">
          <cell r="A3293" t="str">
            <v>00071187</v>
          </cell>
          <cell r="C3293" t="str">
            <v>Отопление</v>
          </cell>
          <cell r="I3293">
            <v>1585.67</v>
          </cell>
        </row>
        <row r="3294">
          <cell r="A3294" t="str">
            <v>00071188</v>
          </cell>
          <cell r="C3294" t="str">
            <v>Отопление</v>
          </cell>
          <cell r="I3294">
            <v>0</v>
          </cell>
        </row>
        <row r="3295">
          <cell r="A3295" t="str">
            <v>00071188</v>
          </cell>
          <cell r="C3295" t="str">
            <v>Горячее водоснабжение</v>
          </cell>
          <cell r="I3295">
            <v>0</v>
          </cell>
        </row>
        <row r="3296">
          <cell r="A3296" t="str">
            <v>00071189</v>
          </cell>
          <cell r="C3296" t="str">
            <v>Отопление</v>
          </cell>
          <cell r="I3296">
            <v>0</v>
          </cell>
        </row>
        <row r="3297">
          <cell r="A3297" t="str">
            <v>00071189</v>
          </cell>
          <cell r="C3297" t="str">
            <v>Горячее водоснабжение</v>
          </cell>
          <cell r="I3297">
            <v>0</v>
          </cell>
        </row>
        <row r="3298">
          <cell r="A3298" t="str">
            <v>00071190</v>
          </cell>
          <cell r="C3298" t="str">
            <v>Отопление</v>
          </cell>
          <cell r="I3298">
            <v>0</v>
          </cell>
        </row>
        <row r="3299">
          <cell r="A3299" t="str">
            <v>00071190</v>
          </cell>
          <cell r="C3299" t="str">
            <v>Горячее водоснабжение</v>
          </cell>
          <cell r="I3299">
            <v>0</v>
          </cell>
        </row>
        <row r="3300">
          <cell r="A3300" t="str">
            <v>00071191</v>
          </cell>
          <cell r="C3300" t="str">
            <v>Отопление</v>
          </cell>
          <cell r="I3300">
            <v>0</v>
          </cell>
        </row>
        <row r="3301">
          <cell r="A3301" t="str">
            <v>00071191</v>
          </cell>
          <cell r="C3301" t="str">
            <v>Горячее водоснабжение</v>
          </cell>
          <cell r="I3301">
            <v>0</v>
          </cell>
        </row>
        <row r="3302">
          <cell r="A3302" t="str">
            <v>00071193</v>
          </cell>
          <cell r="C3302" t="str">
            <v>Отопление</v>
          </cell>
          <cell r="I3302">
            <v>0</v>
          </cell>
        </row>
        <row r="3303">
          <cell r="A3303" t="str">
            <v>00075547</v>
          </cell>
          <cell r="C3303" t="str">
            <v>Отопление</v>
          </cell>
          <cell r="I3303">
            <v>0</v>
          </cell>
        </row>
        <row r="3304">
          <cell r="A3304" t="str">
            <v>00075547</v>
          </cell>
          <cell r="C3304" t="str">
            <v>Горячее водоснабжение</v>
          </cell>
          <cell r="I3304">
            <v>0</v>
          </cell>
        </row>
        <row r="3305">
          <cell r="A3305" t="str">
            <v>00071192</v>
          </cell>
          <cell r="C3305" t="str">
            <v>Отопление</v>
          </cell>
          <cell r="I3305">
            <v>0</v>
          </cell>
        </row>
        <row r="3306">
          <cell r="A3306" t="str">
            <v>00071194</v>
          </cell>
          <cell r="C3306" t="str">
            <v>Отопление</v>
          </cell>
          <cell r="I3306">
            <v>0</v>
          </cell>
        </row>
        <row r="3307">
          <cell r="A3307" t="str">
            <v>00071195</v>
          </cell>
          <cell r="C3307" t="str">
            <v>Отопление</v>
          </cell>
          <cell r="I3307">
            <v>0</v>
          </cell>
        </row>
        <row r="3308">
          <cell r="A3308" t="str">
            <v>00071195</v>
          </cell>
          <cell r="C3308" t="str">
            <v>Горячее водоснабжение</v>
          </cell>
          <cell r="I3308">
            <v>0</v>
          </cell>
        </row>
        <row r="3309">
          <cell r="A3309" t="str">
            <v>00071196</v>
          </cell>
          <cell r="C3309" t="str">
            <v>Отопление</v>
          </cell>
          <cell r="I3309">
            <v>1283.18</v>
          </cell>
        </row>
        <row r="3310">
          <cell r="A3310" t="str">
            <v>00071196</v>
          </cell>
          <cell r="C3310" t="str">
            <v>Горячее водоснабжение</v>
          </cell>
          <cell r="I3310">
            <v>363.94</v>
          </cell>
        </row>
        <row r="3311">
          <cell r="A3311" t="str">
            <v>00071197</v>
          </cell>
          <cell r="C3311" t="str">
            <v>Отопление</v>
          </cell>
          <cell r="I3311">
            <v>0</v>
          </cell>
        </row>
        <row r="3312">
          <cell r="A3312" t="str">
            <v>00071197</v>
          </cell>
          <cell r="C3312" t="str">
            <v>Горячее водоснабжение</v>
          </cell>
          <cell r="I3312">
            <v>0</v>
          </cell>
        </row>
        <row r="3313">
          <cell r="A3313" t="str">
            <v>00071198</v>
          </cell>
          <cell r="C3313" t="str">
            <v>Отопление</v>
          </cell>
          <cell r="I3313">
            <v>1549.47</v>
          </cell>
        </row>
        <row r="3314">
          <cell r="A3314" t="str">
            <v>00071199</v>
          </cell>
          <cell r="C3314" t="str">
            <v>Отопление</v>
          </cell>
          <cell r="I3314">
            <v>0</v>
          </cell>
        </row>
        <row r="3315">
          <cell r="A3315" t="str">
            <v>00071199</v>
          </cell>
          <cell r="C3315" t="str">
            <v>Горячее водоснабжение</v>
          </cell>
          <cell r="I3315">
            <v>0</v>
          </cell>
        </row>
        <row r="3316">
          <cell r="A3316" t="str">
            <v>00071200</v>
          </cell>
          <cell r="C3316" t="str">
            <v>Отопление</v>
          </cell>
          <cell r="I3316">
            <v>1276.3499999999999</v>
          </cell>
        </row>
        <row r="3317">
          <cell r="A3317" t="str">
            <v>00071200</v>
          </cell>
          <cell r="C3317" t="str">
            <v>Горячее водоснабжение</v>
          </cell>
          <cell r="I3317">
            <v>162.47</v>
          </cell>
        </row>
        <row r="3318">
          <cell r="A3318" t="str">
            <v>00071201</v>
          </cell>
          <cell r="C3318" t="str">
            <v>Отопление</v>
          </cell>
          <cell r="I3318">
            <v>0</v>
          </cell>
        </row>
        <row r="3319">
          <cell r="A3319" t="str">
            <v>00071201</v>
          </cell>
          <cell r="C3319" t="str">
            <v>Горячее водоснабжение</v>
          </cell>
          <cell r="I3319">
            <v>0</v>
          </cell>
        </row>
        <row r="3320">
          <cell r="A3320" t="str">
            <v>00071202</v>
          </cell>
          <cell r="C3320" t="str">
            <v>Отопление</v>
          </cell>
          <cell r="I3320">
            <v>0</v>
          </cell>
        </row>
        <row r="3321">
          <cell r="A3321" t="str">
            <v>00071202</v>
          </cell>
          <cell r="C3321" t="str">
            <v>Горячее водоснабжение</v>
          </cell>
          <cell r="I3321">
            <v>0</v>
          </cell>
        </row>
        <row r="3322">
          <cell r="A3322" t="str">
            <v>00071203</v>
          </cell>
          <cell r="C3322" t="str">
            <v>Отопление</v>
          </cell>
          <cell r="I3322">
            <v>1556.71</v>
          </cell>
        </row>
        <row r="3323">
          <cell r="A3323" t="str">
            <v>00071203</v>
          </cell>
          <cell r="C3323" t="str">
            <v>Горячее водоснабжение</v>
          </cell>
          <cell r="I3323">
            <v>324.94</v>
          </cell>
        </row>
        <row r="3324">
          <cell r="A3324" t="str">
            <v>00071236</v>
          </cell>
          <cell r="C3324" t="str">
            <v>Отопление</v>
          </cell>
          <cell r="I3324">
            <v>0</v>
          </cell>
        </row>
        <row r="3325">
          <cell r="A3325" t="str">
            <v>00071237</v>
          </cell>
          <cell r="C3325" t="str">
            <v>Отопление</v>
          </cell>
          <cell r="I3325">
            <v>0</v>
          </cell>
        </row>
        <row r="3326">
          <cell r="A3326" t="str">
            <v>00071238</v>
          </cell>
          <cell r="C3326" t="str">
            <v>Отопление</v>
          </cell>
          <cell r="I3326">
            <v>1547.46</v>
          </cell>
        </row>
        <row r="3327">
          <cell r="A3327" t="str">
            <v>00071239</v>
          </cell>
          <cell r="C3327" t="str">
            <v>Отопление</v>
          </cell>
          <cell r="I3327">
            <v>0</v>
          </cell>
        </row>
        <row r="3328">
          <cell r="A3328" t="str">
            <v>00071239</v>
          </cell>
          <cell r="C3328" t="str">
            <v>Горячее водоснабжение</v>
          </cell>
          <cell r="I3328">
            <v>0</v>
          </cell>
        </row>
        <row r="3329">
          <cell r="A3329" t="str">
            <v>00071240</v>
          </cell>
          <cell r="C3329" t="str">
            <v>Отопление</v>
          </cell>
          <cell r="I3329">
            <v>1297.6600000000001</v>
          </cell>
        </row>
        <row r="3330">
          <cell r="A3330" t="str">
            <v>00071241</v>
          </cell>
          <cell r="C3330" t="str">
            <v>Отопление</v>
          </cell>
          <cell r="I3330">
            <v>0</v>
          </cell>
        </row>
        <row r="3331">
          <cell r="A3331" t="str">
            <v>00071242</v>
          </cell>
          <cell r="C3331" t="str">
            <v>Отопление</v>
          </cell>
          <cell r="I3331">
            <v>0</v>
          </cell>
        </row>
        <row r="3332">
          <cell r="A3332" t="str">
            <v>00071243</v>
          </cell>
          <cell r="C3332" t="str">
            <v>Отопление</v>
          </cell>
          <cell r="I3332">
            <v>1559.93</v>
          </cell>
        </row>
        <row r="3333">
          <cell r="A3333" t="str">
            <v>00071244</v>
          </cell>
          <cell r="C3333" t="str">
            <v>Отопление</v>
          </cell>
          <cell r="I3333">
            <v>0</v>
          </cell>
        </row>
        <row r="3334">
          <cell r="A3334" t="str">
            <v>00071245</v>
          </cell>
          <cell r="C3334" t="str">
            <v>Отопление</v>
          </cell>
          <cell r="I3334">
            <v>0</v>
          </cell>
        </row>
        <row r="3335">
          <cell r="A3335" t="str">
            <v>00071245</v>
          </cell>
          <cell r="C3335" t="str">
            <v>Горячее водоснабжение</v>
          </cell>
          <cell r="I3335">
            <v>0</v>
          </cell>
        </row>
        <row r="3336">
          <cell r="A3336" t="str">
            <v>00071246</v>
          </cell>
          <cell r="C3336" t="str">
            <v>Отопление</v>
          </cell>
          <cell r="I3336">
            <v>0</v>
          </cell>
        </row>
        <row r="3337">
          <cell r="A3337" t="str">
            <v>00071247</v>
          </cell>
          <cell r="C3337" t="str">
            <v>Отопление</v>
          </cell>
          <cell r="I3337">
            <v>0</v>
          </cell>
        </row>
        <row r="3338">
          <cell r="A3338" t="str">
            <v>00071247</v>
          </cell>
          <cell r="C3338" t="str">
            <v>Горячее водоснабжение</v>
          </cell>
          <cell r="I3338">
            <v>0</v>
          </cell>
        </row>
        <row r="3339">
          <cell r="A3339" t="str">
            <v>00071248</v>
          </cell>
          <cell r="C3339" t="str">
            <v>Отопление</v>
          </cell>
          <cell r="I3339">
            <v>0</v>
          </cell>
        </row>
        <row r="3340">
          <cell r="A3340" t="str">
            <v>00071249</v>
          </cell>
          <cell r="C3340" t="str">
            <v>Отопление</v>
          </cell>
          <cell r="I3340">
            <v>0</v>
          </cell>
        </row>
        <row r="3341">
          <cell r="A3341" t="str">
            <v>00071249</v>
          </cell>
          <cell r="C3341" t="str">
            <v>Горячее водоснабжение</v>
          </cell>
          <cell r="I3341">
            <v>0</v>
          </cell>
        </row>
        <row r="3342">
          <cell r="A3342" t="str">
            <v>00071251</v>
          </cell>
          <cell r="C3342" t="str">
            <v>Отопление</v>
          </cell>
          <cell r="I3342">
            <v>0</v>
          </cell>
        </row>
        <row r="3343">
          <cell r="A3343" t="str">
            <v>00071251</v>
          </cell>
          <cell r="C3343" t="str">
            <v>Горячее водоснабжение</v>
          </cell>
          <cell r="I3343">
            <v>0</v>
          </cell>
        </row>
        <row r="3344">
          <cell r="A3344" t="str">
            <v>00071204</v>
          </cell>
          <cell r="C3344" t="str">
            <v>Отопление</v>
          </cell>
          <cell r="I3344">
            <v>1189.8599999999999</v>
          </cell>
        </row>
        <row r="3345">
          <cell r="A3345" t="str">
            <v>00071204</v>
          </cell>
          <cell r="C3345" t="str">
            <v>Горячее водоснабжение</v>
          </cell>
          <cell r="I3345">
            <v>81.23</v>
          </cell>
        </row>
        <row r="3346">
          <cell r="A3346" t="str">
            <v>00071205</v>
          </cell>
          <cell r="C3346" t="str">
            <v>Отопление</v>
          </cell>
          <cell r="I3346">
            <v>1641.19</v>
          </cell>
        </row>
        <row r="3347">
          <cell r="A3347" t="str">
            <v>00071206</v>
          </cell>
          <cell r="C3347" t="str">
            <v>Отопление</v>
          </cell>
          <cell r="I3347">
            <v>1794.45</v>
          </cell>
        </row>
        <row r="3348">
          <cell r="A3348" t="str">
            <v>00071206</v>
          </cell>
          <cell r="C3348" t="str">
            <v>Горячее водоснабжение</v>
          </cell>
          <cell r="I3348">
            <v>324.94</v>
          </cell>
        </row>
        <row r="3349">
          <cell r="A3349" t="str">
            <v>00071207</v>
          </cell>
          <cell r="C3349" t="str">
            <v>Отопление</v>
          </cell>
          <cell r="I3349">
            <v>1676.58</v>
          </cell>
        </row>
        <row r="3350">
          <cell r="A3350" t="str">
            <v>00071207</v>
          </cell>
          <cell r="C3350" t="str">
            <v>Горячее водоснабжение</v>
          </cell>
          <cell r="I3350">
            <v>649.89</v>
          </cell>
        </row>
        <row r="3351">
          <cell r="A3351" t="str">
            <v>00071208</v>
          </cell>
          <cell r="C3351" t="str">
            <v>Отопление</v>
          </cell>
          <cell r="I3351">
            <v>0</v>
          </cell>
        </row>
        <row r="3352">
          <cell r="A3352" t="str">
            <v>00071208</v>
          </cell>
          <cell r="C3352" t="str">
            <v>Горячее водоснабжение</v>
          </cell>
          <cell r="I3352">
            <v>0</v>
          </cell>
        </row>
        <row r="3353">
          <cell r="A3353" t="str">
            <v>00071209</v>
          </cell>
          <cell r="C3353" t="str">
            <v>Отопление</v>
          </cell>
          <cell r="I3353">
            <v>0</v>
          </cell>
        </row>
        <row r="3354">
          <cell r="A3354" t="str">
            <v>00071209</v>
          </cell>
          <cell r="C3354" t="str">
            <v>Горячее водоснабжение</v>
          </cell>
          <cell r="I3354">
            <v>0</v>
          </cell>
        </row>
        <row r="3355">
          <cell r="A3355" t="str">
            <v>00071210</v>
          </cell>
          <cell r="C3355" t="str">
            <v>Отопление</v>
          </cell>
          <cell r="I3355">
            <v>0</v>
          </cell>
        </row>
        <row r="3356">
          <cell r="A3356" t="str">
            <v>00071211</v>
          </cell>
          <cell r="C3356" t="str">
            <v>Отопление</v>
          </cell>
          <cell r="I3356">
            <v>1726.06</v>
          </cell>
        </row>
        <row r="3357">
          <cell r="A3357" t="str">
            <v>00071211</v>
          </cell>
          <cell r="C3357" t="str">
            <v>Горячее водоснабжение</v>
          </cell>
          <cell r="I3357">
            <v>649.89</v>
          </cell>
        </row>
        <row r="3358">
          <cell r="A3358" t="str">
            <v>00071212</v>
          </cell>
          <cell r="C3358" t="str">
            <v>Отопление</v>
          </cell>
          <cell r="I3358">
            <v>0</v>
          </cell>
        </row>
        <row r="3359">
          <cell r="A3359" t="str">
            <v>00071212</v>
          </cell>
          <cell r="C3359" t="str">
            <v>Горячее водоснабжение</v>
          </cell>
          <cell r="I3359">
            <v>0</v>
          </cell>
        </row>
        <row r="3360">
          <cell r="A3360" t="str">
            <v>00072440</v>
          </cell>
          <cell r="C3360" t="str">
            <v>Отопление</v>
          </cell>
          <cell r="I3360">
            <v>0</v>
          </cell>
        </row>
        <row r="3361">
          <cell r="A3361" t="str">
            <v>00072440</v>
          </cell>
          <cell r="C3361" t="str">
            <v>Горячее водоснабжение</v>
          </cell>
          <cell r="I3361">
            <v>0</v>
          </cell>
        </row>
        <row r="3362">
          <cell r="A3362" t="str">
            <v>00071214</v>
          </cell>
          <cell r="C3362" t="str">
            <v>Отопление</v>
          </cell>
          <cell r="I3362">
            <v>0</v>
          </cell>
        </row>
        <row r="3363">
          <cell r="A3363" t="str">
            <v>00071214</v>
          </cell>
          <cell r="C3363" t="str">
            <v>Горячее водоснабжение</v>
          </cell>
          <cell r="I3363">
            <v>0</v>
          </cell>
        </row>
        <row r="3364">
          <cell r="A3364" t="str">
            <v>00071215</v>
          </cell>
          <cell r="C3364" t="str">
            <v>Отопление</v>
          </cell>
          <cell r="I3364">
            <v>0</v>
          </cell>
        </row>
        <row r="3365">
          <cell r="A3365" t="str">
            <v>00071215</v>
          </cell>
          <cell r="C3365" t="str">
            <v>Горячее водоснабжение</v>
          </cell>
          <cell r="I3365">
            <v>0</v>
          </cell>
        </row>
        <row r="3366">
          <cell r="A3366" t="str">
            <v>00071216</v>
          </cell>
          <cell r="C3366" t="str">
            <v>Отопление</v>
          </cell>
          <cell r="I3366">
            <v>1704.34</v>
          </cell>
        </row>
        <row r="3367">
          <cell r="A3367" t="str">
            <v>00071216</v>
          </cell>
          <cell r="C3367" t="str">
            <v>Горячее водоснабжение</v>
          </cell>
          <cell r="I3367">
            <v>243.71</v>
          </cell>
        </row>
        <row r="3368">
          <cell r="A3368" t="str">
            <v>00071217</v>
          </cell>
          <cell r="C3368" t="str">
            <v>Отопление</v>
          </cell>
          <cell r="I3368">
            <v>0</v>
          </cell>
        </row>
        <row r="3369">
          <cell r="A3369" t="str">
            <v>00071217</v>
          </cell>
          <cell r="C3369" t="str">
            <v>Горячее водоснабжение</v>
          </cell>
          <cell r="I3369">
            <v>0</v>
          </cell>
        </row>
        <row r="3370">
          <cell r="A3370" t="str">
            <v>00071218</v>
          </cell>
          <cell r="C3370" t="str">
            <v>Отопление</v>
          </cell>
          <cell r="I3370">
            <v>0</v>
          </cell>
        </row>
        <row r="3371">
          <cell r="A3371" t="str">
            <v>00071219</v>
          </cell>
          <cell r="C3371" t="str">
            <v>Отопление</v>
          </cell>
          <cell r="I3371">
            <v>0</v>
          </cell>
        </row>
        <row r="3372">
          <cell r="A3372" t="str">
            <v>00071219</v>
          </cell>
          <cell r="C3372" t="str">
            <v>Горячее водоснабжение</v>
          </cell>
          <cell r="I3372">
            <v>0</v>
          </cell>
        </row>
        <row r="3373">
          <cell r="A3373" t="str">
            <v>00071252</v>
          </cell>
          <cell r="C3373" t="str">
            <v>Отопление</v>
          </cell>
          <cell r="I3373">
            <v>0</v>
          </cell>
        </row>
        <row r="3374">
          <cell r="A3374" t="str">
            <v>00071253</v>
          </cell>
          <cell r="C3374" t="str">
            <v>Отопление</v>
          </cell>
          <cell r="I3374">
            <v>0</v>
          </cell>
        </row>
        <row r="3375">
          <cell r="A3375" t="str">
            <v>00071254</v>
          </cell>
          <cell r="C3375" t="str">
            <v>Отопление</v>
          </cell>
          <cell r="I3375">
            <v>0</v>
          </cell>
        </row>
        <row r="3376">
          <cell r="A3376" t="str">
            <v>00071254</v>
          </cell>
          <cell r="C3376" t="str">
            <v>Горячее водоснабжение</v>
          </cell>
          <cell r="I3376">
            <v>0</v>
          </cell>
        </row>
        <row r="3377">
          <cell r="A3377" t="str">
            <v>00071255</v>
          </cell>
          <cell r="C3377" t="str">
            <v>Отопление</v>
          </cell>
          <cell r="I3377">
            <v>1536.6</v>
          </cell>
        </row>
        <row r="3378">
          <cell r="A3378" t="str">
            <v>00071255</v>
          </cell>
          <cell r="C3378" t="str">
            <v>Горячее водоснабжение</v>
          </cell>
          <cell r="I3378">
            <v>487.42</v>
          </cell>
        </row>
        <row r="3379">
          <cell r="A3379" t="str">
            <v>00071256</v>
          </cell>
          <cell r="C3379" t="str">
            <v>Отопление</v>
          </cell>
          <cell r="I3379">
            <v>0</v>
          </cell>
        </row>
        <row r="3380">
          <cell r="A3380" t="str">
            <v>00071256</v>
          </cell>
          <cell r="C3380" t="str">
            <v>Горячее водоснабжение</v>
          </cell>
          <cell r="I3380">
            <v>0</v>
          </cell>
        </row>
        <row r="3381">
          <cell r="A3381" t="str">
            <v>00071257</v>
          </cell>
          <cell r="C3381" t="str">
            <v>Отопление</v>
          </cell>
          <cell r="I3381">
            <v>0</v>
          </cell>
        </row>
        <row r="3382">
          <cell r="A3382" t="str">
            <v>00071257</v>
          </cell>
          <cell r="C3382" t="str">
            <v>Горячее водоснабжение</v>
          </cell>
          <cell r="I3382">
            <v>0</v>
          </cell>
        </row>
        <row r="3383">
          <cell r="A3383" t="str">
            <v>00071258</v>
          </cell>
          <cell r="C3383" t="str">
            <v>Отопление</v>
          </cell>
          <cell r="I3383">
            <v>0</v>
          </cell>
        </row>
        <row r="3384">
          <cell r="A3384" t="str">
            <v>00071258</v>
          </cell>
          <cell r="C3384" t="str">
            <v>Горячее водоснабжение</v>
          </cell>
          <cell r="I3384">
            <v>0</v>
          </cell>
        </row>
        <row r="3385">
          <cell r="A3385" t="str">
            <v>00071259</v>
          </cell>
          <cell r="C3385" t="str">
            <v>Отопление</v>
          </cell>
          <cell r="I3385">
            <v>0</v>
          </cell>
        </row>
        <row r="3386">
          <cell r="A3386" t="str">
            <v>00071259</v>
          </cell>
          <cell r="C3386" t="str">
            <v>Горячее водоснабжение</v>
          </cell>
          <cell r="I3386">
            <v>0</v>
          </cell>
        </row>
        <row r="3387">
          <cell r="A3387" t="str">
            <v>00071260</v>
          </cell>
          <cell r="C3387" t="str">
            <v>Отопление</v>
          </cell>
          <cell r="I3387">
            <v>1273.93</v>
          </cell>
        </row>
        <row r="3388">
          <cell r="A3388" t="str">
            <v>00071260</v>
          </cell>
          <cell r="C3388" t="str">
            <v>Горячее водоснабжение</v>
          </cell>
          <cell r="I3388">
            <v>363.94</v>
          </cell>
        </row>
        <row r="3389">
          <cell r="A3389" t="str">
            <v>00071261</v>
          </cell>
          <cell r="C3389" t="str">
            <v>Отопление</v>
          </cell>
          <cell r="I3389">
            <v>1255.02</v>
          </cell>
        </row>
        <row r="3390">
          <cell r="A3390" t="str">
            <v>00071261</v>
          </cell>
          <cell r="C3390" t="str">
            <v>Горячее водоснабжение</v>
          </cell>
          <cell r="I3390">
            <v>162.47</v>
          </cell>
        </row>
        <row r="3391">
          <cell r="A3391" t="str">
            <v>00071262</v>
          </cell>
          <cell r="C3391" t="str">
            <v>Отопление</v>
          </cell>
          <cell r="I3391">
            <v>1522.11</v>
          </cell>
        </row>
        <row r="3392">
          <cell r="A3392" t="str">
            <v>00071262</v>
          </cell>
          <cell r="C3392" t="str">
            <v>Горячее водоснабжение</v>
          </cell>
          <cell r="I3392">
            <v>1091.81</v>
          </cell>
        </row>
        <row r="3393">
          <cell r="A3393" t="str">
            <v>00071263</v>
          </cell>
          <cell r="C3393" t="str">
            <v>Отопление</v>
          </cell>
          <cell r="I3393">
            <v>0</v>
          </cell>
        </row>
        <row r="3394">
          <cell r="A3394" t="str">
            <v>00071263</v>
          </cell>
          <cell r="C3394" t="str">
            <v>Горячее водоснабжение</v>
          </cell>
          <cell r="I3394">
            <v>0</v>
          </cell>
        </row>
        <row r="3395">
          <cell r="A3395" t="str">
            <v>00071264</v>
          </cell>
          <cell r="C3395" t="str">
            <v>Отопление</v>
          </cell>
          <cell r="I3395">
            <v>0</v>
          </cell>
        </row>
        <row r="3396">
          <cell r="A3396" t="str">
            <v>00071265</v>
          </cell>
          <cell r="C3396" t="str">
            <v>Отопление</v>
          </cell>
          <cell r="I3396">
            <v>0</v>
          </cell>
        </row>
        <row r="3397">
          <cell r="A3397" t="str">
            <v>00071266</v>
          </cell>
          <cell r="C3397" t="str">
            <v>Отопление</v>
          </cell>
          <cell r="I3397">
            <v>1528.55</v>
          </cell>
        </row>
        <row r="3398">
          <cell r="A3398" t="str">
            <v>00071266</v>
          </cell>
          <cell r="C3398" t="str">
            <v>Горячее водоснабжение</v>
          </cell>
          <cell r="I3398">
            <v>1033.33</v>
          </cell>
        </row>
        <row r="3399">
          <cell r="A3399" t="str">
            <v>00071267</v>
          </cell>
          <cell r="C3399" t="str">
            <v>Отопление</v>
          </cell>
          <cell r="I3399">
            <v>0</v>
          </cell>
        </row>
        <row r="3400">
          <cell r="A3400" t="str">
            <v>00071267</v>
          </cell>
          <cell r="C3400" t="str">
            <v>Горячее водоснабжение</v>
          </cell>
          <cell r="I3400">
            <v>0</v>
          </cell>
        </row>
        <row r="3401">
          <cell r="A3401" t="str">
            <v>00071220</v>
          </cell>
          <cell r="C3401" t="str">
            <v>Отопление</v>
          </cell>
          <cell r="I3401">
            <v>0</v>
          </cell>
        </row>
        <row r="3402">
          <cell r="A3402" t="str">
            <v>00071220</v>
          </cell>
          <cell r="C3402" t="str">
            <v>Горячее водоснабжение</v>
          </cell>
          <cell r="I3402">
            <v>0</v>
          </cell>
        </row>
        <row r="3403">
          <cell r="A3403" t="str">
            <v>00071221</v>
          </cell>
          <cell r="C3403" t="str">
            <v>Отопление</v>
          </cell>
          <cell r="I3403">
            <v>0</v>
          </cell>
        </row>
        <row r="3404">
          <cell r="A3404" t="str">
            <v>00071221</v>
          </cell>
          <cell r="C3404" t="str">
            <v>Горячее водоснабжение</v>
          </cell>
          <cell r="I3404">
            <v>0</v>
          </cell>
        </row>
        <row r="3405">
          <cell r="A3405" t="str">
            <v>00071222</v>
          </cell>
          <cell r="C3405" t="str">
            <v>Отопление</v>
          </cell>
          <cell r="I3405">
            <v>0</v>
          </cell>
        </row>
        <row r="3406">
          <cell r="A3406" t="str">
            <v>00071222</v>
          </cell>
          <cell r="C3406" t="str">
            <v>Горячее водоснабжение</v>
          </cell>
          <cell r="I3406">
            <v>0</v>
          </cell>
        </row>
        <row r="3407">
          <cell r="A3407" t="str">
            <v>00071223</v>
          </cell>
          <cell r="C3407" t="str">
            <v>Отопление</v>
          </cell>
          <cell r="I3407">
            <v>1690.67</v>
          </cell>
        </row>
        <row r="3408">
          <cell r="A3408" t="str">
            <v>00071223</v>
          </cell>
          <cell r="C3408" t="str">
            <v>Горячее водоснабжение</v>
          </cell>
          <cell r="I3408">
            <v>324.94</v>
          </cell>
        </row>
        <row r="3409">
          <cell r="A3409" t="str">
            <v>00071224</v>
          </cell>
          <cell r="C3409" t="str">
            <v>Отопление</v>
          </cell>
          <cell r="I3409">
            <v>1157.68</v>
          </cell>
        </row>
        <row r="3410">
          <cell r="A3410" t="str">
            <v>00071224</v>
          </cell>
          <cell r="C3410" t="str">
            <v>Горячее водоснабжение</v>
          </cell>
          <cell r="I3410">
            <v>1033.33</v>
          </cell>
        </row>
        <row r="3411">
          <cell r="A3411" t="str">
            <v>00071225</v>
          </cell>
          <cell r="C3411" t="str">
            <v>Отопление</v>
          </cell>
          <cell r="I3411">
            <v>1643.6</v>
          </cell>
        </row>
        <row r="3412">
          <cell r="A3412" t="str">
            <v>00071225</v>
          </cell>
          <cell r="C3412" t="str">
            <v>Горячее водоснабжение</v>
          </cell>
          <cell r="I3412">
            <v>300.57</v>
          </cell>
        </row>
        <row r="3413">
          <cell r="A3413" t="str">
            <v>00071226</v>
          </cell>
          <cell r="C3413" t="str">
            <v>Отопление</v>
          </cell>
          <cell r="I3413">
            <v>1782.78</v>
          </cell>
        </row>
        <row r="3414">
          <cell r="A3414" t="str">
            <v>00071226</v>
          </cell>
          <cell r="C3414" t="str">
            <v>Горячее водоснабжение</v>
          </cell>
          <cell r="I3414">
            <v>1033.33</v>
          </cell>
        </row>
        <row r="3415">
          <cell r="A3415" t="str">
            <v>00071227</v>
          </cell>
          <cell r="C3415" t="str">
            <v>Отопление</v>
          </cell>
          <cell r="I3415">
            <v>0</v>
          </cell>
        </row>
        <row r="3416">
          <cell r="A3416" t="str">
            <v>00071227</v>
          </cell>
          <cell r="C3416" t="str">
            <v>Горячее водоснабжение</v>
          </cell>
          <cell r="I3416">
            <v>0</v>
          </cell>
        </row>
        <row r="3417">
          <cell r="A3417" t="str">
            <v>00071228</v>
          </cell>
          <cell r="C3417" t="str">
            <v>Отопление</v>
          </cell>
          <cell r="I3417">
            <v>0</v>
          </cell>
        </row>
        <row r="3418">
          <cell r="A3418" t="str">
            <v>00071228</v>
          </cell>
          <cell r="C3418" t="str">
            <v>Горячее водоснабжение</v>
          </cell>
          <cell r="I3418">
            <v>0</v>
          </cell>
        </row>
        <row r="3419">
          <cell r="A3419" t="str">
            <v>00071229</v>
          </cell>
          <cell r="C3419" t="str">
            <v>Отопление</v>
          </cell>
          <cell r="I3419">
            <v>1733.7</v>
          </cell>
        </row>
        <row r="3420">
          <cell r="A3420" t="str">
            <v>00071229</v>
          </cell>
          <cell r="C3420" t="str">
            <v>Горячее водоснабжение</v>
          </cell>
          <cell r="I3420">
            <v>162.47</v>
          </cell>
        </row>
        <row r="3421">
          <cell r="A3421" t="str">
            <v>00071231</v>
          </cell>
          <cell r="C3421" t="str">
            <v>Отопление</v>
          </cell>
          <cell r="I3421">
            <v>1209.17</v>
          </cell>
        </row>
        <row r="3422">
          <cell r="A3422" t="str">
            <v>00071231</v>
          </cell>
          <cell r="C3422" t="str">
            <v>Горячее водоснабжение</v>
          </cell>
          <cell r="I3422">
            <v>16.25</v>
          </cell>
        </row>
        <row r="3423">
          <cell r="A3423" t="str">
            <v>00071232</v>
          </cell>
          <cell r="C3423" t="str">
            <v>Отопление</v>
          </cell>
          <cell r="I3423">
            <v>0</v>
          </cell>
        </row>
        <row r="3424">
          <cell r="A3424" t="str">
            <v>00071232</v>
          </cell>
          <cell r="C3424" t="str">
            <v>Горячее водоснабжение</v>
          </cell>
          <cell r="I3424">
            <v>0</v>
          </cell>
        </row>
        <row r="3425">
          <cell r="A3425" t="str">
            <v>00071233</v>
          </cell>
          <cell r="C3425" t="str">
            <v>Отопление</v>
          </cell>
          <cell r="I3425">
            <v>1740.54</v>
          </cell>
        </row>
        <row r="3426">
          <cell r="A3426" t="str">
            <v>00071233</v>
          </cell>
          <cell r="C3426" t="str">
            <v>Горячее водоснабжение</v>
          </cell>
          <cell r="I3426">
            <v>487.42</v>
          </cell>
        </row>
        <row r="3427">
          <cell r="A3427" t="str">
            <v>00071234</v>
          </cell>
          <cell r="C3427" t="str">
            <v>Отопление</v>
          </cell>
          <cell r="I3427">
            <v>0</v>
          </cell>
        </row>
        <row r="3428">
          <cell r="A3428" t="str">
            <v>00071234</v>
          </cell>
          <cell r="C3428" t="str">
            <v>Горячее водоснабжение</v>
          </cell>
          <cell r="I3428">
            <v>0</v>
          </cell>
        </row>
        <row r="3429">
          <cell r="A3429" t="str">
            <v>00071235</v>
          </cell>
          <cell r="C3429" t="str">
            <v>Отопление</v>
          </cell>
          <cell r="I3429">
            <v>0</v>
          </cell>
        </row>
        <row r="3430">
          <cell r="A3430" t="str">
            <v>00071235</v>
          </cell>
          <cell r="C3430" t="str">
            <v>Горячее водоснабжение</v>
          </cell>
          <cell r="I3430">
            <v>0</v>
          </cell>
        </row>
        <row r="3431">
          <cell r="A3431" t="str">
            <v>00071268</v>
          </cell>
          <cell r="C3431" t="str">
            <v>Отопление</v>
          </cell>
          <cell r="I3431">
            <v>0</v>
          </cell>
        </row>
        <row r="3432">
          <cell r="A3432" t="str">
            <v>00071268</v>
          </cell>
          <cell r="C3432" t="str">
            <v>Горячее водоснабжение</v>
          </cell>
          <cell r="I3432">
            <v>0</v>
          </cell>
        </row>
        <row r="3433">
          <cell r="A3433" t="str">
            <v>00071269</v>
          </cell>
          <cell r="C3433" t="str">
            <v>Отопление</v>
          </cell>
          <cell r="I3433">
            <v>0</v>
          </cell>
        </row>
        <row r="3434">
          <cell r="A3434" t="str">
            <v>00071269</v>
          </cell>
          <cell r="C3434" t="str">
            <v>Горячее водоснабжение</v>
          </cell>
          <cell r="I3434">
            <v>0</v>
          </cell>
        </row>
        <row r="3435">
          <cell r="A3435" t="str">
            <v>00071270</v>
          </cell>
          <cell r="C3435" t="str">
            <v>Отопление</v>
          </cell>
          <cell r="I3435">
            <v>0</v>
          </cell>
        </row>
        <row r="3436">
          <cell r="A3436" t="str">
            <v>00071270</v>
          </cell>
          <cell r="C3436" t="str">
            <v>Горячее водоснабжение</v>
          </cell>
          <cell r="I3436">
            <v>0</v>
          </cell>
        </row>
        <row r="3437">
          <cell r="A3437" t="str">
            <v>00071272</v>
          </cell>
          <cell r="C3437" t="str">
            <v>Отопление</v>
          </cell>
          <cell r="I3437">
            <v>0</v>
          </cell>
        </row>
        <row r="3438">
          <cell r="A3438" t="str">
            <v>00071272</v>
          </cell>
          <cell r="C3438" t="str">
            <v>Горячее водоснабжение</v>
          </cell>
          <cell r="I3438">
            <v>0</v>
          </cell>
        </row>
        <row r="3439">
          <cell r="A3439" t="str">
            <v>00071273</v>
          </cell>
          <cell r="C3439" t="str">
            <v>Отопление</v>
          </cell>
          <cell r="I3439">
            <v>0</v>
          </cell>
        </row>
        <row r="3440">
          <cell r="A3440" t="str">
            <v>00071273</v>
          </cell>
          <cell r="C3440" t="str">
            <v>Горячее водоснабжение</v>
          </cell>
          <cell r="I3440">
            <v>0</v>
          </cell>
        </row>
        <row r="3441">
          <cell r="A3441" t="str">
            <v>00071274</v>
          </cell>
          <cell r="C3441" t="str">
            <v>Отопление</v>
          </cell>
          <cell r="I3441">
            <v>0</v>
          </cell>
        </row>
        <row r="3442">
          <cell r="A3442" t="str">
            <v>00071274</v>
          </cell>
          <cell r="C3442" t="str">
            <v>Горячее водоснабжение</v>
          </cell>
          <cell r="I3442">
            <v>0</v>
          </cell>
        </row>
        <row r="3443">
          <cell r="A3443" t="str">
            <v>00071275</v>
          </cell>
          <cell r="C3443" t="str">
            <v>Отопление</v>
          </cell>
          <cell r="I3443">
            <v>0</v>
          </cell>
        </row>
        <row r="3444">
          <cell r="A3444" t="str">
            <v>00071275</v>
          </cell>
          <cell r="C3444" t="str">
            <v>Горячее водоснабжение</v>
          </cell>
          <cell r="I3444">
            <v>0</v>
          </cell>
        </row>
        <row r="3445">
          <cell r="A3445" t="str">
            <v>00071276</v>
          </cell>
          <cell r="C3445" t="str">
            <v>Отопление</v>
          </cell>
          <cell r="I3445">
            <v>0</v>
          </cell>
        </row>
        <row r="3446">
          <cell r="A3446" t="str">
            <v>00071277</v>
          </cell>
          <cell r="C3446" t="str">
            <v>Отопление</v>
          </cell>
          <cell r="I3446">
            <v>0</v>
          </cell>
        </row>
        <row r="3447">
          <cell r="A3447" t="str">
            <v>00071277</v>
          </cell>
          <cell r="C3447" t="str">
            <v>Горячее водоснабжение</v>
          </cell>
          <cell r="I3447">
            <v>0</v>
          </cell>
        </row>
        <row r="3448">
          <cell r="A3448" t="str">
            <v>00071271</v>
          </cell>
          <cell r="C3448" t="str">
            <v>Отопление</v>
          </cell>
          <cell r="I3448">
            <v>0</v>
          </cell>
        </row>
        <row r="3449">
          <cell r="A3449" t="str">
            <v>00071271</v>
          </cell>
          <cell r="C3449" t="str">
            <v>Горячее водоснабжение</v>
          </cell>
          <cell r="I3449">
            <v>0</v>
          </cell>
        </row>
        <row r="3450">
          <cell r="A3450" t="str">
            <v>00071278</v>
          </cell>
          <cell r="C3450" t="str">
            <v>Отопление</v>
          </cell>
          <cell r="I3450">
            <v>1549.47</v>
          </cell>
        </row>
        <row r="3451">
          <cell r="A3451" t="str">
            <v>00071278</v>
          </cell>
          <cell r="C3451" t="str">
            <v>Горячее водоснабжение</v>
          </cell>
          <cell r="I3451">
            <v>747.37</v>
          </cell>
        </row>
        <row r="3452">
          <cell r="A3452" t="str">
            <v>00071279</v>
          </cell>
          <cell r="C3452" t="str">
            <v>Отопление</v>
          </cell>
          <cell r="I3452">
            <v>1311.34</v>
          </cell>
        </row>
        <row r="3453">
          <cell r="A3453" t="str">
            <v>00071279</v>
          </cell>
          <cell r="C3453" t="str">
            <v>Горячее водоснабжение</v>
          </cell>
          <cell r="I3453">
            <v>48.74</v>
          </cell>
        </row>
        <row r="3454">
          <cell r="A3454" t="str">
            <v>00071280</v>
          </cell>
          <cell r="C3454" t="str">
            <v>Отопление</v>
          </cell>
          <cell r="I3454">
            <v>0</v>
          </cell>
        </row>
        <row r="3455">
          <cell r="A3455" t="str">
            <v>00071280</v>
          </cell>
          <cell r="C3455" t="str">
            <v>Горячее водоснабжение</v>
          </cell>
          <cell r="I3455">
            <v>0</v>
          </cell>
        </row>
        <row r="3456">
          <cell r="A3456" t="str">
            <v>00071281</v>
          </cell>
          <cell r="C3456" t="str">
            <v>Отопление</v>
          </cell>
          <cell r="I3456">
            <v>0</v>
          </cell>
        </row>
        <row r="3457">
          <cell r="A3457" t="str">
            <v>00071281</v>
          </cell>
          <cell r="C3457" t="str">
            <v>Горячее водоснабжение</v>
          </cell>
          <cell r="I3457">
            <v>0</v>
          </cell>
        </row>
        <row r="3458">
          <cell r="A3458" t="str">
            <v>00071283</v>
          </cell>
          <cell r="C3458" t="str">
            <v>Отопление</v>
          </cell>
          <cell r="I3458">
            <v>0</v>
          </cell>
        </row>
        <row r="3459">
          <cell r="A3459" t="str">
            <v>00071284</v>
          </cell>
          <cell r="C3459" t="str">
            <v>Отопление</v>
          </cell>
          <cell r="I3459">
            <v>1007.47</v>
          </cell>
        </row>
        <row r="3460">
          <cell r="A3460" t="str">
            <v>00071284</v>
          </cell>
          <cell r="C3460" t="str">
            <v>Горячее водоснабжение</v>
          </cell>
          <cell r="I3460">
            <v>162.47</v>
          </cell>
        </row>
        <row r="3461">
          <cell r="A3461" t="str">
            <v>00071285</v>
          </cell>
          <cell r="C3461" t="str">
            <v>Отопление</v>
          </cell>
          <cell r="I3461">
            <v>1062.6400000000001</v>
          </cell>
        </row>
        <row r="3462">
          <cell r="A3462" t="str">
            <v>00071285</v>
          </cell>
          <cell r="C3462" t="str">
            <v>Горячее водоснабжение</v>
          </cell>
          <cell r="I3462">
            <v>536.15</v>
          </cell>
        </row>
        <row r="3463">
          <cell r="A3463" t="str">
            <v>00071286</v>
          </cell>
          <cell r="C3463" t="str">
            <v>Отопление</v>
          </cell>
          <cell r="I3463">
            <v>1017.07</v>
          </cell>
        </row>
        <row r="3464">
          <cell r="A3464" t="str">
            <v>00071286</v>
          </cell>
          <cell r="C3464" t="str">
            <v>Горячее водоснабжение</v>
          </cell>
          <cell r="I3464">
            <v>1608.47</v>
          </cell>
        </row>
        <row r="3465">
          <cell r="A3465" t="str">
            <v>00071287</v>
          </cell>
          <cell r="C3465" t="str">
            <v>Отопление</v>
          </cell>
          <cell r="I3465">
            <v>742.89</v>
          </cell>
        </row>
        <row r="3466">
          <cell r="A3466" t="str">
            <v>00071288</v>
          </cell>
          <cell r="C3466" t="str">
            <v>Отопление</v>
          </cell>
          <cell r="I3466">
            <v>1006.75</v>
          </cell>
        </row>
        <row r="3467">
          <cell r="A3467" t="str">
            <v>00071288</v>
          </cell>
          <cell r="C3467" t="str">
            <v>Горячее водоснабжение</v>
          </cell>
          <cell r="I3467">
            <v>536.15</v>
          </cell>
        </row>
        <row r="3468">
          <cell r="A3468" t="str">
            <v>00071289</v>
          </cell>
          <cell r="C3468" t="str">
            <v>Отопление</v>
          </cell>
          <cell r="I3468">
            <v>1065.28</v>
          </cell>
        </row>
        <row r="3469">
          <cell r="A3469" t="str">
            <v>00071289</v>
          </cell>
          <cell r="C3469" t="str">
            <v>Горячее водоснабжение</v>
          </cell>
          <cell r="I3469">
            <v>1072.32</v>
          </cell>
        </row>
        <row r="3470">
          <cell r="A3470" t="str">
            <v>00071290</v>
          </cell>
          <cell r="C3470" t="str">
            <v>Отопление</v>
          </cell>
          <cell r="I3470">
            <v>0</v>
          </cell>
        </row>
        <row r="3471">
          <cell r="A3471" t="str">
            <v>00071291</v>
          </cell>
          <cell r="C3471" t="str">
            <v>Отопление</v>
          </cell>
          <cell r="I3471">
            <v>742.89</v>
          </cell>
        </row>
        <row r="3472">
          <cell r="A3472" t="str">
            <v>00071291</v>
          </cell>
          <cell r="C3472" t="str">
            <v>Горячее водоснабжение</v>
          </cell>
          <cell r="I3472">
            <v>536.15</v>
          </cell>
        </row>
        <row r="3473">
          <cell r="A3473" t="str">
            <v>00071292</v>
          </cell>
          <cell r="C3473" t="str">
            <v>Отопление</v>
          </cell>
          <cell r="I3473">
            <v>0</v>
          </cell>
        </row>
        <row r="3474">
          <cell r="A3474" t="str">
            <v>00071292</v>
          </cell>
          <cell r="C3474" t="str">
            <v>Горячее водоснабжение</v>
          </cell>
          <cell r="I3474">
            <v>0</v>
          </cell>
        </row>
        <row r="3475">
          <cell r="A3475" t="str">
            <v>00071293</v>
          </cell>
          <cell r="C3475" t="str">
            <v>Отопление</v>
          </cell>
          <cell r="I3475">
            <v>1052.57</v>
          </cell>
        </row>
        <row r="3476">
          <cell r="A3476" t="str">
            <v>00071293</v>
          </cell>
          <cell r="C3476" t="str">
            <v>Горячее водоснабжение</v>
          </cell>
          <cell r="I3476">
            <v>536.15</v>
          </cell>
        </row>
        <row r="3477">
          <cell r="A3477" t="str">
            <v>00071294</v>
          </cell>
          <cell r="C3477" t="str">
            <v>Отопление</v>
          </cell>
          <cell r="I3477">
            <v>1034.82</v>
          </cell>
        </row>
        <row r="3478">
          <cell r="A3478" t="str">
            <v>00071294</v>
          </cell>
          <cell r="C3478" t="str">
            <v>Горячее водоснабжение</v>
          </cell>
          <cell r="I3478">
            <v>1072.32</v>
          </cell>
        </row>
        <row r="3479">
          <cell r="A3479" t="str">
            <v>00071295</v>
          </cell>
          <cell r="C3479" t="str">
            <v>Отопление</v>
          </cell>
          <cell r="I3479">
            <v>1040.0999999999999</v>
          </cell>
        </row>
        <row r="3480">
          <cell r="A3480" t="str">
            <v>00071295</v>
          </cell>
          <cell r="C3480" t="str">
            <v>Горячее водоснабжение</v>
          </cell>
          <cell r="I3480">
            <v>1608.47</v>
          </cell>
        </row>
        <row r="3481">
          <cell r="A3481" t="str">
            <v>00071296</v>
          </cell>
          <cell r="C3481" t="str">
            <v>Отопление</v>
          </cell>
          <cell r="I3481">
            <v>1304.9100000000001</v>
          </cell>
        </row>
        <row r="3482">
          <cell r="A3482" t="str">
            <v>00071297</v>
          </cell>
          <cell r="C3482" t="str">
            <v>Отопление</v>
          </cell>
          <cell r="I3482">
            <v>1068.8900000000001</v>
          </cell>
        </row>
        <row r="3483">
          <cell r="A3483" t="str">
            <v>00071298</v>
          </cell>
          <cell r="C3483" t="str">
            <v>Отопление</v>
          </cell>
          <cell r="I3483">
            <v>1032.18</v>
          </cell>
        </row>
        <row r="3484">
          <cell r="A3484" t="str">
            <v>00071298</v>
          </cell>
          <cell r="C3484" t="str">
            <v>Горячее водоснабжение</v>
          </cell>
          <cell r="I3484">
            <v>487.42</v>
          </cell>
        </row>
        <row r="3485">
          <cell r="A3485" t="str">
            <v>00071299</v>
          </cell>
          <cell r="C3485" t="str">
            <v>Отопление</v>
          </cell>
          <cell r="I3485">
            <v>1023.06</v>
          </cell>
        </row>
        <row r="3486">
          <cell r="A3486" t="str">
            <v>00071300</v>
          </cell>
          <cell r="C3486" t="str">
            <v>Отопление</v>
          </cell>
          <cell r="I3486">
            <v>1303.23</v>
          </cell>
        </row>
        <row r="3487">
          <cell r="A3487" t="str">
            <v>00071301</v>
          </cell>
          <cell r="C3487" t="str">
            <v>Отопление</v>
          </cell>
          <cell r="I3487">
            <v>1069.8399999999999</v>
          </cell>
        </row>
        <row r="3488">
          <cell r="A3488" t="str">
            <v>00071301</v>
          </cell>
          <cell r="C3488" t="str">
            <v>Горячее водоснабжение</v>
          </cell>
          <cell r="I3488">
            <v>649.89</v>
          </cell>
        </row>
        <row r="3489">
          <cell r="A3489" t="str">
            <v>00071302</v>
          </cell>
          <cell r="C3489" t="str">
            <v>Отопление</v>
          </cell>
          <cell r="I3489">
            <v>1020.18</v>
          </cell>
        </row>
        <row r="3490">
          <cell r="A3490" t="str">
            <v>00071303</v>
          </cell>
          <cell r="C3490" t="str">
            <v>Отопление</v>
          </cell>
          <cell r="I3490">
            <v>1012.99</v>
          </cell>
        </row>
        <row r="3491">
          <cell r="A3491" t="str">
            <v>00071303</v>
          </cell>
          <cell r="C3491" t="str">
            <v>Горячее водоснабжение</v>
          </cell>
          <cell r="I3491">
            <v>402.93</v>
          </cell>
        </row>
        <row r="3492">
          <cell r="A3492" t="str">
            <v>00071304</v>
          </cell>
          <cell r="C3492" t="str">
            <v>Отопление</v>
          </cell>
          <cell r="I3492">
            <v>1307.07</v>
          </cell>
        </row>
        <row r="3493">
          <cell r="A3493" t="str">
            <v>00071304</v>
          </cell>
          <cell r="C3493" t="str">
            <v>Горячее водоснабжение</v>
          </cell>
          <cell r="I3493">
            <v>1072.32</v>
          </cell>
        </row>
        <row r="3494">
          <cell r="A3494" t="str">
            <v>00071305</v>
          </cell>
          <cell r="C3494" t="str">
            <v>Отопление</v>
          </cell>
          <cell r="I3494">
            <v>1085.43</v>
          </cell>
        </row>
        <row r="3495">
          <cell r="A3495" t="str">
            <v>00071305</v>
          </cell>
          <cell r="C3495" t="str">
            <v>Горячее водоснабжение</v>
          </cell>
          <cell r="I3495">
            <v>1.62</v>
          </cell>
        </row>
        <row r="3496">
          <cell r="A3496" t="str">
            <v>00071306</v>
          </cell>
          <cell r="C3496" t="str">
            <v>Отопление</v>
          </cell>
          <cell r="I3496">
            <v>1030.98</v>
          </cell>
        </row>
        <row r="3497">
          <cell r="A3497" t="str">
            <v>00071307</v>
          </cell>
          <cell r="C3497" t="str">
            <v>Отопление</v>
          </cell>
          <cell r="I3497">
            <v>1026.18</v>
          </cell>
        </row>
        <row r="3498">
          <cell r="A3498" t="str">
            <v>00071307</v>
          </cell>
          <cell r="C3498" t="str">
            <v>Горячее водоснабжение</v>
          </cell>
          <cell r="I3498">
            <v>162.47</v>
          </cell>
        </row>
        <row r="3499">
          <cell r="A3499" t="str">
            <v>00071308</v>
          </cell>
          <cell r="C3499" t="str">
            <v>Отопление</v>
          </cell>
          <cell r="I3499">
            <v>1058.81</v>
          </cell>
        </row>
        <row r="3500">
          <cell r="A3500" t="str">
            <v>00071308</v>
          </cell>
          <cell r="C3500" t="str">
            <v>Горячее водоснабжение</v>
          </cell>
          <cell r="I3500">
            <v>324.94</v>
          </cell>
        </row>
        <row r="3501">
          <cell r="A3501" t="str">
            <v>00071309</v>
          </cell>
          <cell r="C3501" t="str">
            <v>Отопление</v>
          </cell>
          <cell r="I3501">
            <v>1015.39</v>
          </cell>
        </row>
        <row r="3502">
          <cell r="A3502" t="str">
            <v>00071309</v>
          </cell>
          <cell r="C3502" t="str">
            <v>Горячее водоснабжение</v>
          </cell>
          <cell r="I3502">
            <v>81.23</v>
          </cell>
        </row>
        <row r="3503">
          <cell r="A3503" t="str">
            <v>00071310</v>
          </cell>
          <cell r="C3503" t="str">
            <v>Отопление</v>
          </cell>
          <cell r="I3503">
            <v>726.82</v>
          </cell>
        </row>
        <row r="3504">
          <cell r="A3504" t="str">
            <v>00071310</v>
          </cell>
          <cell r="C3504" t="str">
            <v>Горячее водоснабжение</v>
          </cell>
          <cell r="I3504">
            <v>649.89</v>
          </cell>
        </row>
        <row r="3505">
          <cell r="A3505" t="str">
            <v>00071311</v>
          </cell>
          <cell r="C3505" t="str">
            <v>Отопление</v>
          </cell>
          <cell r="I3505">
            <v>1031.46</v>
          </cell>
        </row>
        <row r="3506">
          <cell r="A3506" t="str">
            <v>00071311</v>
          </cell>
          <cell r="C3506" t="str">
            <v>Горячее водоснабжение</v>
          </cell>
          <cell r="I3506">
            <v>536.15</v>
          </cell>
        </row>
        <row r="3507">
          <cell r="A3507" t="str">
            <v>00071312</v>
          </cell>
          <cell r="C3507" t="str">
            <v>Отопление</v>
          </cell>
          <cell r="I3507">
            <v>1064.08</v>
          </cell>
        </row>
        <row r="3508">
          <cell r="A3508" t="str">
            <v>00071312</v>
          </cell>
          <cell r="C3508" t="str">
            <v>Горячее водоснабжение</v>
          </cell>
          <cell r="I3508">
            <v>178.72</v>
          </cell>
        </row>
        <row r="3509">
          <cell r="A3509" t="str">
            <v>00071313</v>
          </cell>
          <cell r="C3509" t="str">
            <v>Отопление</v>
          </cell>
          <cell r="I3509">
            <v>1014.67</v>
          </cell>
        </row>
        <row r="3510">
          <cell r="A3510" t="str">
            <v>00071313</v>
          </cell>
          <cell r="C3510" t="str">
            <v>Горячее водоснабжение</v>
          </cell>
          <cell r="I3510">
            <v>324.94</v>
          </cell>
        </row>
        <row r="3511">
          <cell r="A3511" t="str">
            <v>00071314</v>
          </cell>
          <cell r="C3511" t="str">
            <v>Отопление</v>
          </cell>
          <cell r="I3511">
            <v>363.41</v>
          </cell>
        </row>
        <row r="3512">
          <cell r="A3512" t="str">
            <v>00073065</v>
          </cell>
          <cell r="C3512" t="str">
            <v>Отопление</v>
          </cell>
          <cell r="I3512">
            <v>363.41</v>
          </cell>
        </row>
        <row r="3513">
          <cell r="A3513" t="str">
            <v>00071315</v>
          </cell>
          <cell r="C3513" t="str">
            <v>Отопление</v>
          </cell>
          <cell r="I3513">
            <v>1006.99</v>
          </cell>
        </row>
        <row r="3514">
          <cell r="A3514" t="str">
            <v>00071315</v>
          </cell>
          <cell r="C3514" t="str">
            <v>Горячее водоснабжение</v>
          </cell>
          <cell r="I3514">
            <v>812.36</v>
          </cell>
        </row>
        <row r="3515">
          <cell r="A3515" t="str">
            <v>00071316</v>
          </cell>
          <cell r="C3515" t="str">
            <v>Отопление</v>
          </cell>
          <cell r="I3515">
            <v>1057.8499999999999</v>
          </cell>
        </row>
        <row r="3516">
          <cell r="A3516" t="str">
            <v>00071316</v>
          </cell>
          <cell r="C3516" t="str">
            <v>Горячее водоснабжение</v>
          </cell>
          <cell r="I3516">
            <v>162.47</v>
          </cell>
        </row>
        <row r="3517">
          <cell r="A3517" t="str">
            <v>00071317</v>
          </cell>
          <cell r="C3517" t="str">
            <v>Отопление</v>
          </cell>
          <cell r="I3517">
            <v>1017.07</v>
          </cell>
        </row>
        <row r="3518">
          <cell r="A3518" t="str">
            <v>00071317</v>
          </cell>
          <cell r="C3518" t="str">
            <v>Горячее водоснабжение</v>
          </cell>
          <cell r="I3518">
            <v>162.47</v>
          </cell>
        </row>
        <row r="3519">
          <cell r="A3519" t="str">
            <v>00071318</v>
          </cell>
          <cell r="C3519" t="str">
            <v>Отопление</v>
          </cell>
          <cell r="I3519">
            <v>729.46</v>
          </cell>
        </row>
        <row r="3520">
          <cell r="A3520" t="str">
            <v>00071318</v>
          </cell>
          <cell r="C3520" t="str">
            <v>Горячее водоснабжение</v>
          </cell>
          <cell r="I3520">
            <v>536.15</v>
          </cell>
        </row>
        <row r="3521">
          <cell r="A3521" t="str">
            <v>00071319</v>
          </cell>
          <cell r="C3521" t="str">
            <v>Отопление</v>
          </cell>
          <cell r="I3521">
            <v>0</v>
          </cell>
        </row>
        <row r="3522">
          <cell r="A3522" t="str">
            <v>00071319</v>
          </cell>
          <cell r="C3522" t="str">
            <v>Горячее водоснабжение</v>
          </cell>
          <cell r="I3522">
            <v>0</v>
          </cell>
        </row>
        <row r="3523">
          <cell r="A3523" t="str">
            <v>00071319</v>
          </cell>
          <cell r="C3523" t="str">
            <v>Горячее водоснабжение ОДН</v>
          </cell>
          <cell r="I3523">
            <v>0</v>
          </cell>
        </row>
        <row r="3524">
          <cell r="A3524" t="str">
            <v>00071320</v>
          </cell>
          <cell r="C3524" t="str">
            <v>Отопление</v>
          </cell>
          <cell r="I3524">
            <v>0</v>
          </cell>
        </row>
        <row r="3525">
          <cell r="A3525" t="str">
            <v>00071320</v>
          </cell>
          <cell r="C3525" t="str">
            <v>Горячее водоснабжение ОДН</v>
          </cell>
          <cell r="I3525">
            <v>0</v>
          </cell>
        </row>
        <row r="3526">
          <cell r="A3526" t="str">
            <v>00071321</v>
          </cell>
          <cell r="C3526" t="str">
            <v>Отопление</v>
          </cell>
          <cell r="I3526">
            <v>726.49</v>
          </cell>
        </row>
        <row r="3527">
          <cell r="A3527" t="str">
            <v>00071321</v>
          </cell>
          <cell r="C3527" t="str">
            <v>Горячее водоснабжение ОДН</v>
          </cell>
          <cell r="I3527">
            <v>206.82</v>
          </cell>
        </row>
        <row r="3528">
          <cell r="A3528" t="str">
            <v>00071322</v>
          </cell>
          <cell r="C3528" t="str">
            <v>Отопление</v>
          </cell>
          <cell r="I3528">
            <v>0</v>
          </cell>
        </row>
        <row r="3529">
          <cell r="A3529" t="str">
            <v>00071322</v>
          </cell>
          <cell r="C3529" t="str">
            <v>Горячее водоснабжение</v>
          </cell>
          <cell r="I3529">
            <v>0</v>
          </cell>
        </row>
        <row r="3530">
          <cell r="A3530" t="str">
            <v>00071322</v>
          </cell>
          <cell r="C3530" t="str">
            <v>Горячее водоснабжение ОДН</v>
          </cell>
          <cell r="I3530">
            <v>0</v>
          </cell>
        </row>
        <row r="3531">
          <cell r="A3531" t="str">
            <v>00071323</v>
          </cell>
          <cell r="C3531" t="str">
            <v>Отопление</v>
          </cell>
          <cell r="I3531">
            <v>0</v>
          </cell>
        </row>
        <row r="3532">
          <cell r="A3532" t="str">
            <v>00071323</v>
          </cell>
          <cell r="C3532" t="str">
            <v>Горячее водоснабжение</v>
          </cell>
          <cell r="I3532">
            <v>0</v>
          </cell>
        </row>
        <row r="3533">
          <cell r="A3533" t="str">
            <v>00071323</v>
          </cell>
          <cell r="C3533" t="str">
            <v>Горячее водоснабжение ОДН</v>
          </cell>
          <cell r="I3533">
            <v>0</v>
          </cell>
        </row>
        <row r="3534">
          <cell r="A3534" t="str">
            <v>00071324</v>
          </cell>
          <cell r="C3534" t="str">
            <v>Отопление</v>
          </cell>
          <cell r="I3534">
            <v>0</v>
          </cell>
        </row>
        <row r="3535">
          <cell r="A3535" t="str">
            <v>00071324</v>
          </cell>
          <cell r="C3535" t="str">
            <v>Горячее водоснабжение</v>
          </cell>
          <cell r="I3535">
            <v>0</v>
          </cell>
        </row>
        <row r="3536">
          <cell r="A3536" t="str">
            <v>00071324</v>
          </cell>
          <cell r="C3536" t="str">
            <v>Горячее водоснабжение ОДН</v>
          </cell>
          <cell r="I3536">
            <v>0</v>
          </cell>
        </row>
        <row r="3537">
          <cell r="A3537" t="str">
            <v>00071325</v>
          </cell>
          <cell r="C3537" t="str">
            <v>Отопление</v>
          </cell>
          <cell r="I3537">
            <v>0</v>
          </cell>
        </row>
        <row r="3538">
          <cell r="A3538" t="str">
            <v>00071325</v>
          </cell>
          <cell r="C3538" t="str">
            <v>Горячее водоснабжение</v>
          </cell>
          <cell r="I3538">
            <v>0</v>
          </cell>
        </row>
        <row r="3539">
          <cell r="A3539" t="str">
            <v>00071325</v>
          </cell>
          <cell r="C3539" t="str">
            <v>Горячее водоснабжение ОДН</v>
          </cell>
          <cell r="I3539">
            <v>0</v>
          </cell>
        </row>
        <row r="3540">
          <cell r="A3540" t="str">
            <v>00071326</v>
          </cell>
          <cell r="C3540" t="str">
            <v>Отопление</v>
          </cell>
          <cell r="I3540">
            <v>617.33000000000004</v>
          </cell>
        </row>
        <row r="3541">
          <cell r="A3541" t="str">
            <v>00071326</v>
          </cell>
          <cell r="C3541" t="str">
            <v>Горячее водоснабжение</v>
          </cell>
          <cell r="I3541">
            <v>536.15</v>
          </cell>
        </row>
        <row r="3542">
          <cell r="A3542" t="str">
            <v>00071326</v>
          </cell>
          <cell r="C3542" t="str">
            <v>Горячее водоснабжение ОДН</v>
          </cell>
          <cell r="I3542">
            <v>175.74</v>
          </cell>
        </row>
        <row r="3543">
          <cell r="A3543" t="str">
            <v>00071327</v>
          </cell>
          <cell r="C3543" t="str">
            <v>Отопление</v>
          </cell>
          <cell r="I3543">
            <v>929.75</v>
          </cell>
        </row>
        <row r="3544">
          <cell r="A3544" t="str">
            <v>00071327</v>
          </cell>
          <cell r="C3544" t="str">
            <v>Горячее водоснабжение</v>
          </cell>
          <cell r="I3544">
            <v>2144.63</v>
          </cell>
        </row>
        <row r="3545">
          <cell r="A3545" t="str">
            <v>00071327</v>
          </cell>
          <cell r="C3545" t="str">
            <v>Горячее водоснабжение ОДН</v>
          </cell>
          <cell r="I3545">
            <v>264.69</v>
          </cell>
        </row>
        <row r="3546">
          <cell r="A3546" t="str">
            <v>00071328</v>
          </cell>
          <cell r="C3546" t="str">
            <v>Отопление</v>
          </cell>
          <cell r="I3546">
            <v>0</v>
          </cell>
        </row>
        <row r="3547">
          <cell r="A3547" t="str">
            <v>00071328</v>
          </cell>
          <cell r="C3547" t="str">
            <v>Горячее водоснабжение</v>
          </cell>
          <cell r="I3547">
            <v>0</v>
          </cell>
        </row>
        <row r="3548">
          <cell r="A3548" t="str">
            <v>00071328</v>
          </cell>
          <cell r="C3548" t="str">
            <v>Горячее водоснабжение ОДН</v>
          </cell>
          <cell r="I3548">
            <v>0</v>
          </cell>
        </row>
        <row r="3549">
          <cell r="A3549" t="str">
            <v>00071329</v>
          </cell>
          <cell r="C3549" t="str">
            <v>Отопление</v>
          </cell>
          <cell r="I3549">
            <v>0</v>
          </cell>
        </row>
        <row r="3550">
          <cell r="A3550" t="str">
            <v>00071329</v>
          </cell>
          <cell r="C3550" t="str">
            <v>Горячее водоснабжение</v>
          </cell>
          <cell r="I3550">
            <v>0</v>
          </cell>
        </row>
        <row r="3551">
          <cell r="A3551" t="str">
            <v>00071329</v>
          </cell>
          <cell r="C3551" t="str">
            <v>Горячее водоснабжение ОДН</v>
          </cell>
          <cell r="I3551">
            <v>0</v>
          </cell>
        </row>
        <row r="3552">
          <cell r="A3552" t="str">
            <v>00071330</v>
          </cell>
          <cell r="C3552" t="str">
            <v>Отопление</v>
          </cell>
          <cell r="I3552">
            <v>0</v>
          </cell>
        </row>
        <row r="3553">
          <cell r="A3553" t="str">
            <v>00071330</v>
          </cell>
          <cell r="C3553" t="str">
            <v>Горячее водоснабжение</v>
          </cell>
          <cell r="I3553">
            <v>0</v>
          </cell>
        </row>
        <row r="3554">
          <cell r="A3554" t="str">
            <v>00071330</v>
          </cell>
          <cell r="C3554" t="str">
            <v>Горячее водоснабжение ОДН</v>
          </cell>
          <cell r="I3554">
            <v>0</v>
          </cell>
        </row>
        <row r="3555">
          <cell r="A3555" t="str">
            <v>00071331</v>
          </cell>
          <cell r="C3555" t="str">
            <v>Отопление</v>
          </cell>
          <cell r="I3555">
            <v>925.99</v>
          </cell>
        </row>
        <row r="3556">
          <cell r="A3556" t="str">
            <v>00071331</v>
          </cell>
          <cell r="C3556" t="str">
            <v>Горячее водоснабжение</v>
          </cell>
          <cell r="I3556">
            <v>2144.63</v>
          </cell>
        </row>
        <row r="3557">
          <cell r="A3557" t="str">
            <v>00071331</v>
          </cell>
          <cell r="C3557" t="str">
            <v>Горячее водоснабжение ОДН</v>
          </cell>
          <cell r="I3557">
            <v>263.61</v>
          </cell>
        </row>
        <row r="3558">
          <cell r="A3558" t="str">
            <v>00071332</v>
          </cell>
          <cell r="C3558" t="str">
            <v>Отопление</v>
          </cell>
          <cell r="I3558">
            <v>0</v>
          </cell>
        </row>
        <row r="3559">
          <cell r="A3559" t="str">
            <v>00071332</v>
          </cell>
          <cell r="C3559" t="str">
            <v>Горячее водоснабжение</v>
          </cell>
          <cell r="I3559">
            <v>0</v>
          </cell>
        </row>
        <row r="3560">
          <cell r="A3560" t="str">
            <v>00071332</v>
          </cell>
          <cell r="C3560" t="str">
            <v>Горячее водоснабжение ОДН</v>
          </cell>
          <cell r="I3560">
            <v>0</v>
          </cell>
        </row>
        <row r="3561">
          <cell r="A3561" t="str">
            <v>00071333</v>
          </cell>
          <cell r="C3561" t="str">
            <v>Отопление</v>
          </cell>
          <cell r="I3561">
            <v>916.58</v>
          </cell>
        </row>
        <row r="3562">
          <cell r="A3562" t="str">
            <v>00071333</v>
          </cell>
          <cell r="C3562" t="str">
            <v>Горячее водоснабжение</v>
          </cell>
          <cell r="I3562">
            <v>536.15</v>
          </cell>
        </row>
        <row r="3563">
          <cell r="A3563" t="str">
            <v>00071333</v>
          </cell>
          <cell r="C3563" t="str">
            <v>Горячее водоснабжение ОДН</v>
          </cell>
          <cell r="I3563">
            <v>260.94</v>
          </cell>
        </row>
        <row r="3564">
          <cell r="A3564" t="str">
            <v>00071334</v>
          </cell>
          <cell r="C3564" t="str">
            <v>Отопление</v>
          </cell>
          <cell r="I3564">
            <v>909.05</v>
          </cell>
        </row>
        <row r="3565">
          <cell r="A3565" t="str">
            <v>00071334</v>
          </cell>
          <cell r="C3565" t="str">
            <v>Горячее водоснабжение</v>
          </cell>
          <cell r="I3565">
            <v>536.15</v>
          </cell>
        </row>
        <row r="3566">
          <cell r="A3566" t="str">
            <v>00071334</v>
          </cell>
          <cell r="C3566" t="str">
            <v>Горячее водоснабжение ОДН</v>
          </cell>
          <cell r="I3566">
            <v>258.79000000000002</v>
          </cell>
        </row>
        <row r="3567">
          <cell r="A3567" t="str">
            <v>00071335</v>
          </cell>
          <cell r="C3567" t="str">
            <v>Отопление</v>
          </cell>
          <cell r="I3567">
            <v>1249.71</v>
          </cell>
        </row>
        <row r="3568">
          <cell r="A3568" t="str">
            <v>00071335</v>
          </cell>
          <cell r="C3568" t="str">
            <v>Горячее водоснабжение</v>
          </cell>
          <cell r="I3568">
            <v>487.42</v>
          </cell>
        </row>
        <row r="3569">
          <cell r="A3569" t="str">
            <v>00071335</v>
          </cell>
          <cell r="C3569" t="str">
            <v>Горячее водоснабжение ОДН</v>
          </cell>
          <cell r="I3569">
            <v>355.77</v>
          </cell>
        </row>
        <row r="3570">
          <cell r="A3570" t="str">
            <v>00071336</v>
          </cell>
          <cell r="C3570" t="str">
            <v>Отопление</v>
          </cell>
          <cell r="I3570">
            <v>952.34</v>
          </cell>
        </row>
        <row r="3571">
          <cell r="A3571" t="str">
            <v>00071336</v>
          </cell>
          <cell r="C3571" t="str">
            <v>Горячее водоснабжение</v>
          </cell>
          <cell r="I3571">
            <v>81.23</v>
          </cell>
        </row>
        <row r="3572">
          <cell r="A3572" t="str">
            <v>00071336</v>
          </cell>
          <cell r="C3572" t="str">
            <v>Горячее водоснабжение ОДН</v>
          </cell>
          <cell r="I3572">
            <v>271.12</v>
          </cell>
        </row>
        <row r="3573">
          <cell r="A3573" t="str">
            <v>00071337</v>
          </cell>
          <cell r="C3573" t="str">
            <v>Отопление</v>
          </cell>
          <cell r="I3573">
            <v>615.45000000000005</v>
          </cell>
        </row>
        <row r="3574">
          <cell r="A3574" t="str">
            <v>00071337</v>
          </cell>
          <cell r="C3574" t="str">
            <v>Горячее водоснабжение</v>
          </cell>
          <cell r="I3574">
            <v>162.47</v>
          </cell>
        </row>
        <row r="3575">
          <cell r="A3575" t="str">
            <v>00071337</v>
          </cell>
          <cell r="C3575" t="str">
            <v>Горячее водоснабжение ОДН</v>
          </cell>
          <cell r="I3575">
            <v>175.21</v>
          </cell>
        </row>
        <row r="3576">
          <cell r="A3576" t="str">
            <v>00071338</v>
          </cell>
          <cell r="C3576" t="str">
            <v>Отопление</v>
          </cell>
          <cell r="I3576">
            <v>929.75</v>
          </cell>
        </row>
        <row r="3577">
          <cell r="A3577" t="str">
            <v>00071338</v>
          </cell>
          <cell r="C3577" t="str">
            <v>Горячее водоснабжение</v>
          </cell>
          <cell r="I3577">
            <v>2144.63</v>
          </cell>
        </row>
        <row r="3578">
          <cell r="A3578" t="str">
            <v>00071338</v>
          </cell>
          <cell r="C3578" t="str">
            <v>Горячее водоснабжение ОДН</v>
          </cell>
          <cell r="I3578">
            <v>264.69</v>
          </cell>
        </row>
        <row r="3579">
          <cell r="A3579" t="str">
            <v>00071339</v>
          </cell>
          <cell r="C3579" t="str">
            <v>Отопление</v>
          </cell>
          <cell r="I3579">
            <v>0</v>
          </cell>
        </row>
        <row r="3580">
          <cell r="A3580" t="str">
            <v>00071339</v>
          </cell>
          <cell r="C3580" t="str">
            <v>Горячее водоснабжение</v>
          </cell>
          <cell r="I3580">
            <v>0</v>
          </cell>
        </row>
        <row r="3581">
          <cell r="A3581" t="str">
            <v>00071339</v>
          </cell>
          <cell r="C3581" t="str">
            <v>Горячее водоснабжение ОДН</v>
          </cell>
          <cell r="I3581">
            <v>0</v>
          </cell>
        </row>
        <row r="3582">
          <cell r="A3582" t="str">
            <v>00071340</v>
          </cell>
          <cell r="C3582" t="str">
            <v>Отопление</v>
          </cell>
          <cell r="I3582">
            <v>0</v>
          </cell>
        </row>
        <row r="3583">
          <cell r="A3583" t="str">
            <v>00071340</v>
          </cell>
          <cell r="C3583" t="str">
            <v>Горячее водоснабжение</v>
          </cell>
          <cell r="I3583">
            <v>0</v>
          </cell>
        </row>
        <row r="3584">
          <cell r="A3584" t="str">
            <v>00071340</v>
          </cell>
          <cell r="C3584" t="str">
            <v>Горячее водоснабжение ОДН</v>
          </cell>
          <cell r="I3584">
            <v>0</v>
          </cell>
        </row>
        <row r="3585">
          <cell r="A3585" t="str">
            <v>00071341</v>
          </cell>
          <cell r="C3585" t="str">
            <v>Отопление</v>
          </cell>
          <cell r="I3585">
            <v>0</v>
          </cell>
        </row>
        <row r="3586">
          <cell r="A3586" t="str">
            <v>00071341</v>
          </cell>
          <cell r="C3586" t="str">
            <v>Горячее водоснабжение</v>
          </cell>
          <cell r="I3586">
            <v>0</v>
          </cell>
        </row>
        <row r="3587">
          <cell r="A3587" t="str">
            <v>00071341</v>
          </cell>
          <cell r="C3587" t="str">
            <v>Горячее водоснабжение ОДН</v>
          </cell>
          <cell r="I3587">
            <v>0</v>
          </cell>
        </row>
        <row r="3588">
          <cell r="A3588" t="str">
            <v>00071342</v>
          </cell>
          <cell r="C3588" t="str">
            <v>Отопление</v>
          </cell>
          <cell r="I3588">
            <v>0</v>
          </cell>
        </row>
        <row r="3589">
          <cell r="A3589" t="str">
            <v>00071342</v>
          </cell>
          <cell r="C3589" t="str">
            <v>Горячее водоснабжение ОДН</v>
          </cell>
          <cell r="I3589">
            <v>0</v>
          </cell>
        </row>
        <row r="3590">
          <cell r="A3590" t="str">
            <v>00071343</v>
          </cell>
          <cell r="C3590" t="str">
            <v>Отопление</v>
          </cell>
          <cell r="I3590">
            <v>0</v>
          </cell>
        </row>
        <row r="3591">
          <cell r="A3591" t="str">
            <v>00071343</v>
          </cell>
          <cell r="C3591" t="str">
            <v>Горячее водоснабжение ОДН</v>
          </cell>
          <cell r="I3591">
            <v>0</v>
          </cell>
        </row>
        <row r="3592">
          <cell r="A3592" t="str">
            <v>00071344</v>
          </cell>
          <cell r="C3592" t="str">
            <v>Отопление</v>
          </cell>
          <cell r="I3592">
            <v>920.34</v>
          </cell>
        </row>
        <row r="3593">
          <cell r="A3593" t="str">
            <v>00071344</v>
          </cell>
          <cell r="C3593" t="str">
            <v>Горячее водоснабжение</v>
          </cell>
          <cell r="I3593">
            <v>324.94</v>
          </cell>
        </row>
        <row r="3594">
          <cell r="A3594" t="str">
            <v>00071344</v>
          </cell>
          <cell r="C3594" t="str">
            <v>Горячее водоснабжение ОДН</v>
          </cell>
          <cell r="I3594">
            <v>262.01</v>
          </cell>
        </row>
        <row r="3595">
          <cell r="A3595" t="str">
            <v>00071345</v>
          </cell>
          <cell r="C3595" t="str">
            <v>Отопление</v>
          </cell>
          <cell r="I3595">
            <v>991.87</v>
          </cell>
        </row>
        <row r="3596">
          <cell r="A3596" t="str">
            <v>00071345</v>
          </cell>
          <cell r="C3596" t="str">
            <v>Горячее водоснабжение</v>
          </cell>
          <cell r="I3596">
            <v>2144.63</v>
          </cell>
        </row>
        <row r="3597">
          <cell r="A3597" t="str">
            <v>00071345</v>
          </cell>
          <cell r="C3597" t="str">
            <v>Горячее водоснабжение ОДН</v>
          </cell>
          <cell r="I3597">
            <v>282.37</v>
          </cell>
        </row>
        <row r="3598">
          <cell r="A3598" t="str">
            <v>00071346</v>
          </cell>
          <cell r="C3598" t="str">
            <v>Отопление</v>
          </cell>
          <cell r="I3598">
            <v>604.15</v>
          </cell>
        </row>
        <row r="3599">
          <cell r="A3599" t="str">
            <v>00071346</v>
          </cell>
          <cell r="C3599" t="str">
            <v>Горячее водоснабжение</v>
          </cell>
          <cell r="I3599">
            <v>487.42</v>
          </cell>
        </row>
        <row r="3600">
          <cell r="A3600" t="str">
            <v>00071346</v>
          </cell>
          <cell r="C3600" t="str">
            <v>Горячее водоснабжение ОДН</v>
          </cell>
          <cell r="I3600">
            <v>171.99</v>
          </cell>
        </row>
        <row r="3601">
          <cell r="A3601" t="str">
            <v>00071347</v>
          </cell>
          <cell r="C3601" t="str">
            <v>Отопление</v>
          </cell>
          <cell r="I3601">
            <v>0</v>
          </cell>
        </row>
        <row r="3602">
          <cell r="A3602" t="str">
            <v>00071347</v>
          </cell>
          <cell r="C3602" t="str">
            <v>Горячее водоснабжение</v>
          </cell>
          <cell r="I3602">
            <v>113.73</v>
          </cell>
        </row>
        <row r="3603">
          <cell r="A3603" t="str">
            <v>00071347</v>
          </cell>
          <cell r="C3603" t="str">
            <v>Горячее водоснабжение ОДН</v>
          </cell>
          <cell r="I3603">
            <v>266.3</v>
          </cell>
        </row>
        <row r="3604">
          <cell r="A3604" t="str">
            <v>00071348</v>
          </cell>
          <cell r="C3604" t="str">
            <v>Отопление</v>
          </cell>
          <cell r="I3604">
            <v>0</v>
          </cell>
        </row>
        <row r="3605">
          <cell r="A3605" t="str">
            <v>00071348</v>
          </cell>
          <cell r="C3605" t="str">
            <v>Горячее водоснабжение</v>
          </cell>
          <cell r="I3605">
            <v>0</v>
          </cell>
        </row>
        <row r="3606">
          <cell r="A3606" t="str">
            <v>00071348</v>
          </cell>
          <cell r="C3606" t="str">
            <v>Горячее водоснабжение ОДН</v>
          </cell>
          <cell r="I3606">
            <v>0</v>
          </cell>
        </row>
        <row r="3607">
          <cell r="A3607" t="str">
            <v>00071349</v>
          </cell>
          <cell r="C3607" t="str">
            <v>Отопление</v>
          </cell>
          <cell r="I3607">
            <v>575.91999999999996</v>
          </cell>
        </row>
        <row r="3608">
          <cell r="A3608" t="str">
            <v>00071349</v>
          </cell>
          <cell r="C3608" t="str">
            <v>Горячее водоснабжение</v>
          </cell>
          <cell r="I3608">
            <v>1072.32</v>
          </cell>
        </row>
        <row r="3609">
          <cell r="A3609" t="str">
            <v>00071349</v>
          </cell>
          <cell r="C3609" t="str">
            <v>Горячее водоснабжение ОДН</v>
          </cell>
          <cell r="I3609">
            <v>163.95</v>
          </cell>
        </row>
        <row r="3610">
          <cell r="A3610" t="str">
            <v>00071350</v>
          </cell>
          <cell r="C3610" t="str">
            <v>Отопление</v>
          </cell>
          <cell r="I3610">
            <v>0</v>
          </cell>
        </row>
        <row r="3611">
          <cell r="A3611" t="str">
            <v>00071350</v>
          </cell>
          <cell r="C3611" t="str">
            <v>Горячее водоснабжение</v>
          </cell>
          <cell r="I3611">
            <v>0</v>
          </cell>
        </row>
        <row r="3612">
          <cell r="A3612" t="str">
            <v>00071350</v>
          </cell>
          <cell r="C3612" t="str">
            <v>Горячее водоснабжение ОДН</v>
          </cell>
          <cell r="I3612">
            <v>0</v>
          </cell>
        </row>
        <row r="3613">
          <cell r="A3613" t="str">
            <v>00071351</v>
          </cell>
          <cell r="C3613" t="str">
            <v>Отопление</v>
          </cell>
          <cell r="I3613">
            <v>905.28</v>
          </cell>
        </row>
        <row r="3614">
          <cell r="A3614" t="str">
            <v>00071351</v>
          </cell>
          <cell r="C3614" t="str">
            <v>Горячее водоснабжение</v>
          </cell>
          <cell r="I3614">
            <v>2680.79</v>
          </cell>
        </row>
        <row r="3615">
          <cell r="A3615" t="str">
            <v>00071351</v>
          </cell>
          <cell r="C3615" t="str">
            <v>Горячее водоснабжение ОДН</v>
          </cell>
          <cell r="I3615">
            <v>257.73</v>
          </cell>
        </row>
        <row r="3616">
          <cell r="A3616" t="str">
            <v>00071352</v>
          </cell>
          <cell r="C3616" t="str">
            <v>Отопление</v>
          </cell>
          <cell r="I3616">
            <v>575.91999999999996</v>
          </cell>
        </row>
        <row r="3617">
          <cell r="A3617" t="str">
            <v>00071352</v>
          </cell>
          <cell r="C3617" t="str">
            <v>Горячее водоснабжение</v>
          </cell>
          <cell r="I3617">
            <v>487.42</v>
          </cell>
        </row>
        <row r="3618">
          <cell r="A3618" t="str">
            <v>00071352</v>
          </cell>
          <cell r="C3618" t="str">
            <v>Горячее водоснабжение ОДН</v>
          </cell>
          <cell r="I3618">
            <v>163.95</v>
          </cell>
        </row>
        <row r="3619">
          <cell r="A3619" t="str">
            <v>00071353</v>
          </cell>
          <cell r="C3619" t="str">
            <v>Отопление</v>
          </cell>
          <cell r="I3619">
            <v>948.58</v>
          </cell>
        </row>
        <row r="3620">
          <cell r="A3620" t="str">
            <v>00071353</v>
          </cell>
          <cell r="C3620" t="str">
            <v>Горячее водоснабжение</v>
          </cell>
          <cell r="I3620">
            <v>1072.32</v>
          </cell>
        </row>
        <row r="3621">
          <cell r="A3621" t="str">
            <v>00071353</v>
          </cell>
          <cell r="C3621" t="str">
            <v>Горячее водоснабжение ОДН</v>
          </cell>
          <cell r="I3621">
            <v>270.05</v>
          </cell>
        </row>
        <row r="3622">
          <cell r="A3622" t="str">
            <v>00071354</v>
          </cell>
          <cell r="C3622" t="str">
            <v>Отопление</v>
          </cell>
          <cell r="I3622">
            <v>929.75</v>
          </cell>
        </row>
        <row r="3623">
          <cell r="A3623" t="str">
            <v>00071354</v>
          </cell>
          <cell r="C3623" t="str">
            <v>Горячее водоснабжение</v>
          </cell>
          <cell r="I3623">
            <v>1072.32</v>
          </cell>
        </row>
        <row r="3624">
          <cell r="A3624" t="str">
            <v>00071354</v>
          </cell>
          <cell r="C3624" t="str">
            <v>Горячее водоснабжение ОДН</v>
          </cell>
          <cell r="I3624">
            <v>264.69</v>
          </cell>
        </row>
        <row r="3625">
          <cell r="A3625" t="str">
            <v>00071355</v>
          </cell>
          <cell r="C3625" t="str">
            <v>Отопление</v>
          </cell>
          <cell r="I3625">
            <v>572.15</v>
          </cell>
        </row>
        <row r="3626">
          <cell r="A3626" t="str">
            <v>00071355</v>
          </cell>
          <cell r="C3626" t="str">
            <v>Горячее водоснабжение</v>
          </cell>
          <cell r="I3626">
            <v>1608.47</v>
          </cell>
        </row>
        <row r="3627">
          <cell r="A3627" t="str">
            <v>00071355</v>
          </cell>
          <cell r="C3627" t="str">
            <v>Горячее водоснабжение ОДН</v>
          </cell>
          <cell r="I3627">
            <v>162.88999999999999</v>
          </cell>
        </row>
        <row r="3628">
          <cell r="A3628" t="str">
            <v>00071356</v>
          </cell>
          <cell r="C3628" t="str">
            <v>Отопление</v>
          </cell>
          <cell r="I3628">
            <v>950.45</v>
          </cell>
        </row>
        <row r="3629">
          <cell r="A3629" t="str">
            <v>00071356</v>
          </cell>
          <cell r="C3629" t="str">
            <v>Горячее водоснабжение</v>
          </cell>
          <cell r="I3629">
            <v>162.47</v>
          </cell>
        </row>
        <row r="3630">
          <cell r="A3630" t="str">
            <v>00071356</v>
          </cell>
          <cell r="C3630" t="str">
            <v>Горячее водоснабжение ОДН</v>
          </cell>
          <cell r="I3630">
            <v>270.58</v>
          </cell>
        </row>
        <row r="3631">
          <cell r="A3631" t="str">
            <v>00071357</v>
          </cell>
          <cell r="C3631" t="str">
            <v>Отопление</v>
          </cell>
          <cell r="I3631">
            <v>0</v>
          </cell>
        </row>
        <row r="3632">
          <cell r="A3632" t="str">
            <v>00071357</v>
          </cell>
          <cell r="C3632" t="str">
            <v>Горячее водоснабжение</v>
          </cell>
          <cell r="I3632">
            <v>0</v>
          </cell>
        </row>
        <row r="3633">
          <cell r="A3633" t="str">
            <v>00071357</v>
          </cell>
          <cell r="C3633" t="str">
            <v>Горячее водоснабжение ОДН</v>
          </cell>
          <cell r="I3633">
            <v>0</v>
          </cell>
        </row>
        <row r="3634">
          <cell r="A3634" t="str">
            <v>00071358</v>
          </cell>
          <cell r="C3634" t="str">
            <v>Отопление</v>
          </cell>
          <cell r="I3634">
            <v>0</v>
          </cell>
        </row>
        <row r="3635">
          <cell r="A3635" t="str">
            <v>00071358</v>
          </cell>
          <cell r="C3635" t="str">
            <v>Горячее водоснабжение</v>
          </cell>
          <cell r="I3635">
            <v>0</v>
          </cell>
        </row>
        <row r="3636">
          <cell r="A3636" t="str">
            <v>00071358</v>
          </cell>
          <cell r="C3636" t="str">
            <v>Горячее водоснабжение ОДН</v>
          </cell>
          <cell r="I3636">
            <v>0</v>
          </cell>
        </row>
        <row r="3637">
          <cell r="A3637" t="str">
            <v>00071359</v>
          </cell>
          <cell r="C3637" t="str">
            <v>Отопление</v>
          </cell>
          <cell r="I3637">
            <v>798.01</v>
          </cell>
        </row>
        <row r="3638">
          <cell r="A3638" t="str">
            <v>00071359</v>
          </cell>
          <cell r="C3638" t="str">
            <v>Горячее водоснабжение</v>
          </cell>
          <cell r="I3638">
            <v>1072.32</v>
          </cell>
        </row>
        <row r="3639">
          <cell r="A3639" t="str">
            <v>00071359</v>
          </cell>
          <cell r="C3639" t="str">
            <v>Горячее водоснабжение ОДН</v>
          </cell>
          <cell r="I3639">
            <v>227.18</v>
          </cell>
        </row>
        <row r="3640">
          <cell r="A3640" t="str">
            <v>00071360</v>
          </cell>
          <cell r="C3640" t="str">
            <v>Отопление</v>
          </cell>
          <cell r="I3640">
            <v>0</v>
          </cell>
        </row>
        <row r="3641">
          <cell r="A3641" t="str">
            <v>00071360</v>
          </cell>
          <cell r="C3641" t="str">
            <v>Горячее водоснабжение</v>
          </cell>
          <cell r="I3641">
            <v>0</v>
          </cell>
        </row>
        <row r="3642">
          <cell r="A3642" t="str">
            <v>00071360</v>
          </cell>
          <cell r="C3642" t="str">
            <v>Горячее водоснабжение ОДН</v>
          </cell>
          <cell r="I3642">
            <v>0</v>
          </cell>
        </row>
        <row r="3643">
          <cell r="A3643" t="str">
            <v>00071361</v>
          </cell>
          <cell r="C3643" t="str">
            <v>Отопление</v>
          </cell>
          <cell r="I3643">
            <v>575.91999999999996</v>
          </cell>
        </row>
        <row r="3644">
          <cell r="A3644" t="str">
            <v>00071361</v>
          </cell>
          <cell r="C3644" t="str">
            <v>Горячее водоснабжение</v>
          </cell>
          <cell r="I3644">
            <v>324.94</v>
          </cell>
        </row>
        <row r="3645">
          <cell r="A3645" t="str">
            <v>00071361</v>
          </cell>
          <cell r="C3645" t="str">
            <v>Горячее водоснабжение ОДН</v>
          </cell>
          <cell r="I3645">
            <v>163.95</v>
          </cell>
        </row>
        <row r="3646">
          <cell r="A3646" t="str">
            <v>00071362</v>
          </cell>
          <cell r="C3646" t="str">
            <v>Отопление</v>
          </cell>
          <cell r="I3646">
            <v>905.28</v>
          </cell>
        </row>
        <row r="3647">
          <cell r="A3647" t="str">
            <v>00071362</v>
          </cell>
          <cell r="C3647" t="str">
            <v>Горячее водоснабжение</v>
          </cell>
          <cell r="I3647">
            <v>812.36</v>
          </cell>
        </row>
        <row r="3648">
          <cell r="A3648" t="str">
            <v>00071362</v>
          </cell>
          <cell r="C3648" t="str">
            <v>Горячее водоснабжение ОДН</v>
          </cell>
          <cell r="I3648">
            <v>257.73</v>
          </cell>
        </row>
        <row r="3649">
          <cell r="A3649" t="str">
            <v>00071363</v>
          </cell>
          <cell r="C3649" t="str">
            <v>Отопление</v>
          </cell>
          <cell r="I3649">
            <v>0</v>
          </cell>
        </row>
        <row r="3650">
          <cell r="A3650" t="str">
            <v>00071363</v>
          </cell>
          <cell r="C3650" t="str">
            <v>Горячее водоснабжение</v>
          </cell>
          <cell r="I3650">
            <v>0</v>
          </cell>
        </row>
        <row r="3651">
          <cell r="A3651" t="str">
            <v>00071363</v>
          </cell>
          <cell r="C3651" t="str">
            <v>Горячее водоснабжение ОДН</v>
          </cell>
          <cell r="I3651">
            <v>0</v>
          </cell>
        </row>
        <row r="3652">
          <cell r="A3652" t="str">
            <v>00071364</v>
          </cell>
          <cell r="C3652" t="str">
            <v>Отопление</v>
          </cell>
          <cell r="I3652">
            <v>1283.5899999999999</v>
          </cell>
        </row>
        <row r="3653">
          <cell r="A3653" t="str">
            <v>00071364</v>
          </cell>
          <cell r="C3653" t="str">
            <v>Горячее водоснабжение</v>
          </cell>
          <cell r="I3653">
            <v>324.94</v>
          </cell>
        </row>
        <row r="3654">
          <cell r="A3654" t="str">
            <v>00071364</v>
          </cell>
          <cell r="C3654" t="str">
            <v>Горячее водоснабжение ОДН</v>
          </cell>
          <cell r="I3654">
            <v>365.42</v>
          </cell>
        </row>
        <row r="3655">
          <cell r="A3655" t="str">
            <v>00071365</v>
          </cell>
          <cell r="C3655" t="str">
            <v>Отопление</v>
          </cell>
          <cell r="I3655">
            <v>0</v>
          </cell>
        </row>
        <row r="3656">
          <cell r="A3656" t="str">
            <v>00071365</v>
          </cell>
          <cell r="C3656" t="str">
            <v>Горячее водоснабжение</v>
          </cell>
          <cell r="I3656">
            <v>0</v>
          </cell>
        </row>
        <row r="3657">
          <cell r="A3657" t="str">
            <v>00071365</v>
          </cell>
          <cell r="C3657" t="str">
            <v>Горячее водоснабжение ОДН</v>
          </cell>
          <cell r="I3657">
            <v>0</v>
          </cell>
        </row>
        <row r="3658">
          <cell r="A3658" t="str">
            <v>00071366</v>
          </cell>
          <cell r="C3658" t="str">
            <v>Отопление</v>
          </cell>
          <cell r="I3658">
            <v>0</v>
          </cell>
        </row>
        <row r="3659">
          <cell r="A3659" t="str">
            <v>00071366</v>
          </cell>
          <cell r="C3659" t="str">
            <v>Горячее водоснабжение</v>
          </cell>
          <cell r="I3659">
            <v>0</v>
          </cell>
        </row>
        <row r="3660">
          <cell r="A3660" t="str">
            <v>00071366</v>
          </cell>
          <cell r="C3660" t="str">
            <v>Горячее водоснабжение ОДН</v>
          </cell>
          <cell r="I3660">
            <v>0</v>
          </cell>
        </row>
        <row r="3661">
          <cell r="A3661" t="str">
            <v>00071367</v>
          </cell>
          <cell r="C3661" t="str">
            <v>Отопление</v>
          </cell>
          <cell r="I3661">
            <v>0</v>
          </cell>
        </row>
        <row r="3662">
          <cell r="A3662" t="str">
            <v>00071367</v>
          </cell>
          <cell r="C3662" t="str">
            <v>Горячее водоснабжение</v>
          </cell>
          <cell r="I3662">
            <v>0</v>
          </cell>
        </row>
        <row r="3663">
          <cell r="A3663" t="str">
            <v>00071367</v>
          </cell>
          <cell r="C3663" t="str">
            <v>Горячее водоснабжение ОДН</v>
          </cell>
          <cell r="I3663">
            <v>0</v>
          </cell>
        </row>
        <row r="3664">
          <cell r="A3664" t="str">
            <v>00071368</v>
          </cell>
          <cell r="C3664" t="str">
            <v>Отопление</v>
          </cell>
          <cell r="I3664">
            <v>0</v>
          </cell>
        </row>
        <row r="3665">
          <cell r="A3665" t="str">
            <v>00071368</v>
          </cell>
          <cell r="C3665" t="str">
            <v>Горячее водоснабжение</v>
          </cell>
          <cell r="I3665">
            <v>0</v>
          </cell>
        </row>
        <row r="3666">
          <cell r="A3666" t="str">
            <v>00071368</v>
          </cell>
          <cell r="C3666" t="str">
            <v>Горячее водоснабжение ОДН</v>
          </cell>
          <cell r="I3666">
            <v>0</v>
          </cell>
        </row>
        <row r="3667">
          <cell r="A3667" t="str">
            <v>00071369</v>
          </cell>
          <cell r="C3667" t="str">
            <v>Отопление</v>
          </cell>
          <cell r="I3667">
            <v>0</v>
          </cell>
        </row>
        <row r="3668">
          <cell r="A3668" t="str">
            <v>00071369</v>
          </cell>
          <cell r="C3668" t="str">
            <v>Горячее водоснабжение</v>
          </cell>
          <cell r="I3668">
            <v>0</v>
          </cell>
        </row>
        <row r="3669">
          <cell r="A3669" t="str">
            <v>00071369</v>
          </cell>
          <cell r="C3669" t="str">
            <v>Горячее водоснабжение ОДН</v>
          </cell>
          <cell r="I3669">
            <v>0</v>
          </cell>
        </row>
        <row r="3670">
          <cell r="A3670" t="str">
            <v>00071370</v>
          </cell>
          <cell r="C3670" t="str">
            <v>Отопление</v>
          </cell>
          <cell r="I3670">
            <v>903.41</v>
          </cell>
        </row>
        <row r="3671">
          <cell r="A3671" t="str">
            <v>00071370</v>
          </cell>
          <cell r="C3671" t="str">
            <v>Горячее водоснабжение</v>
          </cell>
          <cell r="I3671">
            <v>1072.32</v>
          </cell>
        </row>
        <row r="3672">
          <cell r="A3672" t="str">
            <v>00071370</v>
          </cell>
          <cell r="C3672" t="str">
            <v>Горячее водоснабжение ОДН</v>
          </cell>
          <cell r="I3672">
            <v>257.18</v>
          </cell>
        </row>
        <row r="3673">
          <cell r="A3673" t="str">
            <v>00071371</v>
          </cell>
          <cell r="C3673" t="str">
            <v>Отопление</v>
          </cell>
          <cell r="I3673">
            <v>969.28</v>
          </cell>
        </row>
        <row r="3674">
          <cell r="A3674" t="str">
            <v>00071371</v>
          </cell>
          <cell r="C3674" t="str">
            <v>Горячее водоснабжение</v>
          </cell>
          <cell r="I3674">
            <v>129.97</v>
          </cell>
        </row>
        <row r="3675">
          <cell r="A3675" t="str">
            <v>00071371</v>
          </cell>
          <cell r="C3675" t="str">
            <v>Горячее водоснабжение ОДН</v>
          </cell>
          <cell r="I3675">
            <v>275.94</v>
          </cell>
        </row>
        <row r="3676">
          <cell r="A3676" t="str">
            <v>00071372</v>
          </cell>
          <cell r="C3676" t="str">
            <v>Отопление</v>
          </cell>
          <cell r="I3676">
            <v>596.62</v>
          </cell>
        </row>
        <row r="3677">
          <cell r="A3677" t="str">
            <v>00071372</v>
          </cell>
          <cell r="C3677" t="str">
            <v>Горячее водоснабжение</v>
          </cell>
          <cell r="I3677">
            <v>536.15</v>
          </cell>
        </row>
        <row r="3678">
          <cell r="A3678" t="str">
            <v>00071372</v>
          </cell>
          <cell r="C3678" t="str">
            <v>Горячее водоснабжение ОДН</v>
          </cell>
          <cell r="I3678">
            <v>169.85</v>
          </cell>
        </row>
        <row r="3679">
          <cell r="A3679" t="str">
            <v>00071373</v>
          </cell>
          <cell r="C3679" t="str">
            <v>Отопление</v>
          </cell>
          <cell r="I3679">
            <v>0</v>
          </cell>
        </row>
        <row r="3680">
          <cell r="A3680" t="str">
            <v>00071373</v>
          </cell>
          <cell r="C3680" t="str">
            <v>Горячее водоснабжение</v>
          </cell>
          <cell r="I3680">
            <v>0</v>
          </cell>
        </row>
        <row r="3681">
          <cell r="A3681" t="str">
            <v>00071373</v>
          </cell>
          <cell r="C3681" t="str">
            <v>Горячее водоснабжение ОДН</v>
          </cell>
          <cell r="I3681">
            <v>0</v>
          </cell>
        </row>
        <row r="3682">
          <cell r="A3682" t="str">
            <v>00071374</v>
          </cell>
          <cell r="C3682" t="str">
            <v>Отопление</v>
          </cell>
          <cell r="I3682">
            <v>965.51</v>
          </cell>
        </row>
        <row r="3683">
          <cell r="A3683" t="str">
            <v>00071374</v>
          </cell>
          <cell r="C3683" t="str">
            <v>Горячее водоснабжение</v>
          </cell>
          <cell r="I3683">
            <v>1072.32</v>
          </cell>
        </row>
        <row r="3684">
          <cell r="A3684" t="str">
            <v>00071374</v>
          </cell>
          <cell r="C3684" t="str">
            <v>Горячее водоснабжение ОДН</v>
          </cell>
          <cell r="I3684">
            <v>274.87</v>
          </cell>
        </row>
        <row r="3685">
          <cell r="A3685" t="str">
            <v>00071375</v>
          </cell>
          <cell r="C3685" t="str">
            <v>Отопление</v>
          </cell>
          <cell r="I3685">
            <v>572.15</v>
          </cell>
        </row>
        <row r="3686">
          <cell r="A3686" t="str">
            <v>00071375</v>
          </cell>
          <cell r="C3686" t="str">
            <v>Горячее водоснабжение</v>
          </cell>
          <cell r="I3686">
            <v>536.15</v>
          </cell>
        </row>
        <row r="3687">
          <cell r="A3687" t="str">
            <v>00071375</v>
          </cell>
          <cell r="C3687" t="str">
            <v>Горячее водоснабжение ОДН</v>
          </cell>
          <cell r="I3687">
            <v>162.88999999999999</v>
          </cell>
        </row>
        <row r="3688">
          <cell r="A3688" t="str">
            <v>00071376</v>
          </cell>
          <cell r="C3688" t="str">
            <v>Отопление</v>
          </cell>
          <cell r="I3688">
            <v>909.05</v>
          </cell>
        </row>
        <row r="3689">
          <cell r="A3689" t="str">
            <v>00071376</v>
          </cell>
          <cell r="C3689" t="str">
            <v>Горячее водоснабжение</v>
          </cell>
          <cell r="I3689">
            <v>1608.47</v>
          </cell>
        </row>
        <row r="3690">
          <cell r="A3690" t="str">
            <v>00071376</v>
          </cell>
          <cell r="C3690" t="str">
            <v>Горячее водоснабжение ОДН</v>
          </cell>
          <cell r="I3690">
            <v>258.79000000000002</v>
          </cell>
        </row>
        <row r="3691">
          <cell r="A3691" t="str">
            <v>00071377</v>
          </cell>
          <cell r="C3691" t="str">
            <v>Отопление</v>
          </cell>
          <cell r="I3691">
            <v>0</v>
          </cell>
        </row>
        <row r="3692">
          <cell r="A3692" t="str">
            <v>00071377</v>
          </cell>
          <cell r="C3692" t="str">
            <v>Горячее водоснабжение</v>
          </cell>
          <cell r="I3692">
            <v>0</v>
          </cell>
        </row>
        <row r="3693">
          <cell r="A3693" t="str">
            <v>00071377</v>
          </cell>
          <cell r="C3693" t="str">
            <v>Горячее водоснабжение ОДН</v>
          </cell>
          <cell r="I3693">
            <v>0</v>
          </cell>
        </row>
        <row r="3694">
          <cell r="A3694" t="str">
            <v>00071378</v>
          </cell>
          <cell r="C3694" t="str">
            <v>Отопление</v>
          </cell>
          <cell r="I3694">
            <v>0</v>
          </cell>
        </row>
        <row r="3695">
          <cell r="A3695" t="str">
            <v>00071378</v>
          </cell>
          <cell r="C3695" t="str">
            <v>Горячее водоснабжение</v>
          </cell>
          <cell r="I3695">
            <v>0</v>
          </cell>
        </row>
        <row r="3696">
          <cell r="A3696" t="str">
            <v>00071378</v>
          </cell>
          <cell r="C3696" t="str">
            <v>Горячее водоснабжение ОДН</v>
          </cell>
          <cell r="I3696">
            <v>0</v>
          </cell>
        </row>
        <row r="3697">
          <cell r="A3697" t="str">
            <v>00071379</v>
          </cell>
          <cell r="C3697" t="str">
            <v>Отопление</v>
          </cell>
          <cell r="I3697">
            <v>735.9</v>
          </cell>
        </row>
        <row r="3698">
          <cell r="A3698" t="str">
            <v>00071379</v>
          </cell>
          <cell r="C3698" t="str">
            <v>Горячее водоснабжение</v>
          </cell>
          <cell r="I3698">
            <v>243.71</v>
          </cell>
        </row>
        <row r="3699">
          <cell r="A3699" t="str">
            <v>00071379</v>
          </cell>
          <cell r="C3699" t="str">
            <v>Горячее водоснабжение ОДН</v>
          </cell>
          <cell r="I3699">
            <v>209.5</v>
          </cell>
        </row>
        <row r="3700">
          <cell r="A3700" t="str">
            <v>00071380</v>
          </cell>
          <cell r="C3700" t="str">
            <v>Отопление</v>
          </cell>
          <cell r="I3700">
            <v>0</v>
          </cell>
        </row>
        <row r="3701">
          <cell r="A3701" t="str">
            <v>00071380</v>
          </cell>
          <cell r="C3701" t="str">
            <v>Горячее водоснабжение ОДН</v>
          </cell>
          <cell r="I3701">
            <v>0</v>
          </cell>
        </row>
        <row r="3702">
          <cell r="A3702" t="str">
            <v>00071381</v>
          </cell>
          <cell r="C3702" t="str">
            <v>Отопление</v>
          </cell>
          <cell r="I3702">
            <v>0</v>
          </cell>
        </row>
        <row r="3703">
          <cell r="A3703" t="str">
            <v>00071381</v>
          </cell>
          <cell r="C3703" t="str">
            <v>Горячее водоснабжение</v>
          </cell>
          <cell r="I3703">
            <v>0</v>
          </cell>
        </row>
        <row r="3704">
          <cell r="A3704" t="str">
            <v>00071381</v>
          </cell>
          <cell r="C3704" t="str">
            <v>Горячее водоснабжение ОДН</v>
          </cell>
          <cell r="I3704">
            <v>0</v>
          </cell>
        </row>
        <row r="3705">
          <cell r="A3705" t="str">
            <v>00071382</v>
          </cell>
          <cell r="C3705" t="str">
            <v>Отопление</v>
          </cell>
          <cell r="I3705">
            <v>939.16</v>
          </cell>
        </row>
        <row r="3706">
          <cell r="A3706" t="str">
            <v>00071382</v>
          </cell>
          <cell r="C3706" t="str">
            <v>Горячее водоснабжение</v>
          </cell>
          <cell r="I3706">
            <v>1608.47</v>
          </cell>
        </row>
        <row r="3707">
          <cell r="A3707" t="str">
            <v>00071382</v>
          </cell>
          <cell r="C3707" t="str">
            <v>Горячее водоснабжение ОДН</v>
          </cell>
          <cell r="I3707">
            <v>267.36</v>
          </cell>
        </row>
        <row r="3708">
          <cell r="A3708" t="str">
            <v>00071383</v>
          </cell>
          <cell r="C3708" t="str">
            <v>Отопление</v>
          </cell>
          <cell r="I3708">
            <v>920.34</v>
          </cell>
        </row>
        <row r="3709">
          <cell r="A3709" t="str">
            <v>00071383</v>
          </cell>
          <cell r="C3709" t="str">
            <v>Горячее водоснабжение ОДН</v>
          </cell>
          <cell r="I3709">
            <v>262.01</v>
          </cell>
        </row>
        <row r="3710">
          <cell r="A3710" t="str">
            <v>00071384</v>
          </cell>
          <cell r="C3710" t="str">
            <v>Отопление</v>
          </cell>
          <cell r="I3710">
            <v>0</v>
          </cell>
        </row>
        <row r="3711">
          <cell r="A3711" t="str">
            <v>00071384</v>
          </cell>
          <cell r="C3711" t="str">
            <v>Горячее водоснабжение</v>
          </cell>
          <cell r="I3711">
            <v>0</v>
          </cell>
        </row>
        <row r="3712">
          <cell r="A3712" t="str">
            <v>00071384</v>
          </cell>
          <cell r="C3712" t="str">
            <v>Горячее водоснабжение ОДН</v>
          </cell>
          <cell r="I3712">
            <v>0</v>
          </cell>
        </row>
        <row r="3713">
          <cell r="A3713" t="str">
            <v>00071385</v>
          </cell>
          <cell r="C3713" t="str">
            <v>Отопление</v>
          </cell>
          <cell r="I3713">
            <v>954.22</v>
          </cell>
        </row>
        <row r="3714">
          <cell r="A3714" t="str">
            <v>00071385</v>
          </cell>
          <cell r="C3714" t="str">
            <v>Горячее водоснабжение</v>
          </cell>
          <cell r="I3714">
            <v>649.89</v>
          </cell>
        </row>
        <row r="3715">
          <cell r="A3715" t="str">
            <v>00071385</v>
          </cell>
          <cell r="C3715" t="str">
            <v>Горячее водоснабжение ОДН</v>
          </cell>
          <cell r="I3715">
            <v>271.64999999999998</v>
          </cell>
        </row>
        <row r="3716">
          <cell r="A3716" t="str">
            <v>00071386</v>
          </cell>
          <cell r="C3716" t="str">
            <v>Отопление</v>
          </cell>
          <cell r="I3716">
            <v>0</v>
          </cell>
        </row>
        <row r="3717">
          <cell r="A3717" t="str">
            <v>00071386</v>
          </cell>
          <cell r="C3717" t="str">
            <v>Горячее водоснабжение</v>
          </cell>
          <cell r="I3717">
            <v>0</v>
          </cell>
        </row>
        <row r="3718">
          <cell r="A3718" t="str">
            <v>00071386</v>
          </cell>
          <cell r="C3718" t="str">
            <v>Горячее водоснабжение ОДН</v>
          </cell>
          <cell r="I3718">
            <v>0</v>
          </cell>
        </row>
        <row r="3719">
          <cell r="A3719" t="str">
            <v>00071387</v>
          </cell>
          <cell r="C3719" t="str">
            <v>Отопление</v>
          </cell>
          <cell r="I3719">
            <v>0</v>
          </cell>
        </row>
        <row r="3720">
          <cell r="A3720" t="str">
            <v>00071387</v>
          </cell>
          <cell r="C3720" t="str">
            <v>Горячее водоснабжение</v>
          </cell>
          <cell r="I3720">
            <v>0</v>
          </cell>
        </row>
        <row r="3721">
          <cell r="A3721" t="str">
            <v>00071387</v>
          </cell>
          <cell r="C3721" t="str">
            <v>Горячее водоснабжение ОДН</v>
          </cell>
          <cell r="I3721">
            <v>0</v>
          </cell>
        </row>
        <row r="3722">
          <cell r="A3722" t="str">
            <v>00071388</v>
          </cell>
          <cell r="C3722" t="str">
            <v>Отопление</v>
          </cell>
          <cell r="I3722">
            <v>924.11</v>
          </cell>
        </row>
        <row r="3723">
          <cell r="A3723" t="str">
            <v>00071388</v>
          </cell>
          <cell r="C3723" t="str">
            <v>Горячее водоснабжение</v>
          </cell>
          <cell r="I3723">
            <v>1608.47</v>
          </cell>
        </row>
        <row r="3724">
          <cell r="A3724" t="str">
            <v>00071388</v>
          </cell>
          <cell r="C3724" t="str">
            <v>Горячее водоснабжение ОДН</v>
          </cell>
          <cell r="I3724">
            <v>263.08</v>
          </cell>
        </row>
        <row r="3725">
          <cell r="A3725" t="str">
            <v>00071389</v>
          </cell>
          <cell r="C3725" t="str">
            <v>Отопление</v>
          </cell>
          <cell r="I3725">
            <v>920.34</v>
          </cell>
        </row>
        <row r="3726">
          <cell r="A3726" t="str">
            <v>00071389</v>
          </cell>
          <cell r="C3726" t="str">
            <v>Горячее водоснабжение</v>
          </cell>
          <cell r="I3726">
            <v>324.94</v>
          </cell>
        </row>
        <row r="3727">
          <cell r="A3727" t="str">
            <v>00071389</v>
          </cell>
          <cell r="C3727" t="str">
            <v>Горячее водоснабжение ОДН</v>
          </cell>
          <cell r="I3727">
            <v>262.01</v>
          </cell>
        </row>
        <row r="3728">
          <cell r="A3728" t="str">
            <v>00071390</v>
          </cell>
          <cell r="C3728" t="str">
            <v>Отопление</v>
          </cell>
          <cell r="I3728">
            <v>562.75</v>
          </cell>
        </row>
        <row r="3729">
          <cell r="A3729" t="str">
            <v>00071390</v>
          </cell>
          <cell r="C3729" t="str">
            <v>Горячее водоснабжение</v>
          </cell>
          <cell r="I3729">
            <v>1608.47</v>
          </cell>
        </row>
        <row r="3730">
          <cell r="A3730" t="str">
            <v>00071390</v>
          </cell>
          <cell r="C3730" t="str">
            <v>Горячее водоснабжение ОДН</v>
          </cell>
          <cell r="I3730">
            <v>160.21</v>
          </cell>
        </row>
        <row r="3731">
          <cell r="A3731" t="str">
            <v>00071391</v>
          </cell>
          <cell r="C3731" t="str">
            <v>Отопление</v>
          </cell>
          <cell r="I3731">
            <v>997.51</v>
          </cell>
        </row>
        <row r="3732">
          <cell r="A3732" t="str">
            <v>00071391</v>
          </cell>
          <cell r="C3732" t="str">
            <v>Горячее водоснабжение</v>
          </cell>
          <cell r="I3732">
            <v>649.89</v>
          </cell>
        </row>
        <row r="3733">
          <cell r="A3733" t="str">
            <v>00071391</v>
          </cell>
          <cell r="C3733" t="str">
            <v>Горячее водоснабжение ОДН</v>
          </cell>
          <cell r="I3733">
            <v>283.97000000000003</v>
          </cell>
        </row>
        <row r="3734">
          <cell r="A3734" t="str">
            <v>00071392</v>
          </cell>
          <cell r="C3734" t="str">
            <v>Отопление</v>
          </cell>
          <cell r="I3734">
            <v>922.23</v>
          </cell>
        </row>
        <row r="3735">
          <cell r="A3735" t="str">
            <v>00071392</v>
          </cell>
          <cell r="C3735" t="str">
            <v>Горячее водоснабжение</v>
          </cell>
          <cell r="I3735">
            <v>812.36</v>
          </cell>
        </row>
        <row r="3736">
          <cell r="A3736" t="str">
            <v>00071392</v>
          </cell>
          <cell r="C3736" t="str">
            <v>Горячее водоснабжение ОДН</v>
          </cell>
          <cell r="I3736">
            <v>262.55</v>
          </cell>
        </row>
        <row r="3737">
          <cell r="A3737" t="str">
            <v>00071393</v>
          </cell>
          <cell r="C3737" t="str">
            <v>Отопление</v>
          </cell>
          <cell r="I3737">
            <v>957.99</v>
          </cell>
        </row>
        <row r="3738">
          <cell r="A3738" t="str">
            <v>00071393</v>
          </cell>
          <cell r="C3738" t="str">
            <v>Горячее водоснабжение</v>
          </cell>
          <cell r="I3738">
            <v>178.72</v>
          </cell>
        </row>
        <row r="3739">
          <cell r="A3739" t="str">
            <v>00071393</v>
          </cell>
          <cell r="C3739" t="str">
            <v>Горячее водоснабжение ОДН</v>
          </cell>
          <cell r="I3739">
            <v>272.73</v>
          </cell>
        </row>
        <row r="3740">
          <cell r="A3740" t="str">
            <v>00071394</v>
          </cell>
          <cell r="C3740" t="str">
            <v>Отопление</v>
          </cell>
          <cell r="I3740">
            <v>0</v>
          </cell>
        </row>
        <row r="3741">
          <cell r="A3741" t="str">
            <v>00071394</v>
          </cell>
          <cell r="C3741" t="str">
            <v>Горячее водоснабжение</v>
          </cell>
          <cell r="I3741">
            <v>0</v>
          </cell>
        </row>
        <row r="3742">
          <cell r="A3742" t="str">
            <v>00071394</v>
          </cell>
          <cell r="C3742" t="str">
            <v>Горячее водоснабжение ОДН</v>
          </cell>
          <cell r="I3742">
            <v>0</v>
          </cell>
        </row>
        <row r="3743">
          <cell r="A3743" t="str">
            <v>00071395</v>
          </cell>
          <cell r="C3743" t="str">
            <v>Отопление</v>
          </cell>
          <cell r="I3743">
            <v>0</v>
          </cell>
        </row>
        <row r="3744">
          <cell r="A3744" t="str">
            <v>00071395</v>
          </cell>
          <cell r="C3744" t="str">
            <v>Горячее водоснабжение</v>
          </cell>
          <cell r="I3744">
            <v>0</v>
          </cell>
        </row>
        <row r="3745">
          <cell r="A3745" t="str">
            <v>00071395</v>
          </cell>
          <cell r="C3745" t="str">
            <v>Горячее водоснабжение ОДН</v>
          </cell>
          <cell r="I3745">
            <v>0</v>
          </cell>
        </row>
        <row r="3746">
          <cell r="A3746" t="str">
            <v>00071396</v>
          </cell>
          <cell r="C3746" t="str">
            <v>Отопление</v>
          </cell>
          <cell r="I3746">
            <v>0</v>
          </cell>
        </row>
        <row r="3747">
          <cell r="A3747" t="str">
            <v>00071396</v>
          </cell>
          <cell r="C3747" t="str">
            <v>Горячее водоснабжение</v>
          </cell>
          <cell r="I3747">
            <v>0</v>
          </cell>
        </row>
        <row r="3748">
          <cell r="A3748" t="str">
            <v>00071396</v>
          </cell>
          <cell r="C3748" t="str">
            <v>Горячее водоснабжение ОДН</v>
          </cell>
          <cell r="I3748">
            <v>0</v>
          </cell>
        </row>
        <row r="3749">
          <cell r="A3749" t="str">
            <v>00071397</v>
          </cell>
          <cell r="C3749" t="str">
            <v>Отопление</v>
          </cell>
          <cell r="I3749">
            <v>622.97</v>
          </cell>
        </row>
        <row r="3750">
          <cell r="A3750" t="str">
            <v>00071397</v>
          </cell>
          <cell r="C3750" t="str">
            <v>Горячее водоснабжение</v>
          </cell>
          <cell r="I3750">
            <v>162.47</v>
          </cell>
        </row>
        <row r="3751">
          <cell r="A3751" t="str">
            <v>00071397</v>
          </cell>
          <cell r="C3751" t="str">
            <v>Горячее водоснабжение ОДН</v>
          </cell>
          <cell r="I3751">
            <v>177.35</v>
          </cell>
        </row>
        <row r="3752">
          <cell r="A3752" t="str">
            <v>00071398</v>
          </cell>
          <cell r="C3752" t="str">
            <v>Отопление</v>
          </cell>
          <cell r="I3752">
            <v>893.99</v>
          </cell>
        </row>
        <row r="3753">
          <cell r="A3753" t="str">
            <v>00071398</v>
          </cell>
          <cell r="C3753" t="str">
            <v>Горячее водоснабжение</v>
          </cell>
          <cell r="I3753">
            <v>162.47</v>
          </cell>
        </row>
        <row r="3754">
          <cell r="A3754" t="str">
            <v>00071398</v>
          </cell>
          <cell r="C3754" t="str">
            <v>Горячее водоснабжение ОДН</v>
          </cell>
          <cell r="I3754">
            <v>254.51</v>
          </cell>
        </row>
        <row r="3755">
          <cell r="A3755" t="str">
            <v>00071399</v>
          </cell>
          <cell r="C3755" t="str">
            <v>Отопление</v>
          </cell>
          <cell r="I3755">
            <v>0</v>
          </cell>
        </row>
        <row r="3756">
          <cell r="A3756" t="str">
            <v>00071399</v>
          </cell>
          <cell r="C3756" t="str">
            <v>Горячее водоснабжение</v>
          </cell>
          <cell r="I3756">
            <v>0</v>
          </cell>
        </row>
        <row r="3757">
          <cell r="A3757" t="str">
            <v>00071399</v>
          </cell>
          <cell r="C3757" t="str">
            <v>Горячее водоснабжение ОДН</v>
          </cell>
          <cell r="I3757">
            <v>0</v>
          </cell>
        </row>
        <row r="3758">
          <cell r="A3758" t="str">
            <v>00071400</v>
          </cell>
          <cell r="C3758" t="str">
            <v>Отопление</v>
          </cell>
          <cell r="I3758">
            <v>0</v>
          </cell>
        </row>
        <row r="3759">
          <cell r="A3759" t="str">
            <v>00071400</v>
          </cell>
          <cell r="C3759" t="str">
            <v>Горячее водоснабжение</v>
          </cell>
          <cell r="I3759">
            <v>0</v>
          </cell>
        </row>
        <row r="3760">
          <cell r="A3760" t="str">
            <v>00071400</v>
          </cell>
          <cell r="C3760" t="str">
            <v>Горячее водоснабжение ОДН</v>
          </cell>
          <cell r="I3760">
            <v>0</v>
          </cell>
        </row>
        <row r="3761">
          <cell r="A3761" t="str">
            <v>00071401</v>
          </cell>
          <cell r="C3761" t="str">
            <v>Отопление</v>
          </cell>
          <cell r="I3761">
            <v>0</v>
          </cell>
        </row>
        <row r="3762">
          <cell r="A3762" t="str">
            <v>00071401</v>
          </cell>
          <cell r="C3762" t="str">
            <v>Горячее водоснабжение</v>
          </cell>
          <cell r="I3762">
            <v>0</v>
          </cell>
        </row>
        <row r="3763">
          <cell r="A3763" t="str">
            <v>00071401</v>
          </cell>
          <cell r="C3763" t="str">
            <v>Горячее водоснабжение ОДН</v>
          </cell>
          <cell r="I3763">
            <v>0</v>
          </cell>
        </row>
        <row r="3764">
          <cell r="A3764" t="str">
            <v>00071402</v>
          </cell>
          <cell r="C3764" t="str">
            <v>Отопление</v>
          </cell>
          <cell r="I3764">
            <v>952.34</v>
          </cell>
        </row>
        <row r="3765">
          <cell r="A3765" t="str">
            <v>00071402</v>
          </cell>
          <cell r="C3765" t="str">
            <v>Горячее водоснабжение</v>
          </cell>
          <cell r="I3765">
            <v>487.42</v>
          </cell>
        </row>
        <row r="3766">
          <cell r="A3766" t="str">
            <v>00071402</v>
          </cell>
          <cell r="C3766" t="str">
            <v>Горячее водоснабжение ОДН</v>
          </cell>
          <cell r="I3766">
            <v>271.12</v>
          </cell>
        </row>
        <row r="3767">
          <cell r="A3767" t="str">
            <v>00071403</v>
          </cell>
          <cell r="C3767" t="str">
            <v>Отопление</v>
          </cell>
          <cell r="I3767">
            <v>606.03</v>
          </cell>
        </row>
        <row r="3768">
          <cell r="A3768" t="str">
            <v>00071403</v>
          </cell>
          <cell r="C3768" t="str">
            <v>Горячее водоснабжение</v>
          </cell>
          <cell r="I3768">
            <v>649.89</v>
          </cell>
        </row>
        <row r="3769">
          <cell r="A3769" t="str">
            <v>00071403</v>
          </cell>
          <cell r="C3769" t="str">
            <v>Горячее водоснабжение ОДН</v>
          </cell>
          <cell r="I3769">
            <v>172.53</v>
          </cell>
        </row>
        <row r="3770">
          <cell r="A3770" t="str">
            <v>00071404</v>
          </cell>
          <cell r="C3770" t="str">
            <v>Отопление</v>
          </cell>
          <cell r="I3770">
            <v>0</v>
          </cell>
        </row>
        <row r="3771">
          <cell r="A3771" t="str">
            <v>00071404</v>
          </cell>
          <cell r="C3771" t="str">
            <v>Горячее водоснабжение</v>
          </cell>
          <cell r="I3771">
            <v>0</v>
          </cell>
        </row>
        <row r="3772">
          <cell r="A3772" t="str">
            <v>00071404</v>
          </cell>
          <cell r="C3772" t="str">
            <v>Горячее водоснабжение ОДН</v>
          </cell>
          <cell r="I3772">
            <v>0</v>
          </cell>
        </row>
        <row r="3773">
          <cell r="A3773" t="str">
            <v>00071405</v>
          </cell>
          <cell r="C3773" t="str">
            <v>Горячее водоснабжение</v>
          </cell>
          <cell r="I3773">
            <v>324.94</v>
          </cell>
        </row>
        <row r="3774">
          <cell r="A3774" t="str">
            <v>00071405</v>
          </cell>
          <cell r="C3774" t="str">
            <v>Горячее водоснабжение ОДН</v>
          </cell>
          <cell r="I3774">
            <v>0</v>
          </cell>
        </row>
        <row r="3775">
          <cell r="A3775" t="str">
            <v>00071406</v>
          </cell>
          <cell r="C3775" t="str">
            <v>Горячее водоснабжение</v>
          </cell>
          <cell r="I3775">
            <v>162.47</v>
          </cell>
        </row>
        <row r="3776">
          <cell r="A3776" t="str">
            <v>00071406</v>
          </cell>
          <cell r="C3776" t="str">
            <v>Горячее водоснабжение ОДН</v>
          </cell>
          <cell r="I3776">
            <v>0</v>
          </cell>
        </row>
        <row r="3777">
          <cell r="A3777" t="str">
            <v>00071407</v>
          </cell>
          <cell r="C3777" t="str">
            <v>Горячее водоснабжение</v>
          </cell>
          <cell r="I3777">
            <v>974.83</v>
          </cell>
        </row>
        <row r="3778">
          <cell r="A3778" t="str">
            <v>00071407</v>
          </cell>
          <cell r="C3778" t="str">
            <v>Горячее водоснабжение ОДН</v>
          </cell>
          <cell r="I3778">
            <v>0</v>
          </cell>
        </row>
        <row r="3779">
          <cell r="A3779" t="str">
            <v>00071408</v>
          </cell>
          <cell r="C3779" t="str">
            <v>Горячее водоснабжение</v>
          </cell>
          <cell r="I3779">
            <v>162.47</v>
          </cell>
        </row>
        <row r="3780">
          <cell r="A3780" t="str">
            <v>00071408</v>
          </cell>
          <cell r="C3780" t="str">
            <v>Горячее водоснабжение ОДН</v>
          </cell>
          <cell r="I3780">
            <v>0</v>
          </cell>
        </row>
        <row r="3781">
          <cell r="A3781" t="str">
            <v>00071409</v>
          </cell>
          <cell r="C3781" t="str">
            <v>Горячее водоснабжение</v>
          </cell>
          <cell r="I3781">
            <v>162.47</v>
          </cell>
        </row>
        <row r="3782">
          <cell r="A3782" t="str">
            <v>00071409</v>
          </cell>
          <cell r="C3782" t="str">
            <v>Горячее водоснабжение ОДН</v>
          </cell>
          <cell r="I3782">
            <v>0</v>
          </cell>
        </row>
        <row r="3783">
          <cell r="A3783" t="str">
            <v>00071410</v>
          </cell>
          <cell r="C3783" t="str">
            <v>Горячее водоснабжение</v>
          </cell>
          <cell r="I3783">
            <v>487.42</v>
          </cell>
        </row>
        <row r="3784">
          <cell r="A3784" t="str">
            <v>00071410</v>
          </cell>
          <cell r="C3784" t="str">
            <v>Горячее водоснабжение ОДН</v>
          </cell>
          <cell r="I3784">
            <v>0</v>
          </cell>
        </row>
        <row r="3785">
          <cell r="A3785" t="str">
            <v>00071411</v>
          </cell>
          <cell r="C3785" t="str">
            <v>Горячее водоснабжение</v>
          </cell>
          <cell r="I3785">
            <v>487.42</v>
          </cell>
        </row>
        <row r="3786">
          <cell r="A3786" t="str">
            <v>00071411</v>
          </cell>
          <cell r="C3786" t="str">
            <v>Горячее водоснабжение ОДН</v>
          </cell>
          <cell r="I3786">
            <v>0</v>
          </cell>
        </row>
        <row r="3787">
          <cell r="A3787" t="str">
            <v>00071412</v>
          </cell>
          <cell r="C3787" t="str">
            <v>Горячее водоснабжение</v>
          </cell>
          <cell r="I3787">
            <v>487.42</v>
          </cell>
        </row>
        <row r="3788">
          <cell r="A3788" t="str">
            <v>00071412</v>
          </cell>
          <cell r="C3788" t="str">
            <v>Горячее водоснабжение ОДН</v>
          </cell>
          <cell r="I3788">
            <v>0</v>
          </cell>
        </row>
        <row r="3789">
          <cell r="A3789" t="str">
            <v>00071413</v>
          </cell>
          <cell r="C3789" t="str">
            <v>Горячее водоснабжение</v>
          </cell>
          <cell r="I3789">
            <v>1624.72</v>
          </cell>
        </row>
        <row r="3790">
          <cell r="A3790" t="str">
            <v>00071413</v>
          </cell>
          <cell r="C3790" t="str">
            <v>Горячее водоснабжение ОДН</v>
          </cell>
          <cell r="I3790">
            <v>0</v>
          </cell>
        </row>
        <row r="3791">
          <cell r="A3791" t="str">
            <v>00071414</v>
          </cell>
          <cell r="C3791" t="str">
            <v>Горячее водоснабжение</v>
          </cell>
          <cell r="I3791">
            <v>812.36</v>
          </cell>
        </row>
        <row r="3792">
          <cell r="A3792" t="str">
            <v>00071414</v>
          </cell>
          <cell r="C3792" t="str">
            <v>Горячее водоснабжение ОДН</v>
          </cell>
          <cell r="I3792">
            <v>0</v>
          </cell>
        </row>
        <row r="3793">
          <cell r="A3793" t="str">
            <v>00071415</v>
          </cell>
          <cell r="C3793" t="str">
            <v>Горячее водоснабжение</v>
          </cell>
          <cell r="I3793">
            <v>1462.25</v>
          </cell>
        </row>
        <row r="3794">
          <cell r="A3794" t="str">
            <v>00071415</v>
          </cell>
          <cell r="C3794" t="str">
            <v>Горячее водоснабжение ОДН</v>
          </cell>
          <cell r="I3794">
            <v>0</v>
          </cell>
        </row>
        <row r="3795">
          <cell r="A3795" t="str">
            <v>00071416</v>
          </cell>
          <cell r="C3795" t="str">
            <v>Горячее водоснабжение</v>
          </cell>
          <cell r="I3795">
            <v>162.47</v>
          </cell>
        </row>
        <row r="3796">
          <cell r="A3796" t="str">
            <v>00071416</v>
          </cell>
          <cell r="C3796" t="str">
            <v>Горячее водоснабжение ОДН</v>
          </cell>
          <cell r="I3796">
            <v>0</v>
          </cell>
        </row>
        <row r="3797">
          <cell r="A3797" t="str">
            <v>00071417</v>
          </cell>
          <cell r="C3797" t="str">
            <v>Горячее водоснабжение</v>
          </cell>
          <cell r="I3797">
            <v>162.47</v>
          </cell>
        </row>
        <row r="3798">
          <cell r="A3798" t="str">
            <v>00071417</v>
          </cell>
          <cell r="C3798" t="str">
            <v>Горячее водоснабжение ОДН</v>
          </cell>
          <cell r="I3798">
            <v>0</v>
          </cell>
        </row>
        <row r="3799">
          <cell r="A3799" t="str">
            <v>00071418</v>
          </cell>
          <cell r="C3799" t="str">
            <v>Горячее водоснабжение</v>
          </cell>
          <cell r="I3799">
            <v>649.89</v>
          </cell>
        </row>
        <row r="3800">
          <cell r="A3800" t="str">
            <v>00071418</v>
          </cell>
          <cell r="C3800" t="str">
            <v>Горячее водоснабжение ОДН</v>
          </cell>
          <cell r="I3800">
            <v>0</v>
          </cell>
        </row>
        <row r="3801">
          <cell r="A3801" t="str">
            <v>00071419</v>
          </cell>
          <cell r="C3801" t="str">
            <v>Горячее водоснабжение</v>
          </cell>
          <cell r="I3801">
            <v>487.42</v>
          </cell>
        </row>
        <row r="3802">
          <cell r="A3802" t="str">
            <v>00071419</v>
          </cell>
          <cell r="C3802" t="str">
            <v>Горячее водоснабжение ОДН</v>
          </cell>
          <cell r="I3802">
            <v>0</v>
          </cell>
        </row>
        <row r="3803">
          <cell r="A3803" t="str">
            <v>00071420</v>
          </cell>
          <cell r="C3803" t="str">
            <v>Горячее водоснабжение ОДН</v>
          </cell>
          <cell r="I3803">
            <v>0</v>
          </cell>
        </row>
        <row r="3804">
          <cell r="A3804" t="str">
            <v>00071421</v>
          </cell>
          <cell r="C3804" t="str">
            <v>Горячее водоснабжение</v>
          </cell>
          <cell r="I3804">
            <v>649.89</v>
          </cell>
        </row>
        <row r="3805">
          <cell r="A3805" t="str">
            <v>00071421</v>
          </cell>
          <cell r="C3805" t="str">
            <v>Горячее водоснабжение ОДН</v>
          </cell>
          <cell r="I3805">
            <v>0</v>
          </cell>
        </row>
        <row r="3806">
          <cell r="A3806" t="str">
            <v>00071422</v>
          </cell>
          <cell r="C3806" t="str">
            <v>Горячее водоснабжение</v>
          </cell>
          <cell r="I3806">
            <v>812.36</v>
          </cell>
        </row>
        <row r="3807">
          <cell r="A3807" t="str">
            <v>00071422</v>
          </cell>
          <cell r="C3807" t="str">
            <v>Горячее водоснабжение ОДН</v>
          </cell>
          <cell r="I3807">
            <v>0</v>
          </cell>
        </row>
        <row r="3808">
          <cell r="A3808" t="str">
            <v>00071423</v>
          </cell>
          <cell r="C3808" t="str">
            <v>Горячее водоснабжение ОДН</v>
          </cell>
          <cell r="I3808">
            <v>0</v>
          </cell>
        </row>
        <row r="3809">
          <cell r="A3809" t="str">
            <v>00071424</v>
          </cell>
          <cell r="C3809" t="str">
            <v>Горячее водоснабжение</v>
          </cell>
          <cell r="I3809">
            <v>487.42</v>
          </cell>
        </row>
        <row r="3810">
          <cell r="A3810" t="str">
            <v>00071424</v>
          </cell>
          <cell r="C3810" t="str">
            <v>Горячее водоснабжение ОДН</v>
          </cell>
          <cell r="I3810">
            <v>0</v>
          </cell>
        </row>
        <row r="3811">
          <cell r="A3811" t="str">
            <v>00071425</v>
          </cell>
          <cell r="C3811" t="str">
            <v>Горячее водоснабжение ОДН</v>
          </cell>
          <cell r="I3811">
            <v>0</v>
          </cell>
        </row>
        <row r="3812">
          <cell r="A3812" t="str">
            <v>00071426</v>
          </cell>
          <cell r="C3812" t="str">
            <v>Горячее водоснабжение</v>
          </cell>
          <cell r="I3812">
            <v>162.47</v>
          </cell>
        </row>
        <row r="3813">
          <cell r="A3813" t="str">
            <v>00071426</v>
          </cell>
          <cell r="C3813" t="str">
            <v>Горячее водоснабжение ОДН</v>
          </cell>
          <cell r="I3813">
            <v>0</v>
          </cell>
        </row>
        <row r="3814">
          <cell r="A3814" t="str">
            <v>00071427</v>
          </cell>
          <cell r="C3814" t="str">
            <v>Горячее водоснабжение</v>
          </cell>
          <cell r="I3814">
            <v>162.47</v>
          </cell>
        </row>
        <row r="3815">
          <cell r="A3815" t="str">
            <v>00071427</v>
          </cell>
          <cell r="C3815" t="str">
            <v>Горячее водоснабжение ОДН</v>
          </cell>
          <cell r="I3815">
            <v>0</v>
          </cell>
        </row>
        <row r="3816">
          <cell r="A3816" t="str">
            <v>00071428</v>
          </cell>
          <cell r="C3816" t="str">
            <v>Горячее водоснабжение ОДН</v>
          </cell>
          <cell r="I3816">
            <v>0</v>
          </cell>
        </row>
        <row r="3817">
          <cell r="A3817" t="str">
            <v>00071429</v>
          </cell>
          <cell r="C3817" t="str">
            <v>Горячее водоснабжение ОДН</v>
          </cell>
          <cell r="I3817">
            <v>0</v>
          </cell>
        </row>
        <row r="3818">
          <cell r="A3818" t="str">
            <v>00071430</v>
          </cell>
          <cell r="C3818" t="str">
            <v>Горячее водоснабжение</v>
          </cell>
          <cell r="I3818">
            <v>487.42</v>
          </cell>
        </row>
        <row r="3819">
          <cell r="A3819" t="str">
            <v>00071430</v>
          </cell>
          <cell r="C3819" t="str">
            <v>Горячее водоснабжение ОДН</v>
          </cell>
          <cell r="I3819">
            <v>0</v>
          </cell>
        </row>
        <row r="3820">
          <cell r="A3820" t="str">
            <v>00071431</v>
          </cell>
          <cell r="C3820" t="str">
            <v>Горячее водоснабжение</v>
          </cell>
          <cell r="I3820">
            <v>162.47</v>
          </cell>
        </row>
        <row r="3821">
          <cell r="A3821" t="str">
            <v>00071431</v>
          </cell>
          <cell r="C3821" t="str">
            <v>Горячее водоснабжение ОДН</v>
          </cell>
          <cell r="I3821">
            <v>0</v>
          </cell>
        </row>
        <row r="3822">
          <cell r="A3822" t="str">
            <v>00071432</v>
          </cell>
          <cell r="C3822" t="str">
            <v>Горячее водоснабжение ОДН</v>
          </cell>
          <cell r="I3822">
            <v>0</v>
          </cell>
        </row>
        <row r="3823">
          <cell r="A3823" t="str">
            <v>00071433</v>
          </cell>
          <cell r="C3823" t="str">
            <v>Горячее водоснабжение</v>
          </cell>
          <cell r="I3823">
            <v>812.36</v>
          </cell>
        </row>
        <row r="3824">
          <cell r="A3824" t="str">
            <v>00071433</v>
          </cell>
          <cell r="C3824" t="str">
            <v>Горячее водоснабжение ОДН</v>
          </cell>
          <cell r="I3824">
            <v>0</v>
          </cell>
        </row>
        <row r="3825">
          <cell r="A3825" t="str">
            <v>00071434</v>
          </cell>
          <cell r="C3825" t="str">
            <v>Горячее водоснабжение</v>
          </cell>
          <cell r="I3825">
            <v>974.83</v>
          </cell>
        </row>
        <row r="3826">
          <cell r="A3826" t="str">
            <v>00071434</v>
          </cell>
          <cell r="C3826" t="str">
            <v>Горячее водоснабжение ОДН</v>
          </cell>
          <cell r="I3826">
            <v>0</v>
          </cell>
        </row>
        <row r="3827">
          <cell r="A3827" t="str">
            <v>00071435</v>
          </cell>
          <cell r="C3827" t="str">
            <v>Горячее водоснабжение ОДН</v>
          </cell>
          <cell r="I3827">
            <v>0</v>
          </cell>
        </row>
        <row r="3828">
          <cell r="A3828" t="str">
            <v>00071436</v>
          </cell>
          <cell r="C3828" t="str">
            <v>Горячее водоснабжение</v>
          </cell>
          <cell r="I3828">
            <v>649.89</v>
          </cell>
        </row>
        <row r="3829">
          <cell r="A3829" t="str">
            <v>00071436</v>
          </cell>
          <cell r="C3829" t="str">
            <v>Горячее водоснабжение ОДН</v>
          </cell>
          <cell r="I3829">
            <v>0</v>
          </cell>
        </row>
        <row r="3830">
          <cell r="A3830" t="str">
            <v>00071437</v>
          </cell>
          <cell r="C3830" t="str">
            <v>Горячее водоснабжение</v>
          </cell>
          <cell r="I3830">
            <v>812.36</v>
          </cell>
        </row>
        <row r="3831">
          <cell r="A3831" t="str">
            <v>00071437</v>
          </cell>
          <cell r="C3831" t="str">
            <v>Горячее водоснабжение ОДН</v>
          </cell>
          <cell r="I3831">
            <v>0</v>
          </cell>
        </row>
        <row r="3832">
          <cell r="A3832" t="str">
            <v>00071438</v>
          </cell>
          <cell r="C3832" t="str">
            <v>Горячее водоснабжение</v>
          </cell>
          <cell r="I3832">
            <v>162.47</v>
          </cell>
        </row>
        <row r="3833">
          <cell r="A3833" t="str">
            <v>00071438</v>
          </cell>
          <cell r="C3833" t="str">
            <v>Горячее водоснабжение ОДН</v>
          </cell>
          <cell r="I3833">
            <v>0</v>
          </cell>
        </row>
        <row r="3834">
          <cell r="A3834" t="str">
            <v>00071439</v>
          </cell>
          <cell r="C3834" t="str">
            <v>Горячее водоснабжение ОДН</v>
          </cell>
          <cell r="I3834">
            <v>0</v>
          </cell>
        </row>
        <row r="3835">
          <cell r="A3835" t="str">
            <v>00071440</v>
          </cell>
          <cell r="C3835" t="str">
            <v>Горячее водоснабжение ОДН</v>
          </cell>
          <cell r="I3835">
            <v>0</v>
          </cell>
        </row>
        <row r="3836">
          <cell r="A3836" t="str">
            <v>00071441</v>
          </cell>
          <cell r="C3836" t="str">
            <v>Горячее водоснабжение</v>
          </cell>
          <cell r="I3836">
            <v>162.47</v>
          </cell>
        </row>
        <row r="3837">
          <cell r="A3837" t="str">
            <v>00071441</v>
          </cell>
          <cell r="C3837" t="str">
            <v>Горячее водоснабжение ОДН</v>
          </cell>
          <cell r="I3837">
            <v>0</v>
          </cell>
        </row>
        <row r="3838">
          <cell r="A3838" t="str">
            <v>00071442</v>
          </cell>
          <cell r="C3838" t="str">
            <v>Горячее водоснабжение ОДН</v>
          </cell>
          <cell r="I3838">
            <v>0</v>
          </cell>
        </row>
        <row r="3839">
          <cell r="A3839" t="str">
            <v>00072411</v>
          </cell>
          <cell r="C3839" t="str">
            <v>Горячее водоснабжение</v>
          </cell>
          <cell r="I3839">
            <v>2144.63</v>
          </cell>
        </row>
        <row r="3840">
          <cell r="A3840" t="str">
            <v>00072411</v>
          </cell>
          <cell r="C3840" t="str">
            <v>Горячее водоснабжение ОДН</v>
          </cell>
          <cell r="I3840">
            <v>0</v>
          </cell>
        </row>
        <row r="3841">
          <cell r="A3841" t="str">
            <v>00071443</v>
          </cell>
          <cell r="C3841" t="str">
            <v>Горячее водоснабжение ОДН</v>
          </cell>
          <cell r="I3841">
            <v>0</v>
          </cell>
        </row>
        <row r="3842">
          <cell r="A3842" t="str">
            <v>00071444</v>
          </cell>
          <cell r="C3842" t="str">
            <v>Горячее водоснабжение ОДН</v>
          </cell>
          <cell r="I3842">
            <v>0</v>
          </cell>
        </row>
        <row r="3843">
          <cell r="A3843" t="str">
            <v>00071445</v>
          </cell>
          <cell r="C3843" t="str">
            <v>Горячее водоснабжение</v>
          </cell>
          <cell r="I3843">
            <v>162.47</v>
          </cell>
        </row>
        <row r="3844">
          <cell r="A3844" t="str">
            <v>00071445</v>
          </cell>
          <cell r="C3844" t="str">
            <v>Горячее водоснабжение ОДН</v>
          </cell>
          <cell r="I3844">
            <v>0</v>
          </cell>
        </row>
        <row r="3845">
          <cell r="A3845" t="str">
            <v>00071446</v>
          </cell>
          <cell r="C3845" t="str">
            <v>Горячее водоснабжение</v>
          </cell>
          <cell r="I3845">
            <v>649.89</v>
          </cell>
        </row>
        <row r="3846">
          <cell r="A3846" t="str">
            <v>00071446</v>
          </cell>
          <cell r="C3846" t="str">
            <v>Горячее водоснабжение ОДН</v>
          </cell>
          <cell r="I3846">
            <v>0</v>
          </cell>
        </row>
        <row r="3847">
          <cell r="A3847" t="str">
            <v>00071447</v>
          </cell>
          <cell r="C3847" t="str">
            <v>Горячее водоснабжение ОДН</v>
          </cell>
          <cell r="I3847">
            <v>0</v>
          </cell>
        </row>
        <row r="3848">
          <cell r="A3848" t="str">
            <v>00071448</v>
          </cell>
          <cell r="C3848" t="str">
            <v>Горячее водоснабжение</v>
          </cell>
          <cell r="I3848">
            <v>324.94</v>
          </cell>
        </row>
        <row r="3849">
          <cell r="A3849" t="str">
            <v>00071448</v>
          </cell>
          <cell r="C3849" t="str">
            <v>Горячее водоснабжение ОДН</v>
          </cell>
          <cell r="I3849">
            <v>0</v>
          </cell>
        </row>
        <row r="3850">
          <cell r="A3850" t="str">
            <v>00071449</v>
          </cell>
          <cell r="C3850" t="str">
            <v>Горячее водоснабжение</v>
          </cell>
          <cell r="I3850">
            <v>324.94</v>
          </cell>
        </row>
        <row r="3851">
          <cell r="A3851" t="str">
            <v>00071449</v>
          </cell>
          <cell r="C3851" t="str">
            <v>Горячее водоснабжение ОДН</v>
          </cell>
          <cell r="I3851">
            <v>0</v>
          </cell>
        </row>
        <row r="3852">
          <cell r="A3852" t="str">
            <v>00071450</v>
          </cell>
          <cell r="C3852" t="str">
            <v>Горячее водоснабжение</v>
          </cell>
          <cell r="I3852">
            <v>162.47</v>
          </cell>
        </row>
        <row r="3853">
          <cell r="A3853" t="str">
            <v>00071450</v>
          </cell>
          <cell r="C3853" t="str">
            <v>Горячее водоснабжение ОДН</v>
          </cell>
          <cell r="I3853">
            <v>0</v>
          </cell>
        </row>
        <row r="3854">
          <cell r="A3854" t="str">
            <v>00071451</v>
          </cell>
          <cell r="C3854" t="str">
            <v>Горячее водоснабжение</v>
          </cell>
          <cell r="I3854">
            <v>2144.63</v>
          </cell>
        </row>
        <row r="3855">
          <cell r="A3855" t="str">
            <v>00071451</v>
          </cell>
          <cell r="C3855" t="str">
            <v>Горячее водоснабжение ОДН</v>
          </cell>
          <cell r="I3855">
            <v>0</v>
          </cell>
        </row>
        <row r="3856">
          <cell r="A3856" t="str">
            <v>00071452</v>
          </cell>
          <cell r="C3856" t="str">
            <v>Горячее водоснабжение</v>
          </cell>
          <cell r="I3856">
            <v>974.83</v>
          </cell>
        </row>
        <row r="3857">
          <cell r="A3857" t="str">
            <v>00071452</v>
          </cell>
          <cell r="C3857" t="str">
            <v>Горячее водоснабжение ОДН</v>
          </cell>
          <cell r="I3857">
            <v>0</v>
          </cell>
        </row>
        <row r="3858">
          <cell r="A3858" t="str">
            <v>00071453</v>
          </cell>
          <cell r="C3858" t="str">
            <v>Горячее водоснабжение</v>
          </cell>
          <cell r="I3858">
            <v>162.47</v>
          </cell>
        </row>
        <row r="3859">
          <cell r="A3859" t="str">
            <v>00071453</v>
          </cell>
          <cell r="C3859" t="str">
            <v>Горячее водоснабжение ОДН</v>
          </cell>
          <cell r="I3859">
            <v>0</v>
          </cell>
        </row>
        <row r="3860">
          <cell r="A3860" t="str">
            <v>00071454</v>
          </cell>
          <cell r="C3860" t="str">
            <v>Горячее водоснабжение</v>
          </cell>
          <cell r="I3860">
            <v>162.47</v>
          </cell>
        </row>
        <row r="3861">
          <cell r="A3861" t="str">
            <v>00071454</v>
          </cell>
          <cell r="C3861" t="str">
            <v>Горячее водоснабжение ОДН</v>
          </cell>
          <cell r="I3861">
            <v>0</v>
          </cell>
        </row>
        <row r="3862">
          <cell r="A3862" t="str">
            <v>00071455</v>
          </cell>
          <cell r="C3862" t="str">
            <v>Горячее водоснабжение</v>
          </cell>
          <cell r="I3862">
            <v>162.47</v>
          </cell>
        </row>
        <row r="3863">
          <cell r="A3863" t="str">
            <v>00071455</v>
          </cell>
          <cell r="C3863" t="str">
            <v>Горячее водоснабжение ОДН</v>
          </cell>
          <cell r="I3863">
            <v>0</v>
          </cell>
        </row>
        <row r="3864">
          <cell r="A3864" t="str">
            <v>00071456</v>
          </cell>
          <cell r="C3864" t="str">
            <v>Горячее водоснабжение</v>
          </cell>
          <cell r="I3864">
            <v>1072.32</v>
          </cell>
        </row>
        <row r="3865">
          <cell r="A3865" t="str">
            <v>00071456</v>
          </cell>
          <cell r="C3865" t="str">
            <v>Горячее водоснабжение ОДН</v>
          </cell>
          <cell r="I3865">
            <v>0</v>
          </cell>
        </row>
        <row r="3866">
          <cell r="A3866" t="str">
            <v>00071457</v>
          </cell>
          <cell r="C3866" t="str">
            <v>Горячее водоснабжение</v>
          </cell>
          <cell r="I3866">
            <v>487.42</v>
          </cell>
        </row>
        <row r="3867">
          <cell r="A3867" t="str">
            <v>00071457</v>
          </cell>
          <cell r="C3867" t="str">
            <v>Горячее водоснабжение ОДН</v>
          </cell>
          <cell r="I3867">
            <v>0</v>
          </cell>
        </row>
        <row r="3868">
          <cell r="A3868" t="str">
            <v>00071458</v>
          </cell>
          <cell r="C3868" t="str">
            <v>Горячее водоснабжение ОДН</v>
          </cell>
          <cell r="I3868">
            <v>0</v>
          </cell>
        </row>
        <row r="3869">
          <cell r="A3869" t="str">
            <v>00071459</v>
          </cell>
          <cell r="C3869" t="str">
            <v>Горячее водоснабжение</v>
          </cell>
          <cell r="I3869">
            <v>487.42</v>
          </cell>
        </row>
        <row r="3870">
          <cell r="A3870" t="str">
            <v>00071459</v>
          </cell>
          <cell r="C3870" t="str">
            <v>Горячее водоснабжение ОДН</v>
          </cell>
          <cell r="I3870">
            <v>0</v>
          </cell>
        </row>
        <row r="3871">
          <cell r="A3871" t="str">
            <v>00071460</v>
          </cell>
          <cell r="C3871" t="str">
            <v>Горячее водоснабжение</v>
          </cell>
          <cell r="I3871">
            <v>324.94</v>
          </cell>
        </row>
        <row r="3872">
          <cell r="A3872" t="str">
            <v>00071460</v>
          </cell>
          <cell r="C3872" t="str">
            <v>Горячее водоснабжение ОДН</v>
          </cell>
          <cell r="I3872">
            <v>0</v>
          </cell>
        </row>
        <row r="3873">
          <cell r="A3873" t="str">
            <v>00071461</v>
          </cell>
          <cell r="C3873" t="str">
            <v>Горячее водоснабжение</v>
          </cell>
          <cell r="I3873">
            <v>162.47</v>
          </cell>
        </row>
        <row r="3874">
          <cell r="A3874" t="str">
            <v>00071461</v>
          </cell>
          <cell r="C3874" t="str">
            <v>Горячее водоснабжение ОДН</v>
          </cell>
          <cell r="I3874">
            <v>0</v>
          </cell>
        </row>
        <row r="3875">
          <cell r="A3875" t="str">
            <v>00071462</v>
          </cell>
          <cell r="C3875" t="str">
            <v>Горячее водоснабжение</v>
          </cell>
          <cell r="I3875">
            <v>324.94</v>
          </cell>
        </row>
        <row r="3876">
          <cell r="A3876" t="str">
            <v>00071462</v>
          </cell>
          <cell r="C3876" t="str">
            <v>Горячее водоснабжение ОДН</v>
          </cell>
          <cell r="I3876">
            <v>0</v>
          </cell>
        </row>
        <row r="3877">
          <cell r="A3877" t="str">
            <v>00071463</v>
          </cell>
          <cell r="C3877" t="str">
            <v>Горячее водоснабжение</v>
          </cell>
          <cell r="I3877">
            <v>974.83</v>
          </cell>
        </row>
        <row r="3878">
          <cell r="A3878" t="str">
            <v>00071463</v>
          </cell>
          <cell r="C3878" t="str">
            <v>Горячее водоснабжение ОДН</v>
          </cell>
          <cell r="I3878">
            <v>0</v>
          </cell>
        </row>
        <row r="3879">
          <cell r="A3879" t="str">
            <v>00071464</v>
          </cell>
          <cell r="C3879" t="str">
            <v>Горячее водоснабжение</v>
          </cell>
          <cell r="I3879">
            <v>162.47</v>
          </cell>
        </row>
        <row r="3880">
          <cell r="A3880" t="str">
            <v>00071464</v>
          </cell>
          <cell r="C3880" t="str">
            <v>Горячее водоснабжение ОДН</v>
          </cell>
          <cell r="I3880">
            <v>0</v>
          </cell>
        </row>
        <row r="3881">
          <cell r="A3881" t="str">
            <v>00071465</v>
          </cell>
          <cell r="C3881" t="str">
            <v>Горячее водоснабжение</v>
          </cell>
          <cell r="I3881">
            <v>812.36</v>
          </cell>
        </row>
        <row r="3882">
          <cell r="A3882" t="str">
            <v>00071465</v>
          </cell>
          <cell r="C3882" t="str">
            <v>Горячее водоснабжение ОДН</v>
          </cell>
          <cell r="I3882">
            <v>0</v>
          </cell>
        </row>
        <row r="3883">
          <cell r="A3883" t="str">
            <v>00071466</v>
          </cell>
          <cell r="C3883" t="str">
            <v>Горячее водоснабжение</v>
          </cell>
          <cell r="I3883">
            <v>487.42</v>
          </cell>
        </row>
        <row r="3884">
          <cell r="A3884" t="str">
            <v>00071466</v>
          </cell>
          <cell r="C3884" t="str">
            <v>Горячее водоснабжение ОДН</v>
          </cell>
          <cell r="I3884">
            <v>0</v>
          </cell>
        </row>
        <row r="3885">
          <cell r="A3885" t="str">
            <v>00071467</v>
          </cell>
          <cell r="C3885" t="str">
            <v>Горячее водоснабжение</v>
          </cell>
          <cell r="I3885">
            <v>487.42</v>
          </cell>
        </row>
        <row r="3886">
          <cell r="A3886" t="str">
            <v>00071467</v>
          </cell>
          <cell r="C3886" t="str">
            <v>Горячее водоснабжение ОДН</v>
          </cell>
          <cell r="I3886">
            <v>0</v>
          </cell>
        </row>
        <row r="3887">
          <cell r="A3887" t="str">
            <v>00071468</v>
          </cell>
          <cell r="C3887" t="str">
            <v>Горячее водоснабжение</v>
          </cell>
          <cell r="I3887">
            <v>1137.3</v>
          </cell>
        </row>
        <row r="3888">
          <cell r="A3888" t="str">
            <v>00071468</v>
          </cell>
          <cell r="C3888" t="str">
            <v>Горячее водоснабжение ОДН</v>
          </cell>
          <cell r="I3888">
            <v>0</v>
          </cell>
        </row>
        <row r="3889">
          <cell r="A3889" t="str">
            <v>00071469</v>
          </cell>
          <cell r="C3889" t="str">
            <v>Отопление</v>
          </cell>
          <cell r="I3889">
            <v>0</v>
          </cell>
        </row>
        <row r="3890">
          <cell r="A3890" t="str">
            <v>00071469</v>
          </cell>
          <cell r="C3890" t="str">
            <v>Горячее водоснабжение</v>
          </cell>
          <cell r="I3890">
            <v>0</v>
          </cell>
        </row>
        <row r="3891">
          <cell r="A3891" t="str">
            <v>00071469</v>
          </cell>
          <cell r="C3891" t="str">
            <v>Горячее водоснабжение ОДН</v>
          </cell>
          <cell r="I3891">
            <v>0</v>
          </cell>
        </row>
        <row r="3892">
          <cell r="A3892" t="str">
            <v>00071470</v>
          </cell>
          <cell r="C3892" t="str">
            <v>Отопление</v>
          </cell>
          <cell r="I3892">
            <v>0</v>
          </cell>
        </row>
        <row r="3893">
          <cell r="A3893" t="str">
            <v>00071470</v>
          </cell>
          <cell r="C3893" t="str">
            <v>Горячее водоснабжение</v>
          </cell>
          <cell r="I3893">
            <v>0</v>
          </cell>
        </row>
        <row r="3894">
          <cell r="A3894" t="str">
            <v>00071470</v>
          </cell>
          <cell r="C3894" t="str">
            <v>Горячее водоснабжение ОДН</v>
          </cell>
          <cell r="I3894">
            <v>0</v>
          </cell>
        </row>
        <row r="3895">
          <cell r="A3895" t="str">
            <v>00071471</v>
          </cell>
          <cell r="C3895" t="str">
            <v>Отопление</v>
          </cell>
          <cell r="I3895">
            <v>1112.5</v>
          </cell>
        </row>
        <row r="3896">
          <cell r="A3896" t="str">
            <v>00071471</v>
          </cell>
          <cell r="C3896" t="str">
            <v>Горячее водоснабжение</v>
          </cell>
          <cell r="I3896">
            <v>572.39</v>
          </cell>
        </row>
        <row r="3897">
          <cell r="A3897" t="str">
            <v>00071472</v>
          </cell>
          <cell r="C3897" t="str">
            <v>Отопление</v>
          </cell>
          <cell r="I3897">
            <v>0</v>
          </cell>
        </row>
        <row r="3898">
          <cell r="A3898" t="str">
            <v>00071472</v>
          </cell>
          <cell r="C3898" t="str">
            <v>Горячее водоснабжение</v>
          </cell>
          <cell r="I3898">
            <v>0</v>
          </cell>
        </row>
        <row r="3899">
          <cell r="A3899" t="str">
            <v>00071472</v>
          </cell>
          <cell r="C3899" t="str">
            <v>Горячее водоснабжение ОДН</v>
          </cell>
          <cell r="I3899">
            <v>0</v>
          </cell>
        </row>
        <row r="3900">
          <cell r="A3900" t="str">
            <v>00071473</v>
          </cell>
          <cell r="C3900" t="str">
            <v>Отопление</v>
          </cell>
          <cell r="I3900">
            <v>0</v>
          </cell>
        </row>
        <row r="3901">
          <cell r="A3901" t="str">
            <v>00071473</v>
          </cell>
          <cell r="C3901" t="str">
            <v>Горячее водоснабжение</v>
          </cell>
          <cell r="I3901">
            <v>0</v>
          </cell>
        </row>
        <row r="3902">
          <cell r="A3902" t="str">
            <v>00071473</v>
          </cell>
          <cell r="C3902" t="str">
            <v>Горячее водоснабжение ОДН</v>
          </cell>
          <cell r="I3902">
            <v>0</v>
          </cell>
        </row>
        <row r="3903">
          <cell r="A3903" t="str">
            <v>00071474</v>
          </cell>
          <cell r="C3903" t="str">
            <v>Отопление</v>
          </cell>
          <cell r="I3903">
            <v>0</v>
          </cell>
        </row>
        <row r="3904">
          <cell r="A3904" t="str">
            <v>00071475</v>
          </cell>
          <cell r="C3904" t="str">
            <v>Отопление</v>
          </cell>
          <cell r="I3904">
            <v>0</v>
          </cell>
        </row>
        <row r="3905">
          <cell r="A3905" t="str">
            <v>00071476</v>
          </cell>
          <cell r="C3905" t="str">
            <v>Отопление</v>
          </cell>
          <cell r="I3905">
            <v>0</v>
          </cell>
        </row>
        <row r="3906">
          <cell r="A3906" t="str">
            <v>00071476</v>
          </cell>
          <cell r="C3906" t="str">
            <v>Горячее водоснабжение</v>
          </cell>
          <cell r="I3906">
            <v>0</v>
          </cell>
        </row>
        <row r="3907">
          <cell r="A3907" t="str">
            <v>00071476</v>
          </cell>
          <cell r="C3907" t="str">
            <v>Горячее водоснабжение ОДН</v>
          </cell>
          <cell r="I3907">
            <v>0</v>
          </cell>
        </row>
        <row r="3908">
          <cell r="A3908" t="str">
            <v>00071477</v>
          </cell>
          <cell r="C3908" t="str">
            <v>Отопление</v>
          </cell>
          <cell r="I3908">
            <v>0</v>
          </cell>
        </row>
        <row r="3909">
          <cell r="A3909" t="str">
            <v>00071477</v>
          </cell>
          <cell r="C3909" t="str">
            <v>Горячее водоснабжение</v>
          </cell>
          <cell r="I3909">
            <v>0</v>
          </cell>
        </row>
        <row r="3910">
          <cell r="A3910" t="str">
            <v>00071477</v>
          </cell>
          <cell r="C3910" t="str">
            <v>Горячее водоснабжение ОДН</v>
          </cell>
          <cell r="I3910">
            <v>0</v>
          </cell>
        </row>
        <row r="3911">
          <cell r="A3911" t="str">
            <v>00071478</v>
          </cell>
          <cell r="C3911" t="str">
            <v>Отопление</v>
          </cell>
          <cell r="I3911">
            <v>1308.57</v>
          </cell>
        </row>
        <row r="3912">
          <cell r="A3912" t="str">
            <v>00071478</v>
          </cell>
          <cell r="C3912" t="str">
            <v>Горячее водоснабжение</v>
          </cell>
          <cell r="I3912">
            <v>715.49</v>
          </cell>
        </row>
        <row r="3913">
          <cell r="A3913" t="str">
            <v>00071478</v>
          </cell>
          <cell r="C3913" t="str">
            <v>Горячее водоснабжение ОДН</v>
          </cell>
          <cell r="I3913">
            <v>-68.33</v>
          </cell>
        </row>
        <row r="3914">
          <cell r="A3914" t="str">
            <v>00071479</v>
          </cell>
          <cell r="C3914" t="str">
            <v>Отопление</v>
          </cell>
          <cell r="I3914">
            <v>0</v>
          </cell>
        </row>
        <row r="3915">
          <cell r="A3915" t="str">
            <v>00071479</v>
          </cell>
          <cell r="C3915" t="str">
            <v>Горячее водоснабжение</v>
          </cell>
          <cell r="I3915">
            <v>0</v>
          </cell>
        </row>
        <row r="3916">
          <cell r="A3916" t="str">
            <v>00071479</v>
          </cell>
          <cell r="C3916" t="str">
            <v>Горячее водоснабжение ОДН</v>
          </cell>
          <cell r="I3916">
            <v>0</v>
          </cell>
        </row>
        <row r="3917">
          <cell r="A3917" t="str">
            <v>00071480</v>
          </cell>
          <cell r="C3917" t="str">
            <v>Отопление</v>
          </cell>
          <cell r="I3917">
            <v>0</v>
          </cell>
        </row>
        <row r="3918">
          <cell r="A3918" t="str">
            <v>00071480</v>
          </cell>
          <cell r="C3918" t="str">
            <v>Горячее водоснабжение</v>
          </cell>
          <cell r="I3918">
            <v>0</v>
          </cell>
        </row>
        <row r="3919">
          <cell r="A3919" t="str">
            <v>00071480</v>
          </cell>
          <cell r="C3919" t="str">
            <v>Горячее водоснабжение ОДН</v>
          </cell>
          <cell r="I3919">
            <v>0</v>
          </cell>
        </row>
        <row r="3920">
          <cell r="A3920" t="str">
            <v>00071481</v>
          </cell>
          <cell r="C3920" t="str">
            <v>Отопление</v>
          </cell>
          <cell r="I3920">
            <v>0</v>
          </cell>
        </row>
        <row r="3921">
          <cell r="A3921" t="str">
            <v>00071481</v>
          </cell>
          <cell r="C3921" t="str">
            <v>Горячее водоснабжение</v>
          </cell>
          <cell r="I3921">
            <v>0</v>
          </cell>
        </row>
        <row r="3922">
          <cell r="A3922" t="str">
            <v>00071481</v>
          </cell>
          <cell r="C3922" t="str">
            <v>Горячее водоснабжение ОДН</v>
          </cell>
          <cell r="I3922">
            <v>0</v>
          </cell>
        </row>
        <row r="3923">
          <cell r="A3923" t="str">
            <v>00071482</v>
          </cell>
          <cell r="C3923" t="str">
            <v>Отопление</v>
          </cell>
          <cell r="I3923">
            <v>1307.55</v>
          </cell>
        </row>
        <row r="3924">
          <cell r="A3924" t="str">
            <v>00071482</v>
          </cell>
          <cell r="C3924" t="str">
            <v>Горячее водоснабжение</v>
          </cell>
          <cell r="I3924">
            <v>858.59</v>
          </cell>
        </row>
        <row r="3925">
          <cell r="A3925" t="str">
            <v>00071482</v>
          </cell>
          <cell r="C3925" t="str">
            <v>Горячее водоснабжение ОДН</v>
          </cell>
          <cell r="I3925">
            <v>-68.33</v>
          </cell>
        </row>
        <row r="3926">
          <cell r="A3926" t="str">
            <v>00071483</v>
          </cell>
          <cell r="C3926" t="str">
            <v>Отопление</v>
          </cell>
          <cell r="I3926">
            <v>0</v>
          </cell>
        </row>
        <row r="3927">
          <cell r="A3927" t="str">
            <v>00071483</v>
          </cell>
          <cell r="C3927" t="str">
            <v>Горячее водоснабжение</v>
          </cell>
          <cell r="I3927">
            <v>0</v>
          </cell>
        </row>
        <row r="3928">
          <cell r="A3928" t="str">
            <v>00071483</v>
          </cell>
          <cell r="C3928" t="str">
            <v>Горячее водоснабжение ОДН</v>
          </cell>
          <cell r="I3928">
            <v>0</v>
          </cell>
        </row>
        <row r="3929">
          <cell r="A3929" t="str">
            <v>00071484</v>
          </cell>
          <cell r="C3929" t="str">
            <v>Отопление</v>
          </cell>
          <cell r="I3929">
            <v>1133.8900000000001</v>
          </cell>
        </row>
        <row r="3930">
          <cell r="A3930" t="str">
            <v>00071484</v>
          </cell>
          <cell r="C3930" t="str">
            <v>Горячее водоснабжение</v>
          </cell>
          <cell r="I3930">
            <v>472.21</v>
          </cell>
        </row>
        <row r="3931">
          <cell r="A3931" t="str">
            <v>00071484</v>
          </cell>
          <cell r="C3931" t="str">
            <v>Горячее водоснабжение ОДН</v>
          </cell>
          <cell r="I3931">
            <v>-34.159999999999997</v>
          </cell>
        </row>
        <row r="3932">
          <cell r="A3932" t="str">
            <v>00071485</v>
          </cell>
          <cell r="C3932" t="str">
            <v>Отопление</v>
          </cell>
          <cell r="I3932">
            <v>0</v>
          </cell>
        </row>
        <row r="3933">
          <cell r="A3933" t="str">
            <v>00071485</v>
          </cell>
          <cell r="C3933" t="str">
            <v>Горячее водоснабжение</v>
          </cell>
          <cell r="I3933">
            <v>0</v>
          </cell>
        </row>
        <row r="3934">
          <cell r="A3934" t="str">
            <v>00071485</v>
          </cell>
          <cell r="C3934" t="str">
            <v>Горячее водоснабжение ОДН</v>
          </cell>
          <cell r="I3934">
            <v>0</v>
          </cell>
        </row>
        <row r="3935">
          <cell r="A3935" t="str">
            <v>00071486</v>
          </cell>
          <cell r="C3935" t="str">
            <v>Отопление</v>
          </cell>
          <cell r="I3935">
            <v>0</v>
          </cell>
        </row>
        <row r="3936">
          <cell r="A3936" t="str">
            <v>00071486</v>
          </cell>
          <cell r="C3936" t="str">
            <v>Горячее водоснабжение</v>
          </cell>
          <cell r="I3936">
            <v>0</v>
          </cell>
        </row>
        <row r="3937">
          <cell r="A3937" t="str">
            <v>00071486</v>
          </cell>
          <cell r="C3937" t="str">
            <v>Горячее водоснабжение ОДН</v>
          </cell>
          <cell r="I3937">
            <v>0</v>
          </cell>
        </row>
        <row r="3938">
          <cell r="A3938" t="str">
            <v>00071487</v>
          </cell>
          <cell r="C3938" t="str">
            <v>Отопление</v>
          </cell>
          <cell r="I3938">
            <v>0</v>
          </cell>
        </row>
        <row r="3939">
          <cell r="A3939" t="str">
            <v>00071487</v>
          </cell>
          <cell r="C3939" t="str">
            <v>Горячее водоснабжение</v>
          </cell>
          <cell r="I3939">
            <v>0</v>
          </cell>
        </row>
        <row r="3940">
          <cell r="A3940" t="str">
            <v>00071487</v>
          </cell>
          <cell r="C3940" t="str">
            <v>Горячее водоснабжение ОДН</v>
          </cell>
          <cell r="I3940">
            <v>0</v>
          </cell>
        </row>
        <row r="3941">
          <cell r="A3941" t="str">
            <v>00071488</v>
          </cell>
          <cell r="C3941" t="str">
            <v>Отопление</v>
          </cell>
          <cell r="I3941">
            <v>1151.21</v>
          </cell>
        </row>
        <row r="3942">
          <cell r="A3942" t="str">
            <v>00071488</v>
          </cell>
          <cell r="C3942" t="str">
            <v>Горячее водоснабжение</v>
          </cell>
          <cell r="I3942">
            <v>286.19</v>
          </cell>
        </row>
        <row r="3943">
          <cell r="A3943" t="str">
            <v>00071488</v>
          </cell>
          <cell r="C3943" t="str">
            <v>Горячее водоснабжение ОДН</v>
          </cell>
          <cell r="I3943">
            <v>-68.33</v>
          </cell>
        </row>
        <row r="3944">
          <cell r="A3944" t="str">
            <v>00071489</v>
          </cell>
          <cell r="C3944" t="str">
            <v>Отопление</v>
          </cell>
          <cell r="I3944">
            <v>1153.5</v>
          </cell>
        </row>
        <row r="3945">
          <cell r="A3945" t="str">
            <v>00071489</v>
          </cell>
          <cell r="C3945" t="str">
            <v>Горячее водоснабжение</v>
          </cell>
          <cell r="I3945">
            <v>143.1</v>
          </cell>
        </row>
        <row r="3946">
          <cell r="A3946" t="str">
            <v>00071489</v>
          </cell>
          <cell r="C3946" t="str">
            <v>Горячее водоснабжение ОДН</v>
          </cell>
          <cell r="I3946">
            <v>-34.159999999999997</v>
          </cell>
        </row>
        <row r="3947">
          <cell r="A3947" t="str">
            <v>00071490</v>
          </cell>
          <cell r="C3947" t="str">
            <v>Отопление</v>
          </cell>
          <cell r="I3947">
            <v>0</v>
          </cell>
        </row>
        <row r="3948">
          <cell r="A3948" t="str">
            <v>00071490</v>
          </cell>
          <cell r="C3948" t="str">
            <v>Горячее водоснабжение</v>
          </cell>
          <cell r="I3948">
            <v>0</v>
          </cell>
        </row>
        <row r="3949">
          <cell r="A3949" t="str">
            <v>00071490</v>
          </cell>
          <cell r="C3949" t="str">
            <v>Горячее водоснабжение ОДН</v>
          </cell>
          <cell r="I3949">
            <v>0</v>
          </cell>
        </row>
        <row r="3950">
          <cell r="A3950" t="str">
            <v>00071491</v>
          </cell>
          <cell r="C3950" t="str">
            <v>Отопление</v>
          </cell>
          <cell r="I3950">
            <v>1605.23</v>
          </cell>
        </row>
        <row r="3951">
          <cell r="A3951" t="str">
            <v>00071491</v>
          </cell>
          <cell r="C3951" t="str">
            <v>Горячее водоснабжение</v>
          </cell>
          <cell r="I3951">
            <v>1430.97</v>
          </cell>
        </row>
        <row r="3952">
          <cell r="A3952" t="str">
            <v>00071491</v>
          </cell>
          <cell r="C3952" t="str">
            <v>Горячее водоснабжение ОДН</v>
          </cell>
          <cell r="I3952">
            <v>-170.82</v>
          </cell>
        </row>
        <row r="3953">
          <cell r="A3953" t="str">
            <v>00071492</v>
          </cell>
          <cell r="C3953" t="str">
            <v>Отопление</v>
          </cell>
          <cell r="I3953">
            <v>0</v>
          </cell>
        </row>
        <row r="3954">
          <cell r="A3954" t="str">
            <v>00071492</v>
          </cell>
          <cell r="C3954" t="str">
            <v>Горячее водоснабжение</v>
          </cell>
          <cell r="I3954">
            <v>0</v>
          </cell>
        </row>
        <row r="3955">
          <cell r="A3955" t="str">
            <v>00071492</v>
          </cell>
          <cell r="C3955" t="str">
            <v>Горячее водоснабжение ОДН</v>
          </cell>
          <cell r="I3955">
            <v>0</v>
          </cell>
        </row>
        <row r="3956">
          <cell r="A3956" t="str">
            <v>00071493</v>
          </cell>
          <cell r="C3956" t="str">
            <v>Отопление</v>
          </cell>
          <cell r="I3956">
            <v>0</v>
          </cell>
        </row>
        <row r="3957">
          <cell r="A3957" t="str">
            <v>00071493</v>
          </cell>
          <cell r="C3957" t="str">
            <v>Горячее водоснабжение</v>
          </cell>
          <cell r="I3957">
            <v>0</v>
          </cell>
        </row>
        <row r="3958">
          <cell r="A3958" t="str">
            <v>00071493</v>
          </cell>
          <cell r="C3958" t="str">
            <v>Горячее водоснабжение ОДН</v>
          </cell>
          <cell r="I3958">
            <v>0</v>
          </cell>
        </row>
        <row r="3959">
          <cell r="A3959" t="str">
            <v>00071494</v>
          </cell>
          <cell r="C3959" t="str">
            <v>Отопление</v>
          </cell>
          <cell r="I3959">
            <v>0</v>
          </cell>
        </row>
        <row r="3960">
          <cell r="A3960" t="str">
            <v>00071494</v>
          </cell>
          <cell r="C3960" t="str">
            <v>Горячее водоснабжение</v>
          </cell>
          <cell r="I3960">
            <v>0</v>
          </cell>
        </row>
        <row r="3961">
          <cell r="A3961" t="str">
            <v>00071494</v>
          </cell>
          <cell r="C3961" t="str">
            <v>Горячее водоснабжение ОДН</v>
          </cell>
          <cell r="I3961">
            <v>0</v>
          </cell>
        </row>
        <row r="3962">
          <cell r="A3962" t="str">
            <v>00071495</v>
          </cell>
          <cell r="C3962" t="str">
            <v>Отопление</v>
          </cell>
          <cell r="I3962">
            <v>0</v>
          </cell>
        </row>
        <row r="3963">
          <cell r="A3963" t="str">
            <v>00071495</v>
          </cell>
          <cell r="C3963" t="str">
            <v>Горячее водоснабжение</v>
          </cell>
          <cell r="I3963">
            <v>0</v>
          </cell>
        </row>
        <row r="3964">
          <cell r="A3964" t="str">
            <v>00071495</v>
          </cell>
          <cell r="C3964" t="str">
            <v>Горячее водоснабжение ОДН</v>
          </cell>
          <cell r="I3964">
            <v>0</v>
          </cell>
        </row>
        <row r="3965">
          <cell r="A3965" t="str">
            <v>00071496</v>
          </cell>
          <cell r="C3965" t="str">
            <v>Отопление</v>
          </cell>
          <cell r="I3965">
            <v>0</v>
          </cell>
        </row>
        <row r="3966">
          <cell r="A3966" t="str">
            <v>00071496</v>
          </cell>
          <cell r="C3966" t="str">
            <v>Горячее водоснабжение</v>
          </cell>
          <cell r="I3966">
            <v>0</v>
          </cell>
        </row>
        <row r="3967">
          <cell r="A3967" t="str">
            <v>00071497</v>
          </cell>
          <cell r="C3967" t="str">
            <v>Отопление</v>
          </cell>
          <cell r="I3967">
            <v>0</v>
          </cell>
        </row>
        <row r="3968">
          <cell r="A3968" t="str">
            <v>00071497</v>
          </cell>
          <cell r="C3968" t="str">
            <v>Горячее водоснабжение</v>
          </cell>
          <cell r="I3968">
            <v>0</v>
          </cell>
        </row>
        <row r="3969">
          <cell r="A3969" t="str">
            <v>00071497</v>
          </cell>
          <cell r="C3969" t="str">
            <v>Горячее водоснабжение ОДН</v>
          </cell>
          <cell r="I3969">
            <v>0</v>
          </cell>
        </row>
        <row r="3970">
          <cell r="A3970" t="str">
            <v>00071498</v>
          </cell>
          <cell r="C3970" t="str">
            <v>Отопление</v>
          </cell>
          <cell r="I3970">
            <v>0</v>
          </cell>
        </row>
        <row r="3971">
          <cell r="A3971" t="str">
            <v>00071498</v>
          </cell>
          <cell r="C3971" t="str">
            <v>Горячее водоснабжение</v>
          </cell>
          <cell r="I3971">
            <v>0</v>
          </cell>
        </row>
        <row r="3972">
          <cell r="A3972" t="str">
            <v>00071498</v>
          </cell>
          <cell r="C3972" t="str">
            <v>Горячее водоснабжение ОДН</v>
          </cell>
          <cell r="I3972">
            <v>0</v>
          </cell>
        </row>
        <row r="3973">
          <cell r="A3973" t="str">
            <v>00071499</v>
          </cell>
          <cell r="C3973" t="str">
            <v>Отопление</v>
          </cell>
          <cell r="I3973">
            <v>0</v>
          </cell>
        </row>
        <row r="3974">
          <cell r="A3974" t="str">
            <v>00071499</v>
          </cell>
          <cell r="C3974" t="str">
            <v>Горячее водоснабжение</v>
          </cell>
          <cell r="I3974">
            <v>0</v>
          </cell>
        </row>
        <row r="3975">
          <cell r="A3975" t="str">
            <v>00071499</v>
          </cell>
          <cell r="C3975" t="str">
            <v>Горячее водоснабжение ОДН</v>
          </cell>
          <cell r="I3975">
            <v>0</v>
          </cell>
        </row>
        <row r="3976">
          <cell r="A3976" t="str">
            <v>00071500</v>
          </cell>
          <cell r="C3976" t="str">
            <v>Отопление</v>
          </cell>
          <cell r="I3976">
            <v>0</v>
          </cell>
        </row>
        <row r="3977">
          <cell r="A3977" t="str">
            <v>00071500</v>
          </cell>
          <cell r="C3977" t="str">
            <v>Горячее водоснабжение</v>
          </cell>
          <cell r="I3977">
            <v>0</v>
          </cell>
        </row>
        <row r="3978">
          <cell r="A3978" t="str">
            <v>00071500</v>
          </cell>
          <cell r="C3978" t="str">
            <v>Горячее водоснабжение ОДН</v>
          </cell>
          <cell r="I3978">
            <v>0</v>
          </cell>
        </row>
        <row r="3979">
          <cell r="A3979" t="str">
            <v>00071501</v>
          </cell>
          <cell r="C3979" t="str">
            <v>Отопление</v>
          </cell>
          <cell r="I3979">
            <v>0</v>
          </cell>
        </row>
        <row r="3980">
          <cell r="A3980" t="str">
            <v>00071501</v>
          </cell>
          <cell r="C3980" t="str">
            <v>Горячее водоснабжение</v>
          </cell>
          <cell r="I3980">
            <v>0</v>
          </cell>
        </row>
        <row r="3981">
          <cell r="A3981" t="str">
            <v>00071501</v>
          </cell>
          <cell r="C3981" t="str">
            <v>Горячее водоснабжение ОДН</v>
          </cell>
          <cell r="I3981">
            <v>0</v>
          </cell>
        </row>
        <row r="3982">
          <cell r="A3982" t="str">
            <v>00071502</v>
          </cell>
          <cell r="C3982" t="str">
            <v>Отопление</v>
          </cell>
          <cell r="I3982">
            <v>0</v>
          </cell>
        </row>
        <row r="3983">
          <cell r="A3983" t="str">
            <v>00071502</v>
          </cell>
          <cell r="C3983" t="str">
            <v>Горячее водоснабжение</v>
          </cell>
          <cell r="I3983">
            <v>0</v>
          </cell>
        </row>
        <row r="3984">
          <cell r="A3984" t="str">
            <v>00071502</v>
          </cell>
          <cell r="C3984" t="str">
            <v>Горячее водоснабжение ОДН</v>
          </cell>
          <cell r="I3984">
            <v>0</v>
          </cell>
        </row>
        <row r="3985">
          <cell r="A3985" t="str">
            <v>00071503</v>
          </cell>
          <cell r="C3985" t="str">
            <v>Отопление</v>
          </cell>
          <cell r="I3985">
            <v>0</v>
          </cell>
        </row>
        <row r="3986">
          <cell r="A3986" t="str">
            <v>00071503</v>
          </cell>
          <cell r="C3986" t="str">
            <v>Горячее водоснабжение</v>
          </cell>
          <cell r="I3986">
            <v>0</v>
          </cell>
        </row>
        <row r="3987">
          <cell r="A3987" t="str">
            <v>00071503</v>
          </cell>
          <cell r="C3987" t="str">
            <v>Горячее водоснабжение ОДН</v>
          </cell>
          <cell r="I3987">
            <v>0</v>
          </cell>
        </row>
        <row r="3988">
          <cell r="A3988" t="str">
            <v>00071504</v>
          </cell>
          <cell r="C3988" t="str">
            <v>Отопление</v>
          </cell>
          <cell r="I3988">
            <v>0</v>
          </cell>
        </row>
        <row r="3989">
          <cell r="A3989" t="str">
            <v>00071504</v>
          </cell>
          <cell r="C3989" t="str">
            <v>Горячее водоснабжение</v>
          </cell>
          <cell r="I3989">
            <v>0</v>
          </cell>
        </row>
        <row r="3990">
          <cell r="A3990" t="str">
            <v>00071504</v>
          </cell>
          <cell r="C3990" t="str">
            <v>Горячее водоснабжение ОДН</v>
          </cell>
          <cell r="I3990">
            <v>0</v>
          </cell>
        </row>
        <row r="3991">
          <cell r="A3991" t="str">
            <v>00071505</v>
          </cell>
          <cell r="C3991" t="str">
            <v>Отопление</v>
          </cell>
          <cell r="I3991">
            <v>0</v>
          </cell>
        </row>
        <row r="3992">
          <cell r="A3992" t="str">
            <v>00071505</v>
          </cell>
          <cell r="C3992" t="str">
            <v>Горячее водоснабжение</v>
          </cell>
          <cell r="I3992">
            <v>0</v>
          </cell>
        </row>
        <row r="3993">
          <cell r="A3993" t="str">
            <v>00071505</v>
          </cell>
          <cell r="C3993" t="str">
            <v>Горячее водоснабжение ОДН</v>
          </cell>
          <cell r="I3993">
            <v>0</v>
          </cell>
        </row>
        <row r="3994">
          <cell r="A3994" t="str">
            <v>00071506</v>
          </cell>
          <cell r="C3994" t="str">
            <v>Отопление</v>
          </cell>
          <cell r="I3994">
            <v>0</v>
          </cell>
        </row>
        <row r="3995">
          <cell r="A3995" t="str">
            <v>00071506</v>
          </cell>
          <cell r="C3995" t="str">
            <v>Горячее водоснабжение</v>
          </cell>
          <cell r="I3995">
            <v>0</v>
          </cell>
        </row>
        <row r="3996">
          <cell r="A3996" t="str">
            <v>00071506</v>
          </cell>
          <cell r="C3996" t="str">
            <v>Горячее водоснабжение ОДН</v>
          </cell>
          <cell r="I3996">
            <v>0</v>
          </cell>
        </row>
        <row r="3997">
          <cell r="A3997" t="str">
            <v>00071507</v>
          </cell>
          <cell r="C3997" t="str">
            <v>Отопление</v>
          </cell>
          <cell r="I3997">
            <v>1589.95</v>
          </cell>
        </row>
        <row r="3998">
          <cell r="A3998" t="str">
            <v>00071507</v>
          </cell>
          <cell r="C3998" t="str">
            <v>Горячее водоснабжение</v>
          </cell>
          <cell r="I3998">
            <v>715.49</v>
          </cell>
        </row>
        <row r="3999">
          <cell r="A3999" t="str">
            <v>00071507</v>
          </cell>
          <cell r="C3999" t="str">
            <v>Горячее водоснабжение ОДН</v>
          </cell>
          <cell r="I3999">
            <v>-68.33</v>
          </cell>
        </row>
        <row r="4000">
          <cell r="A4000" t="str">
            <v>00071508</v>
          </cell>
          <cell r="C4000" t="str">
            <v>Отопление</v>
          </cell>
          <cell r="I4000">
            <v>774.09</v>
          </cell>
        </row>
        <row r="4001">
          <cell r="A4001" t="str">
            <v>00071508</v>
          </cell>
          <cell r="C4001" t="str">
            <v>Горячее водоснабжение</v>
          </cell>
          <cell r="I4001">
            <v>143.1</v>
          </cell>
        </row>
        <row r="4002">
          <cell r="A4002" t="str">
            <v>00071508</v>
          </cell>
          <cell r="C4002" t="str">
            <v>Горячее водоснабжение ОДН</v>
          </cell>
          <cell r="I4002">
            <v>-34.159999999999997</v>
          </cell>
        </row>
        <row r="4003">
          <cell r="A4003" t="str">
            <v>00071509</v>
          </cell>
          <cell r="C4003" t="str">
            <v>Отопление</v>
          </cell>
          <cell r="I4003">
            <v>0</v>
          </cell>
        </row>
        <row r="4004">
          <cell r="A4004" t="str">
            <v>00071509</v>
          </cell>
          <cell r="C4004" t="str">
            <v>Горячее водоснабжение</v>
          </cell>
          <cell r="I4004">
            <v>0</v>
          </cell>
        </row>
        <row r="4005">
          <cell r="A4005" t="str">
            <v>00071509</v>
          </cell>
          <cell r="C4005" t="str">
            <v>Горячее водоснабжение ОДН</v>
          </cell>
          <cell r="I4005">
            <v>0</v>
          </cell>
        </row>
        <row r="4006">
          <cell r="A4006" t="str">
            <v>00071510</v>
          </cell>
          <cell r="C4006" t="str">
            <v>Отопление</v>
          </cell>
          <cell r="I4006">
            <v>1575.69</v>
          </cell>
        </row>
        <row r="4007">
          <cell r="A4007" t="str">
            <v>00071510</v>
          </cell>
          <cell r="C4007" t="str">
            <v>Горячее водоснабжение</v>
          </cell>
          <cell r="I4007">
            <v>143.1</v>
          </cell>
        </row>
        <row r="4008">
          <cell r="A4008" t="str">
            <v>00071510</v>
          </cell>
          <cell r="C4008" t="str">
            <v>Горячее водоснабжение ОДН</v>
          </cell>
          <cell r="I4008">
            <v>-34.159999999999997</v>
          </cell>
        </row>
        <row r="4009">
          <cell r="A4009" t="str">
            <v>00071511</v>
          </cell>
          <cell r="C4009" t="str">
            <v>Отопление</v>
          </cell>
          <cell r="I4009">
            <v>0</v>
          </cell>
        </row>
        <row r="4010">
          <cell r="A4010" t="str">
            <v>00071511</v>
          </cell>
          <cell r="C4010" t="str">
            <v>Горячее водоснабжение</v>
          </cell>
          <cell r="I4010">
            <v>0</v>
          </cell>
        </row>
        <row r="4011">
          <cell r="A4011" t="str">
            <v>00071511</v>
          </cell>
          <cell r="C4011" t="str">
            <v>Горячее водоснабжение ОДН</v>
          </cell>
          <cell r="I4011">
            <v>0</v>
          </cell>
        </row>
        <row r="4012">
          <cell r="A4012" t="str">
            <v>00071512</v>
          </cell>
          <cell r="C4012" t="str">
            <v>Отопление</v>
          </cell>
          <cell r="I4012">
            <v>0</v>
          </cell>
        </row>
        <row r="4013">
          <cell r="A4013" t="str">
            <v>00071512</v>
          </cell>
          <cell r="C4013" t="str">
            <v>Горячее водоснабжение</v>
          </cell>
          <cell r="I4013">
            <v>0</v>
          </cell>
        </row>
        <row r="4014">
          <cell r="A4014" t="str">
            <v>00071512</v>
          </cell>
          <cell r="C4014" t="str">
            <v>Горячее водоснабжение ОДН</v>
          </cell>
          <cell r="I4014">
            <v>0</v>
          </cell>
        </row>
        <row r="4015">
          <cell r="A4015" t="str">
            <v>00071513</v>
          </cell>
          <cell r="C4015" t="str">
            <v>Отопление</v>
          </cell>
          <cell r="I4015">
            <v>0</v>
          </cell>
        </row>
        <row r="4016">
          <cell r="A4016" t="str">
            <v>00071513</v>
          </cell>
          <cell r="C4016" t="str">
            <v>Горячее водоснабжение</v>
          </cell>
          <cell r="I4016">
            <v>0</v>
          </cell>
        </row>
        <row r="4017">
          <cell r="A4017" t="str">
            <v>00071513</v>
          </cell>
          <cell r="C4017" t="str">
            <v>Горячее водоснабжение ОДН</v>
          </cell>
          <cell r="I4017">
            <v>0</v>
          </cell>
        </row>
        <row r="4018">
          <cell r="A4018" t="str">
            <v>00071514</v>
          </cell>
          <cell r="C4018" t="str">
            <v>Отопление</v>
          </cell>
          <cell r="I4018">
            <v>0</v>
          </cell>
        </row>
        <row r="4019">
          <cell r="A4019" t="str">
            <v>00071514</v>
          </cell>
          <cell r="C4019" t="str">
            <v>Горячее водоснабжение</v>
          </cell>
          <cell r="I4019">
            <v>0</v>
          </cell>
        </row>
        <row r="4020">
          <cell r="A4020" t="str">
            <v>00071514</v>
          </cell>
          <cell r="C4020" t="str">
            <v>Горячее водоснабжение ОДН</v>
          </cell>
          <cell r="I4020">
            <v>0</v>
          </cell>
        </row>
        <row r="4021">
          <cell r="A4021" t="str">
            <v>00071515</v>
          </cell>
          <cell r="C4021" t="str">
            <v>Отопление</v>
          </cell>
          <cell r="I4021">
            <v>0</v>
          </cell>
        </row>
        <row r="4022">
          <cell r="A4022" t="str">
            <v>00071515</v>
          </cell>
          <cell r="C4022" t="str">
            <v>Горячее водоснабжение</v>
          </cell>
          <cell r="I4022">
            <v>0</v>
          </cell>
        </row>
        <row r="4023">
          <cell r="A4023" t="str">
            <v>00071515</v>
          </cell>
          <cell r="C4023" t="str">
            <v>Горячее водоснабжение ОДН</v>
          </cell>
          <cell r="I4023">
            <v>0</v>
          </cell>
        </row>
        <row r="4024">
          <cell r="A4024" t="str">
            <v>00071516</v>
          </cell>
          <cell r="C4024" t="str">
            <v>Отопление</v>
          </cell>
          <cell r="I4024">
            <v>0</v>
          </cell>
        </row>
        <row r="4025">
          <cell r="A4025" t="str">
            <v>00071516</v>
          </cell>
          <cell r="C4025" t="str">
            <v>Горячее водоснабжение</v>
          </cell>
          <cell r="I4025">
            <v>0</v>
          </cell>
        </row>
        <row r="4026">
          <cell r="A4026" t="str">
            <v>00071516</v>
          </cell>
          <cell r="C4026" t="str">
            <v>Горячее водоснабжение ОДН</v>
          </cell>
          <cell r="I4026">
            <v>0</v>
          </cell>
        </row>
        <row r="4027">
          <cell r="A4027" t="str">
            <v>00071517</v>
          </cell>
          <cell r="C4027" t="str">
            <v>Отопление</v>
          </cell>
          <cell r="I4027">
            <v>0</v>
          </cell>
        </row>
        <row r="4028">
          <cell r="A4028" t="str">
            <v>00071517</v>
          </cell>
          <cell r="C4028" t="str">
            <v>Горячее водоснабжение</v>
          </cell>
          <cell r="I4028">
            <v>0</v>
          </cell>
        </row>
        <row r="4029">
          <cell r="A4029" t="str">
            <v>00071517</v>
          </cell>
          <cell r="C4029" t="str">
            <v>Горячее водоснабжение ОДН</v>
          </cell>
          <cell r="I4029">
            <v>0</v>
          </cell>
        </row>
        <row r="4030">
          <cell r="A4030" t="str">
            <v>00071518</v>
          </cell>
          <cell r="C4030" t="str">
            <v>Отопление</v>
          </cell>
          <cell r="I4030">
            <v>0</v>
          </cell>
        </row>
        <row r="4031">
          <cell r="A4031" t="str">
            <v>00071518</v>
          </cell>
          <cell r="C4031" t="str">
            <v>Горячее водоснабжение</v>
          </cell>
          <cell r="I4031">
            <v>0</v>
          </cell>
        </row>
        <row r="4032">
          <cell r="A4032" t="str">
            <v>00071518</v>
          </cell>
          <cell r="C4032" t="str">
            <v>Горячее водоснабжение ОДН</v>
          </cell>
          <cell r="I4032">
            <v>0</v>
          </cell>
        </row>
        <row r="4033">
          <cell r="A4033" t="str">
            <v>00071519</v>
          </cell>
          <cell r="C4033" t="str">
            <v>Отопление</v>
          </cell>
          <cell r="I4033">
            <v>299.45</v>
          </cell>
        </row>
        <row r="4034">
          <cell r="A4034" t="str">
            <v>00075545</v>
          </cell>
          <cell r="C4034" t="str">
            <v>Отопление</v>
          </cell>
          <cell r="I4034">
            <v>1197.81</v>
          </cell>
        </row>
        <row r="4035">
          <cell r="A4035" t="str">
            <v>00075545</v>
          </cell>
          <cell r="C4035" t="str">
            <v>Горячее водоснабжение</v>
          </cell>
          <cell r="I4035">
            <v>1888.89</v>
          </cell>
        </row>
        <row r="4036">
          <cell r="A4036" t="str">
            <v>00071519</v>
          </cell>
          <cell r="C4036" t="str">
            <v>Горячее водоснабжение</v>
          </cell>
          <cell r="I4036">
            <v>472.21</v>
          </cell>
        </row>
        <row r="4037">
          <cell r="A4037" t="str">
            <v>00071519</v>
          </cell>
          <cell r="C4037" t="str">
            <v>Горячее водоснабжение ОДН</v>
          </cell>
          <cell r="I4037">
            <v>-34.159999999999997</v>
          </cell>
        </row>
        <row r="4038">
          <cell r="A4038" t="str">
            <v>00075545</v>
          </cell>
          <cell r="C4038" t="str">
            <v>Горячее водоснабжение ОДН</v>
          </cell>
          <cell r="I4038">
            <v>-136.66</v>
          </cell>
        </row>
        <row r="4039">
          <cell r="A4039" t="str">
            <v>00071520</v>
          </cell>
          <cell r="C4039" t="str">
            <v>Отопление</v>
          </cell>
          <cell r="I4039">
            <v>0</v>
          </cell>
        </row>
        <row r="4040">
          <cell r="A4040" t="str">
            <v>00071520</v>
          </cell>
          <cell r="C4040" t="str">
            <v>Горячее водоснабжение</v>
          </cell>
          <cell r="I4040">
            <v>0</v>
          </cell>
        </row>
        <row r="4041">
          <cell r="A4041" t="str">
            <v>00071520</v>
          </cell>
          <cell r="C4041" t="str">
            <v>Горячее водоснабжение ОДН</v>
          </cell>
          <cell r="I4041">
            <v>0</v>
          </cell>
        </row>
        <row r="4042">
          <cell r="A4042" t="str">
            <v>00071521</v>
          </cell>
          <cell r="C4042" t="str">
            <v>Отопление</v>
          </cell>
          <cell r="I4042">
            <v>0</v>
          </cell>
        </row>
        <row r="4043">
          <cell r="A4043" t="str">
            <v>00071521</v>
          </cell>
          <cell r="C4043" t="str">
            <v>Горячее водоснабжение</v>
          </cell>
          <cell r="I4043">
            <v>0</v>
          </cell>
        </row>
        <row r="4044">
          <cell r="A4044" t="str">
            <v>00071521</v>
          </cell>
          <cell r="C4044" t="str">
            <v>Горячее водоснабжение ОДН</v>
          </cell>
          <cell r="I4044">
            <v>0</v>
          </cell>
        </row>
        <row r="4045">
          <cell r="A4045" t="str">
            <v>00071522</v>
          </cell>
          <cell r="C4045" t="str">
            <v>Отопление</v>
          </cell>
          <cell r="I4045">
            <v>1038.9100000000001</v>
          </cell>
        </row>
        <row r="4046">
          <cell r="A4046" t="str">
            <v>00071522</v>
          </cell>
          <cell r="C4046" t="str">
            <v>Горячее водоснабжение</v>
          </cell>
          <cell r="I4046">
            <v>858.59</v>
          </cell>
        </row>
        <row r="4047">
          <cell r="A4047" t="str">
            <v>00071522</v>
          </cell>
          <cell r="C4047" t="str">
            <v>Горячее водоснабжение ОДН</v>
          </cell>
          <cell r="I4047">
            <v>-68.33</v>
          </cell>
        </row>
        <row r="4048">
          <cell r="A4048" t="str">
            <v>00071523</v>
          </cell>
          <cell r="C4048" t="str">
            <v>Отопление</v>
          </cell>
          <cell r="I4048">
            <v>0</v>
          </cell>
        </row>
        <row r="4049">
          <cell r="A4049" t="str">
            <v>00071523</v>
          </cell>
          <cell r="C4049" t="str">
            <v>Горячее водоснабжение</v>
          </cell>
          <cell r="I4049">
            <v>0</v>
          </cell>
        </row>
        <row r="4050">
          <cell r="A4050" t="str">
            <v>00071523</v>
          </cell>
          <cell r="C4050" t="str">
            <v>Горячее водоснабжение ОДН</v>
          </cell>
          <cell r="I4050">
            <v>0</v>
          </cell>
        </row>
        <row r="4051">
          <cell r="A4051" t="str">
            <v>00071524</v>
          </cell>
          <cell r="C4051" t="str">
            <v>Отопление</v>
          </cell>
          <cell r="I4051">
            <v>1009.63</v>
          </cell>
        </row>
        <row r="4052">
          <cell r="A4052" t="str">
            <v>00071524</v>
          </cell>
          <cell r="C4052" t="str">
            <v>Горячее водоснабжение</v>
          </cell>
          <cell r="I4052">
            <v>143.1</v>
          </cell>
        </row>
        <row r="4053">
          <cell r="A4053" t="str">
            <v>00071524</v>
          </cell>
          <cell r="C4053" t="str">
            <v>Горячее водоснабжение ОДН</v>
          </cell>
          <cell r="I4053">
            <v>-34.159999999999997</v>
          </cell>
        </row>
        <row r="4054">
          <cell r="A4054" t="str">
            <v>00071525</v>
          </cell>
          <cell r="C4054" t="str">
            <v>Отопление</v>
          </cell>
          <cell r="I4054">
            <v>1003.27</v>
          </cell>
        </row>
        <row r="4055">
          <cell r="A4055" t="str">
            <v>00071525</v>
          </cell>
          <cell r="C4055" t="str">
            <v>Горячее водоснабжение</v>
          </cell>
          <cell r="I4055">
            <v>715.49</v>
          </cell>
        </row>
        <row r="4056">
          <cell r="A4056" t="str">
            <v>00071525</v>
          </cell>
          <cell r="C4056" t="str">
            <v>Горячее водоснабжение ОДН</v>
          </cell>
          <cell r="I4056">
            <v>-68.33</v>
          </cell>
        </row>
        <row r="4057">
          <cell r="A4057" t="str">
            <v>00071526</v>
          </cell>
          <cell r="C4057" t="str">
            <v>Отопление</v>
          </cell>
          <cell r="I4057">
            <v>1041.71</v>
          </cell>
        </row>
        <row r="4058">
          <cell r="A4058" t="str">
            <v>00071526</v>
          </cell>
          <cell r="C4058" t="str">
            <v>Горячее водоснабжение</v>
          </cell>
          <cell r="I4058">
            <v>429.29</v>
          </cell>
        </row>
        <row r="4059">
          <cell r="A4059" t="str">
            <v>00071526</v>
          </cell>
          <cell r="C4059" t="str">
            <v>Горячее водоснабжение ОДН</v>
          </cell>
          <cell r="I4059">
            <v>-102.49</v>
          </cell>
        </row>
        <row r="4060">
          <cell r="A4060" t="str">
            <v>00071527</v>
          </cell>
          <cell r="C4060" t="str">
            <v>Отопление</v>
          </cell>
          <cell r="I4060">
            <v>1516.36</v>
          </cell>
        </row>
        <row r="4061">
          <cell r="A4061" t="str">
            <v>00071527</v>
          </cell>
          <cell r="C4061" t="str">
            <v>Горячее водоснабжение</v>
          </cell>
          <cell r="I4061">
            <v>472.21</v>
          </cell>
        </row>
        <row r="4062">
          <cell r="A4062" t="str">
            <v>00071527</v>
          </cell>
          <cell r="C4062" t="str">
            <v>Горячее водоснабжение ОДН</v>
          </cell>
          <cell r="I4062">
            <v>-34.159999999999997</v>
          </cell>
        </row>
        <row r="4063">
          <cell r="A4063" t="str">
            <v>00071528</v>
          </cell>
          <cell r="C4063" t="str">
            <v>Отопление</v>
          </cell>
          <cell r="I4063">
            <v>0</v>
          </cell>
        </row>
        <row r="4064">
          <cell r="A4064" t="str">
            <v>00071529</v>
          </cell>
          <cell r="C4064" t="str">
            <v>Отопление</v>
          </cell>
          <cell r="I4064">
            <v>1002.76</v>
          </cell>
        </row>
        <row r="4065">
          <cell r="A4065" t="str">
            <v>00071529</v>
          </cell>
          <cell r="C4065" t="str">
            <v>Горячее водоснабжение</v>
          </cell>
          <cell r="I4065">
            <v>71.540000000000006</v>
          </cell>
        </row>
        <row r="4066">
          <cell r="A4066" t="str">
            <v>00071529</v>
          </cell>
          <cell r="C4066" t="str">
            <v>Горячее водоснабжение ОДН</v>
          </cell>
          <cell r="I4066">
            <v>-34.159999999999997</v>
          </cell>
        </row>
        <row r="4067">
          <cell r="A4067" t="str">
            <v>00071530</v>
          </cell>
          <cell r="C4067" t="str">
            <v>Отопление</v>
          </cell>
          <cell r="I4067">
            <v>1039.42</v>
          </cell>
        </row>
        <row r="4068">
          <cell r="A4068" t="str">
            <v>00071530</v>
          </cell>
          <cell r="C4068" t="str">
            <v>Горячее водоснабжение</v>
          </cell>
          <cell r="I4068">
            <v>944.45</v>
          </cell>
        </row>
        <row r="4069">
          <cell r="A4069" t="str">
            <v>00071530</v>
          </cell>
          <cell r="C4069" t="str">
            <v>Горячее водоснабжение ОДН</v>
          </cell>
          <cell r="I4069">
            <v>-68.33</v>
          </cell>
        </row>
        <row r="4070">
          <cell r="A4070" t="str">
            <v>00071531</v>
          </cell>
          <cell r="C4070" t="str">
            <v>Отопление</v>
          </cell>
          <cell r="I4070">
            <v>0</v>
          </cell>
        </row>
        <row r="4071">
          <cell r="A4071" t="str">
            <v>00075555</v>
          </cell>
          <cell r="C4071" t="str">
            <v>Отопление</v>
          </cell>
          <cell r="I4071">
            <v>0</v>
          </cell>
        </row>
        <row r="4072">
          <cell r="A4072" t="str">
            <v>00071531</v>
          </cell>
          <cell r="C4072" t="str">
            <v>Горячее водоснабжение</v>
          </cell>
          <cell r="I4072">
            <v>0</v>
          </cell>
        </row>
        <row r="4073">
          <cell r="A4073" t="str">
            <v>00071531</v>
          </cell>
          <cell r="C4073" t="str">
            <v>Горячее водоснабжение ОДН</v>
          </cell>
          <cell r="I4073">
            <v>0</v>
          </cell>
        </row>
        <row r="4074">
          <cell r="A4074" t="str">
            <v>00071532</v>
          </cell>
          <cell r="C4074" t="str">
            <v>Отопление</v>
          </cell>
          <cell r="I4074">
            <v>0</v>
          </cell>
        </row>
        <row r="4075">
          <cell r="A4075" t="str">
            <v>00071533</v>
          </cell>
          <cell r="C4075" t="str">
            <v>Отопление</v>
          </cell>
          <cell r="I4075">
            <v>1021.09</v>
          </cell>
        </row>
        <row r="4076">
          <cell r="A4076" t="str">
            <v>00071533</v>
          </cell>
          <cell r="C4076" t="str">
            <v>Горячее водоснабжение</v>
          </cell>
          <cell r="I4076">
            <v>944.45</v>
          </cell>
        </row>
        <row r="4077">
          <cell r="A4077" t="str">
            <v>00071533</v>
          </cell>
          <cell r="C4077" t="str">
            <v>Горячее водоснабжение ОДН</v>
          </cell>
          <cell r="I4077">
            <v>0</v>
          </cell>
        </row>
        <row r="4078">
          <cell r="A4078" t="str">
            <v>00071534</v>
          </cell>
          <cell r="C4078" t="str">
            <v>Отопление</v>
          </cell>
          <cell r="I4078">
            <v>1036.6199999999999</v>
          </cell>
        </row>
        <row r="4079">
          <cell r="A4079" t="str">
            <v>00071535</v>
          </cell>
          <cell r="C4079" t="str">
            <v>Отопление</v>
          </cell>
          <cell r="I4079">
            <v>0</v>
          </cell>
        </row>
        <row r="4080">
          <cell r="A4080" t="str">
            <v>00071535</v>
          </cell>
          <cell r="C4080" t="str">
            <v>Горячее водоснабжение</v>
          </cell>
          <cell r="I4080">
            <v>0</v>
          </cell>
        </row>
        <row r="4081">
          <cell r="A4081" t="str">
            <v>00071535</v>
          </cell>
          <cell r="C4081" t="str">
            <v>Горячее водоснабжение ОДН</v>
          </cell>
          <cell r="I4081">
            <v>0</v>
          </cell>
        </row>
        <row r="4082">
          <cell r="A4082" t="str">
            <v>00071536</v>
          </cell>
          <cell r="C4082" t="str">
            <v>Отопление</v>
          </cell>
          <cell r="I4082">
            <v>1066.93</v>
          </cell>
        </row>
        <row r="4083">
          <cell r="A4083" t="str">
            <v>00071536</v>
          </cell>
          <cell r="C4083" t="str">
            <v>Горячее водоснабжение</v>
          </cell>
          <cell r="I4083">
            <v>815.66</v>
          </cell>
        </row>
        <row r="4084">
          <cell r="A4084" t="str">
            <v>00071536</v>
          </cell>
          <cell r="C4084" t="str">
            <v>Горячее водоснабжение ОДН</v>
          </cell>
          <cell r="I4084">
            <v>-204.98</v>
          </cell>
        </row>
        <row r="4085">
          <cell r="A4085" t="str">
            <v>00071537</v>
          </cell>
          <cell r="C4085" t="str">
            <v>Отопление</v>
          </cell>
          <cell r="I4085">
            <v>0</v>
          </cell>
        </row>
        <row r="4086">
          <cell r="A4086" t="str">
            <v>00071537</v>
          </cell>
          <cell r="C4086" t="str">
            <v>Горячее водоснабжение</v>
          </cell>
          <cell r="I4086">
            <v>0</v>
          </cell>
        </row>
        <row r="4087">
          <cell r="A4087" t="str">
            <v>00071537</v>
          </cell>
          <cell r="C4087" t="str">
            <v>Горячее водоснабжение ОДН</v>
          </cell>
          <cell r="I4087">
            <v>0</v>
          </cell>
        </row>
        <row r="4088">
          <cell r="A4088" t="str">
            <v>00071538</v>
          </cell>
          <cell r="C4088" t="str">
            <v>Отопление</v>
          </cell>
          <cell r="I4088">
            <v>0</v>
          </cell>
        </row>
        <row r="4089">
          <cell r="A4089" t="str">
            <v>00074572</v>
          </cell>
          <cell r="C4089" t="str">
            <v>Отопление</v>
          </cell>
          <cell r="I4089">
            <v>0</v>
          </cell>
        </row>
        <row r="4090">
          <cell r="A4090" t="str">
            <v>00074571</v>
          </cell>
          <cell r="C4090" t="str">
            <v>Отопление</v>
          </cell>
          <cell r="I4090">
            <v>0</v>
          </cell>
        </row>
        <row r="4091">
          <cell r="A4091" t="str">
            <v>00074571</v>
          </cell>
          <cell r="C4091" t="str">
            <v>Горячее водоснабжение</v>
          </cell>
          <cell r="I4091">
            <v>0</v>
          </cell>
        </row>
        <row r="4092">
          <cell r="A4092" t="str">
            <v>00074572</v>
          </cell>
          <cell r="C4092" t="str">
            <v>Горячее водоснабжение</v>
          </cell>
          <cell r="I4092">
            <v>0</v>
          </cell>
        </row>
        <row r="4093">
          <cell r="A4093" t="str">
            <v>00074573</v>
          </cell>
          <cell r="C4093" t="str">
            <v>Отопление</v>
          </cell>
          <cell r="I4093">
            <v>1520.77</v>
          </cell>
        </row>
        <row r="4094">
          <cell r="A4094" t="str">
            <v>00074574</v>
          </cell>
          <cell r="C4094" t="str">
            <v>Отопление</v>
          </cell>
          <cell r="I4094">
            <v>952.97</v>
          </cell>
        </row>
        <row r="4095">
          <cell r="A4095" t="str">
            <v>00074574</v>
          </cell>
          <cell r="C4095" t="str">
            <v>Горячее водоснабжение</v>
          </cell>
          <cell r="I4095">
            <v>324.94</v>
          </cell>
        </row>
        <row r="4096">
          <cell r="A4096" t="str">
            <v>00074573</v>
          </cell>
          <cell r="C4096" t="str">
            <v>Горячее водоснабжение</v>
          </cell>
          <cell r="I4096">
            <v>141.35</v>
          </cell>
        </row>
        <row r="4097">
          <cell r="A4097" t="str">
            <v>00074575</v>
          </cell>
          <cell r="C4097" t="str">
            <v>Отопление</v>
          </cell>
          <cell r="I4097">
            <v>0</v>
          </cell>
        </row>
        <row r="4098">
          <cell r="A4098" t="str">
            <v>00074575</v>
          </cell>
          <cell r="C4098" t="str">
            <v>Горячее водоснабжение</v>
          </cell>
          <cell r="I4098">
            <v>0</v>
          </cell>
        </row>
        <row r="4099">
          <cell r="A4099" t="str">
            <v>00074576</v>
          </cell>
          <cell r="C4099" t="str">
            <v>Отопление</v>
          </cell>
          <cell r="I4099">
            <v>0</v>
          </cell>
        </row>
        <row r="4100">
          <cell r="A4100" t="str">
            <v>00074577</v>
          </cell>
          <cell r="C4100" t="str">
            <v>Отопление</v>
          </cell>
          <cell r="I4100">
            <v>0</v>
          </cell>
        </row>
        <row r="4101">
          <cell r="A4101" t="str">
            <v>00074577</v>
          </cell>
          <cell r="C4101" t="str">
            <v>Горячее водоснабжение</v>
          </cell>
          <cell r="I4101">
            <v>0</v>
          </cell>
        </row>
        <row r="4102">
          <cell r="A4102" t="str">
            <v>00074578</v>
          </cell>
          <cell r="C4102" t="str">
            <v>Отопление</v>
          </cell>
          <cell r="I4102">
            <v>0</v>
          </cell>
        </row>
        <row r="4103">
          <cell r="A4103" t="str">
            <v>00074578</v>
          </cell>
          <cell r="C4103" t="str">
            <v>Горячее водоснабжение</v>
          </cell>
          <cell r="I4103">
            <v>0</v>
          </cell>
        </row>
        <row r="4104">
          <cell r="A4104" t="str">
            <v>00074579</v>
          </cell>
          <cell r="C4104" t="str">
            <v>Отопление</v>
          </cell>
          <cell r="I4104">
            <v>0</v>
          </cell>
        </row>
        <row r="4105">
          <cell r="A4105" t="str">
            <v>00074579</v>
          </cell>
          <cell r="C4105" t="str">
            <v>Горячее водоснабжение</v>
          </cell>
          <cell r="I4105">
            <v>0</v>
          </cell>
        </row>
        <row r="4106">
          <cell r="A4106" t="str">
            <v>00074580</v>
          </cell>
          <cell r="C4106" t="str">
            <v>Отопление</v>
          </cell>
          <cell r="I4106">
            <v>0</v>
          </cell>
        </row>
        <row r="4107">
          <cell r="A4107" t="str">
            <v>00074580</v>
          </cell>
          <cell r="C4107" t="str">
            <v>Горячее водоснабжение</v>
          </cell>
          <cell r="I4107">
            <v>0</v>
          </cell>
        </row>
        <row r="4108">
          <cell r="A4108" t="str">
            <v>00074581</v>
          </cell>
          <cell r="C4108" t="str">
            <v>Отопление</v>
          </cell>
          <cell r="I4108">
            <v>0</v>
          </cell>
        </row>
        <row r="4109">
          <cell r="A4109" t="str">
            <v>00074582</v>
          </cell>
          <cell r="C4109" t="str">
            <v>Отопление</v>
          </cell>
          <cell r="I4109">
            <v>0</v>
          </cell>
        </row>
        <row r="4110">
          <cell r="A4110" t="str">
            <v>00074582</v>
          </cell>
          <cell r="C4110" t="str">
            <v>Горячее водоснабжение</v>
          </cell>
          <cell r="I4110">
            <v>0</v>
          </cell>
        </row>
        <row r="4111">
          <cell r="A4111" t="str">
            <v>00074583</v>
          </cell>
          <cell r="C4111" t="str">
            <v>Отопление</v>
          </cell>
          <cell r="I4111">
            <v>0</v>
          </cell>
        </row>
        <row r="4112">
          <cell r="A4112" t="str">
            <v>00074583</v>
          </cell>
          <cell r="C4112" t="str">
            <v>Горячее водоснабжение</v>
          </cell>
          <cell r="I4112">
            <v>0</v>
          </cell>
        </row>
        <row r="4113">
          <cell r="A4113" t="str">
            <v>00074584</v>
          </cell>
          <cell r="C4113" t="str">
            <v>Отопление</v>
          </cell>
          <cell r="I4113">
            <v>0</v>
          </cell>
        </row>
        <row r="4114">
          <cell r="A4114" t="str">
            <v>00074585</v>
          </cell>
          <cell r="C4114" t="str">
            <v>Отопление</v>
          </cell>
          <cell r="I4114">
            <v>0</v>
          </cell>
        </row>
        <row r="4115">
          <cell r="A4115" t="str">
            <v>00074586</v>
          </cell>
          <cell r="C4115" t="str">
            <v>Отопление</v>
          </cell>
          <cell r="I4115">
            <v>0</v>
          </cell>
        </row>
        <row r="4116">
          <cell r="A4116" t="str">
            <v>00074586</v>
          </cell>
          <cell r="C4116" t="str">
            <v>Горячее водоснабжение</v>
          </cell>
          <cell r="I4116">
            <v>0</v>
          </cell>
        </row>
        <row r="4117">
          <cell r="A4117" t="str">
            <v>00074587</v>
          </cell>
          <cell r="C4117" t="str">
            <v>Отопление</v>
          </cell>
          <cell r="I4117">
            <v>0</v>
          </cell>
        </row>
        <row r="4118">
          <cell r="A4118" t="str">
            <v>00074587</v>
          </cell>
          <cell r="C4118" t="str">
            <v>Горячее водоснабжение</v>
          </cell>
          <cell r="I4118">
            <v>0</v>
          </cell>
        </row>
        <row r="4119">
          <cell r="A4119" t="str">
            <v>00074588</v>
          </cell>
          <cell r="C4119" t="str">
            <v>Отопление</v>
          </cell>
          <cell r="I4119">
            <v>0</v>
          </cell>
        </row>
        <row r="4120">
          <cell r="A4120" t="str">
            <v>00074588</v>
          </cell>
          <cell r="C4120" t="str">
            <v>Горячее водоснабжение</v>
          </cell>
          <cell r="I4120">
            <v>0</v>
          </cell>
        </row>
        <row r="4121">
          <cell r="A4121" t="str">
            <v>00074589</v>
          </cell>
          <cell r="C4121" t="str">
            <v>Отопление</v>
          </cell>
          <cell r="I4121">
            <v>0</v>
          </cell>
        </row>
        <row r="4122">
          <cell r="A4122" t="str">
            <v>00074589</v>
          </cell>
          <cell r="C4122" t="str">
            <v>Горячее водоснабжение</v>
          </cell>
          <cell r="I4122">
            <v>0</v>
          </cell>
        </row>
        <row r="4123">
          <cell r="A4123" t="str">
            <v>00074590</v>
          </cell>
          <cell r="C4123" t="str">
            <v>Отопление</v>
          </cell>
          <cell r="I4123">
            <v>0</v>
          </cell>
        </row>
        <row r="4124">
          <cell r="A4124" t="str">
            <v>00074591</v>
          </cell>
          <cell r="C4124" t="str">
            <v>Отопление</v>
          </cell>
          <cell r="I4124">
            <v>0</v>
          </cell>
        </row>
        <row r="4125">
          <cell r="A4125" t="str">
            <v>00074590</v>
          </cell>
          <cell r="C4125" t="str">
            <v>Горячее водоснабжение</v>
          </cell>
          <cell r="I4125">
            <v>0</v>
          </cell>
        </row>
        <row r="4126">
          <cell r="A4126" t="str">
            <v>00074592</v>
          </cell>
          <cell r="C4126" t="str">
            <v>Отопление</v>
          </cell>
          <cell r="I4126">
            <v>0</v>
          </cell>
        </row>
        <row r="4127">
          <cell r="A4127" t="str">
            <v>00074593</v>
          </cell>
          <cell r="C4127" t="str">
            <v>Отопление</v>
          </cell>
          <cell r="I4127">
            <v>0</v>
          </cell>
        </row>
        <row r="4128">
          <cell r="A4128" t="str">
            <v>00074593</v>
          </cell>
          <cell r="C4128" t="str">
            <v>Горячее водоснабжение</v>
          </cell>
          <cell r="I4128">
            <v>0</v>
          </cell>
        </row>
        <row r="4129">
          <cell r="A4129" t="str">
            <v>00074594</v>
          </cell>
          <cell r="C4129" t="str">
            <v>Отопление</v>
          </cell>
          <cell r="I4129">
            <v>2499.0500000000002</v>
          </cell>
        </row>
        <row r="4130">
          <cell r="A4130" t="str">
            <v>00074594</v>
          </cell>
          <cell r="C4130" t="str">
            <v>Горячее водоснабжение</v>
          </cell>
          <cell r="I4130">
            <v>974.83</v>
          </cell>
        </row>
        <row r="4131">
          <cell r="A4131" t="str">
            <v>00074595</v>
          </cell>
          <cell r="C4131" t="str">
            <v>Отопление</v>
          </cell>
          <cell r="I4131">
            <v>0</v>
          </cell>
        </row>
        <row r="4132">
          <cell r="A4132" t="str">
            <v>00074595</v>
          </cell>
          <cell r="C4132" t="str">
            <v>Горячее водоснабжение</v>
          </cell>
          <cell r="I4132">
            <v>0</v>
          </cell>
        </row>
        <row r="4133">
          <cell r="A4133" t="str">
            <v>00074596</v>
          </cell>
          <cell r="C4133" t="str">
            <v>Отопление</v>
          </cell>
          <cell r="I4133">
            <v>0</v>
          </cell>
        </row>
        <row r="4134">
          <cell r="A4134" t="str">
            <v>00074596</v>
          </cell>
          <cell r="C4134" t="str">
            <v>Горячее водоснабжение</v>
          </cell>
          <cell r="I4134">
            <v>0</v>
          </cell>
        </row>
        <row r="4135">
          <cell r="A4135" t="str">
            <v>00074597</v>
          </cell>
          <cell r="C4135" t="str">
            <v>Отопление</v>
          </cell>
          <cell r="I4135">
            <v>0</v>
          </cell>
        </row>
        <row r="4136">
          <cell r="A4136" t="str">
            <v>00074598</v>
          </cell>
          <cell r="C4136" t="str">
            <v>Отопление</v>
          </cell>
          <cell r="I4136">
            <v>0</v>
          </cell>
        </row>
        <row r="4137">
          <cell r="A4137" t="str">
            <v>00074598</v>
          </cell>
          <cell r="C4137" t="str">
            <v>Горячее водоснабжение</v>
          </cell>
          <cell r="I4137">
            <v>0</v>
          </cell>
        </row>
        <row r="4138">
          <cell r="A4138" t="str">
            <v>00074599</v>
          </cell>
          <cell r="C4138" t="str">
            <v>Отопление</v>
          </cell>
          <cell r="I4138">
            <v>0</v>
          </cell>
        </row>
        <row r="4139">
          <cell r="A4139" t="str">
            <v>00074599</v>
          </cell>
          <cell r="C4139" t="str">
            <v>Горячее водоснабжение</v>
          </cell>
          <cell r="I4139">
            <v>0</v>
          </cell>
        </row>
        <row r="4140">
          <cell r="A4140" t="str">
            <v>00074600</v>
          </cell>
          <cell r="C4140" t="str">
            <v>Отопление</v>
          </cell>
          <cell r="I4140">
            <v>0</v>
          </cell>
        </row>
        <row r="4141">
          <cell r="A4141" t="str">
            <v>00074601</v>
          </cell>
          <cell r="C4141" t="str">
            <v>Отопление</v>
          </cell>
          <cell r="I4141">
            <v>0</v>
          </cell>
        </row>
        <row r="4142">
          <cell r="A4142" t="str">
            <v>00074600</v>
          </cell>
          <cell r="C4142" t="str">
            <v>Горячее водоснабжение</v>
          </cell>
          <cell r="I4142">
            <v>0</v>
          </cell>
        </row>
        <row r="4143">
          <cell r="A4143" t="str">
            <v>00074602</v>
          </cell>
          <cell r="C4143" t="str">
            <v>Отопление</v>
          </cell>
          <cell r="I4143">
            <v>0</v>
          </cell>
        </row>
        <row r="4144">
          <cell r="A4144" t="str">
            <v>00074602</v>
          </cell>
          <cell r="C4144" t="str">
            <v>Горячее водоснабжение</v>
          </cell>
          <cell r="I4144">
            <v>0</v>
          </cell>
        </row>
        <row r="4145">
          <cell r="A4145" t="str">
            <v>00074603</v>
          </cell>
          <cell r="C4145" t="str">
            <v>Отопление</v>
          </cell>
          <cell r="I4145">
            <v>0</v>
          </cell>
        </row>
        <row r="4146">
          <cell r="A4146" t="str">
            <v>00074603</v>
          </cell>
          <cell r="C4146" t="str">
            <v>Горячее водоснабжение</v>
          </cell>
          <cell r="I4146">
            <v>0</v>
          </cell>
        </row>
        <row r="4147">
          <cell r="A4147" t="str">
            <v>00074604</v>
          </cell>
          <cell r="C4147" t="str">
            <v>Отопление</v>
          </cell>
          <cell r="I4147">
            <v>0</v>
          </cell>
        </row>
        <row r="4148">
          <cell r="A4148" t="str">
            <v>00074604</v>
          </cell>
          <cell r="C4148" t="str">
            <v>Горячее водоснабжение</v>
          </cell>
          <cell r="I4148">
            <v>0</v>
          </cell>
        </row>
        <row r="4149">
          <cell r="A4149" t="str">
            <v>00074605</v>
          </cell>
          <cell r="C4149" t="str">
            <v>Отопление</v>
          </cell>
          <cell r="I4149">
            <v>0</v>
          </cell>
        </row>
        <row r="4150">
          <cell r="A4150" t="str">
            <v>00074605</v>
          </cell>
          <cell r="C4150" t="str">
            <v>Горячее водоснабжение</v>
          </cell>
          <cell r="I4150">
            <v>0</v>
          </cell>
        </row>
        <row r="4151">
          <cell r="A4151" t="str">
            <v>00074606</v>
          </cell>
          <cell r="C4151" t="str">
            <v>Отопление</v>
          </cell>
          <cell r="I4151">
            <v>0</v>
          </cell>
        </row>
        <row r="4152">
          <cell r="A4152" t="str">
            <v>00074607</v>
          </cell>
          <cell r="C4152" t="str">
            <v>Отопление</v>
          </cell>
          <cell r="I4152">
            <v>2072.3000000000002</v>
          </cell>
        </row>
        <row r="4153">
          <cell r="A4153" t="str">
            <v>00074607</v>
          </cell>
          <cell r="C4153" t="str">
            <v>Горячее водоснабжение</v>
          </cell>
          <cell r="I4153">
            <v>324.94</v>
          </cell>
        </row>
        <row r="4154">
          <cell r="A4154" t="str">
            <v>00074608</v>
          </cell>
          <cell r="C4154" t="str">
            <v>Отопление</v>
          </cell>
          <cell r="I4154">
            <v>1435.41</v>
          </cell>
        </row>
        <row r="4155">
          <cell r="A4155" t="str">
            <v>00074609</v>
          </cell>
          <cell r="C4155" t="str">
            <v>Отопление</v>
          </cell>
          <cell r="I4155">
            <v>1066.8900000000001</v>
          </cell>
        </row>
        <row r="4156">
          <cell r="A4156" t="str">
            <v>00074609</v>
          </cell>
          <cell r="C4156" t="str">
            <v>Горячее водоснабжение</v>
          </cell>
          <cell r="I4156">
            <v>162.47</v>
          </cell>
        </row>
        <row r="4157">
          <cell r="A4157" t="str">
            <v>00074608</v>
          </cell>
          <cell r="C4157" t="str">
            <v>Горячее водоснабжение</v>
          </cell>
          <cell r="I4157">
            <v>162.47</v>
          </cell>
        </row>
        <row r="4158">
          <cell r="A4158" t="str">
            <v>00074614</v>
          </cell>
          <cell r="C4158" t="str">
            <v>Отопление</v>
          </cell>
          <cell r="I4158">
            <v>0</v>
          </cell>
        </row>
        <row r="4159">
          <cell r="A4159" t="str">
            <v>00074614</v>
          </cell>
          <cell r="C4159" t="str">
            <v>Горячее водоснабжение</v>
          </cell>
          <cell r="I4159">
            <v>0</v>
          </cell>
        </row>
        <row r="4160">
          <cell r="A4160" t="str">
            <v>00074615</v>
          </cell>
          <cell r="C4160" t="str">
            <v>Отопление</v>
          </cell>
          <cell r="I4160">
            <v>0</v>
          </cell>
        </row>
        <row r="4161">
          <cell r="A4161" t="str">
            <v>00074616</v>
          </cell>
          <cell r="C4161" t="str">
            <v>Отопление</v>
          </cell>
          <cell r="I4161">
            <v>0</v>
          </cell>
        </row>
        <row r="4162">
          <cell r="A4162" t="str">
            <v>00074616</v>
          </cell>
          <cell r="C4162" t="str">
            <v>Горячее водоснабжение</v>
          </cell>
          <cell r="I4162">
            <v>0</v>
          </cell>
        </row>
        <row r="4163">
          <cell r="A4163" t="str">
            <v>00074617</v>
          </cell>
          <cell r="C4163" t="str">
            <v>Отопление</v>
          </cell>
          <cell r="I4163">
            <v>0</v>
          </cell>
        </row>
        <row r="4164">
          <cell r="A4164" t="str">
            <v>00074618</v>
          </cell>
          <cell r="C4164" t="str">
            <v>Отопление</v>
          </cell>
          <cell r="I4164">
            <v>0</v>
          </cell>
        </row>
        <row r="4165">
          <cell r="A4165" t="str">
            <v>00074619</v>
          </cell>
          <cell r="C4165" t="str">
            <v>Отопление</v>
          </cell>
          <cell r="I4165">
            <v>1256.3699999999999</v>
          </cell>
        </row>
        <row r="4166">
          <cell r="A4166" t="str">
            <v>00074619</v>
          </cell>
          <cell r="C4166" t="str">
            <v>Горячее водоснабжение</v>
          </cell>
          <cell r="I4166">
            <v>536.15</v>
          </cell>
        </row>
        <row r="4167">
          <cell r="A4167" t="str">
            <v>00074620</v>
          </cell>
          <cell r="C4167" t="str">
            <v>Отопление</v>
          </cell>
          <cell r="I4167">
            <v>0</v>
          </cell>
        </row>
        <row r="4168">
          <cell r="A4168" t="str">
            <v>00074621</v>
          </cell>
          <cell r="C4168" t="str">
            <v>Отопление</v>
          </cell>
          <cell r="I4168">
            <v>849.37</v>
          </cell>
        </row>
        <row r="4169">
          <cell r="A4169" t="str">
            <v>00074621</v>
          </cell>
          <cell r="C4169" t="str">
            <v>Горячее водоснабжение</v>
          </cell>
          <cell r="I4169">
            <v>536.15</v>
          </cell>
        </row>
        <row r="4170">
          <cell r="A4170" t="str">
            <v>00074622</v>
          </cell>
          <cell r="C4170" t="str">
            <v>Отопление</v>
          </cell>
          <cell r="I4170">
            <v>0</v>
          </cell>
        </row>
        <row r="4171">
          <cell r="A4171" t="str">
            <v>00074622</v>
          </cell>
          <cell r="C4171" t="str">
            <v>Горячее водоснабжение</v>
          </cell>
          <cell r="I4171">
            <v>0</v>
          </cell>
        </row>
        <row r="4172">
          <cell r="A4172" t="str">
            <v>00074623</v>
          </cell>
          <cell r="C4172" t="str">
            <v>Отопление</v>
          </cell>
          <cell r="I4172">
            <v>1496.53</v>
          </cell>
        </row>
        <row r="4173">
          <cell r="A4173" t="str">
            <v>00074623</v>
          </cell>
          <cell r="C4173" t="str">
            <v>Горячее водоснабжение</v>
          </cell>
          <cell r="I4173">
            <v>812.36</v>
          </cell>
        </row>
        <row r="4174">
          <cell r="A4174" t="str">
            <v>00074624</v>
          </cell>
          <cell r="C4174" t="str">
            <v>Отопление</v>
          </cell>
          <cell r="I4174">
            <v>856.96</v>
          </cell>
        </row>
        <row r="4175">
          <cell r="A4175" t="str">
            <v>00074624</v>
          </cell>
          <cell r="C4175" t="str">
            <v>Горячее водоснабжение</v>
          </cell>
          <cell r="I4175">
            <v>536.15</v>
          </cell>
        </row>
        <row r="4176">
          <cell r="A4176" t="str">
            <v>00074625</v>
          </cell>
          <cell r="C4176" t="str">
            <v>Отопление</v>
          </cell>
          <cell r="I4176">
            <v>1271.54</v>
          </cell>
        </row>
        <row r="4177">
          <cell r="A4177" t="str">
            <v>00074625</v>
          </cell>
          <cell r="C4177" t="str">
            <v>Горячее водоснабжение</v>
          </cell>
          <cell r="I4177">
            <v>1608.47</v>
          </cell>
        </row>
        <row r="4178">
          <cell r="A4178" t="str">
            <v>00074626</v>
          </cell>
          <cell r="C4178" t="str">
            <v>Отопление</v>
          </cell>
          <cell r="I4178">
            <v>0</v>
          </cell>
        </row>
        <row r="4179">
          <cell r="A4179" t="str">
            <v>00074626</v>
          </cell>
          <cell r="C4179" t="str">
            <v>Горячее водоснабжение</v>
          </cell>
          <cell r="I4179">
            <v>0</v>
          </cell>
        </row>
        <row r="4180">
          <cell r="A4180" t="str">
            <v>00074627</v>
          </cell>
          <cell r="C4180" t="str">
            <v>Отопление</v>
          </cell>
          <cell r="I4180">
            <v>841.79</v>
          </cell>
        </row>
        <row r="4181">
          <cell r="A4181" t="str">
            <v>00074627</v>
          </cell>
          <cell r="C4181" t="str">
            <v>Горячее водоснабжение</v>
          </cell>
          <cell r="I4181">
            <v>1072.32</v>
          </cell>
        </row>
        <row r="4182">
          <cell r="A4182" t="str">
            <v>00074628</v>
          </cell>
          <cell r="C4182" t="str">
            <v>Отопление</v>
          </cell>
          <cell r="I4182">
            <v>1233.6199999999999</v>
          </cell>
        </row>
        <row r="4183">
          <cell r="A4183" t="str">
            <v>00074628</v>
          </cell>
          <cell r="C4183" t="str">
            <v>Горячее водоснабжение</v>
          </cell>
          <cell r="I4183">
            <v>1608.47</v>
          </cell>
        </row>
        <row r="4184">
          <cell r="A4184" t="str">
            <v>00074629</v>
          </cell>
          <cell r="C4184" t="str">
            <v>Отопление</v>
          </cell>
          <cell r="I4184">
            <v>0</v>
          </cell>
        </row>
        <row r="4185">
          <cell r="A4185" t="str">
            <v>00074629</v>
          </cell>
          <cell r="C4185" t="str">
            <v>Горячее водоснабжение</v>
          </cell>
          <cell r="I4185">
            <v>0</v>
          </cell>
        </row>
        <row r="4186">
          <cell r="A4186" t="str">
            <v>00074630</v>
          </cell>
          <cell r="C4186" t="str">
            <v>Отопление</v>
          </cell>
          <cell r="I4186">
            <v>841.79</v>
          </cell>
        </row>
        <row r="4187">
          <cell r="A4187" t="str">
            <v>00074630</v>
          </cell>
          <cell r="C4187" t="str">
            <v>Горячее водоснабжение</v>
          </cell>
          <cell r="I4187">
            <v>1608.47</v>
          </cell>
        </row>
        <row r="4188">
          <cell r="A4188" t="str">
            <v>00074631</v>
          </cell>
          <cell r="C4188" t="str">
            <v>Отопление</v>
          </cell>
          <cell r="I4188">
            <v>1226.04</v>
          </cell>
        </row>
        <row r="4189">
          <cell r="A4189" t="str">
            <v>00074631</v>
          </cell>
          <cell r="C4189" t="str">
            <v>Горячее водоснабжение</v>
          </cell>
          <cell r="I4189">
            <v>812.36</v>
          </cell>
        </row>
        <row r="4190">
          <cell r="A4190" t="str">
            <v>00074632</v>
          </cell>
          <cell r="C4190" t="str">
            <v>Отопление</v>
          </cell>
          <cell r="I4190">
            <v>1251.32</v>
          </cell>
        </row>
        <row r="4191">
          <cell r="A4191" t="str">
            <v>00074632</v>
          </cell>
          <cell r="C4191" t="str">
            <v>Горячее водоснабжение</v>
          </cell>
          <cell r="I4191">
            <v>324.94</v>
          </cell>
        </row>
        <row r="4192">
          <cell r="A4192" t="str">
            <v>00074633</v>
          </cell>
          <cell r="C4192" t="str">
            <v>Отопление</v>
          </cell>
          <cell r="I4192">
            <v>841.79</v>
          </cell>
        </row>
        <row r="4193">
          <cell r="A4193" t="str">
            <v>00074633</v>
          </cell>
          <cell r="C4193" t="str">
            <v>Горячее водоснабжение</v>
          </cell>
          <cell r="I4193">
            <v>324.94</v>
          </cell>
        </row>
        <row r="4194">
          <cell r="A4194" t="str">
            <v>00074634</v>
          </cell>
          <cell r="C4194" t="str">
            <v>Отопление</v>
          </cell>
          <cell r="I4194">
            <v>0</v>
          </cell>
        </row>
        <row r="4195">
          <cell r="A4195" t="str">
            <v>00074634</v>
          </cell>
          <cell r="C4195" t="str">
            <v>Горячее водоснабжение</v>
          </cell>
          <cell r="I4195">
            <v>0</v>
          </cell>
        </row>
        <row r="4196">
          <cell r="A4196" t="str">
            <v>00074635</v>
          </cell>
          <cell r="C4196" t="str">
            <v>Отопление</v>
          </cell>
          <cell r="I4196">
            <v>0</v>
          </cell>
        </row>
        <row r="4197">
          <cell r="A4197" t="str">
            <v>00074635</v>
          </cell>
          <cell r="C4197" t="str">
            <v>Горячее водоснабжение</v>
          </cell>
          <cell r="I4197">
            <v>0</v>
          </cell>
        </row>
        <row r="4198">
          <cell r="A4198" t="str">
            <v>00074636</v>
          </cell>
          <cell r="C4198" t="str">
            <v>Отопление</v>
          </cell>
          <cell r="I4198">
            <v>0</v>
          </cell>
        </row>
        <row r="4199">
          <cell r="A4199" t="str">
            <v>00074637</v>
          </cell>
          <cell r="C4199" t="str">
            <v>Отопление</v>
          </cell>
          <cell r="I4199">
            <v>1539.49</v>
          </cell>
        </row>
        <row r="4200">
          <cell r="A4200" t="str">
            <v>00074637</v>
          </cell>
          <cell r="C4200" t="str">
            <v>Горячее водоснабжение</v>
          </cell>
          <cell r="I4200">
            <v>324.94</v>
          </cell>
        </row>
        <row r="4201">
          <cell r="A4201" t="str">
            <v>00074638</v>
          </cell>
          <cell r="C4201" t="str">
            <v>Отопление</v>
          </cell>
          <cell r="I4201">
            <v>1251.32</v>
          </cell>
        </row>
        <row r="4202">
          <cell r="A4202" t="str">
            <v>00074639</v>
          </cell>
          <cell r="C4202" t="str">
            <v>Отопление</v>
          </cell>
          <cell r="I4202">
            <v>854.43</v>
          </cell>
        </row>
        <row r="4203">
          <cell r="A4203" t="str">
            <v>00074639</v>
          </cell>
          <cell r="C4203" t="str">
            <v>Горячее водоснабжение</v>
          </cell>
          <cell r="I4203">
            <v>536.15</v>
          </cell>
        </row>
        <row r="4204">
          <cell r="A4204" t="str">
            <v>00074640</v>
          </cell>
          <cell r="C4204" t="str">
            <v>Отопление</v>
          </cell>
          <cell r="I4204">
            <v>0</v>
          </cell>
        </row>
        <row r="4205">
          <cell r="A4205" t="str">
            <v>00074640</v>
          </cell>
          <cell r="C4205" t="str">
            <v>Горячее водоснабжение</v>
          </cell>
          <cell r="I4205">
            <v>0</v>
          </cell>
        </row>
        <row r="4206">
          <cell r="A4206" t="str">
            <v>00074641</v>
          </cell>
          <cell r="C4206" t="str">
            <v>Отопление</v>
          </cell>
          <cell r="I4206">
            <v>1251.32</v>
          </cell>
        </row>
        <row r="4207">
          <cell r="A4207" t="str">
            <v>00074641</v>
          </cell>
          <cell r="C4207" t="str">
            <v>Горячее водоснабжение</v>
          </cell>
          <cell r="I4207">
            <v>162.47</v>
          </cell>
        </row>
        <row r="4208">
          <cell r="A4208" t="str">
            <v>00074642</v>
          </cell>
          <cell r="C4208" t="str">
            <v>Отопление</v>
          </cell>
          <cell r="I4208">
            <v>0</v>
          </cell>
        </row>
        <row r="4209">
          <cell r="A4209" t="str">
            <v>00074643</v>
          </cell>
          <cell r="C4209" t="str">
            <v>Отопление</v>
          </cell>
          <cell r="I4209">
            <v>1539.49</v>
          </cell>
        </row>
        <row r="4210">
          <cell r="A4210" t="str">
            <v>00074643</v>
          </cell>
          <cell r="C4210" t="str">
            <v>Горячее водоснабжение</v>
          </cell>
          <cell r="I4210">
            <v>649.89</v>
          </cell>
        </row>
        <row r="4211">
          <cell r="A4211" t="str">
            <v>00074644</v>
          </cell>
          <cell r="C4211" t="str">
            <v>Отопление</v>
          </cell>
          <cell r="I4211">
            <v>1188.1199999999999</v>
          </cell>
        </row>
        <row r="4212">
          <cell r="A4212" t="str">
            <v>00074644</v>
          </cell>
          <cell r="C4212" t="str">
            <v>Горячее водоснабжение</v>
          </cell>
          <cell r="I4212">
            <v>649.89</v>
          </cell>
        </row>
        <row r="4213">
          <cell r="A4213" t="str">
            <v>00074645</v>
          </cell>
          <cell r="C4213" t="str">
            <v>Отопление</v>
          </cell>
          <cell r="I4213">
            <v>864.55</v>
          </cell>
        </row>
        <row r="4214">
          <cell r="A4214" t="str">
            <v>00074645</v>
          </cell>
          <cell r="C4214" t="str">
            <v>Горячее водоснабжение</v>
          </cell>
          <cell r="I4214">
            <v>1624.72</v>
          </cell>
        </row>
        <row r="4215">
          <cell r="A4215" t="str">
            <v>00074646</v>
          </cell>
          <cell r="C4215" t="str">
            <v>Отопление</v>
          </cell>
          <cell r="I4215">
            <v>1248.79</v>
          </cell>
        </row>
        <row r="4216">
          <cell r="A4216" t="str">
            <v>00074646</v>
          </cell>
          <cell r="C4216" t="str">
            <v>Горячее водоснабжение</v>
          </cell>
          <cell r="I4216">
            <v>487.42</v>
          </cell>
        </row>
        <row r="4217">
          <cell r="A4217" t="str">
            <v>00074647</v>
          </cell>
          <cell r="C4217" t="str">
            <v>Отопление</v>
          </cell>
          <cell r="I4217">
            <v>0</v>
          </cell>
        </row>
        <row r="4218">
          <cell r="A4218" t="str">
            <v>00074647</v>
          </cell>
          <cell r="C4218" t="str">
            <v>Горячее водоснабжение</v>
          </cell>
          <cell r="I4218">
            <v>0</v>
          </cell>
        </row>
        <row r="4219">
          <cell r="A4219" t="str">
            <v>00074648</v>
          </cell>
          <cell r="C4219" t="str">
            <v>Отопление</v>
          </cell>
          <cell r="I4219">
            <v>0</v>
          </cell>
        </row>
        <row r="4220">
          <cell r="A4220" t="str">
            <v>00074648</v>
          </cell>
          <cell r="C4220" t="str">
            <v>Горячее водоснабжение</v>
          </cell>
          <cell r="I4220">
            <v>0</v>
          </cell>
        </row>
        <row r="4221">
          <cell r="A4221" t="str">
            <v>00074649</v>
          </cell>
          <cell r="C4221" t="str">
            <v>Отопление</v>
          </cell>
          <cell r="I4221">
            <v>0</v>
          </cell>
        </row>
        <row r="4222">
          <cell r="A4222" t="str">
            <v>00074649</v>
          </cell>
          <cell r="C4222" t="str">
            <v>Горячее водоснабжение</v>
          </cell>
          <cell r="I4222">
            <v>0</v>
          </cell>
        </row>
        <row r="4223">
          <cell r="A4223" t="str">
            <v>00074650</v>
          </cell>
          <cell r="C4223" t="str">
            <v>Отопление</v>
          </cell>
          <cell r="I4223">
            <v>1521.8</v>
          </cell>
        </row>
        <row r="4224">
          <cell r="A4224" t="str">
            <v>00074650</v>
          </cell>
          <cell r="C4224" t="str">
            <v>Горячее водоснабжение</v>
          </cell>
          <cell r="I4224">
            <v>324.94</v>
          </cell>
        </row>
        <row r="4225">
          <cell r="A4225" t="str">
            <v>00074651</v>
          </cell>
          <cell r="C4225" t="str">
            <v>Отопление</v>
          </cell>
          <cell r="I4225">
            <v>851.9</v>
          </cell>
        </row>
        <row r="4226">
          <cell r="A4226" t="str">
            <v>00074651</v>
          </cell>
          <cell r="C4226" t="str">
            <v>Горячее водоснабжение</v>
          </cell>
          <cell r="I4226">
            <v>324.94</v>
          </cell>
        </row>
        <row r="4227">
          <cell r="A4227" t="str">
            <v>00074652</v>
          </cell>
          <cell r="C4227" t="str">
            <v>Отопление</v>
          </cell>
          <cell r="I4227">
            <v>0</v>
          </cell>
        </row>
        <row r="4228">
          <cell r="A4228" t="str">
            <v>00074652</v>
          </cell>
          <cell r="C4228" t="str">
            <v>Горячее водоснабжение</v>
          </cell>
          <cell r="I4228">
            <v>0</v>
          </cell>
        </row>
        <row r="4229">
          <cell r="A4229" t="str">
            <v>00074653</v>
          </cell>
          <cell r="C4229" t="str">
            <v>Отопление</v>
          </cell>
          <cell r="I4229">
            <v>0</v>
          </cell>
        </row>
        <row r="4230">
          <cell r="A4230" t="str">
            <v>00074653</v>
          </cell>
          <cell r="C4230" t="str">
            <v>Горячее водоснабжение</v>
          </cell>
          <cell r="I4230">
            <v>0</v>
          </cell>
        </row>
        <row r="4231">
          <cell r="A4231" t="str">
            <v>00074654</v>
          </cell>
          <cell r="C4231" t="str">
            <v>Отопление</v>
          </cell>
          <cell r="I4231">
            <v>0</v>
          </cell>
        </row>
        <row r="4232">
          <cell r="A4232" t="str">
            <v>00074654</v>
          </cell>
          <cell r="C4232" t="str">
            <v>Горячее водоснабжение</v>
          </cell>
          <cell r="I4232">
            <v>0</v>
          </cell>
        </row>
        <row r="4233">
          <cell r="A4233" t="str">
            <v>00074655</v>
          </cell>
          <cell r="C4233" t="str">
            <v>Отопление</v>
          </cell>
          <cell r="I4233">
            <v>1185.5899999999999</v>
          </cell>
        </row>
        <row r="4234">
          <cell r="A4234" t="str">
            <v>00074656</v>
          </cell>
          <cell r="C4234" t="str">
            <v>Отопление</v>
          </cell>
          <cell r="I4234">
            <v>0</v>
          </cell>
        </row>
        <row r="4235">
          <cell r="A4235" t="str">
            <v>00074657</v>
          </cell>
          <cell r="C4235" t="str">
            <v>Отопление</v>
          </cell>
          <cell r="I4235">
            <v>0</v>
          </cell>
        </row>
        <row r="4236">
          <cell r="A4236" t="str">
            <v>00074657</v>
          </cell>
          <cell r="C4236" t="str">
            <v>Горячее водоснабжение</v>
          </cell>
          <cell r="I4236">
            <v>0</v>
          </cell>
        </row>
        <row r="4237">
          <cell r="A4237" t="str">
            <v>00074658</v>
          </cell>
          <cell r="C4237" t="str">
            <v>Отопление</v>
          </cell>
          <cell r="I4237">
            <v>1258.9000000000001</v>
          </cell>
        </row>
        <row r="4238">
          <cell r="A4238" t="str">
            <v>00074658</v>
          </cell>
          <cell r="C4238" t="str">
            <v>Горячее водоснабжение</v>
          </cell>
          <cell r="I4238">
            <v>487.42</v>
          </cell>
        </row>
        <row r="4239">
          <cell r="A4239" t="str">
            <v>00074659</v>
          </cell>
          <cell r="C4239" t="str">
            <v>Отопление</v>
          </cell>
          <cell r="I4239">
            <v>1266.48</v>
          </cell>
        </row>
        <row r="4240">
          <cell r="A4240" t="str">
            <v>00074659</v>
          </cell>
          <cell r="C4240" t="str">
            <v>Горячее водоснабжение</v>
          </cell>
          <cell r="I4240">
            <v>162.47</v>
          </cell>
        </row>
        <row r="4241">
          <cell r="A4241" t="str">
            <v>00074660</v>
          </cell>
          <cell r="C4241" t="str">
            <v>Отопление</v>
          </cell>
          <cell r="I4241">
            <v>0</v>
          </cell>
        </row>
        <row r="4242">
          <cell r="A4242" t="str">
            <v>00074660</v>
          </cell>
          <cell r="C4242" t="str">
            <v>Горячее водоснабжение</v>
          </cell>
          <cell r="I4242">
            <v>0</v>
          </cell>
        </row>
        <row r="4243">
          <cell r="A4243" t="str">
            <v>00074661</v>
          </cell>
          <cell r="C4243" t="str">
            <v>Отопление</v>
          </cell>
          <cell r="I4243">
            <v>1210.8699999999999</v>
          </cell>
        </row>
        <row r="4244">
          <cell r="A4244" t="str">
            <v>00074662</v>
          </cell>
          <cell r="C4244" t="str">
            <v>Отопление</v>
          </cell>
          <cell r="I4244">
            <v>0</v>
          </cell>
        </row>
        <row r="4245">
          <cell r="A4245" t="str">
            <v>00074662</v>
          </cell>
          <cell r="C4245" t="str">
            <v>Горячее водоснабжение</v>
          </cell>
          <cell r="I4245">
            <v>0</v>
          </cell>
        </row>
        <row r="4246">
          <cell r="A4246" t="str">
            <v>00074663</v>
          </cell>
          <cell r="C4246" t="str">
            <v>Отопление</v>
          </cell>
          <cell r="I4246">
            <v>0</v>
          </cell>
        </row>
        <row r="4247">
          <cell r="A4247" t="str">
            <v>00074664</v>
          </cell>
          <cell r="C4247" t="str">
            <v>Отопление</v>
          </cell>
          <cell r="I4247">
            <v>1524.33</v>
          </cell>
        </row>
        <row r="4248">
          <cell r="A4248" t="str">
            <v>00074664</v>
          </cell>
          <cell r="C4248" t="str">
            <v>Горячее водоснабжение</v>
          </cell>
          <cell r="I4248">
            <v>324.94</v>
          </cell>
        </row>
        <row r="4249">
          <cell r="A4249" t="str">
            <v>00074665</v>
          </cell>
          <cell r="C4249" t="str">
            <v>Отопление</v>
          </cell>
          <cell r="I4249">
            <v>1284.18</v>
          </cell>
        </row>
        <row r="4250">
          <cell r="A4250" t="str">
            <v>00074665</v>
          </cell>
          <cell r="C4250" t="str">
            <v>Горячее водоснабжение</v>
          </cell>
          <cell r="I4250">
            <v>487.42</v>
          </cell>
        </row>
        <row r="4251">
          <cell r="A4251" t="str">
            <v>00074666</v>
          </cell>
          <cell r="C4251" t="str">
            <v>Отопление</v>
          </cell>
          <cell r="I4251">
            <v>0</v>
          </cell>
        </row>
        <row r="4252">
          <cell r="A4252" t="str">
            <v>00074666</v>
          </cell>
          <cell r="C4252" t="str">
            <v>Горячее водоснабжение</v>
          </cell>
          <cell r="I4252">
            <v>0</v>
          </cell>
        </row>
        <row r="4253">
          <cell r="A4253" t="str">
            <v>00074667</v>
          </cell>
          <cell r="C4253" t="str">
            <v>Отопление</v>
          </cell>
          <cell r="I4253">
            <v>0</v>
          </cell>
        </row>
        <row r="4254">
          <cell r="A4254" t="str">
            <v>00074667</v>
          </cell>
          <cell r="C4254" t="str">
            <v>Горячее водоснабжение</v>
          </cell>
          <cell r="I4254">
            <v>0</v>
          </cell>
        </row>
        <row r="4255">
          <cell r="A4255" t="str">
            <v>00074668</v>
          </cell>
          <cell r="C4255" t="str">
            <v>Отопление</v>
          </cell>
          <cell r="I4255">
            <v>1238.67</v>
          </cell>
        </row>
        <row r="4256">
          <cell r="A4256" t="str">
            <v>00074668</v>
          </cell>
          <cell r="C4256" t="str">
            <v>Горячее водоснабжение</v>
          </cell>
          <cell r="I4256">
            <v>1072.32</v>
          </cell>
        </row>
        <row r="4257">
          <cell r="A4257" t="str">
            <v>00074669</v>
          </cell>
          <cell r="C4257" t="str">
            <v>Отопление</v>
          </cell>
          <cell r="I4257">
            <v>0</v>
          </cell>
        </row>
        <row r="4258">
          <cell r="A4258" t="str">
            <v>00074669</v>
          </cell>
          <cell r="C4258" t="str">
            <v>Горячее водоснабжение</v>
          </cell>
          <cell r="I4258">
            <v>0</v>
          </cell>
        </row>
        <row r="4259">
          <cell r="A4259" t="str">
            <v>00074670</v>
          </cell>
          <cell r="C4259" t="str">
            <v>Отопление</v>
          </cell>
          <cell r="I4259">
            <v>1504.1</v>
          </cell>
        </row>
        <row r="4260">
          <cell r="A4260" t="str">
            <v>00074670</v>
          </cell>
          <cell r="C4260" t="str">
            <v>Горячее водоснабжение</v>
          </cell>
          <cell r="I4260">
            <v>324.94</v>
          </cell>
        </row>
        <row r="4261">
          <cell r="A4261" t="str">
            <v>00074671</v>
          </cell>
          <cell r="C4261" t="str">
            <v>Отопление</v>
          </cell>
          <cell r="I4261">
            <v>0</v>
          </cell>
        </row>
        <row r="4262">
          <cell r="A4262" t="str">
            <v>00074671</v>
          </cell>
          <cell r="C4262" t="str">
            <v>Горячее водоснабжение</v>
          </cell>
          <cell r="I4262">
            <v>0</v>
          </cell>
        </row>
        <row r="4263">
          <cell r="A4263" t="str">
            <v>00074672</v>
          </cell>
          <cell r="C4263" t="str">
            <v>Отопление</v>
          </cell>
          <cell r="I4263">
            <v>0</v>
          </cell>
        </row>
        <row r="4264">
          <cell r="A4264" t="str">
            <v>00074673</v>
          </cell>
          <cell r="C4264" t="str">
            <v>Отопление</v>
          </cell>
          <cell r="I4264">
            <v>1526.35</v>
          </cell>
        </row>
        <row r="4265">
          <cell r="A4265" t="str">
            <v>00074673</v>
          </cell>
          <cell r="C4265" t="str">
            <v>Горячее водоснабжение</v>
          </cell>
          <cell r="I4265">
            <v>162.47</v>
          </cell>
        </row>
        <row r="4266">
          <cell r="A4266" t="str">
            <v>00072640</v>
          </cell>
          <cell r="C4266" t="str">
            <v>Отопление</v>
          </cell>
          <cell r="I4266">
            <v>1539.02</v>
          </cell>
        </row>
        <row r="4267">
          <cell r="A4267" t="str">
            <v>00072640</v>
          </cell>
          <cell r="C4267" t="str">
            <v>Горячее водоснабжение ОДН</v>
          </cell>
          <cell r="I4267">
            <v>267.62</v>
          </cell>
        </row>
        <row r="4268">
          <cell r="A4268" t="str">
            <v>00072641</v>
          </cell>
          <cell r="C4268" t="str">
            <v>Отопление</v>
          </cell>
          <cell r="I4268">
            <v>1288.46</v>
          </cell>
        </row>
        <row r="4269">
          <cell r="A4269" t="str">
            <v>00072641</v>
          </cell>
          <cell r="C4269" t="str">
            <v>Горячее водоснабжение</v>
          </cell>
          <cell r="I4269">
            <v>324.94</v>
          </cell>
        </row>
        <row r="4270">
          <cell r="A4270" t="str">
            <v>00072641</v>
          </cell>
          <cell r="C4270" t="str">
            <v>Горячее водоснабжение ОДН</v>
          </cell>
          <cell r="I4270">
            <v>224.05</v>
          </cell>
        </row>
        <row r="4271">
          <cell r="A4271" t="str">
            <v>00072642</v>
          </cell>
          <cell r="C4271" t="str">
            <v>Отопление</v>
          </cell>
          <cell r="I4271">
            <v>0</v>
          </cell>
        </row>
        <row r="4272">
          <cell r="A4272" t="str">
            <v>00072642</v>
          </cell>
          <cell r="C4272" t="str">
            <v>Горячее водоснабжение ОДН</v>
          </cell>
          <cell r="I4272">
            <v>0</v>
          </cell>
        </row>
        <row r="4273">
          <cell r="A4273" t="str">
            <v>00072643</v>
          </cell>
          <cell r="C4273" t="str">
            <v>Отопление</v>
          </cell>
          <cell r="I4273">
            <v>0</v>
          </cell>
        </row>
        <row r="4274">
          <cell r="A4274" t="str">
            <v>00072643</v>
          </cell>
          <cell r="C4274" t="str">
            <v>Горячее водоснабжение ОДН</v>
          </cell>
          <cell r="I4274">
            <v>0</v>
          </cell>
        </row>
        <row r="4275">
          <cell r="A4275" t="str">
            <v>00072644</v>
          </cell>
          <cell r="C4275" t="str">
            <v>Отопление</v>
          </cell>
          <cell r="I4275">
            <v>1284.6400000000001</v>
          </cell>
        </row>
        <row r="4276">
          <cell r="A4276" t="str">
            <v>00072644</v>
          </cell>
          <cell r="C4276" t="str">
            <v>Горячее водоснабжение</v>
          </cell>
          <cell r="I4276">
            <v>162.47</v>
          </cell>
        </row>
        <row r="4277">
          <cell r="A4277" t="str">
            <v>00072644</v>
          </cell>
          <cell r="C4277" t="str">
            <v>Горячее водоснабжение ОДН</v>
          </cell>
          <cell r="I4277">
            <v>223.38</v>
          </cell>
        </row>
        <row r="4278">
          <cell r="A4278" t="str">
            <v>00072645</v>
          </cell>
          <cell r="C4278" t="str">
            <v>Отопление</v>
          </cell>
          <cell r="I4278">
            <v>814.83</v>
          </cell>
        </row>
        <row r="4279">
          <cell r="A4279" t="str">
            <v>00072645</v>
          </cell>
          <cell r="C4279" t="str">
            <v>Горячее водоснабжение ОДН</v>
          </cell>
          <cell r="I4279">
            <v>141.69</v>
          </cell>
        </row>
        <row r="4280">
          <cell r="A4280" t="str">
            <v>00072646</v>
          </cell>
          <cell r="C4280" t="str">
            <v>Отопление</v>
          </cell>
          <cell r="I4280">
            <v>1280.06</v>
          </cell>
        </row>
        <row r="4281">
          <cell r="A4281" t="str">
            <v>00072646</v>
          </cell>
          <cell r="C4281" t="str">
            <v>Горячее водоснабжение ОДН</v>
          </cell>
          <cell r="I4281">
            <v>222.59</v>
          </cell>
        </row>
        <row r="4282">
          <cell r="A4282" t="str">
            <v>00072647</v>
          </cell>
          <cell r="C4282" t="str">
            <v>Отопление</v>
          </cell>
          <cell r="I4282">
            <v>0</v>
          </cell>
        </row>
        <row r="4283">
          <cell r="A4283" t="str">
            <v>00072647</v>
          </cell>
          <cell r="C4283" t="str">
            <v>Горячее водоснабжение ОДН</v>
          </cell>
          <cell r="I4283">
            <v>0</v>
          </cell>
        </row>
        <row r="4284">
          <cell r="A4284" t="str">
            <v>00072648</v>
          </cell>
          <cell r="C4284" t="str">
            <v>Отопление</v>
          </cell>
          <cell r="I4284">
            <v>0</v>
          </cell>
        </row>
        <row r="4285">
          <cell r="A4285" t="str">
            <v>00072648</v>
          </cell>
          <cell r="C4285" t="str">
            <v>Горячее водоснабжение ОДН</v>
          </cell>
          <cell r="I4285">
            <v>0</v>
          </cell>
        </row>
        <row r="4286">
          <cell r="A4286" t="str">
            <v>00072649</v>
          </cell>
          <cell r="C4286" t="str">
            <v>Отопление</v>
          </cell>
          <cell r="I4286">
            <v>0</v>
          </cell>
        </row>
        <row r="4287">
          <cell r="A4287" t="str">
            <v>00072649</v>
          </cell>
          <cell r="C4287" t="str">
            <v>Горячее водоснабжение ОДН</v>
          </cell>
          <cell r="I4287">
            <v>217.01</v>
          </cell>
        </row>
        <row r="4288">
          <cell r="A4288" t="str">
            <v>00072650</v>
          </cell>
          <cell r="C4288" t="str">
            <v>Отопление</v>
          </cell>
          <cell r="I4288">
            <v>0</v>
          </cell>
        </row>
        <row r="4289">
          <cell r="A4289" t="str">
            <v>00072650</v>
          </cell>
          <cell r="C4289" t="str">
            <v>Горячее водоснабжение ОДН</v>
          </cell>
          <cell r="I4289">
            <v>0</v>
          </cell>
        </row>
        <row r="4290">
          <cell r="A4290" t="str">
            <v>00072651</v>
          </cell>
          <cell r="C4290" t="str">
            <v>Отопление</v>
          </cell>
          <cell r="I4290">
            <v>0</v>
          </cell>
        </row>
        <row r="4291">
          <cell r="A4291" t="str">
            <v>00072651</v>
          </cell>
          <cell r="C4291" t="str">
            <v>Горячее водоснабжение ОДН</v>
          </cell>
          <cell r="I4291">
            <v>0</v>
          </cell>
        </row>
        <row r="4292">
          <cell r="A4292" t="str">
            <v>00072652</v>
          </cell>
          <cell r="C4292" t="str">
            <v>Отопление</v>
          </cell>
          <cell r="I4292">
            <v>1277.25</v>
          </cell>
        </row>
        <row r="4293">
          <cell r="A4293" t="str">
            <v>00072652</v>
          </cell>
          <cell r="C4293" t="str">
            <v>Горячее водоснабжение ОДН</v>
          </cell>
          <cell r="I4293">
            <v>222.1</v>
          </cell>
        </row>
        <row r="4294">
          <cell r="A4294" t="str">
            <v>00072653</v>
          </cell>
          <cell r="C4294" t="str">
            <v>Отопление</v>
          </cell>
          <cell r="I4294">
            <v>0</v>
          </cell>
        </row>
        <row r="4295">
          <cell r="A4295" t="str">
            <v>00072653</v>
          </cell>
          <cell r="C4295" t="str">
            <v>Горячее водоснабжение</v>
          </cell>
          <cell r="I4295">
            <v>0</v>
          </cell>
        </row>
        <row r="4296">
          <cell r="A4296" t="str">
            <v>00072653</v>
          </cell>
          <cell r="C4296" t="str">
            <v>Горячее водоснабжение ОДН</v>
          </cell>
          <cell r="I4296">
            <v>0</v>
          </cell>
        </row>
        <row r="4297">
          <cell r="A4297" t="str">
            <v>00072654</v>
          </cell>
          <cell r="C4297" t="str">
            <v>Отопление</v>
          </cell>
          <cell r="I4297">
            <v>1497.26</v>
          </cell>
        </row>
        <row r="4298">
          <cell r="A4298" t="str">
            <v>00072654</v>
          </cell>
          <cell r="C4298" t="str">
            <v>Горячее водоснабжение ОДН</v>
          </cell>
          <cell r="I4298">
            <v>260.36</v>
          </cell>
        </row>
        <row r="4299">
          <cell r="A4299" t="str">
            <v>00072655</v>
          </cell>
          <cell r="C4299" t="str">
            <v>Отопление</v>
          </cell>
          <cell r="I4299">
            <v>871.37</v>
          </cell>
        </row>
        <row r="4300">
          <cell r="A4300" t="str">
            <v>00072655</v>
          </cell>
          <cell r="C4300" t="str">
            <v>Горячее водоснабжение</v>
          </cell>
          <cell r="I4300">
            <v>536.15</v>
          </cell>
        </row>
        <row r="4301">
          <cell r="A4301" t="str">
            <v>00072655</v>
          </cell>
          <cell r="C4301" t="str">
            <v>Горячее водоснабжение ОДН</v>
          </cell>
          <cell r="I4301">
            <v>151.52000000000001</v>
          </cell>
        </row>
        <row r="4302">
          <cell r="A4302" t="str">
            <v>00072656</v>
          </cell>
          <cell r="C4302" t="str">
            <v>Отопление</v>
          </cell>
          <cell r="I4302">
            <v>1332.76</v>
          </cell>
        </row>
        <row r="4303">
          <cell r="A4303" t="str">
            <v>00072656</v>
          </cell>
          <cell r="C4303" t="str">
            <v>Горячее водоснабжение</v>
          </cell>
          <cell r="I4303">
            <v>536.15</v>
          </cell>
        </row>
        <row r="4304">
          <cell r="A4304" t="str">
            <v>00072656</v>
          </cell>
          <cell r="C4304" t="str">
            <v>Горячее водоснабжение ОДН</v>
          </cell>
          <cell r="I4304">
            <v>231.76</v>
          </cell>
        </row>
        <row r="4305">
          <cell r="A4305" t="str">
            <v>00072657</v>
          </cell>
          <cell r="C4305" t="str">
            <v>Отопление</v>
          </cell>
          <cell r="I4305">
            <v>0</v>
          </cell>
        </row>
        <row r="4306">
          <cell r="A4306" t="str">
            <v>00072657</v>
          </cell>
          <cell r="C4306" t="str">
            <v>Горячее водоснабжение ОДН</v>
          </cell>
          <cell r="I4306">
            <v>0</v>
          </cell>
        </row>
        <row r="4307">
          <cell r="A4307" t="str">
            <v>00072658</v>
          </cell>
          <cell r="C4307" t="str">
            <v>Отопление</v>
          </cell>
          <cell r="I4307">
            <v>0</v>
          </cell>
        </row>
        <row r="4308">
          <cell r="A4308" t="str">
            <v>00072658</v>
          </cell>
          <cell r="C4308" t="str">
            <v>Горячее водоснабжение ОДН</v>
          </cell>
          <cell r="I4308">
            <v>0</v>
          </cell>
        </row>
        <row r="4309">
          <cell r="A4309" t="str">
            <v>00072659</v>
          </cell>
          <cell r="C4309" t="str">
            <v>Отопление</v>
          </cell>
          <cell r="I4309">
            <v>0</v>
          </cell>
        </row>
        <row r="4310">
          <cell r="A4310" t="str">
            <v>00072659</v>
          </cell>
          <cell r="C4310" t="str">
            <v>Горячее водоснабжение</v>
          </cell>
          <cell r="I4310">
            <v>0</v>
          </cell>
        </row>
        <row r="4311">
          <cell r="A4311" t="str">
            <v>00072659</v>
          </cell>
          <cell r="C4311" t="str">
            <v>Горячее водоснабжение ОДН</v>
          </cell>
          <cell r="I4311">
            <v>0</v>
          </cell>
        </row>
        <row r="4312">
          <cell r="A4312" t="str">
            <v>00072660</v>
          </cell>
          <cell r="C4312" t="str">
            <v>Отопление</v>
          </cell>
          <cell r="I4312">
            <v>0</v>
          </cell>
        </row>
        <row r="4313">
          <cell r="A4313" t="str">
            <v>00072660</v>
          </cell>
          <cell r="C4313" t="str">
            <v>Горячее водоснабжение</v>
          </cell>
          <cell r="I4313">
            <v>0</v>
          </cell>
        </row>
        <row r="4314">
          <cell r="A4314" t="str">
            <v>00072660</v>
          </cell>
          <cell r="C4314" t="str">
            <v>Горячее водоснабжение ОДН</v>
          </cell>
          <cell r="I4314">
            <v>0</v>
          </cell>
        </row>
        <row r="4315">
          <cell r="A4315" t="str">
            <v>00072661</v>
          </cell>
          <cell r="C4315" t="str">
            <v>Отопление</v>
          </cell>
          <cell r="I4315">
            <v>865.76</v>
          </cell>
        </row>
        <row r="4316">
          <cell r="A4316" t="str">
            <v>00072661</v>
          </cell>
          <cell r="C4316" t="str">
            <v>Горячее водоснабжение ОДН</v>
          </cell>
          <cell r="I4316">
            <v>150.55000000000001</v>
          </cell>
        </row>
        <row r="4317">
          <cell r="A4317" t="str">
            <v>00072662</v>
          </cell>
          <cell r="C4317" t="str">
            <v>Отопление</v>
          </cell>
          <cell r="I4317">
            <v>0</v>
          </cell>
        </row>
        <row r="4318">
          <cell r="A4318" t="str">
            <v>00072662</v>
          </cell>
          <cell r="C4318" t="str">
            <v>Горячее водоснабжение ОДН</v>
          </cell>
          <cell r="I4318">
            <v>0</v>
          </cell>
        </row>
        <row r="4319">
          <cell r="A4319" t="str">
            <v>00072663</v>
          </cell>
          <cell r="C4319" t="str">
            <v>Отопление</v>
          </cell>
          <cell r="I4319">
            <v>0</v>
          </cell>
        </row>
        <row r="4320">
          <cell r="A4320" t="str">
            <v>00072663</v>
          </cell>
          <cell r="C4320" t="str">
            <v>Горячее водоснабжение ОДН</v>
          </cell>
          <cell r="I4320">
            <v>0</v>
          </cell>
        </row>
        <row r="4321">
          <cell r="A4321" t="str">
            <v>00072664</v>
          </cell>
          <cell r="C4321" t="str">
            <v>Отопление</v>
          </cell>
          <cell r="I4321">
            <v>0</v>
          </cell>
        </row>
        <row r="4322">
          <cell r="A4322" t="str">
            <v>00072664</v>
          </cell>
          <cell r="C4322" t="str">
            <v>Горячее водоснабжение</v>
          </cell>
          <cell r="I4322">
            <v>0</v>
          </cell>
        </row>
        <row r="4323">
          <cell r="A4323" t="str">
            <v>00072664</v>
          </cell>
          <cell r="C4323" t="str">
            <v>Горячее водоснабжение ОДН</v>
          </cell>
          <cell r="I4323">
            <v>0</v>
          </cell>
        </row>
        <row r="4324">
          <cell r="A4324" t="str">
            <v>00072665</v>
          </cell>
          <cell r="C4324" t="str">
            <v>Отопление</v>
          </cell>
          <cell r="I4324">
            <v>0</v>
          </cell>
        </row>
        <row r="4325">
          <cell r="A4325" t="str">
            <v>00072665</v>
          </cell>
          <cell r="C4325" t="str">
            <v>Горячее водоснабжение</v>
          </cell>
          <cell r="I4325">
            <v>0</v>
          </cell>
        </row>
        <row r="4326">
          <cell r="A4326" t="str">
            <v>00072665</v>
          </cell>
          <cell r="C4326" t="str">
            <v>Горячее водоснабжение ОДН</v>
          </cell>
          <cell r="I4326">
            <v>0</v>
          </cell>
        </row>
        <row r="4327">
          <cell r="A4327" t="str">
            <v>00072666</v>
          </cell>
          <cell r="C4327" t="str">
            <v>Отопление</v>
          </cell>
          <cell r="I4327">
            <v>0</v>
          </cell>
        </row>
        <row r="4328">
          <cell r="A4328" t="str">
            <v>00072666</v>
          </cell>
          <cell r="C4328" t="str">
            <v>Горячее водоснабжение</v>
          </cell>
          <cell r="I4328">
            <v>0</v>
          </cell>
        </row>
        <row r="4329">
          <cell r="A4329" t="str">
            <v>00072666</v>
          </cell>
          <cell r="C4329" t="str">
            <v>Горячее водоснабжение ОДН</v>
          </cell>
          <cell r="I4329">
            <v>0</v>
          </cell>
        </row>
        <row r="4330">
          <cell r="A4330" t="str">
            <v>00072667</v>
          </cell>
          <cell r="C4330" t="str">
            <v>Отопление</v>
          </cell>
          <cell r="I4330">
            <v>0</v>
          </cell>
        </row>
        <row r="4331">
          <cell r="A4331" t="str">
            <v>00072667</v>
          </cell>
          <cell r="C4331" t="str">
            <v>Горячее водоснабжение</v>
          </cell>
          <cell r="I4331">
            <v>0</v>
          </cell>
        </row>
        <row r="4332">
          <cell r="A4332" t="str">
            <v>00072667</v>
          </cell>
          <cell r="C4332" t="str">
            <v>Горячее водоснабжение ОДН</v>
          </cell>
          <cell r="I4332">
            <v>0</v>
          </cell>
        </row>
        <row r="4333">
          <cell r="A4333" t="str">
            <v>00072668</v>
          </cell>
          <cell r="C4333" t="str">
            <v>Отопление</v>
          </cell>
          <cell r="I4333">
            <v>0</v>
          </cell>
        </row>
        <row r="4334">
          <cell r="A4334" t="str">
            <v>00072668</v>
          </cell>
          <cell r="C4334" t="str">
            <v>Горячее водоснабжение ОДН</v>
          </cell>
          <cell r="I4334">
            <v>0</v>
          </cell>
        </row>
        <row r="4335">
          <cell r="A4335" t="str">
            <v>00072669</v>
          </cell>
          <cell r="C4335" t="str">
            <v>Отопление</v>
          </cell>
          <cell r="I4335">
            <v>0</v>
          </cell>
        </row>
        <row r="4336">
          <cell r="A4336" t="str">
            <v>00072669</v>
          </cell>
          <cell r="C4336" t="str">
            <v>Горячее водоснабжение</v>
          </cell>
          <cell r="I4336">
            <v>0</v>
          </cell>
        </row>
        <row r="4337">
          <cell r="A4337" t="str">
            <v>00072669</v>
          </cell>
          <cell r="C4337" t="str">
            <v>Горячее водоснабжение ОДН</v>
          </cell>
          <cell r="I4337">
            <v>0</v>
          </cell>
        </row>
        <row r="4338">
          <cell r="A4338" t="str">
            <v>00072670</v>
          </cell>
          <cell r="C4338" t="str">
            <v>Отопление</v>
          </cell>
          <cell r="I4338">
            <v>0</v>
          </cell>
        </row>
        <row r="4339">
          <cell r="A4339" t="str">
            <v>00072670</v>
          </cell>
          <cell r="C4339" t="str">
            <v>Горячее водоснабжение ОДН</v>
          </cell>
          <cell r="I4339">
            <v>0</v>
          </cell>
        </row>
        <row r="4340">
          <cell r="A4340" t="str">
            <v>00072671</v>
          </cell>
          <cell r="C4340" t="str">
            <v>Отопление</v>
          </cell>
          <cell r="I4340">
            <v>0</v>
          </cell>
        </row>
        <row r="4341">
          <cell r="A4341" t="str">
            <v>00072671</v>
          </cell>
          <cell r="C4341" t="str">
            <v>Горячее водоснабжение ОДН</v>
          </cell>
          <cell r="I4341">
            <v>0</v>
          </cell>
        </row>
        <row r="4342">
          <cell r="A4342" t="str">
            <v>00072672</v>
          </cell>
          <cell r="C4342" t="str">
            <v>Отопление</v>
          </cell>
          <cell r="I4342">
            <v>0</v>
          </cell>
        </row>
        <row r="4343">
          <cell r="A4343" t="str">
            <v>00072672</v>
          </cell>
          <cell r="C4343" t="str">
            <v>Горячее водоснабжение</v>
          </cell>
          <cell r="I4343">
            <v>0</v>
          </cell>
        </row>
        <row r="4344">
          <cell r="A4344" t="str">
            <v>00072672</v>
          </cell>
          <cell r="C4344" t="str">
            <v>Горячее водоснабжение ОДН</v>
          </cell>
          <cell r="I4344">
            <v>0</v>
          </cell>
        </row>
        <row r="4345">
          <cell r="A4345" t="str">
            <v>00072673</v>
          </cell>
          <cell r="C4345" t="str">
            <v>Отопление</v>
          </cell>
          <cell r="I4345">
            <v>1479.44</v>
          </cell>
        </row>
        <row r="4346">
          <cell r="A4346" t="str">
            <v>00072673</v>
          </cell>
          <cell r="C4346" t="str">
            <v>Горячее водоснабжение ОДН</v>
          </cell>
          <cell r="I4346">
            <v>257.26</v>
          </cell>
        </row>
        <row r="4347">
          <cell r="A4347" t="str">
            <v>00072674</v>
          </cell>
          <cell r="C4347" t="str">
            <v>Отопление</v>
          </cell>
          <cell r="I4347">
            <v>0</v>
          </cell>
        </row>
        <row r="4348">
          <cell r="A4348" t="str">
            <v>00072674</v>
          </cell>
          <cell r="C4348" t="str">
            <v>Горячее водоснабжение ОДН</v>
          </cell>
          <cell r="I4348">
            <v>0</v>
          </cell>
        </row>
        <row r="4349">
          <cell r="A4349" t="str">
            <v>00072675</v>
          </cell>
          <cell r="C4349" t="str">
            <v>Отопление</v>
          </cell>
          <cell r="I4349">
            <v>1442.77</v>
          </cell>
        </row>
        <row r="4350">
          <cell r="A4350" t="str">
            <v>00072675</v>
          </cell>
          <cell r="C4350" t="str">
            <v>Горячее водоснабжение</v>
          </cell>
          <cell r="I4350">
            <v>1608.47</v>
          </cell>
        </row>
        <row r="4351">
          <cell r="A4351" t="str">
            <v>00072675</v>
          </cell>
          <cell r="C4351" t="str">
            <v>Горячее водоснабжение ОДН</v>
          </cell>
          <cell r="I4351">
            <v>250.89</v>
          </cell>
        </row>
        <row r="4352">
          <cell r="A4352" t="str">
            <v>00072676</v>
          </cell>
          <cell r="C4352" t="str">
            <v>Отопление</v>
          </cell>
          <cell r="I4352">
            <v>0</v>
          </cell>
        </row>
        <row r="4353">
          <cell r="A4353" t="str">
            <v>00072676</v>
          </cell>
          <cell r="C4353" t="str">
            <v>Горячее водоснабжение ОДН</v>
          </cell>
          <cell r="I4353">
            <v>0</v>
          </cell>
        </row>
        <row r="4354">
          <cell r="A4354" t="str">
            <v>00072677</v>
          </cell>
          <cell r="C4354" t="str">
            <v>Отопление</v>
          </cell>
          <cell r="I4354">
            <v>1443.79</v>
          </cell>
        </row>
        <row r="4355">
          <cell r="A4355" t="str">
            <v>00072677</v>
          </cell>
          <cell r="C4355" t="str">
            <v>Горячее водоснабжение ОДН</v>
          </cell>
          <cell r="I4355">
            <v>251.06</v>
          </cell>
        </row>
        <row r="4356">
          <cell r="A4356" t="str">
            <v>00072678</v>
          </cell>
          <cell r="C4356" t="str">
            <v>Отопление</v>
          </cell>
          <cell r="I4356">
            <v>0</v>
          </cell>
        </row>
        <row r="4357">
          <cell r="A4357" t="str">
            <v>00072678</v>
          </cell>
          <cell r="C4357" t="str">
            <v>Горячее водоснабжение</v>
          </cell>
          <cell r="I4357">
            <v>0</v>
          </cell>
        </row>
        <row r="4358">
          <cell r="A4358" t="str">
            <v>00072678</v>
          </cell>
          <cell r="C4358" t="str">
            <v>Горячее водоснабжение ОДН</v>
          </cell>
          <cell r="I4358">
            <v>0</v>
          </cell>
        </row>
        <row r="4359">
          <cell r="A4359" t="str">
            <v>00072679</v>
          </cell>
          <cell r="C4359" t="str">
            <v>Отопление</v>
          </cell>
          <cell r="I4359">
            <v>0</v>
          </cell>
        </row>
        <row r="4360">
          <cell r="A4360" t="str">
            <v>00072679</v>
          </cell>
          <cell r="C4360" t="str">
            <v>Горячее водоснабжение</v>
          </cell>
          <cell r="I4360">
            <v>0</v>
          </cell>
        </row>
        <row r="4361">
          <cell r="A4361" t="str">
            <v>00072679</v>
          </cell>
          <cell r="C4361" t="str">
            <v>Горячее водоснабжение ОДН</v>
          </cell>
          <cell r="I4361">
            <v>0</v>
          </cell>
        </row>
        <row r="4362">
          <cell r="A4362" t="str">
            <v>00072680</v>
          </cell>
          <cell r="C4362" t="str">
            <v>Отопление</v>
          </cell>
          <cell r="I4362">
            <v>981.37</v>
          </cell>
        </row>
        <row r="4363">
          <cell r="A4363" t="str">
            <v>00072680</v>
          </cell>
          <cell r="C4363" t="str">
            <v>Горячее водоснабжение ОДН</v>
          </cell>
          <cell r="I4363">
            <v>170.65</v>
          </cell>
        </row>
        <row r="4364">
          <cell r="A4364" t="str">
            <v>00072681</v>
          </cell>
          <cell r="C4364" t="str">
            <v>Отопление</v>
          </cell>
          <cell r="I4364">
            <v>0</v>
          </cell>
        </row>
        <row r="4365">
          <cell r="A4365" t="str">
            <v>00072681</v>
          </cell>
          <cell r="C4365" t="str">
            <v>Горячее водоснабжение ОДН</v>
          </cell>
          <cell r="I4365">
            <v>0</v>
          </cell>
        </row>
        <row r="4366">
          <cell r="A4366" t="str">
            <v>00072682</v>
          </cell>
          <cell r="C4366" t="str">
            <v>Отопление</v>
          </cell>
          <cell r="I4366">
            <v>0</v>
          </cell>
        </row>
        <row r="4367">
          <cell r="A4367" t="str">
            <v>00072682</v>
          </cell>
          <cell r="C4367" t="str">
            <v>Горячее водоснабжение ОДН</v>
          </cell>
          <cell r="I4367">
            <v>0</v>
          </cell>
        </row>
        <row r="4368">
          <cell r="A4368" t="str">
            <v>00072683</v>
          </cell>
          <cell r="C4368" t="str">
            <v>Отопление</v>
          </cell>
          <cell r="I4368">
            <v>0</v>
          </cell>
        </row>
        <row r="4369">
          <cell r="A4369" t="str">
            <v>00072683</v>
          </cell>
          <cell r="C4369" t="str">
            <v>Горячее водоснабжение ОДН</v>
          </cell>
          <cell r="I4369">
            <v>0</v>
          </cell>
        </row>
        <row r="4370">
          <cell r="A4370" t="str">
            <v>00072684</v>
          </cell>
          <cell r="C4370" t="str">
            <v>Отопление</v>
          </cell>
          <cell r="I4370">
            <v>0</v>
          </cell>
        </row>
        <row r="4371">
          <cell r="A4371" t="str">
            <v>00072684</v>
          </cell>
          <cell r="C4371" t="str">
            <v>Горячее водоснабжение ОДН</v>
          </cell>
          <cell r="I4371">
            <v>0</v>
          </cell>
        </row>
        <row r="4372">
          <cell r="A4372" t="str">
            <v>00072685</v>
          </cell>
          <cell r="C4372" t="str">
            <v>Отопление</v>
          </cell>
          <cell r="I4372">
            <v>0</v>
          </cell>
        </row>
        <row r="4373">
          <cell r="A4373" t="str">
            <v>00072685</v>
          </cell>
          <cell r="C4373" t="str">
            <v>Горячее водоснабжение ОДН</v>
          </cell>
          <cell r="I4373">
            <v>0</v>
          </cell>
        </row>
        <row r="4374">
          <cell r="A4374" t="str">
            <v>00072686</v>
          </cell>
          <cell r="C4374" t="str">
            <v>Отопление</v>
          </cell>
          <cell r="I4374">
            <v>1306.54</v>
          </cell>
        </row>
        <row r="4375">
          <cell r="A4375" t="str">
            <v>00072686</v>
          </cell>
          <cell r="C4375" t="str">
            <v>Горячее водоснабжение ОДН</v>
          </cell>
          <cell r="I4375">
            <v>227.19</v>
          </cell>
        </row>
        <row r="4376">
          <cell r="A4376" t="str">
            <v>00072687</v>
          </cell>
          <cell r="C4376" t="str">
            <v>Отопление</v>
          </cell>
          <cell r="I4376">
            <v>0</v>
          </cell>
        </row>
        <row r="4377">
          <cell r="A4377" t="str">
            <v>00072687</v>
          </cell>
          <cell r="C4377" t="str">
            <v>Горячее водоснабжение ОДН</v>
          </cell>
          <cell r="I4377">
            <v>0</v>
          </cell>
        </row>
        <row r="4378">
          <cell r="A4378" t="str">
            <v>00072688</v>
          </cell>
          <cell r="C4378" t="str">
            <v>Отопление</v>
          </cell>
          <cell r="I4378">
            <v>0</v>
          </cell>
        </row>
        <row r="4379">
          <cell r="A4379" t="str">
            <v>00072688</v>
          </cell>
          <cell r="C4379" t="str">
            <v>Горячее водоснабжение ОДН</v>
          </cell>
          <cell r="I4379">
            <v>0</v>
          </cell>
        </row>
        <row r="4380">
          <cell r="A4380" t="str">
            <v>00072689</v>
          </cell>
          <cell r="C4380" t="str">
            <v>Отопление</v>
          </cell>
          <cell r="I4380">
            <v>1240.8399999999999</v>
          </cell>
        </row>
        <row r="4381">
          <cell r="A4381" t="str">
            <v>00072689</v>
          </cell>
          <cell r="C4381" t="str">
            <v>Горячее водоснабжение ОДН</v>
          </cell>
          <cell r="I4381">
            <v>215.77</v>
          </cell>
        </row>
        <row r="4382">
          <cell r="A4382" t="str">
            <v>00072690</v>
          </cell>
          <cell r="C4382" t="str">
            <v>Отопление</v>
          </cell>
          <cell r="I4382">
            <v>798.29</v>
          </cell>
        </row>
        <row r="4383">
          <cell r="A4383" t="str">
            <v>00072690</v>
          </cell>
          <cell r="C4383" t="str">
            <v>Горячее водоснабжение ОДН</v>
          </cell>
          <cell r="I4383">
            <v>138.82</v>
          </cell>
        </row>
        <row r="4384">
          <cell r="A4384" t="str">
            <v>00072691</v>
          </cell>
          <cell r="C4384" t="str">
            <v>Отопление</v>
          </cell>
          <cell r="I4384">
            <v>1260.45</v>
          </cell>
        </row>
        <row r="4385">
          <cell r="A4385" t="str">
            <v>00072691</v>
          </cell>
          <cell r="C4385" t="str">
            <v>Горячее водоснабжение</v>
          </cell>
          <cell r="I4385">
            <v>1608.47</v>
          </cell>
        </row>
        <row r="4386">
          <cell r="A4386" t="str">
            <v>00072691</v>
          </cell>
          <cell r="C4386" t="str">
            <v>Горячее водоснабжение ОДН</v>
          </cell>
          <cell r="I4386">
            <v>219.18</v>
          </cell>
        </row>
        <row r="4387">
          <cell r="A4387" t="str">
            <v>00072692</v>
          </cell>
          <cell r="C4387" t="str">
            <v>Отопление</v>
          </cell>
          <cell r="I4387">
            <v>0</v>
          </cell>
        </row>
        <row r="4388">
          <cell r="A4388" t="str">
            <v>00072692</v>
          </cell>
          <cell r="C4388" t="str">
            <v>Горячее водоснабжение</v>
          </cell>
          <cell r="I4388">
            <v>0</v>
          </cell>
        </row>
        <row r="4389">
          <cell r="A4389" t="str">
            <v>00072692</v>
          </cell>
          <cell r="C4389" t="str">
            <v>Горячее водоснабжение ОДН</v>
          </cell>
          <cell r="I4389">
            <v>0</v>
          </cell>
        </row>
        <row r="4390">
          <cell r="A4390" t="str">
            <v>00072693</v>
          </cell>
          <cell r="C4390" t="str">
            <v>Отопление</v>
          </cell>
          <cell r="I4390">
            <v>0</v>
          </cell>
        </row>
        <row r="4391">
          <cell r="A4391" t="str">
            <v>00072693</v>
          </cell>
          <cell r="C4391" t="str">
            <v>Горячее водоснабжение</v>
          </cell>
          <cell r="I4391">
            <v>0</v>
          </cell>
        </row>
        <row r="4392">
          <cell r="A4392" t="str">
            <v>00072693</v>
          </cell>
          <cell r="C4392" t="str">
            <v>Горячее водоснабжение ОДН</v>
          </cell>
          <cell r="I4392">
            <v>0</v>
          </cell>
        </row>
        <row r="4393">
          <cell r="A4393" t="str">
            <v>00072694</v>
          </cell>
          <cell r="C4393" t="str">
            <v>Отопление</v>
          </cell>
          <cell r="I4393">
            <v>0</v>
          </cell>
        </row>
        <row r="4394">
          <cell r="A4394" t="str">
            <v>00072694</v>
          </cell>
          <cell r="C4394" t="str">
            <v>Горячее водоснабжение</v>
          </cell>
          <cell r="I4394">
            <v>0</v>
          </cell>
        </row>
        <row r="4395">
          <cell r="A4395" t="str">
            <v>00072694</v>
          </cell>
          <cell r="C4395" t="str">
            <v>Горячее водоснабжение ОДН</v>
          </cell>
          <cell r="I4395">
            <v>0</v>
          </cell>
        </row>
        <row r="4396">
          <cell r="A4396" t="str">
            <v>00072695</v>
          </cell>
          <cell r="C4396" t="str">
            <v>Отопление</v>
          </cell>
          <cell r="I4396">
            <v>1257.9000000000001</v>
          </cell>
        </row>
        <row r="4397">
          <cell r="A4397" t="str">
            <v>00072695</v>
          </cell>
          <cell r="C4397" t="str">
            <v>Горячее водоснабжение ОДН</v>
          </cell>
          <cell r="I4397">
            <v>218.74</v>
          </cell>
        </row>
        <row r="4398">
          <cell r="A4398" t="str">
            <v>00072696</v>
          </cell>
          <cell r="C4398" t="str">
            <v>Отопление</v>
          </cell>
          <cell r="I4398">
            <v>0</v>
          </cell>
        </row>
        <row r="4399">
          <cell r="A4399" t="str">
            <v>00072696</v>
          </cell>
          <cell r="C4399" t="str">
            <v>Горячее водоснабжение ОДН</v>
          </cell>
          <cell r="I4399">
            <v>0</v>
          </cell>
        </row>
        <row r="4400">
          <cell r="A4400" t="str">
            <v>00072697</v>
          </cell>
          <cell r="C4400" t="str">
            <v>Отопление</v>
          </cell>
          <cell r="I4400">
            <v>1241.8599999999999</v>
          </cell>
        </row>
        <row r="4401">
          <cell r="A4401" t="str">
            <v>00072697</v>
          </cell>
          <cell r="C4401" t="str">
            <v>Горячее водоснабжение</v>
          </cell>
          <cell r="I4401">
            <v>1072.32</v>
          </cell>
        </row>
        <row r="4402">
          <cell r="A4402" t="str">
            <v>00072697</v>
          </cell>
          <cell r="C4402" t="str">
            <v>Горячее водоснабжение ОДН</v>
          </cell>
          <cell r="I4402">
            <v>215.95</v>
          </cell>
        </row>
        <row r="4403">
          <cell r="A4403" t="str">
            <v>00072698</v>
          </cell>
          <cell r="C4403" t="str">
            <v>Отопление</v>
          </cell>
          <cell r="I4403">
            <v>0</v>
          </cell>
        </row>
        <row r="4404">
          <cell r="A4404" t="str">
            <v>00072698</v>
          </cell>
          <cell r="C4404" t="str">
            <v>Горячее водоснабжение ОДН</v>
          </cell>
          <cell r="I4404">
            <v>0</v>
          </cell>
        </row>
        <row r="4405">
          <cell r="A4405" t="str">
            <v>00072699</v>
          </cell>
          <cell r="C4405" t="str">
            <v>Отопление</v>
          </cell>
          <cell r="I4405">
            <v>0</v>
          </cell>
        </row>
        <row r="4406">
          <cell r="A4406" t="str">
            <v>00072699</v>
          </cell>
          <cell r="C4406" t="str">
            <v>Горячее водоснабжение</v>
          </cell>
          <cell r="I4406">
            <v>0</v>
          </cell>
        </row>
        <row r="4407">
          <cell r="A4407" t="str">
            <v>00072699</v>
          </cell>
          <cell r="C4407" t="str">
            <v>Горячее водоснабжение ОДН</v>
          </cell>
          <cell r="I4407">
            <v>0</v>
          </cell>
        </row>
        <row r="4408">
          <cell r="A4408" t="str">
            <v>00072700</v>
          </cell>
          <cell r="C4408" t="str">
            <v>Отопление</v>
          </cell>
          <cell r="I4408">
            <v>0</v>
          </cell>
        </row>
        <row r="4409">
          <cell r="A4409" t="str">
            <v>00072700</v>
          </cell>
          <cell r="C4409" t="str">
            <v>Горячее водоснабжение ОДН</v>
          </cell>
          <cell r="I4409">
            <v>0</v>
          </cell>
        </row>
        <row r="4410">
          <cell r="A4410" t="str">
            <v>00072701</v>
          </cell>
          <cell r="C4410" t="str">
            <v>Отопление</v>
          </cell>
          <cell r="I4410">
            <v>1244.1500000000001</v>
          </cell>
        </row>
        <row r="4411">
          <cell r="A4411" t="str">
            <v>00072701</v>
          </cell>
          <cell r="C4411" t="str">
            <v>Горячее водоснабжение ОДН</v>
          </cell>
          <cell r="I4411">
            <v>216.35</v>
          </cell>
        </row>
        <row r="4412">
          <cell r="A4412" t="str">
            <v>00072702</v>
          </cell>
          <cell r="C4412" t="str">
            <v>Отопление</v>
          </cell>
          <cell r="I4412">
            <v>0</v>
          </cell>
        </row>
        <row r="4413">
          <cell r="A4413" t="str">
            <v>00072702</v>
          </cell>
          <cell r="C4413" t="str">
            <v>Горячее водоснабжение</v>
          </cell>
          <cell r="I4413">
            <v>0</v>
          </cell>
        </row>
        <row r="4414">
          <cell r="A4414" t="str">
            <v>00072702</v>
          </cell>
          <cell r="C4414" t="str">
            <v>Горячее водоснабжение ОДН</v>
          </cell>
          <cell r="I4414">
            <v>0</v>
          </cell>
        </row>
        <row r="4415">
          <cell r="A4415" t="str">
            <v>00074551</v>
          </cell>
          <cell r="C4415" t="str">
            <v>Отопление</v>
          </cell>
          <cell r="I4415">
            <v>0</v>
          </cell>
        </row>
        <row r="4416">
          <cell r="A4416" t="str">
            <v>00074552</v>
          </cell>
          <cell r="C4416" t="str">
            <v>Отопление</v>
          </cell>
          <cell r="I4416">
            <v>0</v>
          </cell>
        </row>
        <row r="4417">
          <cell r="A4417" t="str">
            <v>00074553</v>
          </cell>
          <cell r="C4417" t="str">
            <v>Отопление</v>
          </cell>
          <cell r="I4417">
            <v>0</v>
          </cell>
        </row>
        <row r="4418">
          <cell r="A4418" t="str">
            <v>00074554</v>
          </cell>
          <cell r="C4418" t="str">
            <v>Отопление</v>
          </cell>
          <cell r="I4418">
            <v>809.58</v>
          </cell>
        </row>
        <row r="4419">
          <cell r="A4419" t="str">
            <v>00074555</v>
          </cell>
          <cell r="C4419" t="str">
            <v>Отопление</v>
          </cell>
          <cell r="I4419">
            <v>0</v>
          </cell>
        </row>
        <row r="4420">
          <cell r="A4420" t="str">
            <v>00074556</v>
          </cell>
          <cell r="C4420" t="str">
            <v>Отопление</v>
          </cell>
          <cell r="I4420">
            <v>0</v>
          </cell>
        </row>
        <row r="4421">
          <cell r="A4421" t="str">
            <v>00074557</v>
          </cell>
          <cell r="C4421" t="str">
            <v>Отопление</v>
          </cell>
          <cell r="I4421">
            <v>0</v>
          </cell>
        </row>
        <row r="4422">
          <cell r="A4422" t="str">
            <v>00074558</v>
          </cell>
          <cell r="C4422" t="str">
            <v>Отопление</v>
          </cell>
          <cell r="I4422">
            <v>0</v>
          </cell>
        </row>
        <row r="4423">
          <cell r="A4423" t="str">
            <v>00074559</v>
          </cell>
          <cell r="C4423" t="str">
            <v>Отопление</v>
          </cell>
          <cell r="I4423">
            <v>0</v>
          </cell>
        </row>
        <row r="4424">
          <cell r="A4424" t="str">
            <v>00074560</v>
          </cell>
          <cell r="C4424" t="str">
            <v>Отопление</v>
          </cell>
          <cell r="I4424">
            <v>0</v>
          </cell>
        </row>
        <row r="4425">
          <cell r="A4425" t="str">
            <v>00074561</v>
          </cell>
          <cell r="C4425" t="str">
            <v>Отопление</v>
          </cell>
          <cell r="I4425">
            <v>0</v>
          </cell>
        </row>
        <row r="4426">
          <cell r="A4426" t="str">
            <v>00074562</v>
          </cell>
          <cell r="C4426" t="str">
            <v>Отопление</v>
          </cell>
          <cell r="I4426">
            <v>0</v>
          </cell>
        </row>
        <row r="4427">
          <cell r="A4427" t="str">
            <v>00074563</v>
          </cell>
          <cell r="C4427" t="str">
            <v>Отопление</v>
          </cell>
          <cell r="I4427">
            <v>1121.78</v>
          </cell>
        </row>
        <row r="4428">
          <cell r="A4428" t="str">
            <v>00074564</v>
          </cell>
          <cell r="C4428" t="str">
            <v>Отопление</v>
          </cell>
          <cell r="I4428">
            <v>0</v>
          </cell>
        </row>
        <row r="4429">
          <cell r="A4429" t="str">
            <v>00074565</v>
          </cell>
          <cell r="C4429" t="str">
            <v>Отопление</v>
          </cell>
          <cell r="I4429">
            <v>0</v>
          </cell>
        </row>
        <row r="4430">
          <cell r="A4430" t="str">
            <v>00074566</v>
          </cell>
          <cell r="C4430" t="str">
            <v>Отопление</v>
          </cell>
          <cell r="I4430">
            <v>0</v>
          </cell>
        </row>
        <row r="4431">
          <cell r="A4431" t="str">
            <v>00074567</v>
          </cell>
          <cell r="C4431" t="str">
            <v>Отопление</v>
          </cell>
          <cell r="I4431">
            <v>0</v>
          </cell>
        </row>
        <row r="4432">
          <cell r="A4432" t="str">
            <v>00074569</v>
          </cell>
          <cell r="C4432" t="str">
            <v>Отопление</v>
          </cell>
          <cell r="I4432">
            <v>2133.17</v>
          </cell>
        </row>
        <row r="4433">
          <cell r="A4433" t="str">
            <v>00074570</v>
          </cell>
          <cell r="C4433" t="str">
            <v>Отопление</v>
          </cell>
          <cell r="I4433">
            <v>0</v>
          </cell>
        </row>
        <row r="4434">
          <cell r="A4434" t="str">
            <v>00075549</v>
          </cell>
          <cell r="C4434" t="str">
            <v>Отопление</v>
          </cell>
          <cell r="I4434">
            <v>0</v>
          </cell>
        </row>
        <row r="4435">
          <cell r="A4435" t="str">
            <v>00071539</v>
          </cell>
          <cell r="C4435" t="str">
            <v>Отопление</v>
          </cell>
          <cell r="I4435">
            <v>759.26</v>
          </cell>
        </row>
        <row r="4436">
          <cell r="A4436" t="str">
            <v>00071540</v>
          </cell>
          <cell r="C4436" t="str">
            <v>Отопление</v>
          </cell>
          <cell r="I4436">
            <v>589.87</v>
          </cell>
        </row>
        <row r="4437">
          <cell r="A4437" t="str">
            <v>00071539</v>
          </cell>
          <cell r="C4437" t="str">
            <v>Горячее водоснабжение</v>
          </cell>
          <cell r="I4437">
            <v>516.85</v>
          </cell>
        </row>
        <row r="4438">
          <cell r="A4438" t="str">
            <v>00071539</v>
          </cell>
          <cell r="C4438" t="str">
            <v>Горячее водоснабжение ОДН</v>
          </cell>
          <cell r="I4438">
            <v>-30.35</v>
          </cell>
        </row>
        <row r="4439">
          <cell r="A4439" t="str">
            <v>00071541</v>
          </cell>
          <cell r="C4439" t="str">
            <v>Отопление</v>
          </cell>
          <cell r="I4439">
            <v>661.61</v>
          </cell>
        </row>
        <row r="4440">
          <cell r="A4440" t="str">
            <v>00071541</v>
          </cell>
          <cell r="C4440" t="str">
            <v>Горячее водоснабжение</v>
          </cell>
          <cell r="I4440">
            <v>626.49</v>
          </cell>
        </row>
        <row r="4441">
          <cell r="A4441" t="str">
            <v>00071541</v>
          </cell>
          <cell r="C4441" t="str">
            <v>Горячее водоснабжение ОДН</v>
          </cell>
          <cell r="I4441">
            <v>-60.71</v>
          </cell>
        </row>
        <row r="4442">
          <cell r="A4442" t="str">
            <v>00071542</v>
          </cell>
          <cell r="C4442" t="str">
            <v>Отопление</v>
          </cell>
          <cell r="I4442">
            <v>1072.1300000000001</v>
          </cell>
        </row>
        <row r="4443">
          <cell r="A4443" t="str">
            <v>00071542</v>
          </cell>
          <cell r="C4443" t="str">
            <v>Горячее водоснабжение</v>
          </cell>
          <cell r="I4443">
            <v>156.62</v>
          </cell>
        </row>
        <row r="4444">
          <cell r="A4444" t="str">
            <v>00071542</v>
          </cell>
          <cell r="C4444" t="str">
            <v>Горячее водоснабжение ОДН</v>
          </cell>
          <cell r="I4444">
            <v>-30.35</v>
          </cell>
        </row>
        <row r="4445">
          <cell r="A4445" t="str">
            <v>00071543</v>
          </cell>
          <cell r="C4445" t="str">
            <v>Отопление</v>
          </cell>
          <cell r="I4445">
            <v>1339.17</v>
          </cell>
        </row>
        <row r="4446">
          <cell r="A4446" t="str">
            <v>00071543</v>
          </cell>
          <cell r="C4446" t="str">
            <v>Горячее водоснабжение</v>
          </cell>
          <cell r="I4446">
            <v>1252.98</v>
          </cell>
        </row>
        <row r="4447">
          <cell r="A4447" t="str">
            <v>00071543</v>
          </cell>
          <cell r="C4447" t="str">
            <v>Горячее водоснабжение ОДН</v>
          </cell>
          <cell r="I4447">
            <v>-60.71</v>
          </cell>
        </row>
        <row r="4448">
          <cell r="A4448" t="str">
            <v>00071544</v>
          </cell>
          <cell r="C4448" t="str">
            <v>Отопление</v>
          </cell>
          <cell r="I4448">
            <v>661.61</v>
          </cell>
        </row>
        <row r="4449">
          <cell r="A4449" t="str">
            <v>00071545</v>
          </cell>
          <cell r="C4449" t="str">
            <v>Отопление</v>
          </cell>
          <cell r="I4449">
            <v>1072.1300000000001</v>
          </cell>
        </row>
        <row r="4450">
          <cell r="A4450" t="str">
            <v>00071545</v>
          </cell>
          <cell r="C4450" t="str">
            <v>Горячее водоснабжение</v>
          </cell>
          <cell r="I4450">
            <v>313.25</v>
          </cell>
        </row>
        <row r="4451">
          <cell r="A4451" t="str">
            <v>00071545</v>
          </cell>
          <cell r="C4451" t="str">
            <v>Горячее водоснабжение ОДН</v>
          </cell>
          <cell r="I4451">
            <v>-30.35</v>
          </cell>
        </row>
        <row r="4452">
          <cell r="A4452" t="str">
            <v>00071546</v>
          </cell>
          <cell r="C4452" t="str">
            <v>Отопление</v>
          </cell>
          <cell r="I4452">
            <v>1349.13</v>
          </cell>
        </row>
        <row r="4453">
          <cell r="A4453" t="str">
            <v>00071546</v>
          </cell>
          <cell r="C4453" t="str">
            <v>Горячее водоснабжение</v>
          </cell>
          <cell r="I4453">
            <v>469.87</v>
          </cell>
        </row>
        <row r="4454">
          <cell r="A4454" t="str">
            <v>00071546</v>
          </cell>
          <cell r="C4454" t="str">
            <v>Горячее водоснабжение ОДН</v>
          </cell>
          <cell r="I4454">
            <v>-30.35</v>
          </cell>
        </row>
        <row r="4455">
          <cell r="A4455" t="str">
            <v>00071547</v>
          </cell>
          <cell r="C4455" t="str">
            <v>Отопление</v>
          </cell>
          <cell r="I4455">
            <v>661.61</v>
          </cell>
        </row>
        <row r="4456">
          <cell r="A4456" t="str">
            <v>00071547</v>
          </cell>
          <cell r="C4456" t="str">
            <v>Горячее водоснабжение</v>
          </cell>
          <cell r="I4456">
            <v>1252.98</v>
          </cell>
        </row>
        <row r="4457">
          <cell r="A4457" t="str">
            <v>00071547</v>
          </cell>
          <cell r="C4457" t="str">
            <v>Горячее водоснабжение ОДН</v>
          </cell>
          <cell r="I4457">
            <v>-60.71</v>
          </cell>
        </row>
        <row r="4458">
          <cell r="A4458" t="str">
            <v>00071548</v>
          </cell>
          <cell r="C4458" t="str">
            <v>Отопление</v>
          </cell>
          <cell r="I4458">
            <v>1072.1300000000001</v>
          </cell>
        </row>
        <row r="4459">
          <cell r="A4459" t="str">
            <v>00071548</v>
          </cell>
          <cell r="C4459" t="str">
            <v>Горячее водоснабжение</v>
          </cell>
          <cell r="I4459">
            <v>156.62</v>
          </cell>
        </row>
        <row r="4460">
          <cell r="A4460" t="str">
            <v>00071548</v>
          </cell>
          <cell r="C4460" t="str">
            <v>Горячее водоснабжение ОДН</v>
          </cell>
          <cell r="I4460">
            <v>-60.71</v>
          </cell>
        </row>
        <row r="4461">
          <cell r="A4461" t="str">
            <v>00071549</v>
          </cell>
          <cell r="C4461" t="str">
            <v>Отопление</v>
          </cell>
          <cell r="I4461">
            <v>0</v>
          </cell>
        </row>
        <row r="4462">
          <cell r="A4462" t="str">
            <v>00071550</v>
          </cell>
          <cell r="C4462" t="str">
            <v>Отопление</v>
          </cell>
          <cell r="I4462">
            <v>661.61</v>
          </cell>
        </row>
        <row r="4463">
          <cell r="A4463" t="str">
            <v>00071550</v>
          </cell>
          <cell r="C4463" t="str">
            <v>Горячее водоснабжение</v>
          </cell>
          <cell r="I4463">
            <v>516.85</v>
          </cell>
        </row>
        <row r="4464">
          <cell r="A4464" t="str">
            <v>00071550</v>
          </cell>
          <cell r="C4464" t="str">
            <v>Горячее водоснабжение ОДН</v>
          </cell>
          <cell r="I4464">
            <v>-30.35</v>
          </cell>
        </row>
        <row r="4465">
          <cell r="A4465" t="str">
            <v>00071551</v>
          </cell>
          <cell r="C4465" t="str">
            <v>Отопление</v>
          </cell>
          <cell r="I4465">
            <v>1072.1300000000001</v>
          </cell>
        </row>
        <row r="4466">
          <cell r="A4466" t="str">
            <v>00071551</v>
          </cell>
          <cell r="C4466" t="str">
            <v>Горячее водоснабжение</v>
          </cell>
          <cell r="I4466">
            <v>1550.57</v>
          </cell>
        </row>
        <row r="4467">
          <cell r="A4467" t="str">
            <v>00071551</v>
          </cell>
          <cell r="C4467" t="str">
            <v>Горячее водоснабжение ОДН</v>
          </cell>
          <cell r="I4467">
            <v>-91.07</v>
          </cell>
        </row>
        <row r="4468">
          <cell r="A4468" t="str">
            <v>00071552</v>
          </cell>
          <cell r="C4468" t="str">
            <v>Отопление</v>
          </cell>
          <cell r="I4468">
            <v>1349.13</v>
          </cell>
        </row>
        <row r="4469">
          <cell r="A4469" t="str">
            <v>00071552</v>
          </cell>
          <cell r="C4469" t="str">
            <v>Горячее водоснабжение</v>
          </cell>
          <cell r="I4469">
            <v>1550.57</v>
          </cell>
        </row>
        <row r="4470">
          <cell r="A4470" t="str">
            <v>00071552</v>
          </cell>
          <cell r="C4470" t="str">
            <v>Горячее водоснабжение ОДН</v>
          </cell>
          <cell r="I4470">
            <v>-91.07</v>
          </cell>
        </row>
        <row r="4471">
          <cell r="A4471" t="str">
            <v>00071553</v>
          </cell>
          <cell r="C4471" t="str">
            <v>Отопление</v>
          </cell>
          <cell r="I4471">
            <v>661.61</v>
          </cell>
        </row>
        <row r="4472">
          <cell r="A4472" t="str">
            <v>00071555</v>
          </cell>
          <cell r="C4472" t="str">
            <v>Отопление</v>
          </cell>
          <cell r="I4472">
            <v>1060.17</v>
          </cell>
        </row>
        <row r="4473">
          <cell r="A4473" t="str">
            <v>00071555</v>
          </cell>
          <cell r="C4473" t="str">
            <v>Горячее водоснабжение</v>
          </cell>
          <cell r="I4473">
            <v>469.87</v>
          </cell>
        </row>
        <row r="4474">
          <cell r="A4474" t="str">
            <v>00071555</v>
          </cell>
          <cell r="C4474" t="str">
            <v>Горячее водоснабжение ОДН</v>
          </cell>
          <cell r="I4474">
            <v>-91.07</v>
          </cell>
        </row>
        <row r="4475">
          <cell r="A4475" t="str">
            <v>00071556</v>
          </cell>
          <cell r="C4475" t="str">
            <v>Отопление</v>
          </cell>
          <cell r="I4475">
            <v>938.61</v>
          </cell>
        </row>
        <row r="4476">
          <cell r="A4476" t="str">
            <v>00071556</v>
          </cell>
          <cell r="C4476" t="str">
            <v>Горячее водоснабжение</v>
          </cell>
          <cell r="I4476">
            <v>109.64</v>
          </cell>
        </row>
        <row r="4477">
          <cell r="A4477" t="str">
            <v>00071556</v>
          </cell>
          <cell r="C4477" t="str">
            <v>Горячее водоснабжение ОДН</v>
          </cell>
          <cell r="I4477">
            <v>-113.73</v>
          </cell>
        </row>
        <row r="4478">
          <cell r="A4478" t="str">
            <v>00071557</v>
          </cell>
          <cell r="C4478" t="str">
            <v>Отопление</v>
          </cell>
          <cell r="I4478">
            <v>0</v>
          </cell>
        </row>
        <row r="4479">
          <cell r="A4479" t="str">
            <v>00071558</v>
          </cell>
          <cell r="C4479" t="str">
            <v>Отопление</v>
          </cell>
          <cell r="I4479">
            <v>0</v>
          </cell>
        </row>
        <row r="4480">
          <cell r="A4480" t="str">
            <v>00071558</v>
          </cell>
          <cell r="C4480" t="str">
            <v>Горячее водоснабжение</v>
          </cell>
          <cell r="I4480">
            <v>0</v>
          </cell>
        </row>
        <row r="4481">
          <cell r="A4481" t="str">
            <v>00071557</v>
          </cell>
          <cell r="C4481" t="str">
            <v>Горячее водоснабжение</v>
          </cell>
          <cell r="I4481">
            <v>0</v>
          </cell>
        </row>
        <row r="4482">
          <cell r="A4482" t="str">
            <v>00071557</v>
          </cell>
          <cell r="C4482" t="str">
            <v>Горячее водоснабжение ОДН</v>
          </cell>
          <cell r="I4482">
            <v>0</v>
          </cell>
        </row>
        <row r="4483">
          <cell r="A4483" t="str">
            <v>00071558</v>
          </cell>
          <cell r="C4483" t="str">
            <v>Горячее водоснабжение ОДН</v>
          </cell>
          <cell r="I4483">
            <v>0</v>
          </cell>
        </row>
        <row r="4484">
          <cell r="A4484" t="str">
            <v>00071559</v>
          </cell>
          <cell r="C4484" t="str">
            <v>Отопление</v>
          </cell>
          <cell r="I4484">
            <v>1060.17</v>
          </cell>
        </row>
        <row r="4485">
          <cell r="A4485" t="str">
            <v>00071559</v>
          </cell>
          <cell r="C4485" t="str">
            <v>Горячее водоснабжение</v>
          </cell>
          <cell r="I4485">
            <v>360.23</v>
          </cell>
        </row>
        <row r="4486">
          <cell r="A4486" t="str">
            <v>00071559</v>
          </cell>
          <cell r="C4486" t="str">
            <v>Горячее водоснабжение ОДН</v>
          </cell>
          <cell r="I4486">
            <v>-60.71</v>
          </cell>
        </row>
        <row r="4487">
          <cell r="A4487" t="str">
            <v>00071560</v>
          </cell>
          <cell r="C4487" t="str">
            <v>Отопление</v>
          </cell>
          <cell r="I4487">
            <v>938.61</v>
          </cell>
        </row>
        <row r="4488">
          <cell r="A4488" t="str">
            <v>00071560</v>
          </cell>
          <cell r="C4488" t="str">
            <v>Горячее водоснабжение</v>
          </cell>
          <cell r="I4488">
            <v>313.25</v>
          </cell>
        </row>
        <row r="4489">
          <cell r="A4489" t="str">
            <v>00071560</v>
          </cell>
          <cell r="C4489" t="str">
            <v>Горячее водоснабжение ОДН</v>
          </cell>
          <cell r="I4489">
            <v>-60.71</v>
          </cell>
        </row>
        <row r="4490">
          <cell r="A4490" t="str">
            <v>00071561</v>
          </cell>
          <cell r="C4490" t="str">
            <v>Отопление</v>
          </cell>
          <cell r="I4490">
            <v>1064.1600000000001</v>
          </cell>
        </row>
        <row r="4491">
          <cell r="A4491" t="str">
            <v>00071561</v>
          </cell>
          <cell r="C4491" t="str">
            <v>Горячее водоснабжение</v>
          </cell>
          <cell r="I4491">
            <v>1252.98</v>
          </cell>
        </row>
        <row r="4492">
          <cell r="A4492" t="str">
            <v>00071561</v>
          </cell>
          <cell r="C4492" t="str">
            <v>Горячее водоснабжение ОДН</v>
          </cell>
          <cell r="I4492">
            <v>-30.35</v>
          </cell>
        </row>
        <row r="4493">
          <cell r="A4493" t="str">
            <v>00071562</v>
          </cell>
          <cell r="C4493" t="str">
            <v>Отопление</v>
          </cell>
          <cell r="I4493">
            <v>1060.17</v>
          </cell>
        </row>
        <row r="4494">
          <cell r="A4494" t="str">
            <v>00071562</v>
          </cell>
          <cell r="C4494" t="str">
            <v>Горячее водоснабжение</v>
          </cell>
          <cell r="I4494">
            <v>1769.83</v>
          </cell>
        </row>
        <row r="4495">
          <cell r="A4495" t="str">
            <v>00071562</v>
          </cell>
          <cell r="C4495" t="str">
            <v>Горячее водоснабжение ОДН</v>
          </cell>
          <cell r="I4495">
            <v>-121.43</v>
          </cell>
        </row>
        <row r="4496">
          <cell r="A4496" t="str">
            <v>00071563</v>
          </cell>
          <cell r="C4496" t="str">
            <v>Отопление</v>
          </cell>
          <cell r="I4496">
            <v>938.61</v>
          </cell>
        </row>
        <row r="4497">
          <cell r="A4497" t="str">
            <v>00071563</v>
          </cell>
          <cell r="C4497" t="str">
            <v>Горячее водоснабжение</v>
          </cell>
          <cell r="I4497">
            <v>469.87</v>
          </cell>
        </row>
        <row r="4498">
          <cell r="A4498" t="str">
            <v>00071563</v>
          </cell>
          <cell r="C4498" t="str">
            <v>Горячее водоснабжение ОДН</v>
          </cell>
          <cell r="I4498">
            <v>-121.43</v>
          </cell>
        </row>
        <row r="4499">
          <cell r="A4499" t="str">
            <v>00071564</v>
          </cell>
          <cell r="C4499" t="str">
            <v>Отопление</v>
          </cell>
          <cell r="I4499">
            <v>1064.1600000000001</v>
          </cell>
        </row>
        <row r="4500">
          <cell r="A4500" t="str">
            <v>00071564</v>
          </cell>
          <cell r="C4500" t="str">
            <v>Горячее водоснабжение</v>
          </cell>
          <cell r="I4500">
            <v>751.79</v>
          </cell>
        </row>
        <row r="4501">
          <cell r="A4501" t="str">
            <v>00071564</v>
          </cell>
          <cell r="C4501" t="str">
            <v>Горячее водоснабжение ОДН</v>
          </cell>
          <cell r="I4501">
            <v>-91.07</v>
          </cell>
        </row>
        <row r="4502">
          <cell r="A4502" t="str">
            <v>00071565</v>
          </cell>
          <cell r="C4502" t="str">
            <v>Отопление</v>
          </cell>
          <cell r="I4502">
            <v>1060.17</v>
          </cell>
        </row>
        <row r="4503">
          <cell r="A4503" t="str">
            <v>00071565</v>
          </cell>
          <cell r="C4503" t="str">
            <v>Горячее водоснабжение</v>
          </cell>
          <cell r="I4503">
            <v>203.6</v>
          </cell>
        </row>
        <row r="4504">
          <cell r="A4504" t="str">
            <v>00071565</v>
          </cell>
          <cell r="C4504" t="str">
            <v>Горячее водоснабжение ОДН</v>
          </cell>
          <cell r="I4504">
            <v>-30.35</v>
          </cell>
        </row>
        <row r="4505">
          <cell r="A4505" t="str">
            <v>00071566</v>
          </cell>
          <cell r="C4505" t="str">
            <v>Отопление</v>
          </cell>
          <cell r="I4505">
            <v>938.61</v>
          </cell>
        </row>
        <row r="4506">
          <cell r="A4506" t="str">
            <v>00071566</v>
          </cell>
          <cell r="C4506" t="str">
            <v>Горячее водоснабжение</v>
          </cell>
          <cell r="I4506">
            <v>1550.57</v>
          </cell>
        </row>
        <row r="4507">
          <cell r="A4507" t="str">
            <v>00071566</v>
          </cell>
          <cell r="C4507" t="str">
            <v>Горячее водоснабжение ОДН</v>
          </cell>
          <cell r="I4507">
            <v>-91.07</v>
          </cell>
        </row>
        <row r="4508">
          <cell r="A4508" t="str">
            <v>00071567</v>
          </cell>
          <cell r="C4508" t="str">
            <v>Отопление</v>
          </cell>
          <cell r="I4508">
            <v>1064.1600000000001</v>
          </cell>
        </row>
        <row r="4509">
          <cell r="A4509" t="str">
            <v>00071567</v>
          </cell>
          <cell r="C4509" t="str">
            <v>Горячее водоснабжение</v>
          </cell>
          <cell r="I4509">
            <v>939.74</v>
          </cell>
        </row>
        <row r="4510">
          <cell r="A4510" t="str">
            <v>00071567</v>
          </cell>
          <cell r="C4510" t="str">
            <v>Горячее водоснабжение ОДН</v>
          </cell>
          <cell r="I4510">
            <v>-60.71</v>
          </cell>
        </row>
        <row r="4511">
          <cell r="A4511" t="str">
            <v>00071568</v>
          </cell>
          <cell r="C4511" t="str">
            <v>Отопление</v>
          </cell>
          <cell r="I4511">
            <v>1060.17</v>
          </cell>
        </row>
        <row r="4512">
          <cell r="A4512" t="str">
            <v>00071568</v>
          </cell>
          <cell r="C4512" t="str">
            <v>Горячее водоснабжение</v>
          </cell>
          <cell r="I4512">
            <v>313.25</v>
          </cell>
        </row>
        <row r="4513">
          <cell r="A4513" t="str">
            <v>00071568</v>
          </cell>
          <cell r="C4513" t="str">
            <v>Горячее водоснабжение ОДН</v>
          </cell>
          <cell r="I4513">
            <v>-30.35</v>
          </cell>
        </row>
        <row r="4514">
          <cell r="A4514" t="str">
            <v>00071569</v>
          </cell>
          <cell r="C4514" t="str">
            <v>Отопление</v>
          </cell>
          <cell r="I4514">
            <v>938.61</v>
          </cell>
        </row>
        <row r="4515">
          <cell r="A4515" t="str">
            <v>00071569</v>
          </cell>
          <cell r="C4515" t="str">
            <v>Горячее водоснабжение</v>
          </cell>
          <cell r="I4515">
            <v>1252.98</v>
          </cell>
        </row>
        <row r="4516">
          <cell r="A4516" t="str">
            <v>00071569</v>
          </cell>
          <cell r="C4516" t="str">
            <v>Горячее водоснабжение ОДН</v>
          </cell>
          <cell r="I4516">
            <v>-121.43</v>
          </cell>
        </row>
        <row r="4517">
          <cell r="A4517" t="str">
            <v>00071570</v>
          </cell>
          <cell r="C4517" t="str">
            <v>Отопление</v>
          </cell>
          <cell r="I4517">
            <v>1064.1600000000001</v>
          </cell>
        </row>
        <row r="4518">
          <cell r="A4518" t="str">
            <v>00071570</v>
          </cell>
          <cell r="C4518" t="str">
            <v>Горячее водоснабжение</v>
          </cell>
          <cell r="I4518">
            <v>783.11</v>
          </cell>
        </row>
        <row r="4519">
          <cell r="A4519" t="str">
            <v>00071570</v>
          </cell>
          <cell r="C4519" t="str">
            <v>Горячее водоснабжение ОДН</v>
          </cell>
          <cell r="I4519">
            <v>-60.71</v>
          </cell>
        </row>
        <row r="4520">
          <cell r="A4520" t="str">
            <v>00071571</v>
          </cell>
          <cell r="C4520" t="str">
            <v>Отопление</v>
          </cell>
          <cell r="I4520">
            <v>1064.1600000000001</v>
          </cell>
        </row>
        <row r="4521">
          <cell r="A4521" t="str">
            <v>00071571</v>
          </cell>
          <cell r="C4521" t="str">
            <v>Горячее водоснабжение</v>
          </cell>
          <cell r="I4521">
            <v>313.25</v>
          </cell>
        </row>
        <row r="4522">
          <cell r="A4522" t="str">
            <v>00071571</v>
          </cell>
          <cell r="C4522" t="str">
            <v>Горячее водоснабжение ОДН</v>
          </cell>
          <cell r="I4522">
            <v>-60.71</v>
          </cell>
        </row>
        <row r="4523">
          <cell r="A4523" t="str">
            <v>00071572</v>
          </cell>
          <cell r="C4523" t="str">
            <v>Отопление</v>
          </cell>
          <cell r="I4523">
            <v>932.63</v>
          </cell>
        </row>
        <row r="4524">
          <cell r="A4524" t="str">
            <v>00071572</v>
          </cell>
          <cell r="C4524" t="str">
            <v>Горячее водоснабжение</v>
          </cell>
          <cell r="I4524">
            <v>313.25</v>
          </cell>
        </row>
        <row r="4525">
          <cell r="A4525" t="str">
            <v>00071572</v>
          </cell>
          <cell r="C4525" t="str">
            <v>Горячее водоснабжение ОДН</v>
          </cell>
          <cell r="I4525">
            <v>-60.71</v>
          </cell>
        </row>
        <row r="4526">
          <cell r="A4526" t="str">
            <v>00071573</v>
          </cell>
          <cell r="C4526" t="str">
            <v>Отопление</v>
          </cell>
          <cell r="I4526">
            <v>1032.27</v>
          </cell>
        </row>
        <row r="4527">
          <cell r="A4527" t="str">
            <v>00071573</v>
          </cell>
          <cell r="C4527" t="str">
            <v>Горячее водоснабжение</v>
          </cell>
          <cell r="I4527">
            <v>1033.71</v>
          </cell>
        </row>
        <row r="4528">
          <cell r="A4528" t="str">
            <v>00071573</v>
          </cell>
          <cell r="C4528" t="str">
            <v>Горячее водоснабжение ОДН</v>
          </cell>
          <cell r="I4528">
            <v>-60.71</v>
          </cell>
        </row>
        <row r="4529">
          <cell r="A4529" t="str">
            <v>00071574</v>
          </cell>
          <cell r="C4529" t="str">
            <v>Отопление</v>
          </cell>
          <cell r="I4529">
            <v>1064.1600000000001</v>
          </cell>
        </row>
        <row r="4530">
          <cell r="A4530" t="str">
            <v>00071574</v>
          </cell>
          <cell r="C4530" t="str">
            <v>Горячее водоснабжение</v>
          </cell>
          <cell r="I4530">
            <v>626.49</v>
          </cell>
        </row>
        <row r="4531">
          <cell r="A4531" t="str">
            <v>00071574</v>
          </cell>
          <cell r="C4531" t="str">
            <v>Горячее водоснабжение ОДН</v>
          </cell>
          <cell r="I4531">
            <v>-91.07</v>
          </cell>
        </row>
        <row r="4532">
          <cell r="A4532" t="str">
            <v>00071575</v>
          </cell>
          <cell r="C4532" t="str">
            <v>Отопление</v>
          </cell>
          <cell r="I4532">
            <v>0</v>
          </cell>
        </row>
        <row r="4533">
          <cell r="A4533" t="str">
            <v>00071575</v>
          </cell>
          <cell r="C4533" t="str">
            <v>Горячее водоснабжение</v>
          </cell>
          <cell r="I4533">
            <v>0</v>
          </cell>
        </row>
        <row r="4534">
          <cell r="A4534" t="str">
            <v>00071575</v>
          </cell>
          <cell r="C4534" t="str">
            <v>Горячее водоснабжение ОДН</v>
          </cell>
          <cell r="I4534">
            <v>0</v>
          </cell>
        </row>
        <row r="4535">
          <cell r="A4535" t="str">
            <v>00071576</v>
          </cell>
          <cell r="C4535" t="str">
            <v>Отопление</v>
          </cell>
          <cell r="I4535">
            <v>1062.17</v>
          </cell>
        </row>
        <row r="4536">
          <cell r="A4536" t="str">
            <v>00071577</v>
          </cell>
          <cell r="C4536" t="str">
            <v>Отопление</v>
          </cell>
          <cell r="I4536">
            <v>0</v>
          </cell>
        </row>
        <row r="4537">
          <cell r="A4537" t="str">
            <v>00071577</v>
          </cell>
          <cell r="C4537" t="str">
            <v>Горячее водоснабжение</v>
          </cell>
          <cell r="I4537">
            <v>0</v>
          </cell>
        </row>
        <row r="4538">
          <cell r="A4538" t="str">
            <v>00071577</v>
          </cell>
          <cell r="C4538" t="str">
            <v>Горячее водоснабжение ОДН</v>
          </cell>
          <cell r="I4538">
            <v>0</v>
          </cell>
        </row>
        <row r="4539">
          <cell r="A4539" t="str">
            <v>00071578</v>
          </cell>
          <cell r="C4539" t="str">
            <v>Отопление</v>
          </cell>
          <cell r="I4539">
            <v>0</v>
          </cell>
        </row>
        <row r="4540">
          <cell r="A4540" t="str">
            <v>00071578</v>
          </cell>
          <cell r="C4540" t="str">
            <v>Горячее водоснабжение</v>
          </cell>
          <cell r="I4540">
            <v>0</v>
          </cell>
        </row>
        <row r="4541">
          <cell r="A4541" t="str">
            <v>00071578</v>
          </cell>
          <cell r="C4541" t="str">
            <v>Горячее водоснабжение ОДН</v>
          </cell>
          <cell r="I4541">
            <v>0</v>
          </cell>
        </row>
        <row r="4542">
          <cell r="A4542" t="str">
            <v>00071579</v>
          </cell>
          <cell r="C4542" t="str">
            <v>Отопление</v>
          </cell>
          <cell r="I4542">
            <v>1062.17</v>
          </cell>
        </row>
        <row r="4543">
          <cell r="A4543" t="str">
            <v>00071579</v>
          </cell>
          <cell r="C4543" t="str">
            <v>Горячее водоснабжение</v>
          </cell>
          <cell r="I4543">
            <v>783.11</v>
          </cell>
        </row>
        <row r="4544">
          <cell r="A4544" t="str">
            <v>00071579</v>
          </cell>
          <cell r="C4544" t="str">
            <v>Горячее водоснабжение ОДН</v>
          </cell>
          <cell r="I4544">
            <v>-91.07</v>
          </cell>
        </row>
        <row r="4545">
          <cell r="A4545" t="str">
            <v>00071580</v>
          </cell>
          <cell r="C4545" t="str">
            <v>Отопление</v>
          </cell>
          <cell r="I4545">
            <v>1064.1600000000001</v>
          </cell>
        </row>
        <row r="4546">
          <cell r="A4546" t="str">
            <v>00071580</v>
          </cell>
          <cell r="C4546" t="str">
            <v>Горячее водоснабжение</v>
          </cell>
          <cell r="I4546">
            <v>469.87</v>
          </cell>
        </row>
        <row r="4547">
          <cell r="A4547" t="str">
            <v>00071580</v>
          </cell>
          <cell r="C4547" t="str">
            <v>Горячее водоснабжение ОДН</v>
          </cell>
          <cell r="I4547">
            <v>-60.71</v>
          </cell>
        </row>
        <row r="4548">
          <cell r="A4548" t="str">
            <v>00071581</v>
          </cell>
          <cell r="C4548" t="str">
            <v>Отопление</v>
          </cell>
          <cell r="I4548">
            <v>0</v>
          </cell>
        </row>
        <row r="4549">
          <cell r="A4549" t="str">
            <v>00073061</v>
          </cell>
          <cell r="C4549" t="str">
            <v>Отопление</v>
          </cell>
          <cell r="I4549">
            <v>0</v>
          </cell>
        </row>
        <row r="4550">
          <cell r="A4550" t="str">
            <v>00071582</v>
          </cell>
          <cell r="C4550" t="str">
            <v>Отопление</v>
          </cell>
          <cell r="I4550">
            <v>1062.17</v>
          </cell>
        </row>
        <row r="4551">
          <cell r="A4551" t="str">
            <v>00071582</v>
          </cell>
          <cell r="C4551" t="str">
            <v>Горячее водоснабжение</v>
          </cell>
          <cell r="I4551">
            <v>156.62</v>
          </cell>
        </row>
        <row r="4552">
          <cell r="A4552" t="str">
            <v>00071582</v>
          </cell>
          <cell r="C4552" t="str">
            <v>Горячее водоснабжение ОДН</v>
          </cell>
          <cell r="I4552">
            <v>-60.71</v>
          </cell>
        </row>
        <row r="4553">
          <cell r="A4553" t="str">
            <v>00071583</v>
          </cell>
          <cell r="C4553" t="str">
            <v>Отопление</v>
          </cell>
          <cell r="I4553">
            <v>1064.1600000000001</v>
          </cell>
        </row>
        <row r="4554">
          <cell r="A4554" t="str">
            <v>00071583</v>
          </cell>
          <cell r="C4554" t="str">
            <v>Горячее водоснабжение</v>
          </cell>
          <cell r="I4554">
            <v>485.54</v>
          </cell>
        </row>
        <row r="4555">
          <cell r="A4555" t="str">
            <v>00071583</v>
          </cell>
          <cell r="C4555" t="str">
            <v>Горячее водоснабжение ОДН</v>
          </cell>
          <cell r="I4555">
            <v>-60.71</v>
          </cell>
        </row>
        <row r="4556">
          <cell r="A4556" t="str">
            <v>00071584</v>
          </cell>
          <cell r="C4556" t="str">
            <v>Отопление</v>
          </cell>
          <cell r="I4556">
            <v>0</v>
          </cell>
        </row>
        <row r="4557">
          <cell r="A4557" t="str">
            <v>00071585</v>
          </cell>
          <cell r="C4557" t="str">
            <v>Отопление</v>
          </cell>
          <cell r="I4557">
            <v>1062.17</v>
          </cell>
        </row>
        <row r="4558">
          <cell r="A4558" t="str">
            <v>00071585</v>
          </cell>
          <cell r="C4558" t="str">
            <v>Горячее водоснабжение</v>
          </cell>
          <cell r="I4558">
            <v>1033.71</v>
          </cell>
        </row>
        <row r="4559">
          <cell r="A4559" t="str">
            <v>00071585</v>
          </cell>
          <cell r="C4559" t="str">
            <v>Горячее водоснабжение ОДН</v>
          </cell>
          <cell r="I4559">
            <v>-60.71</v>
          </cell>
        </row>
        <row r="4560">
          <cell r="A4560" t="str">
            <v>00071586</v>
          </cell>
          <cell r="C4560" t="str">
            <v>Отопление</v>
          </cell>
          <cell r="I4560">
            <v>0</v>
          </cell>
        </row>
        <row r="4561">
          <cell r="A4561" t="str">
            <v>00071587</v>
          </cell>
          <cell r="C4561" t="str">
            <v>Отопление</v>
          </cell>
          <cell r="I4561">
            <v>0</v>
          </cell>
        </row>
        <row r="4562">
          <cell r="A4562" t="str">
            <v>00071587</v>
          </cell>
          <cell r="C4562" t="str">
            <v>Горячее водоснабжение</v>
          </cell>
          <cell r="I4562">
            <v>0</v>
          </cell>
        </row>
        <row r="4563">
          <cell r="A4563" t="str">
            <v>00071587</v>
          </cell>
          <cell r="C4563" t="str">
            <v>Горячее водоснабжение ОДН</v>
          </cell>
          <cell r="I4563">
            <v>0</v>
          </cell>
        </row>
        <row r="4564">
          <cell r="A4564" t="str">
            <v>00071588</v>
          </cell>
          <cell r="C4564" t="str">
            <v>Отопление</v>
          </cell>
          <cell r="I4564">
            <v>0</v>
          </cell>
        </row>
        <row r="4565">
          <cell r="A4565" t="str">
            <v>00071588</v>
          </cell>
          <cell r="C4565" t="str">
            <v>Горячее водоснабжение</v>
          </cell>
          <cell r="I4565">
            <v>0</v>
          </cell>
        </row>
        <row r="4566">
          <cell r="A4566" t="str">
            <v>00071588</v>
          </cell>
          <cell r="C4566" t="str">
            <v>Горячее водоснабжение ОДН</v>
          </cell>
          <cell r="I4566">
            <v>0</v>
          </cell>
        </row>
        <row r="4567">
          <cell r="A4567" t="str">
            <v>00071589</v>
          </cell>
          <cell r="C4567" t="str">
            <v>Отопление</v>
          </cell>
          <cell r="I4567">
            <v>1351.13</v>
          </cell>
        </row>
        <row r="4568">
          <cell r="A4568" t="str">
            <v>00071589</v>
          </cell>
          <cell r="C4568" t="str">
            <v>Горячее водоснабжение</v>
          </cell>
          <cell r="I4568">
            <v>516.85</v>
          </cell>
        </row>
        <row r="4569">
          <cell r="A4569" t="str">
            <v>00071589</v>
          </cell>
          <cell r="C4569" t="str">
            <v>Горячее водоснабжение ОДН</v>
          </cell>
          <cell r="I4569">
            <v>-30.35</v>
          </cell>
        </row>
        <row r="4570">
          <cell r="A4570" t="str">
            <v>00071590</v>
          </cell>
          <cell r="C4570" t="str">
            <v>Отопление</v>
          </cell>
          <cell r="I4570">
            <v>663.6</v>
          </cell>
        </row>
        <row r="4571">
          <cell r="A4571" t="str">
            <v>00071590</v>
          </cell>
          <cell r="C4571" t="str">
            <v>Горячее водоснабжение</v>
          </cell>
          <cell r="I4571">
            <v>1096.3599999999999</v>
          </cell>
        </row>
        <row r="4572">
          <cell r="A4572" t="str">
            <v>00071590</v>
          </cell>
          <cell r="C4572" t="str">
            <v>Горячее водоснабжение ОДН</v>
          </cell>
          <cell r="I4572">
            <v>-91.07</v>
          </cell>
        </row>
        <row r="4573">
          <cell r="A4573" t="str">
            <v>00071591</v>
          </cell>
          <cell r="C4573" t="str">
            <v>Отопление</v>
          </cell>
          <cell r="I4573">
            <v>1062.17</v>
          </cell>
        </row>
        <row r="4574">
          <cell r="A4574" t="str">
            <v>00071591</v>
          </cell>
          <cell r="C4574" t="str">
            <v>Горячее водоснабжение</v>
          </cell>
          <cell r="I4574">
            <v>783.11</v>
          </cell>
        </row>
        <row r="4575">
          <cell r="A4575" t="str">
            <v>00071591</v>
          </cell>
          <cell r="C4575" t="str">
            <v>Горячее водоснабжение ОДН</v>
          </cell>
          <cell r="I4575">
            <v>-91.07</v>
          </cell>
        </row>
        <row r="4576">
          <cell r="A4576" t="str">
            <v>00071592</v>
          </cell>
          <cell r="C4576" t="str">
            <v>Отопление</v>
          </cell>
          <cell r="I4576">
            <v>1351.13</v>
          </cell>
        </row>
        <row r="4577">
          <cell r="A4577" t="str">
            <v>00071592</v>
          </cell>
          <cell r="C4577" t="str">
            <v>Горячее водоснабжение</v>
          </cell>
          <cell r="I4577">
            <v>313.25</v>
          </cell>
        </row>
        <row r="4578">
          <cell r="A4578" t="str">
            <v>00071592</v>
          </cell>
          <cell r="C4578" t="str">
            <v>Горячее водоснабжение ОДН</v>
          </cell>
          <cell r="I4578">
            <v>-60.71</v>
          </cell>
        </row>
        <row r="4579">
          <cell r="A4579" t="str">
            <v>00071593</v>
          </cell>
          <cell r="C4579" t="str">
            <v>Отопление</v>
          </cell>
          <cell r="I4579">
            <v>663.6</v>
          </cell>
        </row>
        <row r="4580">
          <cell r="A4580" t="str">
            <v>00071593</v>
          </cell>
          <cell r="C4580" t="str">
            <v>Горячее водоснабжение</v>
          </cell>
          <cell r="I4580">
            <v>313.25</v>
          </cell>
        </row>
        <row r="4581">
          <cell r="A4581" t="str">
            <v>00071593</v>
          </cell>
          <cell r="C4581" t="str">
            <v>Горячее водоснабжение ОДН</v>
          </cell>
          <cell r="I4581">
            <v>-30.35</v>
          </cell>
        </row>
        <row r="4582">
          <cell r="A4582" t="str">
            <v>00071594</v>
          </cell>
          <cell r="C4582" t="str">
            <v>Отопление</v>
          </cell>
          <cell r="I4582">
            <v>1062.17</v>
          </cell>
        </row>
        <row r="4583">
          <cell r="A4583" t="str">
            <v>00071594</v>
          </cell>
          <cell r="C4583" t="str">
            <v>Горячее водоснабжение</v>
          </cell>
          <cell r="I4583">
            <v>2349.34</v>
          </cell>
        </row>
        <row r="4584">
          <cell r="A4584" t="str">
            <v>00071594</v>
          </cell>
          <cell r="C4584" t="str">
            <v>Горячее водоснабжение ОДН</v>
          </cell>
          <cell r="I4584">
            <v>-30.35</v>
          </cell>
        </row>
        <row r="4585">
          <cell r="A4585" t="str">
            <v>00071595</v>
          </cell>
          <cell r="C4585" t="str">
            <v>Отопление</v>
          </cell>
          <cell r="I4585">
            <v>0</v>
          </cell>
        </row>
        <row r="4586">
          <cell r="A4586" t="str">
            <v>00071595</v>
          </cell>
          <cell r="C4586" t="str">
            <v>Горячее водоснабжение</v>
          </cell>
          <cell r="I4586">
            <v>0</v>
          </cell>
        </row>
        <row r="4587">
          <cell r="A4587" t="str">
            <v>00071595</v>
          </cell>
          <cell r="C4587" t="str">
            <v>Горячее водоснабжение ОДН</v>
          </cell>
          <cell r="I4587">
            <v>0</v>
          </cell>
        </row>
        <row r="4588">
          <cell r="A4588" t="str">
            <v>00071596</v>
          </cell>
          <cell r="C4588" t="str">
            <v>Отопление</v>
          </cell>
          <cell r="I4588">
            <v>0</v>
          </cell>
        </row>
        <row r="4589">
          <cell r="A4589" t="str">
            <v>00071596</v>
          </cell>
          <cell r="C4589" t="str">
            <v>Горячее водоснабжение</v>
          </cell>
          <cell r="I4589">
            <v>0</v>
          </cell>
        </row>
        <row r="4590">
          <cell r="A4590" t="str">
            <v>00071596</v>
          </cell>
          <cell r="C4590" t="str">
            <v>Горячее водоснабжение ОДН</v>
          </cell>
          <cell r="I4590">
            <v>0</v>
          </cell>
        </row>
        <row r="4591">
          <cell r="A4591" t="str">
            <v>00071597</v>
          </cell>
          <cell r="C4591" t="str">
            <v>Отопление</v>
          </cell>
          <cell r="I4591">
            <v>0</v>
          </cell>
        </row>
        <row r="4592">
          <cell r="A4592" t="str">
            <v>00071597</v>
          </cell>
          <cell r="C4592" t="str">
            <v>Горячее водоснабжение</v>
          </cell>
          <cell r="I4592">
            <v>0</v>
          </cell>
        </row>
        <row r="4593">
          <cell r="A4593" t="str">
            <v>00071597</v>
          </cell>
          <cell r="C4593" t="str">
            <v>Горячее водоснабжение ОДН</v>
          </cell>
          <cell r="I4593">
            <v>0</v>
          </cell>
        </row>
        <row r="4594">
          <cell r="A4594" t="str">
            <v>00071598</v>
          </cell>
          <cell r="C4594" t="str">
            <v>Отопление</v>
          </cell>
          <cell r="I4594">
            <v>1351.13</v>
          </cell>
        </row>
        <row r="4595">
          <cell r="A4595" t="str">
            <v>00071598</v>
          </cell>
          <cell r="C4595" t="str">
            <v>Горячее водоснабжение</v>
          </cell>
          <cell r="I4595">
            <v>1550.57</v>
          </cell>
        </row>
        <row r="4596">
          <cell r="A4596" t="str">
            <v>00071598</v>
          </cell>
          <cell r="C4596" t="str">
            <v>Горячее водоснабжение ОДН</v>
          </cell>
          <cell r="I4596">
            <v>-91.07</v>
          </cell>
        </row>
        <row r="4597">
          <cell r="A4597" t="str">
            <v>00071599</v>
          </cell>
          <cell r="C4597" t="str">
            <v>Отопление</v>
          </cell>
          <cell r="I4597">
            <v>663.6</v>
          </cell>
        </row>
        <row r="4598">
          <cell r="A4598" t="str">
            <v>00071599</v>
          </cell>
          <cell r="C4598" t="str">
            <v>Горячее водоснабжение</v>
          </cell>
          <cell r="I4598">
            <v>1033.71</v>
          </cell>
        </row>
        <row r="4599">
          <cell r="A4599" t="str">
            <v>00071599</v>
          </cell>
          <cell r="C4599" t="str">
            <v>Горячее водоснабжение ОДН</v>
          </cell>
          <cell r="I4599">
            <v>-60.71</v>
          </cell>
        </row>
        <row r="4600">
          <cell r="A4600" t="str">
            <v>00071601</v>
          </cell>
          <cell r="C4600" t="str">
            <v>Отопление</v>
          </cell>
          <cell r="I4600">
            <v>1313.59</v>
          </cell>
        </row>
        <row r="4601">
          <cell r="A4601" t="str">
            <v>00071601</v>
          </cell>
          <cell r="C4601" t="str">
            <v>Горячее водоснабжение</v>
          </cell>
          <cell r="I4601">
            <v>324.94</v>
          </cell>
        </row>
        <row r="4602">
          <cell r="A4602" t="str">
            <v>00071601</v>
          </cell>
          <cell r="C4602" t="str">
            <v>Горячее водоснабжение ОДН</v>
          </cell>
          <cell r="I4602">
            <v>21.13</v>
          </cell>
        </row>
        <row r="4603">
          <cell r="A4603" t="str">
            <v>00071603</v>
          </cell>
          <cell r="C4603" t="str">
            <v>Отопление</v>
          </cell>
          <cell r="I4603">
            <v>643.23</v>
          </cell>
        </row>
        <row r="4604">
          <cell r="A4604" t="str">
            <v>00071603</v>
          </cell>
          <cell r="C4604" t="str">
            <v>Горячее водоснабжение</v>
          </cell>
          <cell r="I4604">
            <v>487.42</v>
          </cell>
        </row>
        <row r="4605">
          <cell r="A4605" t="str">
            <v>00071603</v>
          </cell>
          <cell r="C4605" t="str">
            <v>Горячее водоснабжение ОДН</v>
          </cell>
          <cell r="I4605">
            <v>10.34</v>
          </cell>
        </row>
        <row r="4606">
          <cell r="A4606" t="str">
            <v>00071604</v>
          </cell>
          <cell r="C4606" t="str">
            <v>Отопление</v>
          </cell>
          <cell r="I4606">
            <v>1034.5999999999999</v>
          </cell>
        </row>
        <row r="4607">
          <cell r="A4607" t="str">
            <v>00071604</v>
          </cell>
          <cell r="C4607" t="str">
            <v>Горячее водоснабжение</v>
          </cell>
          <cell r="I4607">
            <v>649.89</v>
          </cell>
        </row>
        <row r="4608">
          <cell r="A4608" t="str">
            <v>00071604</v>
          </cell>
          <cell r="C4608" t="str">
            <v>Горячее водоснабжение ОДН</v>
          </cell>
          <cell r="I4608">
            <v>16.64</v>
          </cell>
        </row>
        <row r="4609">
          <cell r="A4609" t="str">
            <v>00071605</v>
          </cell>
          <cell r="C4609" t="str">
            <v>Отопление</v>
          </cell>
          <cell r="I4609">
            <v>0</v>
          </cell>
        </row>
        <row r="4610">
          <cell r="A4610" t="str">
            <v>00071605</v>
          </cell>
          <cell r="C4610" t="str">
            <v>Горячее водоснабжение</v>
          </cell>
          <cell r="I4610">
            <v>0</v>
          </cell>
        </row>
        <row r="4611">
          <cell r="A4611" t="str">
            <v>00071605</v>
          </cell>
          <cell r="C4611" t="str">
            <v>Горячее водоснабжение ОДН</v>
          </cell>
          <cell r="I4611">
            <v>0</v>
          </cell>
        </row>
        <row r="4612">
          <cell r="A4612" t="str">
            <v>00071606</v>
          </cell>
          <cell r="C4612" t="str">
            <v>Отопление</v>
          </cell>
          <cell r="I4612">
            <v>0</v>
          </cell>
        </row>
        <row r="4613">
          <cell r="A4613" t="str">
            <v>00071606</v>
          </cell>
          <cell r="C4613" t="str">
            <v>Горячее водоснабжение</v>
          </cell>
          <cell r="I4613">
            <v>0</v>
          </cell>
        </row>
        <row r="4614">
          <cell r="A4614" t="str">
            <v>00071606</v>
          </cell>
          <cell r="C4614" t="str">
            <v>Горячее водоснабжение ОДН</v>
          </cell>
          <cell r="I4614">
            <v>0</v>
          </cell>
        </row>
        <row r="4615">
          <cell r="A4615" t="str">
            <v>00071607</v>
          </cell>
          <cell r="C4615" t="str">
            <v>Отопление</v>
          </cell>
          <cell r="I4615">
            <v>1034.5999999999999</v>
          </cell>
        </row>
        <row r="4616">
          <cell r="A4616" t="str">
            <v>00071607</v>
          </cell>
          <cell r="C4616" t="str">
            <v>Горячее водоснабжение</v>
          </cell>
          <cell r="I4616">
            <v>1608.47</v>
          </cell>
        </row>
        <row r="4617">
          <cell r="A4617" t="str">
            <v>00071607</v>
          </cell>
          <cell r="C4617" t="str">
            <v>Горячее водоснабжение ОДН</v>
          </cell>
          <cell r="I4617">
            <v>16.64</v>
          </cell>
        </row>
        <row r="4618">
          <cell r="A4618" t="str">
            <v>00071608</v>
          </cell>
          <cell r="C4618" t="str">
            <v>Отопление</v>
          </cell>
          <cell r="I4618">
            <v>0</v>
          </cell>
        </row>
        <row r="4619">
          <cell r="A4619" t="str">
            <v>00071608</v>
          </cell>
          <cell r="C4619" t="str">
            <v>Горячее водоснабжение</v>
          </cell>
          <cell r="I4619">
            <v>0</v>
          </cell>
        </row>
        <row r="4620">
          <cell r="A4620" t="str">
            <v>00071608</v>
          </cell>
          <cell r="C4620" t="str">
            <v>Горячее водоснабжение ОДН</v>
          </cell>
          <cell r="I4620">
            <v>0</v>
          </cell>
        </row>
        <row r="4621">
          <cell r="A4621" t="str">
            <v>00071609</v>
          </cell>
          <cell r="C4621" t="str">
            <v>Отопление</v>
          </cell>
          <cell r="I4621">
            <v>0</v>
          </cell>
        </row>
        <row r="4622">
          <cell r="A4622" t="str">
            <v>00071609</v>
          </cell>
          <cell r="C4622" t="str">
            <v>Горячее водоснабжение ОДН</v>
          </cell>
          <cell r="I4622">
            <v>0</v>
          </cell>
        </row>
        <row r="4623">
          <cell r="A4623" t="str">
            <v>00071610</v>
          </cell>
          <cell r="C4623" t="str">
            <v>Отопление</v>
          </cell>
          <cell r="I4623">
            <v>1034.5999999999999</v>
          </cell>
        </row>
        <row r="4624">
          <cell r="A4624" t="str">
            <v>00071610</v>
          </cell>
          <cell r="C4624" t="str">
            <v>Горячее водоснабжение</v>
          </cell>
          <cell r="I4624">
            <v>64.989999999999995</v>
          </cell>
        </row>
        <row r="4625">
          <cell r="A4625" t="str">
            <v>00071610</v>
          </cell>
          <cell r="C4625" t="str">
            <v>Горячее водоснабжение ОДН</v>
          </cell>
          <cell r="I4625">
            <v>16.64</v>
          </cell>
        </row>
        <row r="4626">
          <cell r="A4626" t="str">
            <v>00071611</v>
          </cell>
          <cell r="C4626" t="str">
            <v>Отопление</v>
          </cell>
          <cell r="I4626">
            <v>1313.59</v>
          </cell>
        </row>
        <row r="4627">
          <cell r="A4627" t="str">
            <v>00071611</v>
          </cell>
          <cell r="C4627" t="str">
            <v>Горячее водоснабжение</v>
          </cell>
          <cell r="I4627">
            <v>649.89</v>
          </cell>
        </row>
        <row r="4628">
          <cell r="A4628" t="str">
            <v>00071611</v>
          </cell>
          <cell r="C4628" t="str">
            <v>Горячее водоснабжение ОДН</v>
          </cell>
          <cell r="I4628">
            <v>21.13</v>
          </cell>
        </row>
        <row r="4629">
          <cell r="A4629" t="str">
            <v>00071612</v>
          </cell>
          <cell r="C4629" t="str">
            <v>Отопление</v>
          </cell>
          <cell r="I4629">
            <v>0</v>
          </cell>
        </row>
        <row r="4630">
          <cell r="A4630" t="str">
            <v>00071612</v>
          </cell>
          <cell r="C4630" t="str">
            <v>Горячее водоснабжение</v>
          </cell>
          <cell r="I4630">
            <v>0</v>
          </cell>
        </row>
        <row r="4631">
          <cell r="A4631" t="str">
            <v>00071612</v>
          </cell>
          <cell r="C4631" t="str">
            <v>Горячее водоснабжение ОДН</v>
          </cell>
          <cell r="I4631">
            <v>0</v>
          </cell>
        </row>
        <row r="4632">
          <cell r="A4632" t="str">
            <v>00071613</v>
          </cell>
          <cell r="C4632" t="str">
            <v>Отопление</v>
          </cell>
          <cell r="I4632">
            <v>1034.5999999999999</v>
          </cell>
        </row>
        <row r="4633">
          <cell r="A4633" t="str">
            <v>00071613</v>
          </cell>
          <cell r="C4633" t="str">
            <v>Горячее водоснабжение</v>
          </cell>
          <cell r="I4633">
            <v>812.36</v>
          </cell>
        </row>
        <row r="4634">
          <cell r="A4634" t="str">
            <v>00071613</v>
          </cell>
          <cell r="C4634" t="str">
            <v>Горячее водоснабжение ОДН</v>
          </cell>
          <cell r="I4634">
            <v>16.64</v>
          </cell>
        </row>
        <row r="4635">
          <cell r="A4635" t="str">
            <v>00071614</v>
          </cell>
          <cell r="C4635" t="str">
            <v>Отопление</v>
          </cell>
          <cell r="I4635">
            <v>1313.59</v>
          </cell>
        </row>
        <row r="4636">
          <cell r="A4636" t="str">
            <v>00071614</v>
          </cell>
          <cell r="C4636" t="str">
            <v>Горячее водоснабжение</v>
          </cell>
          <cell r="I4636">
            <v>649.89</v>
          </cell>
        </row>
        <row r="4637">
          <cell r="A4637" t="str">
            <v>00071614</v>
          </cell>
          <cell r="C4637" t="str">
            <v>Горячее водоснабжение ОДН</v>
          </cell>
          <cell r="I4637">
            <v>21.13</v>
          </cell>
        </row>
        <row r="4638">
          <cell r="A4638" t="str">
            <v>00071615</v>
          </cell>
          <cell r="C4638" t="str">
            <v>Отопление</v>
          </cell>
          <cell r="I4638">
            <v>643.23</v>
          </cell>
        </row>
        <row r="4639">
          <cell r="A4639" t="str">
            <v>00071615</v>
          </cell>
          <cell r="C4639" t="str">
            <v>Горячее водоснабжение</v>
          </cell>
          <cell r="I4639">
            <v>1510.99</v>
          </cell>
        </row>
        <row r="4640">
          <cell r="A4640" t="str">
            <v>00071615</v>
          </cell>
          <cell r="C4640" t="str">
            <v>Горячее водоснабжение ОДН</v>
          </cell>
          <cell r="I4640">
            <v>10.34</v>
          </cell>
        </row>
        <row r="4641">
          <cell r="A4641" t="str">
            <v>00071616</v>
          </cell>
          <cell r="C4641" t="str">
            <v>Отопление</v>
          </cell>
          <cell r="I4641">
            <v>1034.5999999999999</v>
          </cell>
        </row>
        <row r="4642">
          <cell r="A4642" t="str">
            <v>00071616</v>
          </cell>
          <cell r="C4642" t="str">
            <v>Горячее водоснабжение</v>
          </cell>
          <cell r="I4642">
            <v>649.89</v>
          </cell>
        </row>
        <row r="4643">
          <cell r="A4643" t="str">
            <v>00071616</v>
          </cell>
          <cell r="C4643" t="str">
            <v>Горячее водоснабжение ОДН</v>
          </cell>
          <cell r="I4643">
            <v>16.64</v>
          </cell>
        </row>
        <row r="4644">
          <cell r="A4644" t="str">
            <v>00071617</v>
          </cell>
          <cell r="C4644" t="str">
            <v>Отопление</v>
          </cell>
          <cell r="I4644">
            <v>1040.4100000000001</v>
          </cell>
        </row>
        <row r="4645">
          <cell r="A4645" t="str">
            <v>00071617</v>
          </cell>
          <cell r="C4645" t="str">
            <v>Горячее водоснабжение</v>
          </cell>
          <cell r="I4645">
            <v>357.44</v>
          </cell>
        </row>
        <row r="4646">
          <cell r="A4646" t="str">
            <v>00071617</v>
          </cell>
          <cell r="C4646" t="str">
            <v>Горячее водоснабжение ОДН</v>
          </cell>
          <cell r="I4646">
            <v>16.73</v>
          </cell>
        </row>
        <row r="4647">
          <cell r="A4647" t="str">
            <v>00071618</v>
          </cell>
          <cell r="C4647" t="str">
            <v>Отопление</v>
          </cell>
          <cell r="I4647">
            <v>0</v>
          </cell>
        </row>
        <row r="4648">
          <cell r="A4648" t="str">
            <v>00071618</v>
          </cell>
          <cell r="C4648" t="str">
            <v>Горячее водоснабжение ОДН</v>
          </cell>
          <cell r="I4648">
            <v>0</v>
          </cell>
        </row>
        <row r="4649">
          <cell r="A4649" t="str">
            <v>00071619</v>
          </cell>
          <cell r="C4649" t="str">
            <v>Отопление</v>
          </cell>
          <cell r="I4649">
            <v>0</v>
          </cell>
        </row>
        <row r="4650">
          <cell r="A4650" t="str">
            <v>00071619</v>
          </cell>
          <cell r="C4650" t="str">
            <v>Горячее водоснабжение</v>
          </cell>
          <cell r="I4650">
            <v>0</v>
          </cell>
        </row>
        <row r="4651">
          <cell r="A4651" t="str">
            <v>00071619</v>
          </cell>
          <cell r="C4651" t="str">
            <v>Горячее водоснабжение ОДН</v>
          </cell>
          <cell r="I4651">
            <v>0</v>
          </cell>
        </row>
        <row r="4652">
          <cell r="A4652" t="str">
            <v>00071620</v>
          </cell>
          <cell r="C4652" t="str">
            <v>Отопление</v>
          </cell>
          <cell r="I4652">
            <v>0</v>
          </cell>
        </row>
        <row r="4653">
          <cell r="A4653" t="str">
            <v>00071620</v>
          </cell>
          <cell r="C4653" t="str">
            <v>Горячее водоснабжение</v>
          </cell>
          <cell r="I4653">
            <v>0</v>
          </cell>
        </row>
        <row r="4654">
          <cell r="A4654" t="str">
            <v>00071620</v>
          </cell>
          <cell r="C4654" t="str">
            <v>Горячее водоснабжение ОДН</v>
          </cell>
          <cell r="I4654">
            <v>0</v>
          </cell>
        </row>
        <row r="4655">
          <cell r="A4655" t="str">
            <v>00071621</v>
          </cell>
          <cell r="C4655" t="str">
            <v>Отопление</v>
          </cell>
          <cell r="I4655">
            <v>908.66</v>
          </cell>
        </row>
        <row r="4656">
          <cell r="A4656" t="str">
            <v>00071621</v>
          </cell>
          <cell r="C4656" t="str">
            <v>Горячее водоснабжение</v>
          </cell>
          <cell r="I4656">
            <v>649.89</v>
          </cell>
        </row>
        <row r="4657">
          <cell r="A4657" t="str">
            <v>00071621</v>
          </cell>
          <cell r="C4657" t="str">
            <v>Горячее водоснабжение ОДН</v>
          </cell>
          <cell r="I4657">
            <v>14.61</v>
          </cell>
        </row>
        <row r="4658">
          <cell r="A4658" t="str">
            <v>00071622</v>
          </cell>
          <cell r="C4658" t="str">
            <v>Отопление</v>
          </cell>
          <cell r="I4658">
            <v>0</v>
          </cell>
        </row>
        <row r="4659">
          <cell r="A4659" t="str">
            <v>00071622</v>
          </cell>
          <cell r="C4659" t="str">
            <v>Горячее водоснабжение</v>
          </cell>
          <cell r="I4659">
            <v>0</v>
          </cell>
        </row>
        <row r="4660">
          <cell r="A4660" t="str">
            <v>00071622</v>
          </cell>
          <cell r="C4660" t="str">
            <v>Горячее водоснабжение ОДН</v>
          </cell>
          <cell r="I4660">
            <v>0</v>
          </cell>
        </row>
        <row r="4661">
          <cell r="A4661" t="str">
            <v>00071623</v>
          </cell>
          <cell r="C4661" t="str">
            <v>Отопление</v>
          </cell>
          <cell r="I4661">
            <v>0</v>
          </cell>
        </row>
        <row r="4662">
          <cell r="A4662" t="str">
            <v>00071623</v>
          </cell>
          <cell r="C4662" t="str">
            <v>Горячее водоснабжение</v>
          </cell>
          <cell r="I4662">
            <v>0</v>
          </cell>
        </row>
        <row r="4663">
          <cell r="A4663" t="str">
            <v>00071623</v>
          </cell>
          <cell r="C4663" t="str">
            <v>Горячее водоснабжение ОДН</v>
          </cell>
          <cell r="I4663">
            <v>0</v>
          </cell>
        </row>
        <row r="4664">
          <cell r="A4664" t="str">
            <v>00071624</v>
          </cell>
          <cell r="C4664" t="str">
            <v>Отопление</v>
          </cell>
          <cell r="I4664">
            <v>908.66</v>
          </cell>
        </row>
        <row r="4665">
          <cell r="A4665" t="str">
            <v>00071624</v>
          </cell>
          <cell r="C4665" t="str">
            <v>Горячее водоснабжение</v>
          </cell>
          <cell r="I4665">
            <v>991.08</v>
          </cell>
        </row>
        <row r="4666">
          <cell r="A4666" t="str">
            <v>00071624</v>
          </cell>
          <cell r="C4666" t="str">
            <v>Горячее водоснабжение ОДН</v>
          </cell>
          <cell r="I4666">
            <v>14.61</v>
          </cell>
        </row>
        <row r="4667">
          <cell r="A4667" t="str">
            <v>00071625</v>
          </cell>
          <cell r="C4667" t="str">
            <v>Отопление</v>
          </cell>
          <cell r="I4667">
            <v>0</v>
          </cell>
        </row>
        <row r="4668">
          <cell r="A4668" t="str">
            <v>00071625</v>
          </cell>
          <cell r="C4668" t="str">
            <v>Горячее водоснабжение ОДН</v>
          </cell>
          <cell r="I4668">
            <v>0</v>
          </cell>
        </row>
        <row r="4669">
          <cell r="A4669" t="str">
            <v>00071626</v>
          </cell>
          <cell r="C4669" t="str">
            <v>Отопление</v>
          </cell>
          <cell r="I4669">
            <v>0</v>
          </cell>
        </row>
        <row r="4670">
          <cell r="A4670" t="str">
            <v>00071626</v>
          </cell>
          <cell r="C4670" t="str">
            <v>Горячее водоснабжение</v>
          </cell>
          <cell r="I4670">
            <v>0</v>
          </cell>
        </row>
        <row r="4671">
          <cell r="A4671" t="str">
            <v>00071626</v>
          </cell>
          <cell r="C4671" t="str">
            <v>Горячее водоснабжение ОДН</v>
          </cell>
          <cell r="I4671">
            <v>0</v>
          </cell>
        </row>
        <row r="4672">
          <cell r="A4672" t="str">
            <v>00071627</v>
          </cell>
          <cell r="C4672" t="str">
            <v>Отопление</v>
          </cell>
          <cell r="I4672">
            <v>908.66</v>
          </cell>
        </row>
        <row r="4673">
          <cell r="A4673" t="str">
            <v>00071627</v>
          </cell>
          <cell r="C4673" t="str">
            <v>Горячее водоснабжение</v>
          </cell>
          <cell r="I4673">
            <v>487.42</v>
          </cell>
        </row>
        <row r="4674">
          <cell r="A4674" t="str">
            <v>00071627</v>
          </cell>
          <cell r="C4674" t="str">
            <v>Горячее водоснабжение ОДН</v>
          </cell>
          <cell r="I4674">
            <v>14.61</v>
          </cell>
        </row>
        <row r="4675">
          <cell r="A4675" t="str">
            <v>00071628</v>
          </cell>
          <cell r="C4675" t="str">
            <v>Отопление</v>
          </cell>
          <cell r="I4675">
            <v>0</v>
          </cell>
        </row>
        <row r="4676">
          <cell r="A4676" t="str">
            <v>00071628</v>
          </cell>
          <cell r="C4676" t="str">
            <v>Горячее водоснабжение</v>
          </cell>
          <cell r="I4676">
            <v>0</v>
          </cell>
        </row>
        <row r="4677">
          <cell r="A4677" t="str">
            <v>00071628</v>
          </cell>
          <cell r="C4677" t="str">
            <v>Горячее водоснабжение ОДН</v>
          </cell>
          <cell r="I4677">
            <v>0</v>
          </cell>
        </row>
        <row r="4678">
          <cell r="A4678" t="str">
            <v>00071629</v>
          </cell>
          <cell r="C4678" t="str">
            <v>Отопление</v>
          </cell>
          <cell r="I4678">
            <v>0</v>
          </cell>
        </row>
        <row r="4679">
          <cell r="A4679" t="str">
            <v>00071629</v>
          </cell>
          <cell r="C4679" t="str">
            <v>Горячее водоснабжение</v>
          </cell>
          <cell r="I4679">
            <v>0</v>
          </cell>
        </row>
        <row r="4680">
          <cell r="A4680" t="str">
            <v>00071629</v>
          </cell>
          <cell r="C4680" t="str">
            <v>Горячее водоснабжение ОДН</v>
          </cell>
          <cell r="I4680">
            <v>0</v>
          </cell>
        </row>
        <row r="4681">
          <cell r="A4681" t="str">
            <v>00071630</v>
          </cell>
          <cell r="C4681" t="str">
            <v>Отопление</v>
          </cell>
          <cell r="I4681">
            <v>0</v>
          </cell>
        </row>
        <row r="4682">
          <cell r="A4682" t="str">
            <v>00071630</v>
          </cell>
          <cell r="C4682" t="str">
            <v>Горячее водоснабжение</v>
          </cell>
          <cell r="I4682">
            <v>0</v>
          </cell>
        </row>
        <row r="4683">
          <cell r="A4683" t="str">
            <v>00071630</v>
          </cell>
          <cell r="C4683" t="str">
            <v>Горячее водоснабжение ОДН</v>
          </cell>
          <cell r="I4683">
            <v>0</v>
          </cell>
        </row>
        <row r="4684">
          <cell r="A4684" t="str">
            <v>00071631</v>
          </cell>
          <cell r="C4684" t="str">
            <v>Отопление</v>
          </cell>
          <cell r="I4684">
            <v>0</v>
          </cell>
        </row>
        <row r="4685">
          <cell r="A4685" t="str">
            <v>00071631</v>
          </cell>
          <cell r="C4685" t="str">
            <v>Горячее водоснабжение</v>
          </cell>
          <cell r="I4685">
            <v>0</v>
          </cell>
        </row>
        <row r="4686">
          <cell r="A4686" t="str">
            <v>00071631</v>
          </cell>
          <cell r="C4686" t="str">
            <v>Горячее водоснабжение ОДН</v>
          </cell>
          <cell r="I4686">
            <v>0</v>
          </cell>
        </row>
        <row r="4687">
          <cell r="A4687" t="str">
            <v>00071632</v>
          </cell>
          <cell r="C4687" t="str">
            <v>Отопление</v>
          </cell>
          <cell r="I4687">
            <v>1032.6600000000001</v>
          </cell>
        </row>
        <row r="4688">
          <cell r="A4688" t="str">
            <v>00071632</v>
          </cell>
          <cell r="C4688" t="str">
            <v>Горячее водоснабжение</v>
          </cell>
          <cell r="I4688">
            <v>649.89</v>
          </cell>
        </row>
        <row r="4689">
          <cell r="A4689" t="str">
            <v>00071632</v>
          </cell>
          <cell r="C4689" t="str">
            <v>Горячее водоснабжение ОДН</v>
          </cell>
          <cell r="I4689">
            <v>16.61</v>
          </cell>
        </row>
        <row r="4690">
          <cell r="A4690" t="str">
            <v>00071633</v>
          </cell>
          <cell r="C4690" t="str">
            <v>Отопление</v>
          </cell>
          <cell r="I4690">
            <v>0</v>
          </cell>
        </row>
        <row r="4691">
          <cell r="A4691" t="str">
            <v>00071633</v>
          </cell>
          <cell r="C4691" t="str">
            <v>Горячее водоснабжение</v>
          </cell>
          <cell r="I4691">
            <v>0</v>
          </cell>
        </row>
        <row r="4692">
          <cell r="A4692" t="str">
            <v>00071633</v>
          </cell>
          <cell r="C4692" t="str">
            <v>Горячее водоснабжение ОДН</v>
          </cell>
          <cell r="I4692">
            <v>0</v>
          </cell>
        </row>
        <row r="4693">
          <cell r="A4693" t="str">
            <v>00071634</v>
          </cell>
          <cell r="C4693" t="str">
            <v>Отопление</v>
          </cell>
          <cell r="I4693">
            <v>1019.1</v>
          </cell>
        </row>
        <row r="4694">
          <cell r="A4694" t="str">
            <v>00071634</v>
          </cell>
          <cell r="C4694" t="str">
            <v>Горячее водоснабжение</v>
          </cell>
          <cell r="I4694">
            <v>812.36</v>
          </cell>
        </row>
        <row r="4695">
          <cell r="A4695" t="str">
            <v>00071634</v>
          </cell>
          <cell r="C4695" t="str">
            <v>Горячее водоснабжение ОДН</v>
          </cell>
          <cell r="I4695">
            <v>16.38</v>
          </cell>
        </row>
        <row r="4696">
          <cell r="A4696" t="str">
            <v>00071635</v>
          </cell>
          <cell r="C4696" t="str">
            <v>Отопление</v>
          </cell>
          <cell r="I4696">
            <v>1032.6600000000001</v>
          </cell>
        </row>
        <row r="4697">
          <cell r="A4697" t="str">
            <v>00071635</v>
          </cell>
          <cell r="C4697" t="str">
            <v>Горячее водоснабжение</v>
          </cell>
          <cell r="I4697">
            <v>1462.25</v>
          </cell>
        </row>
        <row r="4698">
          <cell r="A4698" t="str">
            <v>00071635</v>
          </cell>
          <cell r="C4698" t="str">
            <v>Горячее водоснабжение ОДН</v>
          </cell>
          <cell r="I4698">
            <v>16.61</v>
          </cell>
        </row>
        <row r="4699">
          <cell r="A4699" t="str">
            <v>00071636</v>
          </cell>
          <cell r="C4699" t="str">
            <v>Отопление</v>
          </cell>
          <cell r="I4699">
            <v>0</v>
          </cell>
        </row>
        <row r="4700">
          <cell r="A4700" t="str">
            <v>00071636</v>
          </cell>
          <cell r="C4700" t="str">
            <v>Горячее водоснабжение</v>
          </cell>
          <cell r="I4700">
            <v>0</v>
          </cell>
        </row>
        <row r="4701">
          <cell r="A4701" t="str">
            <v>00071636</v>
          </cell>
          <cell r="C4701" t="str">
            <v>Горячее водоснабжение ОДН</v>
          </cell>
          <cell r="I4701">
            <v>0</v>
          </cell>
        </row>
        <row r="4702">
          <cell r="A4702" t="str">
            <v>00071637</v>
          </cell>
          <cell r="C4702" t="str">
            <v>Отопление</v>
          </cell>
          <cell r="I4702">
            <v>1028.78</v>
          </cell>
        </row>
        <row r="4703">
          <cell r="A4703" t="str">
            <v>00071637</v>
          </cell>
          <cell r="C4703" t="str">
            <v>Горячее водоснабжение</v>
          </cell>
          <cell r="I4703">
            <v>1462.25</v>
          </cell>
        </row>
        <row r="4704">
          <cell r="A4704" t="str">
            <v>00071637</v>
          </cell>
          <cell r="C4704" t="str">
            <v>Горячее водоснабжение ОДН</v>
          </cell>
          <cell r="I4704">
            <v>16.54</v>
          </cell>
        </row>
        <row r="4705">
          <cell r="A4705" t="str">
            <v>00071638</v>
          </cell>
          <cell r="C4705" t="str">
            <v>Отопление</v>
          </cell>
          <cell r="I4705">
            <v>0</v>
          </cell>
        </row>
        <row r="4706">
          <cell r="A4706" t="str">
            <v>00071638</v>
          </cell>
          <cell r="C4706" t="str">
            <v>Горячее водоснабжение</v>
          </cell>
          <cell r="I4706">
            <v>0</v>
          </cell>
        </row>
        <row r="4707">
          <cell r="A4707" t="str">
            <v>00071638</v>
          </cell>
          <cell r="C4707" t="str">
            <v>Горячее водоснабжение ОДН</v>
          </cell>
          <cell r="I4707">
            <v>0</v>
          </cell>
        </row>
        <row r="4708">
          <cell r="A4708" t="str">
            <v>00071639</v>
          </cell>
          <cell r="C4708" t="str">
            <v>Отопление</v>
          </cell>
          <cell r="I4708">
            <v>910.6</v>
          </cell>
        </row>
        <row r="4709">
          <cell r="A4709" t="str">
            <v>00071639</v>
          </cell>
          <cell r="C4709" t="str">
            <v>Горячее водоснабжение</v>
          </cell>
          <cell r="I4709">
            <v>162.47</v>
          </cell>
        </row>
        <row r="4710">
          <cell r="A4710" t="str">
            <v>00071639</v>
          </cell>
          <cell r="C4710" t="str">
            <v>Горячее водоснабжение ОДН</v>
          </cell>
          <cell r="I4710">
            <v>14.64</v>
          </cell>
        </row>
        <row r="4711">
          <cell r="A4711" t="str">
            <v>00071640</v>
          </cell>
          <cell r="C4711" t="str">
            <v>Отопление</v>
          </cell>
          <cell r="I4711">
            <v>1028.78</v>
          </cell>
        </row>
        <row r="4712">
          <cell r="A4712" t="str">
            <v>00071640</v>
          </cell>
          <cell r="C4712" t="str">
            <v>Горячее водоснабжение</v>
          </cell>
          <cell r="I4712">
            <v>487.42</v>
          </cell>
        </row>
        <row r="4713">
          <cell r="A4713" t="str">
            <v>00071640</v>
          </cell>
          <cell r="C4713" t="str">
            <v>Горячее водоснабжение ОДН</v>
          </cell>
          <cell r="I4713">
            <v>16.54</v>
          </cell>
        </row>
        <row r="4714">
          <cell r="A4714" t="str">
            <v>00071641</v>
          </cell>
          <cell r="C4714" t="str">
            <v>Отопление</v>
          </cell>
          <cell r="I4714">
            <v>0</v>
          </cell>
        </row>
        <row r="4715">
          <cell r="A4715" t="str">
            <v>00071641</v>
          </cell>
          <cell r="C4715" t="str">
            <v>Горячее водоснабжение</v>
          </cell>
          <cell r="I4715">
            <v>0</v>
          </cell>
        </row>
        <row r="4716">
          <cell r="A4716" t="str">
            <v>00071641</v>
          </cell>
          <cell r="C4716" t="str">
            <v>Горячее водоснабжение ОДН</v>
          </cell>
          <cell r="I4716">
            <v>0</v>
          </cell>
        </row>
        <row r="4717">
          <cell r="A4717" t="str">
            <v>00071642</v>
          </cell>
          <cell r="C4717" t="str">
            <v>Отопление</v>
          </cell>
          <cell r="I4717">
            <v>0</v>
          </cell>
        </row>
        <row r="4718">
          <cell r="A4718" t="str">
            <v>00071642</v>
          </cell>
          <cell r="C4718" t="str">
            <v>Горячее водоснабжение</v>
          </cell>
          <cell r="I4718">
            <v>0</v>
          </cell>
        </row>
        <row r="4719">
          <cell r="A4719" t="str">
            <v>00071642</v>
          </cell>
          <cell r="C4719" t="str">
            <v>Горячее водоснабжение ОДН</v>
          </cell>
          <cell r="I4719">
            <v>0</v>
          </cell>
        </row>
        <row r="4720">
          <cell r="A4720" t="str">
            <v>00071643</v>
          </cell>
          <cell r="C4720" t="str">
            <v>Отопление</v>
          </cell>
          <cell r="I4720">
            <v>1028.78</v>
          </cell>
        </row>
        <row r="4721">
          <cell r="A4721" t="str">
            <v>00071643</v>
          </cell>
          <cell r="C4721" t="str">
            <v>Горячее водоснабжение</v>
          </cell>
          <cell r="I4721">
            <v>487.42</v>
          </cell>
        </row>
        <row r="4722">
          <cell r="A4722" t="str">
            <v>00071643</v>
          </cell>
          <cell r="C4722" t="str">
            <v>Горячее водоснабжение ОДН</v>
          </cell>
          <cell r="I4722">
            <v>16.54</v>
          </cell>
        </row>
        <row r="4723">
          <cell r="A4723" t="str">
            <v>00071644</v>
          </cell>
          <cell r="C4723" t="str">
            <v>Отопление</v>
          </cell>
          <cell r="I4723">
            <v>1032.6600000000001</v>
          </cell>
        </row>
        <row r="4724">
          <cell r="A4724" t="str">
            <v>00071644</v>
          </cell>
          <cell r="C4724" t="str">
            <v>Горячее водоснабжение</v>
          </cell>
          <cell r="I4724">
            <v>243.71</v>
          </cell>
        </row>
        <row r="4725">
          <cell r="A4725" t="str">
            <v>00071644</v>
          </cell>
          <cell r="C4725" t="str">
            <v>Горячее водоснабжение ОДН</v>
          </cell>
          <cell r="I4725">
            <v>16.61</v>
          </cell>
        </row>
        <row r="4726">
          <cell r="A4726" t="str">
            <v>00071645</v>
          </cell>
          <cell r="C4726" t="str">
            <v>Отопление</v>
          </cell>
          <cell r="I4726">
            <v>0</v>
          </cell>
        </row>
        <row r="4727">
          <cell r="A4727" t="str">
            <v>00071645</v>
          </cell>
          <cell r="C4727" t="str">
            <v>Горячее водоснабжение</v>
          </cell>
          <cell r="I4727">
            <v>0</v>
          </cell>
        </row>
        <row r="4728">
          <cell r="A4728" t="str">
            <v>00071645</v>
          </cell>
          <cell r="C4728" t="str">
            <v>Горячее водоснабжение ОДН</v>
          </cell>
          <cell r="I4728">
            <v>0</v>
          </cell>
        </row>
        <row r="4729">
          <cell r="A4729" t="str">
            <v>00071646</v>
          </cell>
          <cell r="C4729" t="str">
            <v>Отопление</v>
          </cell>
          <cell r="I4729">
            <v>1028.78</v>
          </cell>
        </row>
        <row r="4730">
          <cell r="A4730" t="str">
            <v>00071646</v>
          </cell>
          <cell r="C4730" t="str">
            <v>Горячее водоснабжение</v>
          </cell>
          <cell r="I4730">
            <v>487.42</v>
          </cell>
        </row>
        <row r="4731">
          <cell r="A4731" t="str">
            <v>00071646</v>
          </cell>
          <cell r="C4731" t="str">
            <v>Горячее водоснабжение ОДН</v>
          </cell>
          <cell r="I4731">
            <v>16.54</v>
          </cell>
        </row>
        <row r="4732">
          <cell r="A4732" t="str">
            <v>00071647</v>
          </cell>
          <cell r="C4732" t="str">
            <v>Отопление</v>
          </cell>
          <cell r="I4732">
            <v>0</v>
          </cell>
        </row>
        <row r="4733">
          <cell r="A4733" t="str">
            <v>00071647</v>
          </cell>
          <cell r="C4733" t="str">
            <v>Горячее водоснабжение</v>
          </cell>
          <cell r="I4733">
            <v>0</v>
          </cell>
        </row>
        <row r="4734">
          <cell r="A4734" t="str">
            <v>00071647</v>
          </cell>
          <cell r="C4734" t="str">
            <v>Горячее водоснабжение ОДН</v>
          </cell>
          <cell r="I4734">
            <v>0</v>
          </cell>
        </row>
        <row r="4735">
          <cell r="A4735" t="str">
            <v>00071648</v>
          </cell>
          <cell r="C4735" t="str">
            <v>Отопление</v>
          </cell>
          <cell r="I4735">
            <v>0</v>
          </cell>
        </row>
        <row r="4736">
          <cell r="A4736" t="str">
            <v>00071648</v>
          </cell>
          <cell r="C4736" t="str">
            <v>Горячее водоснабжение</v>
          </cell>
          <cell r="I4736">
            <v>0</v>
          </cell>
        </row>
        <row r="4737">
          <cell r="A4737" t="str">
            <v>00071648</v>
          </cell>
          <cell r="C4737" t="str">
            <v>Горячее водоснабжение ОДН</v>
          </cell>
          <cell r="I4737">
            <v>0</v>
          </cell>
        </row>
        <row r="4738">
          <cell r="A4738" t="str">
            <v>00071649</v>
          </cell>
          <cell r="C4738" t="str">
            <v>Отопление</v>
          </cell>
          <cell r="I4738">
            <v>1042.3499999999999</v>
          </cell>
        </row>
        <row r="4739">
          <cell r="A4739" t="str">
            <v>00071649</v>
          </cell>
          <cell r="C4739" t="str">
            <v>Горячее водоснабжение</v>
          </cell>
          <cell r="I4739">
            <v>536.15</v>
          </cell>
        </row>
        <row r="4740">
          <cell r="A4740" t="str">
            <v>00071649</v>
          </cell>
          <cell r="C4740" t="str">
            <v>Горячее водоснабжение ОДН</v>
          </cell>
          <cell r="I4740">
            <v>16.760000000000002</v>
          </cell>
        </row>
        <row r="4741">
          <cell r="A4741" t="str">
            <v>00071650</v>
          </cell>
          <cell r="C4741" t="str">
            <v>Отопление</v>
          </cell>
          <cell r="I4741">
            <v>1298.0899999999999</v>
          </cell>
        </row>
        <row r="4742">
          <cell r="A4742" t="str">
            <v>00071650</v>
          </cell>
          <cell r="C4742" t="str">
            <v>Горячее водоснабжение</v>
          </cell>
          <cell r="I4742">
            <v>487.42</v>
          </cell>
        </row>
        <row r="4743">
          <cell r="A4743" t="str">
            <v>00071650</v>
          </cell>
          <cell r="C4743" t="str">
            <v>Горячее водоснабжение ОДН</v>
          </cell>
          <cell r="I4743">
            <v>20.87</v>
          </cell>
        </row>
        <row r="4744">
          <cell r="A4744" t="str">
            <v>00071651</v>
          </cell>
          <cell r="C4744" t="str">
            <v>Отопление</v>
          </cell>
          <cell r="I4744">
            <v>639.35</v>
          </cell>
        </row>
        <row r="4745">
          <cell r="A4745" t="str">
            <v>00071651</v>
          </cell>
          <cell r="C4745" t="str">
            <v>Горячее водоснабжение</v>
          </cell>
          <cell r="I4745">
            <v>1072.32</v>
          </cell>
        </row>
        <row r="4746">
          <cell r="A4746" t="str">
            <v>00071651</v>
          </cell>
          <cell r="C4746" t="str">
            <v>Горячее водоснабжение ОДН</v>
          </cell>
          <cell r="I4746">
            <v>10.28</v>
          </cell>
        </row>
        <row r="4747">
          <cell r="A4747" t="str">
            <v>00071652</v>
          </cell>
          <cell r="C4747" t="str">
            <v>Отопление</v>
          </cell>
          <cell r="I4747">
            <v>0</v>
          </cell>
        </row>
        <row r="4748">
          <cell r="A4748" t="str">
            <v>00071652</v>
          </cell>
          <cell r="C4748" t="str">
            <v>Горячее водоснабжение</v>
          </cell>
          <cell r="I4748">
            <v>0</v>
          </cell>
        </row>
        <row r="4749">
          <cell r="A4749" t="str">
            <v>00071652</v>
          </cell>
          <cell r="C4749" t="str">
            <v>Горячее водоснабжение ОДН</v>
          </cell>
          <cell r="I4749">
            <v>0</v>
          </cell>
        </row>
        <row r="4750">
          <cell r="A4750" t="str">
            <v>00071653</v>
          </cell>
          <cell r="C4750" t="str">
            <v>Отопление</v>
          </cell>
          <cell r="I4750">
            <v>1298.0899999999999</v>
          </cell>
        </row>
        <row r="4751">
          <cell r="A4751" t="str">
            <v>00071653</v>
          </cell>
          <cell r="C4751" t="str">
            <v>Горячее водоснабжение</v>
          </cell>
          <cell r="I4751">
            <v>324.94</v>
          </cell>
        </row>
        <row r="4752">
          <cell r="A4752" t="str">
            <v>00071653</v>
          </cell>
          <cell r="C4752" t="str">
            <v>Горячее водоснабжение ОДН</v>
          </cell>
          <cell r="I4752">
            <v>20.87</v>
          </cell>
        </row>
        <row r="4753">
          <cell r="A4753" t="str">
            <v>00071654</v>
          </cell>
          <cell r="C4753" t="str">
            <v>Отопление</v>
          </cell>
          <cell r="I4753">
            <v>639.35</v>
          </cell>
        </row>
        <row r="4754">
          <cell r="A4754" t="str">
            <v>00071654</v>
          </cell>
          <cell r="C4754" t="str">
            <v>Горячее водоснабжение</v>
          </cell>
          <cell r="I4754">
            <v>162.47</v>
          </cell>
        </row>
        <row r="4755">
          <cell r="A4755" t="str">
            <v>00071654</v>
          </cell>
          <cell r="C4755" t="str">
            <v>Горячее водоснабжение ОДН</v>
          </cell>
          <cell r="I4755">
            <v>10.28</v>
          </cell>
        </row>
        <row r="4756">
          <cell r="A4756" t="str">
            <v>00071655</v>
          </cell>
          <cell r="C4756" t="str">
            <v>Отопление</v>
          </cell>
          <cell r="I4756">
            <v>1042.3499999999999</v>
          </cell>
        </row>
        <row r="4757">
          <cell r="A4757" t="str">
            <v>00071655</v>
          </cell>
          <cell r="C4757" t="str">
            <v>Горячее водоснабжение</v>
          </cell>
          <cell r="I4757">
            <v>487.42</v>
          </cell>
        </row>
        <row r="4758">
          <cell r="A4758" t="str">
            <v>00071655</v>
          </cell>
          <cell r="C4758" t="str">
            <v>Горячее водоснабжение ОДН</v>
          </cell>
          <cell r="I4758">
            <v>16.760000000000002</v>
          </cell>
        </row>
        <row r="4759">
          <cell r="A4759" t="str">
            <v>00071656</v>
          </cell>
          <cell r="C4759" t="str">
            <v>Отопление</v>
          </cell>
          <cell r="I4759">
            <v>1298.0899999999999</v>
          </cell>
        </row>
        <row r="4760">
          <cell r="A4760" t="str">
            <v>00071656</v>
          </cell>
          <cell r="C4760" t="str">
            <v>Горячее водоснабжение</v>
          </cell>
          <cell r="I4760">
            <v>747.37</v>
          </cell>
        </row>
        <row r="4761">
          <cell r="A4761" t="str">
            <v>00071656</v>
          </cell>
          <cell r="C4761" t="str">
            <v>Горячее водоснабжение ОДН</v>
          </cell>
          <cell r="I4761">
            <v>20.87</v>
          </cell>
        </row>
        <row r="4762">
          <cell r="A4762" t="str">
            <v>00071657</v>
          </cell>
          <cell r="C4762" t="str">
            <v>Отопление</v>
          </cell>
          <cell r="I4762">
            <v>639.35</v>
          </cell>
        </row>
        <row r="4763">
          <cell r="A4763" t="str">
            <v>00071657</v>
          </cell>
          <cell r="C4763" t="str">
            <v>Горячее водоснабжение</v>
          </cell>
          <cell r="I4763">
            <v>324.94</v>
          </cell>
        </row>
        <row r="4764">
          <cell r="A4764" t="str">
            <v>00071657</v>
          </cell>
          <cell r="C4764" t="str">
            <v>Горячее водоснабжение ОДН</v>
          </cell>
          <cell r="I4764">
            <v>10.28</v>
          </cell>
        </row>
        <row r="4765">
          <cell r="A4765" t="str">
            <v>00071658</v>
          </cell>
          <cell r="C4765" t="str">
            <v>Отопление</v>
          </cell>
          <cell r="I4765">
            <v>1042.3499999999999</v>
          </cell>
        </row>
        <row r="4766">
          <cell r="A4766" t="str">
            <v>00071658</v>
          </cell>
          <cell r="C4766" t="str">
            <v>Горячее водоснабжение</v>
          </cell>
          <cell r="I4766">
            <v>324.94</v>
          </cell>
        </row>
        <row r="4767">
          <cell r="A4767" t="str">
            <v>00071658</v>
          </cell>
          <cell r="C4767" t="str">
            <v>Горячее водоснабжение ОДН</v>
          </cell>
          <cell r="I4767">
            <v>16.760000000000002</v>
          </cell>
        </row>
        <row r="4768">
          <cell r="A4768" t="str">
            <v>00071659</v>
          </cell>
          <cell r="C4768" t="str">
            <v>Отопление</v>
          </cell>
          <cell r="I4768">
            <v>1298.0899999999999</v>
          </cell>
        </row>
        <row r="4769">
          <cell r="A4769" t="str">
            <v>00071659</v>
          </cell>
          <cell r="C4769" t="str">
            <v>Горячее водоснабжение</v>
          </cell>
          <cell r="I4769">
            <v>1608.47</v>
          </cell>
        </row>
        <row r="4770">
          <cell r="A4770" t="str">
            <v>00071659</v>
          </cell>
          <cell r="C4770" t="str">
            <v>Горячее водоснабжение ОДН</v>
          </cell>
          <cell r="I4770">
            <v>20.87</v>
          </cell>
        </row>
        <row r="4771">
          <cell r="A4771" t="str">
            <v>00071660</v>
          </cell>
          <cell r="C4771" t="str">
            <v>Отопление</v>
          </cell>
          <cell r="I4771">
            <v>0</v>
          </cell>
        </row>
        <row r="4772">
          <cell r="A4772" t="str">
            <v>00071660</v>
          </cell>
          <cell r="C4772" t="str">
            <v>Горячее водоснабжение</v>
          </cell>
          <cell r="I4772">
            <v>0</v>
          </cell>
        </row>
        <row r="4773">
          <cell r="A4773" t="str">
            <v>00071660</v>
          </cell>
          <cell r="C4773" t="str">
            <v>Горячее водоснабжение ОДН</v>
          </cell>
          <cell r="I4773">
            <v>0</v>
          </cell>
        </row>
        <row r="4774">
          <cell r="A4774" t="str">
            <v>00071661</v>
          </cell>
          <cell r="C4774" t="str">
            <v>Отопление</v>
          </cell>
          <cell r="I4774">
            <v>0</v>
          </cell>
        </row>
        <row r="4775">
          <cell r="A4775" t="str">
            <v>00071661</v>
          </cell>
          <cell r="C4775" t="str">
            <v>Горячее водоснабжение</v>
          </cell>
          <cell r="I4775">
            <v>0</v>
          </cell>
        </row>
        <row r="4776">
          <cell r="A4776" t="str">
            <v>00071661</v>
          </cell>
          <cell r="C4776" t="str">
            <v>Горячее водоснабжение ОДН</v>
          </cell>
          <cell r="I4776">
            <v>0</v>
          </cell>
        </row>
        <row r="4777">
          <cell r="A4777" t="str">
            <v>00071662</v>
          </cell>
          <cell r="C4777" t="str">
            <v>Отопление</v>
          </cell>
          <cell r="I4777">
            <v>0</v>
          </cell>
        </row>
        <row r="4778">
          <cell r="A4778" t="str">
            <v>00071662</v>
          </cell>
          <cell r="C4778" t="str">
            <v>Горячее водоснабжение</v>
          </cell>
          <cell r="I4778">
            <v>0</v>
          </cell>
        </row>
        <row r="4779">
          <cell r="A4779" t="str">
            <v>00071662</v>
          </cell>
          <cell r="C4779" t="str">
            <v>Горячее водоснабжение ОДН</v>
          </cell>
          <cell r="I4779">
            <v>0</v>
          </cell>
        </row>
        <row r="4780">
          <cell r="A4780" t="str">
            <v>00071663</v>
          </cell>
          <cell r="C4780" t="str">
            <v>Отопление</v>
          </cell>
          <cell r="I4780">
            <v>0</v>
          </cell>
        </row>
        <row r="4781">
          <cell r="A4781" t="str">
            <v>00071663</v>
          </cell>
          <cell r="C4781" t="str">
            <v>Горячее водоснабжение</v>
          </cell>
          <cell r="I4781">
            <v>0</v>
          </cell>
        </row>
        <row r="4782">
          <cell r="A4782" t="str">
            <v>00071663</v>
          </cell>
          <cell r="C4782" t="str">
            <v>Горячее водоснабжение ОДН</v>
          </cell>
          <cell r="I4782">
            <v>0</v>
          </cell>
        </row>
        <row r="4783">
          <cell r="A4783" t="str">
            <v>00071664</v>
          </cell>
          <cell r="C4783" t="str">
            <v>Отопление</v>
          </cell>
          <cell r="I4783">
            <v>836.05</v>
          </cell>
        </row>
        <row r="4784">
          <cell r="A4784" t="str">
            <v>00071664</v>
          </cell>
          <cell r="C4784" t="str">
            <v>Горячее водоснабжение</v>
          </cell>
          <cell r="I4784">
            <v>487.42</v>
          </cell>
        </row>
        <row r="4785">
          <cell r="A4785" t="str">
            <v>00071664</v>
          </cell>
          <cell r="C4785" t="str">
            <v>Горячее водоснабжение ОДН</v>
          </cell>
          <cell r="I4785">
            <v>-168.69</v>
          </cell>
        </row>
        <row r="4786">
          <cell r="A4786" t="str">
            <v>00071665</v>
          </cell>
          <cell r="C4786" t="str">
            <v>Отопление</v>
          </cell>
          <cell r="I4786">
            <v>1094.93</v>
          </cell>
        </row>
        <row r="4787">
          <cell r="A4787" t="str">
            <v>00071665</v>
          </cell>
          <cell r="C4787" t="str">
            <v>Горячее водоснабжение</v>
          </cell>
          <cell r="I4787">
            <v>487.42</v>
          </cell>
        </row>
        <row r="4788">
          <cell r="A4788" t="str">
            <v>00071665</v>
          </cell>
          <cell r="C4788" t="str">
            <v>Горячее водоснабжение ОДН</v>
          </cell>
          <cell r="I4788">
            <v>-168.69</v>
          </cell>
        </row>
        <row r="4789">
          <cell r="A4789" t="str">
            <v>00071666</v>
          </cell>
          <cell r="C4789" t="str">
            <v>Отопление</v>
          </cell>
          <cell r="I4789">
            <v>0</v>
          </cell>
        </row>
        <row r="4790">
          <cell r="A4790" t="str">
            <v>00071666</v>
          </cell>
          <cell r="C4790" t="str">
            <v>Горячее водоснабжение</v>
          </cell>
          <cell r="I4790">
            <v>0</v>
          </cell>
        </row>
        <row r="4791">
          <cell r="A4791" t="str">
            <v>00071666</v>
          </cell>
          <cell r="C4791" t="str">
            <v>Горячее водоснабжение ОДН</v>
          </cell>
          <cell r="I4791">
            <v>0</v>
          </cell>
        </row>
        <row r="4792">
          <cell r="A4792" t="str">
            <v>00071667</v>
          </cell>
          <cell r="C4792" t="str">
            <v>Отопление</v>
          </cell>
          <cell r="I4792">
            <v>1058.8599999999999</v>
          </cell>
        </row>
        <row r="4793">
          <cell r="A4793" t="str">
            <v>00071667</v>
          </cell>
          <cell r="C4793" t="str">
            <v>Горячее водоснабжение</v>
          </cell>
          <cell r="I4793">
            <v>487.42</v>
          </cell>
        </row>
        <row r="4794">
          <cell r="A4794" t="str">
            <v>00071667</v>
          </cell>
          <cell r="C4794" t="str">
            <v>Горячее водоснабжение ОДН</v>
          </cell>
          <cell r="I4794">
            <v>-56.22</v>
          </cell>
        </row>
        <row r="4795">
          <cell r="A4795" t="str">
            <v>00071668</v>
          </cell>
          <cell r="C4795" t="str">
            <v>Отопление</v>
          </cell>
          <cell r="I4795">
            <v>1088.57</v>
          </cell>
        </row>
        <row r="4796">
          <cell r="A4796" t="str">
            <v>00071668</v>
          </cell>
          <cell r="C4796" t="str">
            <v>Горячее водоснабжение</v>
          </cell>
          <cell r="I4796">
            <v>812.36</v>
          </cell>
        </row>
        <row r="4797">
          <cell r="A4797" t="str">
            <v>00071668</v>
          </cell>
          <cell r="C4797" t="str">
            <v>Горячее водоснабжение ОДН</v>
          </cell>
          <cell r="I4797">
            <v>-112.46</v>
          </cell>
        </row>
        <row r="4798">
          <cell r="A4798" t="str">
            <v>00071669</v>
          </cell>
          <cell r="C4798" t="str">
            <v>Отопление</v>
          </cell>
          <cell r="I4798">
            <v>0</v>
          </cell>
        </row>
        <row r="4799">
          <cell r="A4799" t="str">
            <v>00071669</v>
          </cell>
          <cell r="C4799" t="str">
            <v>Горячее водоснабжение</v>
          </cell>
          <cell r="I4799">
            <v>0</v>
          </cell>
        </row>
        <row r="4800">
          <cell r="A4800" t="str">
            <v>00071669</v>
          </cell>
          <cell r="C4800" t="str">
            <v>Горячее водоснабжение ОДН</v>
          </cell>
          <cell r="I4800">
            <v>0</v>
          </cell>
        </row>
        <row r="4801">
          <cell r="A4801" t="str">
            <v>00071670</v>
          </cell>
          <cell r="C4801" t="str">
            <v>Отопление</v>
          </cell>
          <cell r="I4801">
            <v>1058.8599999999999</v>
          </cell>
        </row>
        <row r="4802">
          <cell r="A4802" t="str">
            <v>00071670</v>
          </cell>
          <cell r="C4802" t="str">
            <v>Горячее водоснабжение</v>
          </cell>
          <cell r="I4802">
            <v>812.36</v>
          </cell>
        </row>
        <row r="4803">
          <cell r="A4803" t="str">
            <v>00071670</v>
          </cell>
          <cell r="C4803" t="str">
            <v>Горячее водоснабжение ОДН</v>
          </cell>
          <cell r="I4803">
            <v>-168.69</v>
          </cell>
        </row>
        <row r="4804">
          <cell r="A4804" t="str">
            <v>00071671</v>
          </cell>
          <cell r="C4804" t="str">
            <v>Отопление</v>
          </cell>
          <cell r="I4804">
            <v>1077.96</v>
          </cell>
        </row>
        <row r="4805">
          <cell r="A4805" t="str">
            <v>00071671</v>
          </cell>
          <cell r="C4805" t="str">
            <v>Горячее водоснабжение</v>
          </cell>
          <cell r="I4805">
            <v>1072.32</v>
          </cell>
        </row>
        <row r="4806">
          <cell r="A4806" t="str">
            <v>00071671</v>
          </cell>
          <cell r="C4806" t="str">
            <v>Горячее водоснабжение ОДН</v>
          </cell>
          <cell r="I4806">
            <v>-112.46</v>
          </cell>
        </row>
        <row r="4807">
          <cell r="A4807" t="str">
            <v>00071672</v>
          </cell>
          <cell r="C4807" t="str">
            <v>Отопление</v>
          </cell>
          <cell r="I4807">
            <v>696.01</v>
          </cell>
        </row>
        <row r="4808">
          <cell r="A4808" t="str">
            <v>00071672</v>
          </cell>
          <cell r="C4808" t="str">
            <v>Горячее водоснабжение</v>
          </cell>
          <cell r="I4808">
            <v>536.15</v>
          </cell>
        </row>
        <row r="4809">
          <cell r="A4809" t="str">
            <v>00071672</v>
          </cell>
          <cell r="C4809" t="str">
            <v>Горячее водоснабжение ОДН</v>
          </cell>
          <cell r="I4809">
            <v>-56.22</v>
          </cell>
        </row>
        <row r="4810">
          <cell r="A4810" t="str">
            <v>00071673</v>
          </cell>
          <cell r="C4810" t="str">
            <v>Отопление</v>
          </cell>
          <cell r="I4810">
            <v>0</v>
          </cell>
        </row>
        <row r="4811">
          <cell r="A4811" t="str">
            <v>00071673</v>
          </cell>
          <cell r="C4811" t="str">
            <v>Горячее водоснабжение</v>
          </cell>
          <cell r="I4811">
            <v>0</v>
          </cell>
        </row>
        <row r="4812">
          <cell r="A4812" t="str">
            <v>00071673</v>
          </cell>
          <cell r="C4812" t="str">
            <v>Горячее водоснабжение ОДН</v>
          </cell>
          <cell r="I4812">
            <v>0</v>
          </cell>
        </row>
        <row r="4813">
          <cell r="A4813" t="str">
            <v>00071674</v>
          </cell>
          <cell r="C4813" t="str">
            <v>Отопление</v>
          </cell>
          <cell r="I4813">
            <v>0</v>
          </cell>
        </row>
        <row r="4814">
          <cell r="A4814" t="str">
            <v>00071674</v>
          </cell>
          <cell r="C4814" t="str">
            <v>Горячее водоснабжение</v>
          </cell>
          <cell r="I4814">
            <v>0</v>
          </cell>
        </row>
        <row r="4815">
          <cell r="A4815" t="str">
            <v>00071674</v>
          </cell>
          <cell r="C4815" t="str">
            <v>Горячее водоснабжение ОДН</v>
          </cell>
          <cell r="I4815">
            <v>0</v>
          </cell>
        </row>
        <row r="4816">
          <cell r="A4816" t="str">
            <v>00071675</v>
          </cell>
          <cell r="C4816" t="str">
            <v>Отопление</v>
          </cell>
          <cell r="I4816">
            <v>687.51</v>
          </cell>
        </row>
        <row r="4817">
          <cell r="A4817" t="str">
            <v>00071675</v>
          </cell>
          <cell r="C4817" t="str">
            <v>Горячее водоснабжение</v>
          </cell>
          <cell r="I4817">
            <v>324.94</v>
          </cell>
        </row>
        <row r="4818">
          <cell r="A4818" t="str">
            <v>00071675</v>
          </cell>
          <cell r="C4818" t="str">
            <v>Горячее водоснабжение ОДН</v>
          </cell>
          <cell r="I4818">
            <v>-112.46</v>
          </cell>
        </row>
        <row r="4819">
          <cell r="A4819" t="str">
            <v>00071676</v>
          </cell>
          <cell r="C4819" t="str">
            <v>Отопление</v>
          </cell>
          <cell r="I4819">
            <v>1052.49</v>
          </cell>
        </row>
        <row r="4820">
          <cell r="A4820" t="str">
            <v>00071676</v>
          </cell>
          <cell r="C4820" t="str">
            <v>Горячее водоснабжение</v>
          </cell>
          <cell r="I4820">
            <v>714.87</v>
          </cell>
        </row>
        <row r="4821">
          <cell r="A4821" t="str">
            <v>00071676</v>
          </cell>
          <cell r="C4821" t="str">
            <v>Горячее водоснабжение ОДН</v>
          </cell>
          <cell r="I4821">
            <v>-168.69</v>
          </cell>
        </row>
        <row r="4822">
          <cell r="A4822" t="str">
            <v>00071677</v>
          </cell>
          <cell r="C4822" t="str">
            <v>Отопление</v>
          </cell>
          <cell r="I4822">
            <v>1050.3800000000001</v>
          </cell>
        </row>
        <row r="4823">
          <cell r="A4823" t="str">
            <v>00071678</v>
          </cell>
          <cell r="C4823" t="str">
            <v>Отопление</v>
          </cell>
          <cell r="I4823">
            <v>1487.5</v>
          </cell>
        </row>
        <row r="4824">
          <cell r="A4824" t="str">
            <v>00071678</v>
          </cell>
          <cell r="C4824" t="str">
            <v>Горячее водоснабжение</v>
          </cell>
          <cell r="I4824">
            <v>162.47</v>
          </cell>
        </row>
        <row r="4825">
          <cell r="A4825" t="str">
            <v>00071678</v>
          </cell>
          <cell r="C4825" t="str">
            <v>Горячее водоснабжение ОДН</v>
          </cell>
          <cell r="I4825">
            <v>-56.22</v>
          </cell>
        </row>
        <row r="4826">
          <cell r="A4826" t="str">
            <v>00071679</v>
          </cell>
          <cell r="C4826" t="str">
            <v>Отопление</v>
          </cell>
          <cell r="I4826">
            <v>0</v>
          </cell>
        </row>
        <row r="4827">
          <cell r="A4827" t="str">
            <v>00071679</v>
          </cell>
          <cell r="C4827" t="str">
            <v>Горячее водоснабжение</v>
          </cell>
          <cell r="I4827">
            <v>0</v>
          </cell>
        </row>
        <row r="4828">
          <cell r="A4828" t="str">
            <v>00071679</v>
          </cell>
          <cell r="C4828" t="str">
            <v>Горячее водоснабжение ОДН</v>
          </cell>
          <cell r="I4828">
            <v>0</v>
          </cell>
        </row>
        <row r="4829">
          <cell r="A4829" t="str">
            <v>00071680</v>
          </cell>
          <cell r="C4829" t="str">
            <v>Отопление</v>
          </cell>
          <cell r="I4829">
            <v>676.9</v>
          </cell>
        </row>
        <row r="4830">
          <cell r="A4830" t="str">
            <v>00071680</v>
          </cell>
          <cell r="C4830" t="str">
            <v>Горячее водоснабжение</v>
          </cell>
          <cell r="I4830">
            <v>536.15</v>
          </cell>
        </row>
        <row r="4831">
          <cell r="A4831" t="str">
            <v>00071680</v>
          </cell>
          <cell r="C4831" t="str">
            <v>Горячее водоснабжение ОДН</v>
          </cell>
          <cell r="I4831">
            <v>-56.22</v>
          </cell>
        </row>
        <row r="4832">
          <cell r="A4832" t="str">
            <v>00071681</v>
          </cell>
          <cell r="C4832" t="str">
            <v>Отопление</v>
          </cell>
          <cell r="I4832">
            <v>1067.3499999999999</v>
          </cell>
        </row>
        <row r="4833">
          <cell r="A4833" t="str">
            <v>00071681</v>
          </cell>
          <cell r="C4833" t="str">
            <v>Горячее водоснабжение</v>
          </cell>
          <cell r="I4833">
            <v>324.94</v>
          </cell>
        </row>
        <row r="4834">
          <cell r="A4834" t="str">
            <v>00071681</v>
          </cell>
          <cell r="C4834" t="str">
            <v>Горячее водоснабжение ОДН</v>
          </cell>
          <cell r="I4834">
            <v>-112.46</v>
          </cell>
        </row>
        <row r="4835">
          <cell r="A4835" t="str">
            <v>00071682</v>
          </cell>
          <cell r="C4835" t="str">
            <v>Отопление</v>
          </cell>
          <cell r="I4835">
            <v>0</v>
          </cell>
        </row>
        <row r="4836">
          <cell r="A4836" t="str">
            <v>00071682</v>
          </cell>
          <cell r="C4836" t="str">
            <v>Горячее водоснабжение</v>
          </cell>
          <cell r="I4836">
            <v>162.47</v>
          </cell>
        </row>
        <row r="4837">
          <cell r="A4837" t="str">
            <v>00071682</v>
          </cell>
          <cell r="C4837" t="str">
            <v>Горячее водоснабжение ОДН</v>
          </cell>
          <cell r="I4837">
            <v>-56.22</v>
          </cell>
        </row>
        <row r="4838">
          <cell r="A4838" t="str">
            <v>00071683</v>
          </cell>
          <cell r="C4838" t="str">
            <v>Отопление</v>
          </cell>
          <cell r="I4838">
            <v>0</v>
          </cell>
        </row>
        <row r="4839">
          <cell r="A4839" t="str">
            <v>00071684</v>
          </cell>
          <cell r="C4839" t="str">
            <v>Отопление</v>
          </cell>
          <cell r="I4839">
            <v>0</v>
          </cell>
        </row>
        <row r="4840">
          <cell r="A4840" t="str">
            <v>00071684</v>
          </cell>
          <cell r="C4840" t="str">
            <v>Горячее водоснабжение</v>
          </cell>
          <cell r="I4840">
            <v>0</v>
          </cell>
        </row>
        <row r="4841">
          <cell r="A4841" t="str">
            <v>00071684</v>
          </cell>
          <cell r="C4841" t="str">
            <v>Горячее водоснабжение ОДН</v>
          </cell>
          <cell r="I4841">
            <v>0</v>
          </cell>
        </row>
        <row r="4842">
          <cell r="A4842" t="str">
            <v>00071685</v>
          </cell>
          <cell r="C4842" t="str">
            <v>Отопление</v>
          </cell>
          <cell r="I4842">
            <v>0</v>
          </cell>
        </row>
        <row r="4843">
          <cell r="A4843" t="str">
            <v>00071685</v>
          </cell>
          <cell r="C4843" t="str">
            <v>Горячее водоснабжение</v>
          </cell>
          <cell r="I4843">
            <v>0</v>
          </cell>
        </row>
        <row r="4844">
          <cell r="A4844" t="str">
            <v>00071685</v>
          </cell>
          <cell r="C4844" t="str">
            <v>Горячее водоснабжение ОДН</v>
          </cell>
          <cell r="I4844">
            <v>0</v>
          </cell>
        </row>
        <row r="4845">
          <cell r="A4845" t="str">
            <v>00071686</v>
          </cell>
          <cell r="C4845" t="str">
            <v>Отопление</v>
          </cell>
          <cell r="I4845">
            <v>0</v>
          </cell>
        </row>
        <row r="4846">
          <cell r="A4846" t="str">
            <v>00071686</v>
          </cell>
          <cell r="C4846" t="str">
            <v>Горячее водоснабжение</v>
          </cell>
          <cell r="I4846">
            <v>0</v>
          </cell>
        </row>
        <row r="4847">
          <cell r="A4847" t="str">
            <v>00071686</v>
          </cell>
          <cell r="C4847" t="str">
            <v>Горячее водоснабжение ОДН</v>
          </cell>
          <cell r="I4847">
            <v>0</v>
          </cell>
        </row>
        <row r="4848">
          <cell r="A4848" t="str">
            <v>00071687</v>
          </cell>
          <cell r="C4848" t="str">
            <v>Отопление</v>
          </cell>
          <cell r="I4848">
            <v>0</v>
          </cell>
        </row>
        <row r="4849">
          <cell r="A4849" t="str">
            <v>00071687</v>
          </cell>
          <cell r="C4849" t="str">
            <v>Горячее водоснабжение</v>
          </cell>
          <cell r="I4849">
            <v>0</v>
          </cell>
        </row>
        <row r="4850">
          <cell r="A4850" t="str">
            <v>00071687</v>
          </cell>
          <cell r="C4850" t="str">
            <v>Горячее водоснабжение ОДН</v>
          </cell>
          <cell r="I4850">
            <v>0</v>
          </cell>
        </row>
        <row r="4851">
          <cell r="A4851" t="str">
            <v>00071688</v>
          </cell>
          <cell r="C4851" t="str">
            <v>Отопление</v>
          </cell>
          <cell r="I4851">
            <v>0</v>
          </cell>
        </row>
        <row r="4852">
          <cell r="A4852" t="str">
            <v>00071688</v>
          </cell>
          <cell r="C4852" t="str">
            <v>Горячее водоснабжение</v>
          </cell>
          <cell r="I4852">
            <v>0</v>
          </cell>
        </row>
        <row r="4853">
          <cell r="A4853" t="str">
            <v>00071688</v>
          </cell>
          <cell r="C4853" t="str">
            <v>Горячее водоснабжение ОДН</v>
          </cell>
          <cell r="I4853">
            <v>0</v>
          </cell>
        </row>
        <row r="4854">
          <cell r="A4854" t="str">
            <v>00071689</v>
          </cell>
          <cell r="C4854" t="str">
            <v>Отопление</v>
          </cell>
          <cell r="I4854">
            <v>0</v>
          </cell>
        </row>
        <row r="4855">
          <cell r="A4855" t="str">
            <v>00071689</v>
          </cell>
          <cell r="C4855" t="str">
            <v>Горячее водоснабжение</v>
          </cell>
          <cell r="I4855">
            <v>0</v>
          </cell>
        </row>
        <row r="4856">
          <cell r="A4856" t="str">
            <v>00071689</v>
          </cell>
          <cell r="C4856" t="str">
            <v>Горячее водоснабжение ОДН</v>
          </cell>
          <cell r="I4856">
            <v>0</v>
          </cell>
        </row>
        <row r="4857">
          <cell r="A4857" t="str">
            <v>00071690</v>
          </cell>
          <cell r="C4857" t="str">
            <v>Отопление</v>
          </cell>
          <cell r="I4857">
            <v>0</v>
          </cell>
        </row>
        <row r="4858">
          <cell r="A4858" t="str">
            <v>00071690</v>
          </cell>
          <cell r="C4858" t="str">
            <v>Горячее водоснабжение</v>
          </cell>
          <cell r="I4858">
            <v>0</v>
          </cell>
        </row>
        <row r="4859">
          <cell r="A4859" t="str">
            <v>00071690</v>
          </cell>
          <cell r="C4859" t="str">
            <v>Горячее водоснабжение ОДН</v>
          </cell>
          <cell r="I4859">
            <v>0</v>
          </cell>
        </row>
        <row r="4860">
          <cell r="A4860" t="str">
            <v>00071691</v>
          </cell>
          <cell r="C4860" t="str">
            <v>Отопление</v>
          </cell>
          <cell r="I4860">
            <v>1039.77</v>
          </cell>
        </row>
        <row r="4861">
          <cell r="A4861" t="str">
            <v>00071691</v>
          </cell>
          <cell r="C4861" t="str">
            <v>Горячее водоснабжение</v>
          </cell>
          <cell r="I4861">
            <v>1072.32</v>
          </cell>
        </row>
        <row r="4862">
          <cell r="A4862" t="str">
            <v>00071691</v>
          </cell>
          <cell r="C4862" t="str">
            <v>Горячее водоснабжение ОДН</v>
          </cell>
          <cell r="I4862">
            <v>-112.46</v>
          </cell>
        </row>
        <row r="4863">
          <cell r="A4863" t="str">
            <v>00071692</v>
          </cell>
          <cell r="C4863" t="str">
            <v>Отопление</v>
          </cell>
          <cell r="I4863">
            <v>0</v>
          </cell>
        </row>
        <row r="4864">
          <cell r="A4864" t="str">
            <v>00071692</v>
          </cell>
          <cell r="C4864" t="str">
            <v>Горячее водоснабжение</v>
          </cell>
          <cell r="I4864">
            <v>0</v>
          </cell>
        </row>
        <row r="4865">
          <cell r="A4865" t="str">
            <v>00071692</v>
          </cell>
          <cell r="C4865" t="str">
            <v>Горячее водоснабжение ОДН</v>
          </cell>
          <cell r="I4865">
            <v>0</v>
          </cell>
        </row>
        <row r="4866">
          <cell r="A4866" t="str">
            <v>00071693</v>
          </cell>
          <cell r="C4866" t="str">
            <v>Отопление</v>
          </cell>
          <cell r="I4866">
            <v>0</v>
          </cell>
        </row>
        <row r="4867">
          <cell r="A4867" t="str">
            <v>00071693</v>
          </cell>
          <cell r="C4867" t="str">
            <v>Горячее водоснабжение</v>
          </cell>
          <cell r="I4867">
            <v>0</v>
          </cell>
        </row>
        <row r="4868">
          <cell r="A4868" t="str">
            <v>00071693</v>
          </cell>
          <cell r="C4868" t="str">
            <v>Горячее водоснабжение ОДН</v>
          </cell>
          <cell r="I4868">
            <v>0</v>
          </cell>
        </row>
        <row r="4869">
          <cell r="A4869" t="str">
            <v>00071694</v>
          </cell>
          <cell r="C4869" t="str">
            <v>Отопление</v>
          </cell>
          <cell r="I4869">
            <v>1037.6400000000001</v>
          </cell>
        </row>
        <row r="4870">
          <cell r="A4870" t="str">
            <v>00071694</v>
          </cell>
          <cell r="C4870" t="str">
            <v>Горячее водоснабжение</v>
          </cell>
          <cell r="I4870">
            <v>893.59</v>
          </cell>
        </row>
        <row r="4871">
          <cell r="A4871" t="str">
            <v>00071694</v>
          </cell>
          <cell r="C4871" t="str">
            <v>Горячее водоснабжение ОДН</v>
          </cell>
          <cell r="I4871">
            <v>-168.69</v>
          </cell>
        </row>
        <row r="4872">
          <cell r="A4872" t="str">
            <v>00071695</v>
          </cell>
          <cell r="C4872" t="str">
            <v>Отопление</v>
          </cell>
          <cell r="I4872">
            <v>662.05</v>
          </cell>
        </row>
        <row r="4873">
          <cell r="A4873" t="str">
            <v>00071696</v>
          </cell>
          <cell r="C4873" t="str">
            <v>Отопление</v>
          </cell>
          <cell r="I4873">
            <v>1037.6400000000001</v>
          </cell>
        </row>
        <row r="4874">
          <cell r="A4874" t="str">
            <v>00071696</v>
          </cell>
          <cell r="C4874" t="str">
            <v>Горячее водоснабжение</v>
          </cell>
          <cell r="I4874">
            <v>828.61</v>
          </cell>
        </row>
        <row r="4875">
          <cell r="A4875" t="str">
            <v>00071696</v>
          </cell>
          <cell r="C4875" t="str">
            <v>Горячее водоснабжение ОДН</v>
          </cell>
          <cell r="I4875">
            <v>-112.46</v>
          </cell>
        </row>
        <row r="4876">
          <cell r="A4876" t="str">
            <v>00071697</v>
          </cell>
          <cell r="C4876" t="str">
            <v>Отопление</v>
          </cell>
          <cell r="I4876">
            <v>0</v>
          </cell>
        </row>
        <row r="4877">
          <cell r="A4877" t="str">
            <v>00071698</v>
          </cell>
          <cell r="C4877" t="str">
            <v>Отопление</v>
          </cell>
          <cell r="I4877">
            <v>679.03</v>
          </cell>
        </row>
        <row r="4878">
          <cell r="A4878" t="str">
            <v>00071698</v>
          </cell>
          <cell r="C4878" t="str">
            <v>Горячее водоснабжение</v>
          </cell>
          <cell r="I4878">
            <v>536.15</v>
          </cell>
        </row>
        <row r="4879">
          <cell r="A4879" t="str">
            <v>00071698</v>
          </cell>
          <cell r="C4879" t="str">
            <v>Горячее водоснабжение ОДН</v>
          </cell>
          <cell r="I4879">
            <v>-56.22</v>
          </cell>
        </row>
        <row r="4880">
          <cell r="A4880" t="str">
            <v>00071699</v>
          </cell>
          <cell r="C4880" t="str">
            <v>Отопление</v>
          </cell>
          <cell r="I4880">
            <v>0</v>
          </cell>
        </row>
        <row r="4881">
          <cell r="A4881" t="str">
            <v>00071699</v>
          </cell>
          <cell r="C4881" t="str">
            <v>Горячее водоснабжение</v>
          </cell>
          <cell r="I4881">
            <v>0</v>
          </cell>
        </row>
        <row r="4882">
          <cell r="A4882" t="str">
            <v>00071699</v>
          </cell>
          <cell r="C4882" t="str">
            <v>Горячее водоснабжение ОДН</v>
          </cell>
          <cell r="I4882">
            <v>0</v>
          </cell>
        </row>
        <row r="4883">
          <cell r="A4883" t="str">
            <v>00071700</v>
          </cell>
          <cell r="C4883" t="str">
            <v>Отопление</v>
          </cell>
          <cell r="I4883">
            <v>0</v>
          </cell>
        </row>
        <row r="4884">
          <cell r="A4884" t="str">
            <v>00071700</v>
          </cell>
          <cell r="C4884" t="str">
            <v>Горячее водоснабжение</v>
          </cell>
          <cell r="I4884">
            <v>0</v>
          </cell>
        </row>
        <row r="4885">
          <cell r="A4885" t="str">
            <v>00071700</v>
          </cell>
          <cell r="C4885" t="str">
            <v>Горячее водоснабжение ОДН</v>
          </cell>
          <cell r="I4885">
            <v>0</v>
          </cell>
        </row>
        <row r="4886">
          <cell r="A4886" t="str">
            <v>00071701</v>
          </cell>
          <cell r="C4886" t="str">
            <v>Отопление</v>
          </cell>
          <cell r="I4886">
            <v>679.03</v>
          </cell>
        </row>
        <row r="4887">
          <cell r="A4887" t="str">
            <v>00071701</v>
          </cell>
          <cell r="C4887" t="str">
            <v>Горячее водоснабжение</v>
          </cell>
          <cell r="I4887">
            <v>487.42</v>
          </cell>
        </row>
        <row r="4888">
          <cell r="A4888" t="str">
            <v>00071701</v>
          </cell>
          <cell r="C4888" t="str">
            <v>Горячее водоснабжение ОДН</v>
          </cell>
          <cell r="I4888">
            <v>-56.22</v>
          </cell>
        </row>
        <row r="4889">
          <cell r="A4889" t="str">
            <v>00071702</v>
          </cell>
          <cell r="C4889" t="str">
            <v>Отопление</v>
          </cell>
          <cell r="I4889">
            <v>0</v>
          </cell>
        </row>
        <row r="4890">
          <cell r="A4890" t="str">
            <v>00071702</v>
          </cell>
          <cell r="C4890" t="str">
            <v>Горячее водоснабжение</v>
          </cell>
          <cell r="I4890">
            <v>0</v>
          </cell>
        </row>
        <row r="4891">
          <cell r="A4891" t="str">
            <v>00071702</v>
          </cell>
          <cell r="C4891" t="str">
            <v>Горячее водоснабжение ОДН</v>
          </cell>
          <cell r="I4891">
            <v>0</v>
          </cell>
        </row>
        <row r="4892">
          <cell r="A4892" t="str">
            <v>00071703</v>
          </cell>
          <cell r="C4892" t="str">
            <v>Отопление</v>
          </cell>
          <cell r="I4892">
            <v>1037.6400000000001</v>
          </cell>
        </row>
        <row r="4893">
          <cell r="A4893" t="str">
            <v>00071703</v>
          </cell>
          <cell r="C4893" t="str">
            <v>Горячее водоснабжение</v>
          </cell>
          <cell r="I4893">
            <v>1056.07</v>
          </cell>
        </row>
        <row r="4894">
          <cell r="A4894" t="str">
            <v>00071703</v>
          </cell>
          <cell r="C4894" t="str">
            <v>Горячее водоснабжение ОДН</v>
          </cell>
          <cell r="I4894">
            <v>-56.22</v>
          </cell>
        </row>
        <row r="4895">
          <cell r="A4895" t="str">
            <v>00071704</v>
          </cell>
          <cell r="C4895" t="str">
            <v>Отопление</v>
          </cell>
          <cell r="I4895">
            <v>0</v>
          </cell>
        </row>
        <row r="4896">
          <cell r="A4896" t="str">
            <v>00071704</v>
          </cell>
          <cell r="C4896" t="str">
            <v>Горячее водоснабжение</v>
          </cell>
          <cell r="I4896">
            <v>0</v>
          </cell>
        </row>
        <row r="4897">
          <cell r="A4897" t="str">
            <v>00071704</v>
          </cell>
          <cell r="C4897" t="str">
            <v>Горячее водоснабжение ОДН</v>
          </cell>
          <cell r="I4897">
            <v>0</v>
          </cell>
        </row>
        <row r="4898">
          <cell r="A4898" t="str">
            <v>00071705</v>
          </cell>
          <cell r="C4898" t="str">
            <v>Отопление</v>
          </cell>
          <cell r="I4898">
            <v>0</v>
          </cell>
        </row>
        <row r="4899">
          <cell r="A4899" t="str">
            <v>00071705</v>
          </cell>
          <cell r="C4899" t="str">
            <v>Горячее водоснабжение</v>
          </cell>
          <cell r="I4899">
            <v>0</v>
          </cell>
        </row>
        <row r="4900">
          <cell r="A4900" t="str">
            <v>00071705</v>
          </cell>
          <cell r="C4900" t="str">
            <v>Горячее водоснабжение ОДН</v>
          </cell>
          <cell r="I4900">
            <v>0</v>
          </cell>
        </row>
        <row r="4901">
          <cell r="A4901" t="str">
            <v>00071706</v>
          </cell>
          <cell r="C4901" t="str">
            <v>Отопление</v>
          </cell>
          <cell r="I4901">
            <v>0</v>
          </cell>
        </row>
        <row r="4902">
          <cell r="A4902" t="str">
            <v>00071706</v>
          </cell>
          <cell r="C4902" t="str">
            <v>Горячее водоснабжение</v>
          </cell>
          <cell r="I4902">
            <v>0</v>
          </cell>
        </row>
        <row r="4903">
          <cell r="A4903" t="str">
            <v>00071706</v>
          </cell>
          <cell r="C4903" t="str">
            <v>Горячее водоснабжение ОДН</v>
          </cell>
          <cell r="I4903">
            <v>0</v>
          </cell>
        </row>
        <row r="4904">
          <cell r="A4904" t="str">
            <v>00071708</v>
          </cell>
          <cell r="C4904" t="str">
            <v>Отопление</v>
          </cell>
          <cell r="I4904">
            <v>1065.23</v>
          </cell>
        </row>
        <row r="4905">
          <cell r="A4905" t="str">
            <v>00071708</v>
          </cell>
          <cell r="C4905" t="str">
            <v>Горячее водоснабжение</v>
          </cell>
          <cell r="I4905">
            <v>162.47</v>
          </cell>
        </row>
        <row r="4906">
          <cell r="A4906" t="str">
            <v>00071708</v>
          </cell>
          <cell r="C4906" t="str">
            <v>Горячее водоснабжение ОДН</v>
          </cell>
          <cell r="I4906">
            <v>-112.46</v>
          </cell>
        </row>
        <row r="4907">
          <cell r="A4907" t="str">
            <v>00071709</v>
          </cell>
          <cell r="C4907" t="str">
            <v>Отопление</v>
          </cell>
          <cell r="I4907">
            <v>0</v>
          </cell>
        </row>
        <row r="4908">
          <cell r="A4908" t="str">
            <v>00071709</v>
          </cell>
          <cell r="C4908" t="str">
            <v>Горячее водоснабжение</v>
          </cell>
          <cell r="I4908">
            <v>0</v>
          </cell>
        </row>
        <row r="4909">
          <cell r="A4909" t="str">
            <v>00071709</v>
          </cell>
          <cell r="C4909" t="str">
            <v>Горячее водоснабжение ОДН</v>
          </cell>
          <cell r="I4909">
            <v>0</v>
          </cell>
        </row>
        <row r="4910">
          <cell r="A4910" t="str">
            <v>00071710</v>
          </cell>
          <cell r="C4910" t="str">
            <v>Отопление</v>
          </cell>
          <cell r="I4910">
            <v>0</v>
          </cell>
        </row>
        <row r="4911">
          <cell r="A4911" t="str">
            <v>00071710</v>
          </cell>
          <cell r="C4911" t="str">
            <v>Горячее водоснабжение</v>
          </cell>
          <cell r="I4911">
            <v>0</v>
          </cell>
        </row>
        <row r="4912">
          <cell r="A4912" t="str">
            <v>00071710</v>
          </cell>
          <cell r="C4912" t="str">
            <v>Горячее водоснабжение ОДН</v>
          </cell>
          <cell r="I4912">
            <v>0</v>
          </cell>
        </row>
        <row r="4913">
          <cell r="A4913" t="str">
            <v>00071711</v>
          </cell>
          <cell r="C4913" t="str">
            <v>Отопление</v>
          </cell>
          <cell r="I4913">
            <v>1058.8599999999999</v>
          </cell>
        </row>
        <row r="4914">
          <cell r="A4914" t="str">
            <v>00071711</v>
          </cell>
          <cell r="C4914" t="str">
            <v>Горячее водоснабжение</v>
          </cell>
          <cell r="I4914">
            <v>487.42</v>
          </cell>
        </row>
        <row r="4915">
          <cell r="A4915" t="str">
            <v>00071711</v>
          </cell>
          <cell r="C4915" t="str">
            <v>Горячее водоснабжение ОДН</v>
          </cell>
          <cell r="I4915">
            <v>-56.22</v>
          </cell>
        </row>
        <row r="4916">
          <cell r="A4916" t="str">
            <v>00071712</v>
          </cell>
          <cell r="C4916" t="str">
            <v>Отопление</v>
          </cell>
          <cell r="I4916">
            <v>0</v>
          </cell>
        </row>
        <row r="4917">
          <cell r="A4917" t="str">
            <v>00071712</v>
          </cell>
          <cell r="C4917" t="str">
            <v>Горячее водоснабжение</v>
          </cell>
          <cell r="I4917">
            <v>0</v>
          </cell>
        </row>
        <row r="4918">
          <cell r="A4918" t="str">
            <v>00071712</v>
          </cell>
          <cell r="C4918" t="str">
            <v>Горячее водоснабжение ОДН</v>
          </cell>
          <cell r="I4918">
            <v>0</v>
          </cell>
        </row>
        <row r="4919">
          <cell r="A4919" t="str">
            <v>00071713</v>
          </cell>
          <cell r="C4919" t="str">
            <v>Отопление</v>
          </cell>
          <cell r="I4919">
            <v>0</v>
          </cell>
        </row>
        <row r="4920">
          <cell r="A4920" t="str">
            <v>00071713</v>
          </cell>
          <cell r="C4920" t="str">
            <v>Горячее водоснабжение</v>
          </cell>
          <cell r="I4920">
            <v>0</v>
          </cell>
        </row>
        <row r="4921">
          <cell r="A4921" t="str">
            <v>00071713</v>
          </cell>
          <cell r="C4921" t="str">
            <v>Горячее водоснабжение ОДН</v>
          </cell>
          <cell r="I4921">
            <v>0</v>
          </cell>
        </row>
        <row r="4922">
          <cell r="A4922" t="str">
            <v>00071714</v>
          </cell>
          <cell r="C4922" t="str">
            <v>Отопление</v>
          </cell>
          <cell r="I4922">
            <v>1046.1300000000001</v>
          </cell>
        </row>
        <row r="4923">
          <cell r="A4923" t="str">
            <v>00071714</v>
          </cell>
          <cell r="C4923" t="str">
            <v>Горячее водоснабжение</v>
          </cell>
          <cell r="I4923">
            <v>536.15</v>
          </cell>
        </row>
        <row r="4924">
          <cell r="A4924" t="str">
            <v>00071714</v>
          </cell>
          <cell r="C4924" t="str">
            <v>Горячее водоснабжение ОДН</v>
          </cell>
          <cell r="I4924">
            <v>-56.22</v>
          </cell>
        </row>
        <row r="4925">
          <cell r="A4925" t="str">
            <v>00071715</v>
          </cell>
          <cell r="C4925" t="str">
            <v>Отопление</v>
          </cell>
          <cell r="I4925">
            <v>0</v>
          </cell>
        </row>
        <row r="4926">
          <cell r="A4926" t="str">
            <v>00071715</v>
          </cell>
          <cell r="C4926" t="str">
            <v>Горячее водоснабжение</v>
          </cell>
          <cell r="I4926">
            <v>0</v>
          </cell>
        </row>
        <row r="4927">
          <cell r="A4927" t="str">
            <v>00071715</v>
          </cell>
          <cell r="C4927" t="str">
            <v>Горячее водоснабжение ОДН</v>
          </cell>
          <cell r="I4927">
            <v>0</v>
          </cell>
        </row>
        <row r="4928">
          <cell r="A4928" t="str">
            <v>00071716</v>
          </cell>
          <cell r="C4928" t="str">
            <v>Отопление</v>
          </cell>
          <cell r="I4928">
            <v>0</v>
          </cell>
        </row>
        <row r="4929">
          <cell r="A4929" t="str">
            <v>00071716</v>
          </cell>
          <cell r="C4929" t="str">
            <v>Горячее водоснабжение</v>
          </cell>
          <cell r="I4929">
            <v>0</v>
          </cell>
        </row>
        <row r="4930">
          <cell r="A4930" t="str">
            <v>00071716</v>
          </cell>
          <cell r="C4930" t="str">
            <v>Горячее водоснабжение ОДН</v>
          </cell>
          <cell r="I4930">
            <v>0</v>
          </cell>
        </row>
        <row r="4931">
          <cell r="A4931" t="str">
            <v>00071717</v>
          </cell>
          <cell r="C4931" t="str">
            <v>Отопление</v>
          </cell>
          <cell r="I4931">
            <v>0</v>
          </cell>
        </row>
        <row r="4932">
          <cell r="A4932" t="str">
            <v>00071717</v>
          </cell>
          <cell r="C4932" t="str">
            <v>Горячее водоснабжение</v>
          </cell>
          <cell r="I4932">
            <v>0</v>
          </cell>
        </row>
        <row r="4933">
          <cell r="A4933" t="str">
            <v>00071717</v>
          </cell>
          <cell r="C4933" t="str">
            <v>Горячее водоснабжение ОДН</v>
          </cell>
          <cell r="I4933">
            <v>0</v>
          </cell>
        </row>
        <row r="4934">
          <cell r="A4934" t="str">
            <v>00071718</v>
          </cell>
          <cell r="C4934" t="str">
            <v>Отопление</v>
          </cell>
          <cell r="I4934">
            <v>0</v>
          </cell>
        </row>
        <row r="4935">
          <cell r="A4935" t="str">
            <v>00071718</v>
          </cell>
          <cell r="C4935" t="str">
            <v>Горячее водоснабжение</v>
          </cell>
          <cell r="I4935">
            <v>0</v>
          </cell>
        </row>
        <row r="4936">
          <cell r="A4936" t="str">
            <v>00071718</v>
          </cell>
          <cell r="C4936" t="str">
            <v>Горячее водоснабжение ОДН</v>
          </cell>
          <cell r="I4936">
            <v>0</v>
          </cell>
        </row>
        <row r="4937">
          <cell r="A4937" t="str">
            <v>00071719</v>
          </cell>
          <cell r="C4937" t="str">
            <v>Отопление</v>
          </cell>
          <cell r="I4937">
            <v>0</v>
          </cell>
        </row>
        <row r="4938">
          <cell r="A4938" t="str">
            <v>00071719</v>
          </cell>
          <cell r="C4938" t="str">
            <v>Горячее водоснабжение</v>
          </cell>
          <cell r="I4938">
            <v>0</v>
          </cell>
        </row>
        <row r="4939">
          <cell r="A4939" t="str">
            <v>00071719</v>
          </cell>
          <cell r="C4939" t="str">
            <v>Горячее водоснабжение ОДН</v>
          </cell>
          <cell r="I4939">
            <v>0</v>
          </cell>
        </row>
        <row r="4940">
          <cell r="A4940" t="str">
            <v>00071720</v>
          </cell>
          <cell r="C4940" t="str">
            <v>Отопление</v>
          </cell>
          <cell r="I4940">
            <v>1473.37</v>
          </cell>
        </row>
        <row r="4941">
          <cell r="A4941" t="str">
            <v>00071720</v>
          </cell>
          <cell r="C4941" t="str">
            <v>Горячее водоснабжение</v>
          </cell>
          <cell r="I4941">
            <v>487.42</v>
          </cell>
        </row>
        <row r="4942">
          <cell r="A4942" t="str">
            <v>00071720</v>
          </cell>
          <cell r="C4942" t="str">
            <v>Горячее водоснабжение ОДН</v>
          </cell>
          <cell r="I4942">
            <v>75.83</v>
          </cell>
        </row>
        <row r="4943">
          <cell r="A4943" t="str">
            <v>00071721</v>
          </cell>
          <cell r="C4943" t="str">
            <v>Отопление</v>
          </cell>
          <cell r="I4943">
            <v>726.8</v>
          </cell>
        </row>
        <row r="4944">
          <cell r="A4944" t="str">
            <v>00071721</v>
          </cell>
          <cell r="C4944" t="str">
            <v>Горячее водоснабжение</v>
          </cell>
          <cell r="I4944">
            <v>536.15</v>
          </cell>
        </row>
        <row r="4945">
          <cell r="A4945" t="str">
            <v>00071721</v>
          </cell>
          <cell r="C4945" t="str">
            <v>Горячее водоснабжение ОДН</v>
          </cell>
          <cell r="I4945">
            <v>37.409999999999997</v>
          </cell>
        </row>
        <row r="4946">
          <cell r="A4946" t="str">
            <v>00071722</v>
          </cell>
          <cell r="C4946" t="str">
            <v>Отопление</v>
          </cell>
          <cell r="I4946">
            <v>1165.95</v>
          </cell>
        </row>
        <row r="4947">
          <cell r="A4947" t="str">
            <v>00071722</v>
          </cell>
          <cell r="C4947" t="str">
            <v>Горячее водоснабжение</v>
          </cell>
          <cell r="I4947">
            <v>406.18</v>
          </cell>
        </row>
        <row r="4948">
          <cell r="A4948" t="str">
            <v>00071722</v>
          </cell>
          <cell r="C4948" t="str">
            <v>Горячее водоснабжение ОДН</v>
          </cell>
          <cell r="I4948">
            <v>60.02</v>
          </cell>
        </row>
        <row r="4949">
          <cell r="A4949" t="str">
            <v>00071723</v>
          </cell>
          <cell r="C4949" t="str">
            <v>Отопление</v>
          </cell>
          <cell r="I4949">
            <v>1473.37</v>
          </cell>
        </row>
        <row r="4950">
          <cell r="A4950" t="str">
            <v>00071723</v>
          </cell>
          <cell r="C4950" t="str">
            <v>Горячее водоснабжение</v>
          </cell>
          <cell r="I4950">
            <v>324.94</v>
          </cell>
        </row>
        <row r="4951">
          <cell r="A4951" t="str">
            <v>00071723</v>
          </cell>
          <cell r="C4951" t="str">
            <v>Горячее водоснабжение ОДН</v>
          </cell>
          <cell r="I4951">
            <v>75.83</v>
          </cell>
        </row>
        <row r="4952">
          <cell r="A4952" t="str">
            <v>00071724</v>
          </cell>
          <cell r="C4952" t="str">
            <v>Отопление</v>
          </cell>
          <cell r="I4952">
            <v>726.8</v>
          </cell>
        </row>
        <row r="4953">
          <cell r="A4953" t="str">
            <v>00071724</v>
          </cell>
          <cell r="C4953" t="str">
            <v>Горячее водоснабжение</v>
          </cell>
          <cell r="I4953">
            <v>162.47</v>
          </cell>
        </row>
        <row r="4954">
          <cell r="A4954" t="str">
            <v>00071724</v>
          </cell>
          <cell r="C4954" t="str">
            <v>Горячее водоснабжение ОДН</v>
          </cell>
          <cell r="I4954">
            <v>37.409999999999997</v>
          </cell>
        </row>
        <row r="4955">
          <cell r="A4955" t="str">
            <v>00071725</v>
          </cell>
          <cell r="C4955" t="str">
            <v>Отопление</v>
          </cell>
          <cell r="I4955">
            <v>0</v>
          </cell>
        </row>
        <row r="4956">
          <cell r="A4956" t="str">
            <v>00071725</v>
          </cell>
          <cell r="C4956" t="str">
            <v>Горячее водоснабжение ОДН</v>
          </cell>
          <cell r="I4956">
            <v>0</v>
          </cell>
        </row>
        <row r="4957">
          <cell r="A4957" t="str">
            <v>00071726</v>
          </cell>
          <cell r="C4957" t="str">
            <v>Отопление</v>
          </cell>
          <cell r="I4957">
            <v>1473.37</v>
          </cell>
        </row>
        <row r="4958">
          <cell r="A4958" t="str">
            <v>00071726</v>
          </cell>
          <cell r="C4958" t="str">
            <v>Горячее водоснабжение</v>
          </cell>
          <cell r="I4958">
            <v>1608.47</v>
          </cell>
        </row>
        <row r="4959">
          <cell r="A4959" t="str">
            <v>00071726</v>
          </cell>
          <cell r="C4959" t="str">
            <v>Горячее водоснабжение ОДН</v>
          </cell>
          <cell r="I4959">
            <v>75.83</v>
          </cell>
        </row>
        <row r="4960">
          <cell r="A4960" t="str">
            <v>00071727</v>
          </cell>
          <cell r="C4960" t="str">
            <v>Отопление</v>
          </cell>
          <cell r="I4960">
            <v>726.8</v>
          </cell>
        </row>
        <row r="4961">
          <cell r="A4961" t="str">
            <v>00071727</v>
          </cell>
          <cell r="C4961" t="str">
            <v>Горячее водоснабжение</v>
          </cell>
          <cell r="I4961">
            <v>536.15</v>
          </cell>
        </row>
        <row r="4962">
          <cell r="A4962" t="str">
            <v>00071727</v>
          </cell>
          <cell r="C4962" t="str">
            <v>Горячее водоснабжение ОДН</v>
          </cell>
          <cell r="I4962">
            <v>37.409999999999997</v>
          </cell>
        </row>
        <row r="4963">
          <cell r="A4963" t="str">
            <v>00071728</v>
          </cell>
          <cell r="C4963" t="str">
            <v>Отопление</v>
          </cell>
          <cell r="I4963">
            <v>1165.95</v>
          </cell>
        </row>
        <row r="4964">
          <cell r="A4964" t="str">
            <v>00071728</v>
          </cell>
          <cell r="C4964" t="str">
            <v>Горячее водоснабжение</v>
          </cell>
          <cell r="I4964">
            <v>1072.32</v>
          </cell>
        </row>
        <row r="4965">
          <cell r="A4965" t="str">
            <v>00071728</v>
          </cell>
          <cell r="C4965" t="str">
            <v>Горячее водоснабжение ОДН</v>
          </cell>
          <cell r="I4965">
            <v>60.02</v>
          </cell>
        </row>
        <row r="4966">
          <cell r="A4966" t="str">
            <v>00071729</v>
          </cell>
          <cell r="C4966" t="str">
            <v>Отопление</v>
          </cell>
          <cell r="I4966">
            <v>1457.99</v>
          </cell>
        </row>
        <row r="4967">
          <cell r="A4967" t="str">
            <v>00071729</v>
          </cell>
          <cell r="C4967" t="str">
            <v>Горячее водоснабжение</v>
          </cell>
          <cell r="I4967">
            <v>536.15</v>
          </cell>
        </row>
        <row r="4968">
          <cell r="A4968" t="str">
            <v>00071729</v>
          </cell>
          <cell r="C4968" t="str">
            <v>Горячее водоснабжение ОДН</v>
          </cell>
          <cell r="I4968">
            <v>75.05</v>
          </cell>
        </row>
        <row r="4969">
          <cell r="A4969" t="str">
            <v>00071730</v>
          </cell>
          <cell r="C4969" t="str">
            <v>Отопление</v>
          </cell>
          <cell r="I4969">
            <v>726.8</v>
          </cell>
        </row>
        <row r="4970">
          <cell r="A4970" t="str">
            <v>00071730</v>
          </cell>
          <cell r="C4970" t="str">
            <v>Горячее водоснабжение ОДН</v>
          </cell>
          <cell r="I4970">
            <v>37.409999999999997</v>
          </cell>
        </row>
        <row r="4971">
          <cell r="A4971" t="str">
            <v>00071731</v>
          </cell>
          <cell r="C4971" t="str">
            <v>Отопление</v>
          </cell>
          <cell r="I4971">
            <v>1165.95</v>
          </cell>
        </row>
        <row r="4972">
          <cell r="A4972" t="str">
            <v>00071731</v>
          </cell>
          <cell r="C4972" t="str">
            <v>Горячее водоснабжение</v>
          </cell>
          <cell r="I4972">
            <v>812.36</v>
          </cell>
        </row>
        <row r="4973">
          <cell r="A4973" t="str">
            <v>00071731</v>
          </cell>
          <cell r="C4973" t="str">
            <v>Горячее водоснабжение ОДН</v>
          </cell>
          <cell r="I4973">
            <v>60.02</v>
          </cell>
        </row>
        <row r="4974">
          <cell r="A4974" t="str">
            <v>00071732</v>
          </cell>
          <cell r="C4974" t="str">
            <v>Отопление</v>
          </cell>
          <cell r="I4974">
            <v>1473.37</v>
          </cell>
        </row>
        <row r="4975">
          <cell r="A4975" t="str">
            <v>00071732</v>
          </cell>
          <cell r="C4975" t="str">
            <v>Горячее водоснабжение</v>
          </cell>
          <cell r="I4975">
            <v>32.5</v>
          </cell>
        </row>
        <row r="4976">
          <cell r="A4976" t="str">
            <v>00071732</v>
          </cell>
          <cell r="C4976" t="str">
            <v>Горячее водоснабжение ОДН</v>
          </cell>
          <cell r="I4976">
            <v>75.83</v>
          </cell>
        </row>
        <row r="4977">
          <cell r="A4977" t="str">
            <v>00071733</v>
          </cell>
          <cell r="C4977" t="str">
            <v>Отопление</v>
          </cell>
          <cell r="I4977">
            <v>726.8</v>
          </cell>
        </row>
        <row r="4978">
          <cell r="A4978" t="str">
            <v>00071733</v>
          </cell>
          <cell r="C4978" t="str">
            <v>Горячее водоснабжение</v>
          </cell>
          <cell r="I4978">
            <v>1072.32</v>
          </cell>
        </row>
        <row r="4979">
          <cell r="A4979" t="str">
            <v>00071733</v>
          </cell>
          <cell r="C4979" t="str">
            <v>Горячее водоснабжение ОДН</v>
          </cell>
          <cell r="I4979">
            <v>37.409999999999997</v>
          </cell>
        </row>
        <row r="4980">
          <cell r="A4980" t="str">
            <v>00071734</v>
          </cell>
          <cell r="C4980" t="str">
            <v>Отопление</v>
          </cell>
          <cell r="I4980">
            <v>1165.95</v>
          </cell>
        </row>
        <row r="4981">
          <cell r="A4981" t="str">
            <v>00071734</v>
          </cell>
          <cell r="C4981" t="str">
            <v>Горячее водоснабжение ОДН</v>
          </cell>
          <cell r="I4981">
            <v>60.02</v>
          </cell>
        </row>
        <row r="4982">
          <cell r="A4982" t="str">
            <v>00071735</v>
          </cell>
          <cell r="C4982" t="str">
            <v>Отопление</v>
          </cell>
          <cell r="I4982">
            <v>1176.94</v>
          </cell>
        </row>
        <row r="4983">
          <cell r="A4983" t="str">
            <v>00071735</v>
          </cell>
          <cell r="C4983" t="str">
            <v>Горячее водоснабжение</v>
          </cell>
          <cell r="I4983">
            <v>536.15</v>
          </cell>
        </row>
        <row r="4984">
          <cell r="A4984" t="str">
            <v>00071735</v>
          </cell>
          <cell r="C4984" t="str">
            <v>Горячее водоснабжение ОДН</v>
          </cell>
          <cell r="I4984">
            <v>60.58</v>
          </cell>
        </row>
        <row r="4985">
          <cell r="A4985" t="str">
            <v>00071736</v>
          </cell>
          <cell r="C4985" t="str">
            <v>Отопление</v>
          </cell>
          <cell r="I4985">
            <v>1029.82</v>
          </cell>
        </row>
        <row r="4986">
          <cell r="A4986" t="str">
            <v>00071736</v>
          </cell>
          <cell r="C4986" t="str">
            <v>Горячее водоснабжение</v>
          </cell>
          <cell r="I4986">
            <v>1137.3</v>
          </cell>
        </row>
        <row r="4987">
          <cell r="A4987" t="str">
            <v>00071736</v>
          </cell>
          <cell r="C4987" t="str">
            <v>Горячее водоснабжение ОДН</v>
          </cell>
          <cell r="I4987">
            <v>53.01</v>
          </cell>
        </row>
        <row r="4988">
          <cell r="A4988" t="str">
            <v>00071737</v>
          </cell>
          <cell r="C4988" t="str">
            <v>Отопление</v>
          </cell>
          <cell r="I4988">
            <v>1106.67</v>
          </cell>
        </row>
        <row r="4989">
          <cell r="A4989" t="str">
            <v>00071737</v>
          </cell>
          <cell r="C4989" t="str">
            <v>Горячее водоснабжение</v>
          </cell>
          <cell r="I4989">
            <v>324.94</v>
          </cell>
        </row>
        <row r="4990">
          <cell r="A4990" t="str">
            <v>00071737</v>
          </cell>
          <cell r="C4990" t="str">
            <v>Горячее водоснабжение ОДН</v>
          </cell>
          <cell r="I4990">
            <v>56.97</v>
          </cell>
        </row>
        <row r="4991">
          <cell r="A4991" t="str">
            <v>00071738</v>
          </cell>
          <cell r="C4991" t="str">
            <v>Отопление</v>
          </cell>
          <cell r="I4991">
            <v>1176.94</v>
          </cell>
        </row>
        <row r="4992">
          <cell r="A4992" t="str">
            <v>00071738</v>
          </cell>
          <cell r="C4992" t="str">
            <v>Горячее водоснабжение</v>
          </cell>
          <cell r="I4992">
            <v>536.15</v>
          </cell>
        </row>
        <row r="4993">
          <cell r="A4993" t="str">
            <v>00071738</v>
          </cell>
          <cell r="C4993" t="str">
            <v>Горячее водоснабжение ОДН</v>
          </cell>
          <cell r="I4993">
            <v>60.58</v>
          </cell>
        </row>
        <row r="4994">
          <cell r="A4994" t="str">
            <v>00071739</v>
          </cell>
          <cell r="C4994" t="str">
            <v>Отопление</v>
          </cell>
          <cell r="I4994">
            <v>1029.82</v>
          </cell>
        </row>
        <row r="4995">
          <cell r="A4995" t="str">
            <v>00071739</v>
          </cell>
          <cell r="C4995" t="str">
            <v>Горячее водоснабжение</v>
          </cell>
          <cell r="I4995">
            <v>536.15</v>
          </cell>
        </row>
        <row r="4996">
          <cell r="A4996" t="str">
            <v>00071739</v>
          </cell>
          <cell r="C4996" t="str">
            <v>Горячее водоснабжение ОДН</v>
          </cell>
          <cell r="I4996">
            <v>53.01</v>
          </cell>
        </row>
        <row r="4997">
          <cell r="A4997" t="str">
            <v>00071740</v>
          </cell>
          <cell r="C4997" t="str">
            <v>Отопление</v>
          </cell>
          <cell r="I4997">
            <v>1154.98</v>
          </cell>
        </row>
        <row r="4998">
          <cell r="A4998" t="str">
            <v>00071740</v>
          </cell>
          <cell r="C4998" t="str">
            <v>Горячее водоснабжение</v>
          </cell>
          <cell r="I4998">
            <v>178.72</v>
          </cell>
        </row>
        <row r="4999">
          <cell r="A4999" t="str">
            <v>00071740</v>
          </cell>
          <cell r="C4999" t="str">
            <v>Горячее водоснабжение ОДН</v>
          </cell>
          <cell r="I4999">
            <v>59.45</v>
          </cell>
        </row>
        <row r="5000">
          <cell r="A5000" t="str">
            <v>00071741</v>
          </cell>
          <cell r="C5000" t="str">
            <v>Отопление</v>
          </cell>
          <cell r="I5000">
            <v>1176.94</v>
          </cell>
        </row>
        <row r="5001">
          <cell r="A5001" t="str">
            <v>00071741</v>
          </cell>
          <cell r="C5001" t="str">
            <v>Горячее водоснабжение</v>
          </cell>
          <cell r="I5001">
            <v>649.89</v>
          </cell>
        </row>
        <row r="5002">
          <cell r="A5002" t="str">
            <v>00071741</v>
          </cell>
          <cell r="C5002" t="str">
            <v>Горячее водоснабжение ОДН</v>
          </cell>
          <cell r="I5002">
            <v>60.58</v>
          </cell>
        </row>
        <row r="5003">
          <cell r="A5003" t="str">
            <v>00071742</v>
          </cell>
          <cell r="C5003" t="str">
            <v>Отопление</v>
          </cell>
          <cell r="I5003">
            <v>1029.82</v>
          </cell>
        </row>
        <row r="5004">
          <cell r="A5004" t="str">
            <v>00071742</v>
          </cell>
          <cell r="C5004" t="str">
            <v>Горячее водоснабжение</v>
          </cell>
          <cell r="I5004">
            <v>162.47</v>
          </cell>
        </row>
        <row r="5005">
          <cell r="A5005" t="str">
            <v>00071742</v>
          </cell>
          <cell r="C5005" t="str">
            <v>Горячее водоснабжение ОДН</v>
          </cell>
          <cell r="I5005">
            <v>53.01</v>
          </cell>
        </row>
        <row r="5006">
          <cell r="A5006" t="str">
            <v>00071743</v>
          </cell>
          <cell r="C5006" t="str">
            <v>Отопление</v>
          </cell>
          <cell r="I5006">
            <v>1154.98</v>
          </cell>
        </row>
        <row r="5007">
          <cell r="A5007" t="str">
            <v>00071743</v>
          </cell>
          <cell r="C5007" t="str">
            <v>Горячее водоснабжение</v>
          </cell>
          <cell r="I5007">
            <v>487.42</v>
          </cell>
        </row>
        <row r="5008">
          <cell r="A5008" t="str">
            <v>00071743</v>
          </cell>
          <cell r="C5008" t="str">
            <v>Горячее водоснабжение ОДН</v>
          </cell>
          <cell r="I5008">
            <v>59.45</v>
          </cell>
        </row>
        <row r="5009">
          <cell r="A5009" t="str">
            <v>00071744</v>
          </cell>
          <cell r="C5009" t="str">
            <v>Отопление</v>
          </cell>
          <cell r="I5009">
            <v>1176.94</v>
          </cell>
        </row>
        <row r="5010">
          <cell r="A5010" t="str">
            <v>00071744</v>
          </cell>
          <cell r="C5010" t="str">
            <v>Горячее водоснабжение</v>
          </cell>
          <cell r="I5010">
            <v>1072.32</v>
          </cell>
        </row>
        <row r="5011">
          <cell r="A5011" t="str">
            <v>00071744</v>
          </cell>
          <cell r="C5011" t="str">
            <v>Горячее водоснабжение ОДН</v>
          </cell>
          <cell r="I5011">
            <v>60.58</v>
          </cell>
        </row>
        <row r="5012">
          <cell r="A5012" t="str">
            <v>00071745</v>
          </cell>
          <cell r="C5012" t="str">
            <v>Отопление</v>
          </cell>
          <cell r="I5012">
            <v>1029.82</v>
          </cell>
        </row>
        <row r="5013">
          <cell r="A5013" t="str">
            <v>00071745</v>
          </cell>
          <cell r="C5013" t="str">
            <v>Горячее водоснабжение</v>
          </cell>
          <cell r="I5013">
            <v>243.71</v>
          </cell>
        </row>
        <row r="5014">
          <cell r="A5014" t="str">
            <v>00071745</v>
          </cell>
          <cell r="C5014" t="str">
            <v>Горячее водоснабжение ОДН</v>
          </cell>
          <cell r="I5014">
            <v>53.01</v>
          </cell>
        </row>
        <row r="5015">
          <cell r="A5015" t="str">
            <v>00071746</v>
          </cell>
          <cell r="C5015" t="str">
            <v>Отопление</v>
          </cell>
          <cell r="I5015">
            <v>1154.98</v>
          </cell>
        </row>
        <row r="5016">
          <cell r="A5016" t="str">
            <v>00071746</v>
          </cell>
          <cell r="C5016" t="str">
            <v>Горячее водоснабжение</v>
          </cell>
          <cell r="I5016">
            <v>584.9</v>
          </cell>
        </row>
        <row r="5017">
          <cell r="A5017" t="str">
            <v>00071746</v>
          </cell>
          <cell r="C5017" t="str">
            <v>Горячее водоснабжение ОДН</v>
          </cell>
          <cell r="I5017">
            <v>59.45</v>
          </cell>
        </row>
        <row r="5018">
          <cell r="A5018" t="str">
            <v>00071747</v>
          </cell>
          <cell r="C5018" t="str">
            <v>Отопление</v>
          </cell>
          <cell r="I5018">
            <v>1179.1300000000001</v>
          </cell>
        </row>
        <row r="5019">
          <cell r="A5019" t="str">
            <v>00071747</v>
          </cell>
          <cell r="C5019" t="str">
            <v>Горячее водоснабжение</v>
          </cell>
          <cell r="I5019">
            <v>487.42</v>
          </cell>
        </row>
        <row r="5020">
          <cell r="A5020" t="str">
            <v>00071747</v>
          </cell>
          <cell r="C5020" t="str">
            <v>Горячее водоснабжение ОДН</v>
          </cell>
          <cell r="I5020">
            <v>60.7</v>
          </cell>
        </row>
        <row r="5021">
          <cell r="A5021" t="str">
            <v>00071748</v>
          </cell>
          <cell r="C5021" t="str">
            <v>Отопление</v>
          </cell>
          <cell r="I5021">
            <v>1029.82</v>
          </cell>
        </row>
        <row r="5022">
          <cell r="A5022" t="str">
            <v>00071748</v>
          </cell>
          <cell r="C5022" t="str">
            <v>Горячее водоснабжение</v>
          </cell>
          <cell r="I5022">
            <v>487.42</v>
          </cell>
        </row>
        <row r="5023">
          <cell r="A5023" t="str">
            <v>00071748</v>
          </cell>
          <cell r="C5023" t="str">
            <v>Горячее водоснабжение ОДН</v>
          </cell>
          <cell r="I5023">
            <v>53.01</v>
          </cell>
        </row>
        <row r="5024">
          <cell r="A5024" t="str">
            <v>00071749</v>
          </cell>
          <cell r="C5024" t="str">
            <v>Отопление</v>
          </cell>
          <cell r="I5024">
            <v>1154.98</v>
          </cell>
        </row>
        <row r="5025">
          <cell r="A5025" t="str">
            <v>00071749</v>
          </cell>
          <cell r="C5025" t="str">
            <v>Горячее водоснабжение</v>
          </cell>
          <cell r="I5025">
            <v>243.71</v>
          </cell>
        </row>
        <row r="5026">
          <cell r="A5026" t="str">
            <v>00071749</v>
          </cell>
          <cell r="C5026" t="str">
            <v>Горячее водоснабжение ОДН</v>
          </cell>
          <cell r="I5026">
            <v>59.45</v>
          </cell>
        </row>
        <row r="5027">
          <cell r="A5027" t="str">
            <v>00071750</v>
          </cell>
          <cell r="C5027" t="str">
            <v>Отопление</v>
          </cell>
          <cell r="I5027">
            <v>1174.74</v>
          </cell>
        </row>
        <row r="5028">
          <cell r="A5028" t="str">
            <v>00071750</v>
          </cell>
          <cell r="C5028" t="str">
            <v>Горячее водоснабжение</v>
          </cell>
          <cell r="I5028">
            <v>536.15</v>
          </cell>
        </row>
        <row r="5029">
          <cell r="A5029" t="str">
            <v>00071750</v>
          </cell>
          <cell r="C5029" t="str">
            <v>Горячее водоснабжение ОДН</v>
          </cell>
          <cell r="I5029">
            <v>60.47</v>
          </cell>
        </row>
        <row r="5030">
          <cell r="A5030" t="str">
            <v>00071751</v>
          </cell>
          <cell r="C5030" t="str">
            <v>Отопление</v>
          </cell>
          <cell r="I5030">
            <v>1027.6300000000001</v>
          </cell>
        </row>
        <row r="5031">
          <cell r="A5031" t="str">
            <v>00071751</v>
          </cell>
          <cell r="C5031" t="str">
            <v>Горячее водоснабжение</v>
          </cell>
          <cell r="I5031">
            <v>536.15</v>
          </cell>
        </row>
        <row r="5032">
          <cell r="A5032" t="str">
            <v>00071751</v>
          </cell>
          <cell r="C5032" t="str">
            <v>Горячее водоснабжение ОДН</v>
          </cell>
          <cell r="I5032">
            <v>52.89</v>
          </cell>
        </row>
        <row r="5033">
          <cell r="A5033" t="str">
            <v>00071752</v>
          </cell>
          <cell r="C5033" t="str">
            <v>Отопление</v>
          </cell>
          <cell r="I5033">
            <v>1165.95</v>
          </cell>
        </row>
        <row r="5034">
          <cell r="A5034" t="str">
            <v>00071752</v>
          </cell>
          <cell r="C5034" t="str">
            <v>Горячее водоснабжение</v>
          </cell>
          <cell r="I5034">
            <v>536.15</v>
          </cell>
        </row>
        <row r="5035">
          <cell r="A5035" t="str">
            <v>00071752</v>
          </cell>
          <cell r="C5035" t="str">
            <v>Горячее водоснабжение ОДН</v>
          </cell>
          <cell r="I5035">
            <v>60.02</v>
          </cell>
        </row>
        <row r="5036">
          <cell r="A5036" t="str">
            <v>00071753</v>
          </cell>
          <cell r="C5036" t="str">
            <v>Отопление</v>
          </cell>
          <cell r="I5036">
            <v>1174.74</v>
          </cell>
        </row>
        <row r="5037">
          <cell r="A5037" t="str">
            <v>00071753</v>
          </cell>
          <cell r="C5037" t="str">
            <v>Горячее водоснабжение</v>
          </cell>
          <cell r="I5037">
            <v>536.15</v>
          </cell>
        </row>
        <row r="5038">
          <cell r="A5038" t="str">
            <v>00071753</v>
          </cell>
          <cell r="C5038" t="str">
            <v>Горячее водоснабжение ОДН</v>
          </cell>
          <cell r="I5038">
            <v>60.47</v>
          </cell>
        </row>
        <row r="5039">
          <cell r="A5039" t="str">
            <v>00071754</v>
          </cell>
          <cell r="C5039" t="str">
            <v>Отопление</v>
          </cell>
          <cell r="I5039">
            <v>1027.6300000000001</v>
          </cell>
        </row>
        <row r="5040">
          <cell r="A5040" t="str">
            <v>00071754</v>
          </cell>
          <cell r="C5040" t="str">
            <v>Горячее водоснабжение</v>
          </cell>
          <cell r="I5040">
            <v>1608.47</v>
          </cell>
        </row>
        <row r="5041">
          <cell r="A5041" t="str">
            <v>00071754</v>
          </cell>
          <cell r="C5041" t="str">
            <v>Горячее водоснабжение ОДН</v>
          </cell>
          <cell r="I5041">
            <v>52.89</v>
          </cell>
        </row>
        <row r="5042">
          <cell r="A5042" t="str">
            <v>00071755</v>
          </cell>
          <cell r="C5042" t="str">
            <v>Отопление</v>
          </cell>
          <cell r="I5042">
            <v>955.16</v>
          </cell>
        </row>
        <row r="5043">
          <cell r="A5043" t="str">
            <v>00075830</v>
          </cell>
          <cell r="C5043" t="str">
            <v>Отопление</v>
          </cell>
          <cell r="I5043">
            <v>191.03</v>
          </cell>
        </row>
        <row r="5044">
          <cell r="A5044" t="str">
            <v>00071755</v>
          </cell>
          <cell r="C5044" t="str">
            <v>Горячее водоснабжение</v>
          </cell>
          <cell r="I5044">
            <v>974.83</v>
          </cell>
        </row>
        <row r="5045">
          <cell r="A5045" t="str">
            <v>00071755</v>
          </cell>
          <cell r="C5045" t="str">
            <v>Горячее водоснабжение ОДН</v>
          </cell>
          <cell r="I5045">
            <v>49.16</v>
          </cell>
        </row>
        <row r="5046">
          <cell r="A5046" t="str">
            <v>00075830</v>
          </cell>
          <cell r="C5046" t="str">
            <v>Горячее водоснабжение ОДН</v>
          </cell>
          <cell r="I5046">
            <v>9.83</v>
          </cell>
        </row>
        <row r="5047">
          <cell r="A5047" t="str">
            <v>00071756</v>
          </cell>
          <cell r="C5047" t="str">
            <v>Отопление</v>
          </cell>
          <cell r="I5047">
            <v>1174.74</v>
          </cell>
        </row>
        <row r="5048">
          <cell r="A5048" t="str">
            <v>00071756</v>
          </cell>
          <cell r="C5048" t="str">
            <v>Горячее водоснабжение</v>
          </cell>
          <cell r="I5048">
            <v>649.89</v>
          </cell>
        </row>
        <row r="5049">
          <cell r="A5049" t="str">
            <v>00071756</v>
          </cell>
          <cell r="C5049" t="str">
            <v>Горячее водоснабжение ОДН</v>
          </cell>
          <cell r="I5049">
            <v>60.47</v>
          </cell>
        </row>
        <row r="5050">
          <cell r="A5050" t="str">
            <v>00071757</v>
          </cell>
          <cell r="C5050" t="str">
            <v>Отопление</v>
          </cell>
          <cell r="I5050">
            <v>1027.6300000000001</v>
          </cell>
        </row>
        <row r="5051">
          <cell r="A5051" t="str">
            <v>00071757</v>
          </cell>
          <cell r="C5051" t="str">
            <v>Горячее водоснабжение ОДН</v>
          </cell>
          <cell r="I5051">
            <v>52.89</v>
          </cell>
        </row>
        <row r="5052">
          <cell r="A5052" t="str">
            <v>00071758</v>
          </cell>
          <cell r="C5052" t="str">
            <v>Отопление</v>
          </cell>
          <cell r="I5052">
            <v>1165.95</v>
          </cell>
        </row>
        <row r="5053">
          <cell r="A5053" t="str">
            <v>00071758</v>
          </cell>
          <cell r="C5053" t="str">
            <v>Горячее водоснабжение</v>
          </cell>
          <cell r="I5053">
            <v>357.44</v>
          </cell>
        </row>
        <row r="5054">
          <cell r="A5054" t="str">
            <v>00071758</v>
          </cell>
          <cell r="C5054" t="str">
            <v>Горячее водоснабжение ОДН</v>
          </cell>
          <cell r="I5054">
            <v>60.02</v>
          </cell>
        </row>
        <row r="5055">
          <cell r="A5055" t="str">
            <v>00071759</v>
          </cell>
          <cell r="C5055" t="str">
            <v>Отопление</v>
          </cell>
          <cell r="I5055">
            <v>1174.74</v>
          </cell>
        </row>
        <row r="5056">
          <cell r="A5056" t="str">
            <v>00071759</v>
          </cell>
          <cell r="C5056" t="str">
            <v>Горячее водоснабжение</v>
          </cell>
          <cell r="I5056">
            <v>649.89</v>
          </cell>
        </row>
        <row r="5057">
          <cell r="A5057" t="str">
            <v>00071759</v>
          </cell>
          <cell r="C5057" t="str">
            <v>Горячее водоснабжение ОДН</v>
          </cell>
          <cell r="I5057">
            <v>60.47</v>
          </cell>
        </row>
        <row r="5058">
          <cell r="A5058" t="str">
            <v>00071760</v>
          </cell>
          <cell r="C5058" t="str">
            <v>Отопление</v>
          </cell>
          <cell r="I5058">
            <v>1027.6300000000001</v>
          </cell>
        </row>
        <row r="5059">
          <cell r="A5059" t="str">
            <v>00071760</v>
          </cell>
          <cell r="C5059" t="str">
            <v>Горячее водоснабжение</v>
          </cell>
          <cell r="I5059">
            <v>487.42</v>
          </cell>
        </row>
        <row r="5060">
          <cell r="A5060" t="str">
            <v>00071760</v>
          </cell>
          <cell r="C5060" t="str">
            <v>Горячее водоснабжение ОДН</v>
          </cell>
          <cell r="I5060">
            <v>52.89</v>
          </cell>
        </row>
        <row r="5061">
          <cell r="A5061" t="str">
            <v>00071761</v>
          </cell>
          <cell r="C5061" t="str">
            <v>Отопление</v>
          </cell>
          <cell r="I5061">
            <v>1165.95</v>
          </cell>
        </row>
        <row r="5062">
          <cell r="A5062" t="str">
            <v>00071761</v>
          </cell>
          <cell r="C5062" t="str">
            <v>Горячее водоснабжение ОДН</v>
          </cell>
          <cell r="I5062">
            <v>60.02</v>
          </cell>
        </row>
        <row r="5063">
          <cell r="A5063" t="str">
            <v>00071762</v>
          </cell>
          <cell r="C5063" t="str">
            <v>Отопление</v>
          </cell>
          <cell r="I5063">
            <v>1174.74</v>
          </cell>
        </row>
        <row r="5064">
          <cell r="A5064" t="str">
            <v>00071762</v>
          </cell>
          <cell r="C5064" t="str">
            <v>Горячее водоснабжение</v>
          </cell>
          <cell r="I5064">
            <v>162.47</v>
          </cell>
        </row>
        <row r="5065">
          <cell r="A5065" t="str">
            <v>00071762</v>
          </cell>
          <cell r="C5065" t="str">
            <v>Горячее водоснабжение ОДН</v>
          </cell>
          <cell r="I5065">
            <v>60.47</v>
          </cell>
        </row>
        <row r="5066">
          <cell r="A5066" t="str">
            <v>00071763</v>
          </cell>
          <cell r="C5066" t="str">
            <v>Отопление</v>
          </cell>
          <cell r="I5066">
            <v>1027.6300000000001</v>
          </cell>
        </row>
        <row r="5067">
          <cell r="A5067" t="str">
            <v>00071763</v>
          </cell>
          <cell r="C5067" t="str">
            <v>Горячее водоснабжение</v>
          </cell>
          <cell r="I5067">
            <v>1543.49</v>
          </cell>
        </row>
        <row r="5068">
          <cell r="A5068" t="str">
            <v>00071763</v>
          </cell>
          <cell r="C5068" t="str">
            <v>Горячее водоснабжение ОДН</v>
          </cell>
          <cell r="I5068">
            <v>52.89</v>
          </cell>
        </row>
        <row r="5069">
          <cell r="A5069" t="str">
            <v>00071764</v>
          </cell>
          <cell r="C5069" t="str">
            <v>Отопление</v>
          </cell>
          <cell r="I5069">
            <v>1165.95</v>
          </cell>
        </row>
        <row r="5070">
          <cell r="A5070" t="str">
            <v>00071764</v>
          </cell>
          <cell r="C5070" t="str">
            <v>Горячее водоснабжение</v>
          </cell>
          <cell r="I5070">
            <v>649.89</v>
          </cell>
        </row>
        <row r="5071">
          <cell r="A5071" t="str">
            <v>00071764</v>
          </cell>
          <cell r="C5071" t="str">
            <v>Горячее водоснабжение ОДН</v>
          </cell>
          <cell r="I5071">
            <v>60.02</v>
          </cell>
        </row>
        <row r="5072">
          <cell r="A5072" t="str">
            <v>00071765</v>
          </cell>
          <cell r="C5072" t="str">
            <v>Отопление</v>
          </cell>
          <cell r="I5072">
            <v>1466.77</v>
          </cell>
        </row>
        <row r="5073">
          <cell r="A5073" t="str">
            <v>00071765</v>
          </cell>
          <cell r="C5073" t="str">
            <v>Горячее водоснабжение</v>
          </cell>
          <cell r="I5073">
            <v>2144.63</v>
          </cell>
        </row>
        <row r="5074">
          <cell r="A5074" t="str">
            <v>00071765</v>
          </cell>
          <cell r="C5074" t="str">
            <v>Горячее водоснабжение ОДН</v>
          </cell>
          <cell r="I5074">
            <v>75.5</v>
          </cell>
        </row>
        <row r="5075">
          <cell r="A5075" t="str">
            <v>00071766</v>
          </cell>
          <cell r="C5075" t="str">
            <v>Отопление</v>
          </cell>
          <cell r="I5075">
            <v>733.39</v>
          </cell>
        </row>
        <row r="5076">
          <cell r="A5076" t="str">
            <v>00071766</v>
          </cell>
          <cell r="C5076" t="str">
            <v>Горячее водоснабжение</v>
          </cell>
          <cell r="I5076">
            <v>536.15</v>
          </cell>
        </row>
        <row r="5077">
          <cell r="A5077" t="str">
            <v>00071766</v>
          </cell>
          <cell r="C5077" t="str">
            <v>Горячее водоснабжение ОДН</v>
          </cell>
          <cell r="I5077">
            <v>37.74</v>
          </cell>
        </row>
        <row r="5078">
          <cell r="A5078" t="str">
            <v>00071767</v>
          </cell>
          <cell r="C5078" t="str">
            <v>Отопление</v>
          </cell>
          <cell r="I5078">
            <v>0</v>
          </cell>
        </row>
        <row r="5079">
          <cell r="A5079" t="str">
            <v>00071767</v>
          </cell>
          <cell r="C5079" t="str">
            <v>Горячее водоснабжение</v>
          </cell>
          <cell r="I5079">
            <v>0</v>
          </cell>
        </row>
        <row r="5080">
          <cell r="A5080" t="str">
            <v>00071767</v>
          </cell>
          <cell r="C5080" t="str">
            <v>Горячее водоснабжение ОДН</v>
          </cell>
          <cell r="I5080">
            <v>0</v>
          </cell>
        </row>
        <row r="5081">
          <cell r="A5081" t="str">
            <v>00071768</v>
          </cell>
          <cell r="C5081" t="str">
            <v>Отопление</v>
          </cell>
          <cell r="I5081">
            <v>1477.76</v>
          </cell>
        </row>
        <row r="5082">
          <cell r="A5082" t="str">
            <v>00071768</v>
          </cell>
          <cell r="C5082" t="str">
            <v>Горячее водоснабжение</v>
          </cell>
          <cell r="I5082">
            <v>536.15</v>
          </cell>
        </row>
        <row r="5083">
          <cell r="A5083" t="str">
            <v>00071768</v>
          </cell>
          <cell r="C5083" t="str">
            <v>Горячее водоснабжение ОДН</v>
          </cell>
          <cell r="I5083">
            <v>76.06</v>
          </cell>
        </row>
        <row r="5084">
          <cell r="A5084" t="str">
            <v>00071769</v>
          </cell>
          <cell r="C5084" t="str">
            <v>Отопление</v>
          </cell>
          <cell r="I5084">
            <v>733.39</v>
          </cell>
        </row>
        <row r="5085">
          <cell r="A5085" t="str">
            <v>00071769</v>
          </cell>
          <cell r="C5085" t="str">
            <v>Горячее водоснабжение</v>
          </cell>
          <cell r="I5085">
            <v>536.15</v>
          </cell>
        </row>
        <row r="5086">
          <cell r="A5086" t="str">
            <v>00071769</v>
          </cell>
          <cell r="C5086" t="str">
            <v>Горячее водоснабжение ОДН</v>
          </cell>
          <cell r="I5086">
            <v>37.74</v>
          </cell>
        </row>
        <row r="5087">
          <cell r="A5087" t="str">
            <v>00071770</v>
          </cell>
          <cell r="C5087" t="str">
            <v>Отопление</v>
          </cell>
          <cell r="I5087">
            <v>1165.95</v>
          </cell>
        </row>
        <row r="5088">
          <cell r="A5088" t="str">
            <v>00071770</v>
          </cell>
          <cell r="C5088" t="str">
            <v>Горячее водоснабжение</v>
          </cell>
          <cell r="I5088">
            <v>194.97</v>
          </cell>
        </row>
        <row r="5089">
          <cell r="A5089" t="str">
            <v>00071770</v>
          </cell>
          <cell r="C5089" t="str">
            <v>Горячее водоснабжение ОДН</v>
          </cell>
          <cell r="I5089">
            <v>60.02</v>
          </cell>
        </row>
        <row r="5090">
          <cell r="A5090" t="str">
            <v>00071771</v>
          </cell>
          <cell r="C5090" t="str">
            <v>Отопление</v>
          </cell>
          <cell r="I5090">
            <v>1468.98</v>
          </cell>
        </row>
        <row r="5091">
          <cell r="A5091" t="str">
            <v>00071771</v>
          </cell>
          <cell r="C5091" t="str">
            <v>Горячее водоснабжение</v>
          </cell>
          <cell r="I5091">
            <v>2144.63</v>
          </cell>
        </row>
        <row r="5092">
          <cell r="A5092" t="str">
            <v>00071771</v>
          </cell>
          <cell r="C5092" t="str">
            <v>Горячее водоснабжение ОДН</v>
          </cell>
          <cell r="I5092">
            <v>75.61</v>
          </cell>
        </row>
        <row r="5093">
          <cell r="A5093" t="str">
            <v>00071772</v>
          </cell>
          <cell r="C5093" t="str">
            <v>Отопление</v>
          </cell>
          <cell r="I5093">
            <v>733.39</v>
          </cell>
        </row>
        <row r="5094">
          <cell r="A5094" t="str">
            <v>00071772</v>
          </cell>
          <cell r="C5094" t="str">
            <v>Горячее водоснабжение</v>
          </cell>
          <cell r="I5094">
            <v>162.47</v>
          </cell>
        </row>
        <row r="5095">
          <cell r="A5095" t="str">
            <v>00071772</v>
          </cell>
          <cell r="C5095" t="str">
            <v>Горячее водоснабжение ОДН</v>
          </cell>
          <cell r="I5095">
            <v>37.74</v>
          </cell>
        </row>
        <row r="5096">
          <cell r="A5096" t="str">
            <v>00071773</v>
          </cell>
          <cell r="C5096" t="str">
            <v>Отопление</v>
          </cell>
          <cell r="I5096">
            <v>1165.95</v>
          </cell>
        </row>
        <row r="5097">
          <cell r="A5097" t="str">
            <v>00071773</v>
          </cell>
          <cell r="C5097" t="str">
            <v>Горячее водоснабжение</v>
          </cell>
          <cell r="I5097">
            <v>649.89</v>
          </cell>
        </row>
        <row r="5098">
          <cell r="A5098" t="str">
            <v>00071773</v>
          </cell>
          <cell r="C5098" t="str">
            <v>Горячее водоснабжение ОДН</v>
          </cell>
          <cell r="I5098">
            <v>60.02</v>
          </cell>
        </row>
        <row r="5099">
          <cell r="A5099" t="str">
            <v>00071774</v>
          </cell>
          <cell r="C5099" t="str">
            <v>Отопление</v>
          </cell>
          <cell r="I5099">
            <v>1468.98</v>
          </cell>
        </row>
        <row r="5100">
          <cell r="A5100" t="str">
            <v>00071774</v>
          </cell>
          <cell r="C5100" t="str">
            <v>Горячее водоснабжение</v>
          </cell>
          <cell r="I5100">
            <v>1608.47</v>
          </cell>
        </row>
        <row r="5101">
          <cell r="A5101" t="str">
            <v>00071774</v>
          </cell>
          <cell r="C5101" t="str">
            <v>Горячее водоснабжение ОДН</v>
          </cell>
          <cell r="I5101">
            <v>75.61</v>
          </cell>
        </row>
        <row r="5102">
          <cell r="A5102" t="str">
            <v>00071775</v>
          </cell>
          <cell r="C5102" t="str">
            <v>Отопление</v>
          </cell>
          <cell r="I5102">
            <v>733.39</v>
          </cell>
        </row>
        <row r="5103">
          <cell r="A5103" t="str">
            <v>00071775</v>
          </cell>
          <cell r="C5103" t="str">
            <v>Горячее водоснабжение</v>
          </cell>
          <cell r="I5103">
            <v>487.42</v>
          </cell>
        </row>
        <row r="5104">
          <cell r="A5104" t="str">
            <v>00071775</v>
          </cell>
          <cell r="C5104" t="str">
            <v>Горячее водоснабжение ОДН</v>
          </cell>
          <cell r="I5104">
            <v>37.74</v>
          </cell>
        </row>
        <row r="5105">
          <cell r="A5105" t="str">
            <v>00071776</v>
          </cell>
          <cell r="C5105" t="str">
            <v>Отопление</v>
          </cell>
          <cell r="I5105">
            <v>1165.95</v>
          </cell>
        </row>
        <row r="5106">
          <cell r="A5106" t="str">
            <v>00071776</v>
          </cell>
          <cell r="C5106" t="str">
            <v>Горячее водоснабжение</v>
          </cell>
          <cell r="I5106">
            <v>536.15</v>
          </cell>
        </row>
        <row r="5107">
          <cell r="A5107" t="str">
            <v>00071776</v>
          </cell>
          <cell r="C5107" t="str">
            <v>Горячее водоснабжение ОДН</v>
          </cell>
          <cell r="I5107">
            <v>60.02</v>
          </cell>
        </row>
        <row r="5108">
          <cell r="A5108" t="str">
            <v>00071777</v>
          </cell>
          <cell r="C5108" t="str">
            <v>Отопление</v>
          </cell>
          <cell r="I5108">
            <v>1468.98</v>
          </cell>
        </row>
        <row r="5109">
          <cell r="A5109" t="str">
            <v>00071777</v>
          </cell>
          <cell r="C5109" t="str">
            <v>Горячее водоснабжение</v>
          </cell>
          <cell r="I5109">
            <v>1494.75</v>
          </cell>
        </row>
        <row r="5110">
          <cell r="A5110" t="str">
            <v>00071777</v>
          </cell>
          <cell r="C5110" t="str">
            <v>Горячее водоснабжение ОДН</v>
          </cell>
          <cell r="I5110">
            <v>75.61</v>
          </cell>
        </row>
        <row r="5111">
          <cell r="A5111" t="str">
            <v>00071778</v>
          </cell>
          <cell r="C5111" t="str">
            <v>Отопление</v>
          </cell>
          <cell r="I5111">
            <v>733.39</v>
          </cell>
        </row>
        <row r="5112">
          <cell r="A5112" t="str">
            <v>00071778</v>
          </cell>
          <cell r="C5112" t="str">
            <v>Горячее водоснабжение</v>
          </cell>
          <cell r="I5112">
            <v>1072.32</v>
          </cell>
        </row>
        <row r="5113">
          <cell r="A5113" t="str">
            <v>00071778</v>
          </cell>
          <cell r="C5113" t="str">
            <v>Горячее водоснабжение ОДН</v>
          </cell>
          <cell r="I5113">
            <v>37.74</v>
          </cell>
        </row>
        <row r="5114">
          <cell r="A5114" t="str">
            <v>00071779</v>
          </cell>
          <cell r="C5114" t="str">
            <v>Отопление</v>
          </cell>
          <cell r="I5114">
            <v>1165.95</v>
          </cell>
        </row>
        <row r="5115">
          <cell r="A5115" t="str">
            <v>00071779</v>
          </cell>
          <cell r="C5115" t="str">
            <v>Горячее водоснабжение</v>
          </cell>
          <cell r="I5115">
            <v>536.15</v>
          </cell>
        </row>
        <row r="5116">
          <cell r="A5116" t="str">
            <v>00071779</v>
          </cell>
          <cell r="C5116" t="str">
            <v>Горячее водоснабжение ОДН</v>
          </cell>
          <cell r="I5116">
            <v>60.02</v>
          </cell>
        </row>
        <row r="5117">
          <cell r="A5117" t="str">
            <v>00071780</v>
          </cell>
          <cell r="C5117" t="str">
            <v>Отопление</v>
          </cell>
          <cell r="I5117">
            <v>1405.3</v>
          </cell>
        </row>
        <row r="5118">
          <cell r="A5118" t="str">
            <v>00071780</v>
          </cell>
          <cell r="C5118" t="str">
            <v>Горячее водоснабжение</v>
          </cell>
          <cell r="I5118">
            <v>1072.32</v>
          </cell>
        </row>
        <row r="5119">
          <cell r="A5119" t="str">
            <v>00071780</v>
          </cell>
          <cell r="C5119" t="str">
            <v>Горячее водоснабжение ОДН</v>
          </cell>
          <cell r="I5119">
            <v>-58.26</v>
          </cell>
        </row>
        <row r="5120">
          <cell r="A5120" t="str">
            <v>00071781</v>
          </cell>
          <cell r="C5120" t="str">
            <v>Отопление</v>
          </cell>
          <cell r="I5120">
            <v>686.11</v>
          </cell>
        </row>
        <row r="5121">
          <cell r="A5121" t="str">
            <v>00071781</v>
          </cell>
          <cell r="C5121" t="str">
            <v>Горячее водоснабжение</v>
          </cell>
          <cell r="I5121">
            <v>162.47</v>
          </cell>
        </row>
        <row r="5122">
          <cell r="A5122" t="str">
            <v>00071781</v>
          </cell>
          <cell r="C5122" t="str">
            <v>Горячее водоснабжение ОДН</v>
          </cell>
          <cell r="I5122">
            <v>-29.13</v>
          </cell>
        </row>
        <row r="5123">
          <cell r="A5123" t="str">
            <v>00071782</v>
          </cell>
          <cell r="C5123" t="str">
            <v>Отопление</v>
          </cell>
          <cell r="I5123">
            <v>1105.6400000000001</v>
          </cell>
        </row>
        <row r="5124">
          <cell r="A5124" t="str">
            <v>00071782</v>
          </cell>
          <cell r="C5124" t="str">
            <v>Горячее водоснабжение</v>
          </cell>
          <cell r="I5124">
            <v>162.47</v>
          </cell>
        </row>
        <row r="5125">
          <cell r="A5125" t="str">
            <v>00071782</v>
          </cell>
          <cell r="C5125" t="str">
            <v>Горячее водоснабжение ОДН</v>
          </cell>
          <cell r="I5125">
            <v>-87.39</v>
          </cell>
        </row>
        <row r="5126">
          <cell r="A5126" t="str">
            <v>00071783</v>
          </cell>
          <cell r="C5126" t="str">
            <v>Отопление</v>
          </cell>
          <cell r="I5126">
            <v>1405.3</v>
          </cell>
        </row>
        <row r="5127">
          <cell r="A5127" t="str">
            <v>00071783</v>
          </cell>
          <cell r="C5127" t="str">
            <v>Горячее водоснабжение</v>
          </cell>
          <cell r="I5127">
            <v>974.83</v>
          </cell>
        </row>
        <row r="5128">
          <cell r="A5128" t="str">
            <v>00071783</v>
          </cell>
          <cell r="C5128" t="str">
            <v>Горячее водоснабжение ОДН</v>
          </cell>
          <cell r="I5128">
            <v>-87.39</v>
          </cell>
        </row>
        <row r="5129">
          <cell r="A5129" t="str">
            <v>00071784</v>
          </cell>
          <cell r="C5129" t="str">
            <v>Отопление</v>
          </cell>
          <cell r="I5129">
            <v>686.11</v>
          </cell>
        </row>
        <row r="5130">
          <cell r="A5130" t="str">
            <v>00071784</v>
          </cell>
          <cell r="C5130" t="str">
            <v>Горячее водоснабжение</v>
          </cell>
          <cell r="I5130">
            <v>536.15</v>
          </cell>
        </row>
        <row r="5131">
          <cell r="A5131" t="str">
            <v>00071784</v>
          </cell>
          <cell r="C5131" t="str">
            <v>Горячее водоснабжение ОДН</v>
          </cell>
          <cell r="I5131">
            <v>-29.13</v>
          </cell>
        </row>
        <row r="5132">
          <cell r="A5132" t="str">
            <v>00071785</v>
          </cell>
          <cell r="C5132" t="str">
            <v>Отопление</v>
          </cell>
          <cell r="I5132">
            <v>1105.6400000000001</v>
          </cell>
        </row>
        <row r="5133">
          <cell r="A5133" t="str">
            <v>00071785</v>
          </cell>
          <cell r="C5133" t="str">
            <v>Горячее водоснабжение</v>
          </cell>
          <cell r="I5133">
            <v>536.15</v>
          </cell>
        </row>
        <row r="5134">
          <cell r="A5134" t="str">
            <v>00071785</v>
          </cell>
          <cell r="C5134" t="str">
            <v>Горячее водоснабжение ОДН</v>
          </cell>
          <cell r="I5134">
            <v>-29.13</v>
          </cell>
        </row>
        <row r="5135">
          <cell r="A5135" t="str">
            <v>00071786</v>
          </cell>
          <cell r="C5135" t="str">
            <v>Отопление</v>
          </cell>
          <cell r="I5135">
            <v>1405.3</v>
          </cell>
        </row>
        <row r="5136">
          <cell r="A5136" t="str">
            <v>00071786</v>
          </cell>
          <cell r="C5136" t="str">
            <v>Горячее водоснабжение</v>
          </cell>
          <cell r="I5136">
            <v>487.42</v>
          </cell>
        </row>
        <row r="5137">
          <cell r="A5137" t="str">
            <v>00071786</v>
          </cell>
          <cell r="C5137" t="str">
            <v>Горячее водоснабжение ОДН</v>
          </cell>
          <cell r="I5137">
            <v>-58.26</v>
          </cell>
        </row>
        <row r="5138">
          <cell r="A5138" t="str">
            <v>00071787</v>
          </cell>
          <cell r="C5138" t="str">
            <v>Отопление</v>
          </cell>
          <cell r="I5138">
            <v>686.11</v>
          </cell>
        </row>
        <row r="5139">
          <cell r="A5139" t="str">
            <v>00071787</v>
          </cell>
          <cell r="C5139" t="str">
            <v>Горячее водоснабжение</v>
          </cell>
          <cell r="I5139">
            <v>536.15</v>
          </cell>
        </row>
        <row r="5140">
          <cell r="A5140" t="str">
            <v>00071787</v>
          </cell>
          <cell r="C5140" t="str">
            <v>Горячее водоснабжение ОДН</v>
          </cell>
          <cell r="I5140">
            <v>-29.13</v>
          </cell>
        </row>
        <row r="5141">
          <cell r="A5141" t="str">
            <v>00071788</v>
          </cell>
          <cell r="C5141" t="str">
            <v>Отопление</v>
          </cell>
          <cell r="I5141">
            <v>1103.57</v>
          </cell>
        </row>
        <row r="5142">
          <cell r="A5142" t="str">
            <v>00071788</v>
          </cell>
          <cell r="C5142" t="str">
            <v>Горячее водоснабжение</v>
          </cell>
          <cell r="I5142">
            <v>487.42</v>
          </cell>
        </row>
        <row r="5143">
          <cell r="A5143" t="str">
            <v>00071788</v>
          </cell>
          <cell r="C5143" t="str">
            <v>Горячее водоснабжение ОДН</v>
          </cell>
          <cell r="I5143">
            <v>-29.13</v>
          </cell>
        </row>
        <row r="5144">
          <cell r="A5144" t="str">
            <v>00071789</v>
          </cell>
          <cell r="C5144" t="str">
            <v>Отопление</v>
          </cell>
          <cell r="I5144">
            <v>1405.3</v>
          </cell>
        </row>
        <row r="5145">
          <cell r="A5145" t="str">
            <v>00071789</v>
          </cell>
          <cell r="C5145" t="str">
            <v>Горячее водоснабжение</v>
          </cell>
          <cell r="I5145">
            <v>162.47</v>
          </cell>
        </row>
        <row r="5146">
          <cell r="A5146" t="str">
            <v>00071789</v>
          </cell>
          <cell r="C5146" t="str">
            <v>Горячее водоснабжение ОДН</v>
          </cell>
          <cell r="I5146">
            <v>-87.39</v>
          </cell>
        </row>
        <row r="5147">
          <cell r="A5147" t="str">
            <v>00071790</v>
          </cell>
          <cell r="C5147" t="str">
            <v>Отопление</v>
          </cell>
          <cell r="I5147">
            <v>686.11</v>
          </cell>
        </row>
        <row r="5148">
          <cell r="A5148" t="str">
            <v>00071790</v>
          </cell>
          <cell r="C5148" t="str">
            <v>Горячее водоснабжение</v>
          </cell>
          <cell r="I5148">
            <v>162.47</v>
          </cell>
        </row>
        <row r="5149">
          <cell r="A5149" t="str">
            <v>00071790</v>
          </cell>
          <cell r="C5149" t="str">
            <v>Горячее водоснабжение ОДН</v>
          </cell>
          <cell r="I5149">
            <v>-29.13</v>
          </cell>
        </row>
        <row r="5150">
          <cell r="A5150" t="str">
            <v>00071791</v>
          </cell>
          <cell r="C5150" t="str">
            <v>Отопление</v>
          </cell>
          <cell r="I5150">
            <v>1105.6400000000001</v>
          </cell>
        </row>
        <row r="5151">
          <cell r="A5151" t="str">
            <v>00071791</v>
          </cell>
          <cell r="C5151" t="str">
            <v>Горячее водоснабжение</v>
          </cell>
          <cell r="I5151">
            <v>974.83</v>
          </cell>
        </row>
        <row r="5152">
          <cell r="A5152" t="str">
            <v>00071791</v>
          </cell>
          <cell r="C5152" t="str">
            <v>Горячее водоснабжение ОДН</v>
          </cell>
          <cell r="I5152">
            <v>-87.39</v>
          </cell>
        </row>
        <row r="5153">
          <cell r="A5153" t="str">
            <v>00071792</v>
          </cell>
          <cell r="C5153" t="str">
            <v>Отопление</v>
          </cell>
          <cell r="I5153">
            <v>1405.3</v>
          </cell>
        </row>
        <row r="5154">
          <cell r="A5154" t="str">
            <v>00071792</v>
          </cell>
          <cell r="C5154" t="str">
            <v>Горячее водоснабжение</v>
          </cell>
          <cell r="I5154">
            <v>324.94</v>
          </cell>
        </row>
        <row r="5155">
          <cell r="A5155" t="str">
            <v>00071792</v>
          </cell>
          <cell r="C5155" t="str">
            <v>Горячее водоснабжение ОДН</v>
          </cell>
          <cell r="I5155">
            <v>-29.13</v>
          </cell>
        </row>
        <row r="5156">
          <cell r="A5156" t="str">
            <v>00071793</v>
          </cell>
          <cell r="C5156" t="str">
            <v>Отопление</v>
          </cell>
          <cell r="I5156">
            <v>686.11</v>
          </cell>
        </row>
        <row r="5157">
          <cell r="A5157" t="str">
            <v>00071793</v>
          </cell>
          <cell r="C5157" t="str">
            <v>Горячее водоснабжение</v>
          </cell>
          <cell r="I5157">
            <v>162.47</v>
          </cell>
        </row>
        <row r="5158">
          <cell r="A5158" t="str">
            <v>00071793</v>
          </cell>
          <cell r="C5158" t="str">
            <v>Горячее водоснабжение ОДН</v>
          </cell>
          <cell r="I5158">
            <v>-87.39</v>
          </cell>
        </row>
        <row r="5159">
          <cell r="A5159" t="str">
            <v>00071794</v>
          </cell>
          <cell r="C5159" t="str">
            <v>Отопление</v>
          </cell>
          <cell r="I5159">
            <v>1105.6400000000001</v>
          </cell>
        </row>
        <row r="5160">
          <cell r="A5160" t="str">
            <v>00071794</v>
          </cell>
          <cell r="C5160" t="str">
            <v>Горячее водоснабжение</v>
          </cell>
          <cell r="I5160">
            <v>812.36</v>
          </cell>
        </row>
        <row r="5161">
          <cell r="A5161" t="str">
            <v>00071794</v>
          </cell>
          <cell r="C5161" t="str">
            <v>Горячее водоснабжение ОДН</v>
          </cell>
          <cell r="I5161">
            <v>-29.13</v>
          </cell>
        </row>
        <row r="5162">
          <cell r="A5162" t="str">
            <v>00071795</v>
          </cell>
          <cell r="C5162" t="str">
            <v>Отопление</v>
          </cell>
          <cell r="I5162">
            <v>1105.6400000000001</v>
          </cell>
        </row>
        <row r="5163">
          <cell r="A5163" t="str">
            <v>00071795</v>
          </cell>
          <cell r="C5163" t="str">
            <v>Горячее водоснабжение</v>
          </cell>
          <cell r="I5163">
            <v>1137.3</v>
          </cell>
        </row>
        <row r="5164">
          <cell r="A5164" t="str">
            <v>00071795</v>
          </cell>
          <cell r="C5164" t="str">
            <v>Горячее водоснабжение ОДН</v>
          </cell>
          <cell r="I5164">
            <v>-58.26</v>
          </cell>
        </row>
        <row r="5165">
          <cell r="A5165" t="str">
            <v>00071796</v>
          </cell>
          <cell r="C5165" t="str">
            <v>Отопление</v>
          </cell>
          <cell r="I5165">
            <v>965.1</v>
          </cell>
        </row>
        <row r="5166">
          <cell r="A5166" t="str">
            <v>00071796</v>
          </cell>
          <cell r="C5166" t="str">
            <v>Горячее водоснабжение</v>
          </cell>
          <cell r="I5166">
            <v>812.36</v>
          </cell>
        </row>
        <row r="5167">
          <cell r="A5167" t="str">
            <v>00071796</v>
          </cell>
          <cell r="C5167" t="str">
            <v>Горячее водоснабжение ОДН</v>
          </cell>
          <cell r="I5167">
            <v>-87.39</v>
          </cell>
        </row>
        <row r="5168">
          <cell r="A5168" t="str">
            <v>00071797</v>
          </cell>
          <cell r="C5168" t="str">
            <v>Отопление</v>
          </cell>
          <cell r="I5168">
            <v>1095.3</v>
          </cell>
        </row>
        <row r="5169">
          <cell r="A5169" t="str">
            <v>00071797</v>
          </cell>
          <cell r="C5169" t="str">
            <v>Горячее водоснабжение</v>
          </cell>
          <cell r="I5169">
            <v>162.47</v>
          </cell>
        </row>
        <row r="5170">
          <cell r="A5170" t="str">
            <v>00071797</v>
          </cell>
          <cell r="C5170" t="str">
            <v>Горячее водоснабжение ОДН</v>
          </cell>
          <cell r="I5170">
            <v>-58.26</v>
          </cell>
        </row>
        <row r="5171">
          <cell r="A5171" t="str">
            <v>00071798</v>
          </cell>
          <cell r="C5171" t="str">
            <v>Отопление</v>
          </cell>
          <cell r="I5171">
            <v>1105.6400000000001</v>
          </cell>
        </row>
        <row r="5172">
          <cell r="A5172" t="str">
            <v>00071798</v>
          </cell>
          <cell r="C5172" t="str">
            <v>Горячее водоснабжение</v>
          </cell>
          <cell r="I5172">
            <v>324.94</v>
          </cell>
        </row>
        <row r="5173">
          <cell r="A5173" t="str">
            <v>00071798</v>
          </cell>
          <cell r="C5173" t="str">
            <v>Горячее водоснабжение ОДН</v>
          </cell>
          <cell r="I5173">
            <v>-145.63</v>
          </cell>
        </row>
        <row r="5174">
          <cell r="A5174" t="str">
            <v>00071799</v>
          </cell>
          <cell r="C5174" t="str">
            <v>Отопление</v>
          </cell>
          <cell r="I5174">
            <v>0</v>
          </cell>
        </row>
        <row r="5175">
          <cell r="A5175" t="str">
            <v>00071799</v>
          </cell>
          <cell r="C5175" t="str">
            <v>Горячее водоснабжение</v>
          </cell>
          <cell r="I5175">
            <v>0</v>
          </cell>
        </row>
        <row r="5176">
          <cell r="A5176" t="str">
            <v>00071799</v>
          </cell>
          <cell r="C5176" t="str">
            <v>Горячее водоснабжение ОДН</v>
          </cell>
          <cell r="I5176">
            <v>0</v>
          </cell>
        </row>
        <row r="5177">
          <cell r="A5177" t="str">
            <v>00071800</v>
          </cell>
          <cell r="C5177" t="str">
            <v>Отопление</v>
          </cell>
          <cell r="I5177">
            <v>1105.6400000000001</v>
          </cell>
        </row>
        <row r="5178">
          <cell r="A5178" t="str">
            <v>00071800</v>
          </cell>
          <cell r="C5178" t="str">
            <v>Горячее водоснабжение</v>
          </cell>
          <cell r="I5178">
            <v>324.94</v>
          </cell>
        </row>
        <row r="5179">
          <cell r="A5179" t="str">
            <v>00071800</v>
          </cell>
          <cell r="C5179" t="str">
            <v>Горячее водоснабжение ОДН</v>
          </cell>
          <cell r="I5179">
            <v>-58.26</v>
          </cell>
        </row>
        <row r="5180">
          <cell r="A5180" t="str">
            <v>00071801</v>
          </cell>
          <cell r="C5180" t="str">
            <v>Отопление</v>
          </cell>
          <cell r="I5180">
            <v>1097.3699999999999</v>
          </cell>
        </row>
        <row r="5181">
          <cell r="A5181" t="str">
            <v>00071801</v>
          </cell>
          <cell r="C5181" t="str">
            <v>Горячее водоснабжение</v>
          </cell>
          <cell r="I5181">
            <v>812.36</v>
          </cell>
        </row>
        <row r="5182">
          <cell r="A5182" t="str">
            <v>00071801</v>
          </cell>
          <cell r="C5182" t="str">
            <v>Горячее водоснабжение ОДН</v>
          </cell>
          <cell r="I5182">
            <v>-29.13</v>
          </cell>
        </row>
        <row r="5183">
          <cell r="A5183" t="str">
            <v>00071802</v>
          </cell>
          <cell r="C5183" t="str">
            <v>Отопление</v>
          </cell>
          <cell r="I5183">
            <v>965.1</v>
          </cell>
        </row>
        <row r="5184">
          <cell r="A5184" t="str">
            <v>00071802</v>
          </cell>
          <cell r="C5184" t="str">
            <v>Горячее водоснабжение</v>
          </cell>
          <cell r="I5184">
            <v>324.94</v>
          </cell>
        </row>
        <row r="5185">
          <cell r="A5185" t="str">
            <v>00071802</v>
          </cell>
          <cell r="C5185" t="str">
            <v>Горячее водоснабжение ОДН</v>
          </cell>
          <cell r="I5185">
            <v>-58.26</v>
          </cell>
        </row>
        <row r="5186">
          <cell r="A5186" t="str">
            <v>00071803</v>
          </cell>
          <cell r="C5186" t="str">
            <v>Отопление</v>
          </cell>
          <cell r="I5186">
            <v>1105.6400000000001</v>
          </cell>
        </row>
        <row r="5187">
          <cell r="A5187" t="str">
            <v>00071803</v>
          </cell>
          <cell r="C5187" t="str">
            <v>Горячее водоснабжение</v>
          </cell>
          <cell r="I5187">
            <v>324.94</v>
          </cell>
        </row>
        <row r="5188">
          <cell r="A5188" t="str">
            <v>00071803</v>
          </cell>
          <cell r="C5188" t="str">
            <v>Горячее водоснабжение ОДН</v>
          </cell>
          <cell r="I5188">
            <v>-58.26</v>
          </cell>
        </row>
        <row r="5189">
          <cell r="A5189" t="str">
            <v>00071804</v>
          </cell>
          <cell r="C5189" t="str">
            <v>Отопление</v>
          </cell>
          <cell r="I5189">
            <v>1105.6400000000001</v>
          </cell>
        </row>
        <row r="5190">
          <cell r="A5190" t="str">
            <v>00071804</v>
          </cell>
          <cell r="C5190" t="str">
            <v>Горячее водоснабжение</v>
          </cell>
          <cell r="I5190">
            <v>1608.47</v>
          </cell>
        </row>
        <row r="5191">
          <cell r="A5191" t="str">
            <v>00071804</v>
          </cell>
          <cell r="C5191" t="str">
            <v>Горячее водоснабжение ОДН</v>
          </cell>
          <cell r="I5191">
            <v>-87.39</v>
          </cell>
        </row>
        <row r="5192">
          <cell r="A5192" t="str">
            <v>00071805</v>
          </cell>
          <cell r="C5192" t="str">
            <v>Отопление</v>
          </cell>
          <cell r="I5192">
            <v>965.1</v>
          </cell>
        </row>
        <row r="5193">
          <cell r="A5193" t="str">
            <v>00071806</v>
          </cell>
          <cell r="C5193" t="str">
            <v>Отопление</v>
          </cell>
          <cell r="I5193">
            <v>1105.6400000000001</v>
          </cell>
        </row>
        <row r="5194">
          <cell r="A5194" t="str">
            <v>00071806</v>
          </cell>
          <cell r="C5194" t="str">
            <v>Горячее водоснабжение</v>
          </cell>
          <cell r="I5194">
            <v>162.47</v>
          </cell>
        </row>
        <row r="5195">
          <cell r="A5195" t="str">
            <v>00071806</v>
          </cell>
          <cell r="C5195" t="str">
            <v>Горячее водоснабжение ОДН</v>
          </cell>
          <cell r="I5195">
            <v>-58.26</v>
          </cell>
        </row>
        <row r="5196">
          <cell r="A5196" t="str">
            <v>00071807</v>
          </cell>
          <cell r="C5196" t="str">
            <v>Отопление</v>
          </cell>
          <cell r="I5196">
            <v>1105.6400000000001</v>
          </cell>
        </row>
        <row r="5197">
          <cell r="A5197" t="str">
            <v>00071807</v>
          </cell>
          <cell r="C5197" t="str">
            <v>Горячее водоснабжение</v>
          </cell>
          <cell r="I5197">
            <v>324.94</v>
          </cell>
        </row>
        <row r="5198">
          <cell r="A5198" t="str">
            <v>00071807</v>
          </cell>
          <cell r="C5198" t="str">
            <v>Горячее водоснабжение ОДН</v>
          </cell>
          <cell r="I5198">
            <v>-58.26</v>
          </cell>
        </row>
        <row r="5199">
          <cell r="A5199" t="str">
            <v>00071808</v>
          </cell>
          <cell r="C5199" t="str">
            <v>Отопление</v>
          </cell>
          <cell r="I5199">
            <v>965.1</v>
          </cell>
        </row>
        <row r="5200">
          <cell r="A5200" t="str">
            <v>00071808</v>
          </cell>
          <cell r="C5200" t="str">
            <v>Горячее водоснабжение</v>
          </cell>
          <cell r="I5200">
            <v>162.47</v>
          </cell>
        </row>
        <row r="5201">
          <cell r="A5201" t="str">
            <v>00071808</v>
          </cell>
          <cell r="C5201" t="str">
            <v>Горячее водоснабжение ОДН</v>
          </cell>
          <cell r="I5201">
            <v>-29.13</v>
          </cell>
        </row>
        <row r="5202">
          <cell r="A5202" t="str">
            <v>00071809</v>
          </cell>
          <cell r="C5202" t="str">
            <v>Отопление</v>
          </cell>
          <cell r="I5202">
            <v>1105.6400000000001</v>
          </cell>
        </row>
        <row r="5203">
          <cell r="A5203" t="str">
            <v>00071809</v>
          </cell>
          <cell r="C5203" t="str">
            <v>Горячее водоснабжение</v>
          </cell>
          <cell r="I5203">
            <v>324.94</v>
          </cell>
        </row>
        <row r="5204">
          <cell r="A5204" t="str">
            <v>00071809</v>
          </cell>
          <cell r="C5204" t="str">
            <v>Горячее водоснабжение ОДН</v>
          </cell>
          <cell r="I5204">
            <v>-116.51</v>
          </cell>
        </row>
        <row r="5205">
          <cell r="A5205" t="str">
            <v>00071810</v>
          </cell>
          <cell r="C5205" t="str">
            <v>Отопление</v>
          </cell>
          <cell r="I5205">
            <v>1105.6400000000001</v>
          </cell>
        </row>
        <row r="5206">
          <cell r="A5206" t="str">
            <v>00071810</v>
          </cell>
          <cell r="C5206" t="str">
            <v>Горячее водоснабжение</v>
          </cell>
          <cell r="I5206">
            <v>649.89</v>
          </cell>
        </row>
        <row r="5207">
          <cell r="A5207" t="str">
            <v>00071810</v>
          </cell>
          <cell r="C5207" t="str">
            <v>Горячее водоснабжение ОДН</v>
          </cell>
          <cell r="I5207">
            <v>-29.13</v>
          </cell>
        </row>
        <row r="5208">
          <cell r="A5208" t="str">
            <v>00071811</v>
          </cell>
          <cell r="C5208" t="str">
            <v>Отопление</v>
          </cell>
          <cell r="I5208">
            <v>971.31</v>
          </cell>
        </row>
        <row r="5209">
          <cell r="A5209" t="str">
            <v>00071811</v>
          </cell>
          <cell r="C5209" t="str">
            <v>Горячее водоснабжение</v>
          </cell>
          <cell r="I5209">
            <v>812.36</v>
          </cell>
        </row>
        <row r="5210">
          <cell r="A5210" t="str">
            <v>00071811</v>
          </cell>
          <cell r="C5210" t="str">
            <v>Горячее водоснабжение ОДН</v>
          </cell>
          <cell r="I5210">
            <v>-87.39</v>
          </cell>
        </row>
        <row r="5211">
          <cell r="A5211" t="str">
            <v>00071812</v>
          </cell>
          <cell r="C5211" t="str">
            <v>Отопление</v>
          </cell>
          <cell r="I5211">
            <v>1103.57</v>
          </cell>
        </row>
        <row r="5212">
          <cell r="A5212" t="str">
            <v>00071812</v>
          </cell>
          <cell r="C5212" t="str">
            <v>Горячее водоснабжение</v>
          </cell>
          <cell r="I5212">
            <v>81.23</v>
          </cell>
        </row>
        <row r="5213">
          <cell r="A5213" t="str">
            <v>00071812</v>
          </cell>
          <cell r="C5213" t="str">
            <v>Горячее водоснабжение ОДН</v>
          </cell>
          <cell r="I5213">
            <v>-58.26</v>
          </cell>
        </row>
        <row r="5214">
          <cell r="A5214" t="str">
            <v>00071813</v>
          </cell>
          <cell r="C5214" t="str">
            <v>Отопление</v>
          </cell>
          <cell r="I5214">
            <v>1105.6400000000001</v>
          </cell>
        </row>
        <row r="5215">
          <cell r="A5215" t="str">
            <v>00071813</v>
          </cell>
          <cell r="C5215" t="str">
            <v>Горячее водоснабжение</v>
          </cell>
          <cell r="I5215">
            <v>1608.47</v>
          </cell>
        </row>
        <row r="5216">
          <cell r="A5216" t="str">
            <v>00071813</v>
          </cell>
          <cell r="C5216" t="str">
            <v>Горячее водоснабжение ОДН</v>
          </cell>
          <cell r="I5216">
            <v>-87.39</v>
          </cell>
        </row>
        <row r="5217">
          <cell r="A5217" t="str">
            <v>00071814</v>
          </cell>
          <cell r="C5217" t="str">
            <v>Отопление</v>
          </cell>
          <cell r="I5217">
            <v>971.31</v>
          </cell>
        </row>
        <row r="5218">
          <cell r="A5218" t="str">
            <v>00071814</v>
          </cell>
          <cell r="C5218" t="str">
            <v>Горячее водоснабжение</v>
          </cell>
          <cell r="I5218">
            <v>487.42</v>
          </cell>
        </row>
        <row r="5219">
          <cell r="A5219" t="str">
            <v>00071814</v>
          </cell>
          <cell r="C5219" t="str">
            <v>Горячее водоснабжение ОДН</v>
          </cell>
          <cell r="I5219">
            <v>-58.26</v>
          </cell>
        </row>
        <row r="5220">
          <cell r="A5220" t="str">
            <v>00071815</v>
          </cell>
          <cell r="C5220" t="str">
            <v>Отопление</v>
          </cell>
          <cell r="I5220">
            <v>1103.57</v>
          </cell>
        </row>
        <row r="5221">
          <cell r="A5221" t="str">
            <v>00071815</v>
          </cell>
          <cell r="C5221" t="str">
            <v>Горячее водоснабжение</v>
          </cell>
          <cell r="I5221">
            <v>324.94</v>
          </cell>
        </row>
        <row r="5222">
          <cell r="A5222" t="str">
            <v>00071815</v>
          </cell>
          <cell r="C5222" t="str">
            <v>Горячее водоснабжение ОДН</v>
          </cell>
          <cell r="I5222">
            <v>-29.13</v>
          </cell>
        </row>
        <row r="5223">
          <cell r="A5223" t="str">
            <v>00071816</v>
          </cell>
          <cell r="C5223" t="str">
            <v>Отопление</v>
          </cell>
          <cell r="I5223">
            <v>1105.6400000000001</v>
          </cell>
        </row>
        <row r="5224">
          <cell r="A5224" t="str">
            <v>00071816</v>
          </cell>
          <cell r="C5224" t="str">
            <v>Горячее водоснабжение</v>
          </cell>
          <cell r="I5224">
            <v>162.47</v>
          </cell>
        </row>
        <row r="5225">
          <cell r="A5225" t="str">
            <v>00071816</v>
          </cell>
          <cell r="C5225" t="str">
            <v>Горячее водоснабжение ОДН</v>
          </cell>
          <cell r="I5225">
            <v>-29.13</v>
          </cell>
        </row>
        <row r="5226">
          <cell r="A5226" t="str">
            <v>00071817</v>
          </cell>
          <cell r="C5226" t="str">
            <v>Отопление</v>
          </cell>
          <cell r="I5226">
            <v>971.31</v>
          </cell>
        </row>
        <row r="5227">
          <cell r="A5227" t="str">
            <v>00071817</v>
          </cell>
          <cell r="C5227" t="str">
            <v>Горячее водоснабжение</v>
          </cell>
          <cell r="I5227">
            <v>162.47</v>
          </cell>
        </row>
        <row r="5228">
          <cell r="A5228" t="str">
            <v>00071817</v>
          </cell>
          <cell r="C5228" t="str">
            <v>Горячее водоснабжение ОДН</v>
          </cell>
          <cell r="I5228">
            <v>-29.13</v>
          </cell>
        </row>
        <row r="5229">
          <cell r="A5229" t="str">
            <v>00071818</v>
          </cell>
          <cell r="C5229" t="str">
            <v>Отопление</v>
          </cell>
          <cell r="I5229">
            <v>1103.57</v>
          </cell>
        </row>
        <row r="5230">
          <cell r="A5230" t="str">
            <v>00071818</v>
          </cell>
          <cell r="C5230" t="str">
            <v>Горячее водоснабжение</v>
          </cell>
          <cell r="I5230">
            <v>1608.47</v>
          </cell>
        </row>
        <row r="5231">
          <cell r="A5231" t="str">
            <v>00071818</v>
          </cell>
          <cell r="C5231" t="str">
            <v>Горячее водоснабжение ОДН</v>
          </cell>
          <cell r="I5231">
            <v>-87.39</v>
          </cell>
        </row>
        <row r="5232">
          <cell r="A5232" t="str">
            <v>00071819</v>
          </cell>
          <cell r="C5232" t="str">
            <v>Отопление</v>
          </cell>
          <cell r="I5232">
            <v>1105.6400000000001</v>
          </cell>
        </row>
        <row r="5233">
          <cell r="A5233" t="str">
            <v>00071819</v>
          </cell>
          <cell r="C5233" t="str">
            <v>Горячее водоснабжение</v>
          </cell>
          <cell r="I5233">
            <v>487.42</v>
          </cell>
        </row>
        <row r="5234">
          <cell r="A5234" t="str">
            <v>00071819</v>
          </cell>
          <cell r="C5234" t="str">
            <v>Горячее водоснабжение ОДН</v>
          </cell>
          <cell r="I5234">
            <v>-58.26</v>
          </cell>
        </row>
        <row r="5235">
          <cell r="A5235" t="str">
            <v>00071820</v>
          </cell>
          <cell r="C5235" t="str">
            <v>Отопление</v>
          </cell>
          <cell r="I5235">
            <v>971.31</v>
          </cell>
        </row>
        <row r="5236">
          <cell r="A5236" t="str">
            <v>00071821</v>
          </cell>
          <cell r="C5236" t="str">
            <v>Отопление</v>
          </cell>
          <cell r="I5236">
            <v>0</v>
          </cell>
        </row>
        <row r="5237">
          <cell r="A5237" t="str">
            <v>00071822</v>
          </cell>
          <cell r="C5237" t="str">
            <v>Отопление</v>
          </cell>
          <cell r="I5237">
            <v>1105.6400000000001</v>
          </cell>
        </row>
        <row r="5238">
          <cell r="A5238" t="str">
            <v>00071822</v>
          </cell>
          <cell r="C5238" t="str">
            <v>Горячее водоснабжение</v>
          </cell>
          <cell r="I5238">
            <v>1608.47</v>
          </cell>
        </row>
        <row r="5239">
          <cell r="A5239" t="str">
            <v>00071822</v>
          </cell>
          <cell r="C5239" t="str">
            <v>Горячее водоснабжение ОДН</v>
          </cell>
          <cell r="I5239">
            <v>-87.39</v>
          </cell>
        </row>
        <row r="5240">
          <cell r="A5240" t="str">
            <v>00071823</v>
          </cell>
          <cell r="C5240" t="str">
            <v>Отопление</v>
          </cell>
          <cell r="I5240">
            <v>948.58</v>
          </cell>
        </row>
        <row r="5241">
          <cell r="A5241" t="str">
            <v>00071824</v>
          </cell>
          <cell r="C5241" t="str">
            <v>Отопление</v>
          </cell>
          <cell r="I5241">
            <v>1103.57</v>
          </cell>
        </row>
        <row r="5242">
          <cell r="A5242" t="str">
            <v>00071824</v>
          </cell>
          <cell r="C5242" t="str">
            <v>Горячее водоснабжение</v>
          </cell>
          <cell r="I5242">
            <v>1608.47</v>
          </cell>
        </row>
        <row r="5243">
          <cell r="A5243" t="str">
            <v>00071824</v>
          </cell>
          <cell r="C5243" t="str">
            <v>Горячее водоснабжение ОДН</v>
          </cell>
          <cell r="I5243">
            <v>-87.39</v>
          </cell>
        </row>
        <row r="5244">
          <cell r="A5244" t="str">
            <v>00075557</v>
          </cell>
          <cell r="C5244" t="str">
            <v>Отопление</v>
          </cell>
          <cell r="I5244">
            <v>1390.83</v>
          </cell>
        </row>
        <row r="5245">
          <cell r="A5245" t="str">
            <v>00075557</v>
          </cell>
          <cell r="C5245" t="str">
            <v>Горячее водоснабжение</v>
          </cell>
          <cell r="I5245">
            <v>812.36</v>
          </cell>
        </row>
        <row r="5246">
          <cell r="A5246" t="str">
            <v>00075557</v>
          </cell>
          <cell r="C5246" t="str">
            <v>Горячее водоснабжение ОДН</v>
          </cell>
          <cell r="I5246">
            <v>-87.39</v>
          </cell>
        </row>
        <row r="5247">
          <cell r="A5247" t="str">
            <v>00071826</v>
          </cell>
          <cell r="C5247" t="str">
            <v>Отопление</v>
          </cell>
          <cell r="I5247">
            <v>688.18</v>
          </cell>
        </row>
        <row r="5248">
          <cell r="A5248" t="str">
            <v>00071826</v>
          </cell>
          <cell r="C5248" t="str">
            <v>Горячее водоснабжение</v>
          </cell>
          <cell r="I5248">
            <v>487.42</v>
          </cell>
        </row>
        <row r="5249">
          <cell r="A5249" t="str">
            <v>00071826</v>
          </cell>
          <cell r="C5249" t="str">
            <v>Горячее водоснабжение ОДН</v>
          </cell>
          <cell r="I5249">
            <v>-29.13</v>
          </cell>
        </row>
        <row r="5250">
          <cell r="A5250" t="str">
            <v>00071827</v>
          </cell>
          <cell r="C5250" t="str">
            <v>Отопление</v>
          </cell>
          <cell r="I5250">
            <v>1099.44</v>
          </cell>
        </row>
        <row r="5251">
          <cell r="A5251" t="str">
            <v>00071828</v>
          </cell>
          <cell r="C5251" t="str">
            <v>Отопление</v>
          </cell>
          <cell r="I5251">
            <v>1390.83</v>
          </cell>
        </row>
        <row r="5252">
          <cell r="A5252" t="str">
            <v>00071828</v>
          </cell>
          <cell r="C5252" t="str">
            <v>Горячее водоснабжение</v>
          </cell>
          <cell r="I5252">
            <v>324.94</v>
          </cell>
        </row>
        <row r="5253">
          <cell r="A5253" t="str">
            <v>00071828</v>
          </cell>
          <cell r="C5253" t="str">
            <v>Горячее водоснабжение ОДН</v>
          </cell>
          <cell r="I5253">
            <v>-87.39</v>
          </cell>
        </row>
        <row r="5254">
          <cell r="A5254" t="str">
            <v>00071829</v>
          </cell>
          <cell r="C5254" t="str">
            <v>Отопление</v>
          </cell>
          <cell r="I5254">
            <v>688.18</v>
          </cell>
        </row>
        <row r="5255">
          <cell r="A5255" t="str">
            <v>00071829</v>
          </cell>
          <cell r="C5255" t="str">
            <v>Горячее водоснабжение</v>
          </cell>
          <cell r="I5255">
            <v>649.89</v>
          </cell>
        </row>
        <row r="5256">
          <cell r="A5256" t="str">
            <v>00071830</v>
          </cell>
          <cell r="C5256" t="str">
            <v>Отопление</v>
          </cell>
          <cell r="I5256">
            <v>1099.44</v>
          </cell>
        </row>
        <row r="5257">
          <cell r="A5257" t="str">
            <v>00071830</v>
          </cell>
          <cell r="C5257" t="str">
            <v>Горячее водоснабжение</v>
          </cell>
          <cell r="I5257">
            <v>324.94</v>
          </cell>
        </row>
        <row r="5258">
          <cell r="A5258" t="str">
            <v>00071830</v>
          </cell>
          <cell r="C5258" t="str">
            <v>Горячее водоснабжение ОДН</v>
          </cell>
          <cell r="I5258">
            <v>-87.39</v>
          </cell>
        </row>
        <row r="5259">
          <cell r="A5259" t="str">
            <v>00071831</v>
          </cell>
          <cell r="C5259" t="str">
            <v>Отопление</v>
          </cell>
          <cell r="I5259">
            <v>1390.83</v>
          </cell>
        </row>
        <row r="5260">
          <cell r="A5260" t="str">
            <v>00071832</v>
          </cell>
          <cell r="C5260" t="str">
            <v>Отопление</v>
          </cell>
          <cell r="I5260">
            <v>688.18</v>
          </cell>
        </row>
        <row r="5261">
          <cell r="A5261" t="str">
            <v>00071832</v>
          </cell>
          <cell r="C5261" t="str">
            <v>Горячее водоснабжение</v>
          </cell>
          <cell r="I5261">
            <v>162.47</v>
          </cell>
        </row>
        <row r="5262">
          <cell r="A5262" t="str">
            <v>00071832</v>
          </cell>
          <cell r="C5262" t="str">
            <v>Горячее водоснабжение ОДН</v>
          </cell>
          <cell r="I5262">
            <v>-58.26</v>
          </cell>
        </row>
        <row r="5263">
          <cell r="A5263" t="str">
            <v>00071833</v>
          </cell>
          <cell r="C5263" t="str">
            <v>Отопление</v>
          </cell>
          <cell r="I5263">
            <v>1099.44</v>
          </cell>
        </row>
        <row r="5264">
          <cell r="A5264" t="str">
            <v>00071833</v>
          </cell>
          <cell r="C5264" t="str">
            <v>Горячее водоснабжение</v>
          </cell>
          <cell r="I5264">
            <v>812.36</v>
          </cell>
        </row>
        <row r="5265">
          <cell r="A5265" t="str">
            <v>00071833</v>
          </cell>
          <cell r="C5265" t="str">
            <v>Горячее водоснабжение ОДН</v>
          </cell>
          <cell r="I5265">
            <v>-87.39</v>
          </cell>
        </row>
        <row r="5266">
          <cell r="A5266" t="str">
            <v>00071834</v>
          </cell>
          <cell r="C5266" t="str">
            <v>Отопление</v>
          </cell>
          <cell r="I5266">
            <v>1390.83</v>
          </cell>
        </row>
        <row r="5267">
          <cell r="A5267" t="str">
            <v>00071834</v>
          </cell>
          <cell r="C5267" t="str">
            <v>Горячее водоснабжение</v>
          </cell>
          <cell r="I5267">
            <v>211.21</v>
          </cell>
        </row>
        <row r="5268">
          <cell r="A5268" t="str">
            <v>00071834</v>
          </cell>
          <cell r="C5268" t="str">
            <v>Горячее водоснабжение ОДН</v>
          </cell>
          <cell r="I5268">
            <v>-29.13</v>
          </cell>
        </row>
        <row r="5269">
          <cell r="A5269" t="str">
            <v>00071835</v>
          </cell>
          <cell r="C5269" t="str">
            <v>Отопление</v>
          </cell>
          <cell r="I5269">
            <v>684.05</v>
          </cell>
        </row>
        <row r="5270">
          <cell r="A5270" t="str">
            <v>00071835</v>
          </cell>
          <cell r="C5270" t="str">
            <v>Горячее водоснабжение</v>
          </cell>
          <cell r="I5270">
            <v>487.42</v>
          </cell>
        </row>
        <row r="5271">
          <cell r="A5271" t="str">
            <v>00071836</v>
          </cell>
          <cell r="C5271" t="str">
            <v>Отопление</v>
          </cell>
          <cell r="I5271">
            <v>1099.44</v>
          </cell>
        </row>
        <row r="5272">
          <cell r="A5272" t="str">
            <v>00071836</v>
          </cell>
          <cell r="C5272" t="str">
            <v>Горячее водоснабжение</v>
          </cell>
          <cell r="I5272">
            <v>1608.47</v>
          </cell>
        </row>
        <row r="5273">
          <cell r="A5273" t="str">
            <v>00071836</v>
          </cell>
          <cell r="C5273" t="str">
            <v>Горячее водоснабжение ОДН</v>
          </cell>
          <cell r="I5273">
            <v>-87.39</v>
          </cell>
        </row>
        <row r="5274">
          <cell r="A5274" t="str">
            <v>00071837</v>
          </cell>
          <cell r="C5274" t="str">
            <v>Отопление</v>
          </cell>
          <cell r="I5274">
            <v>1390.83</v>
          </cell>
        </row>
        <row r="5275">
          <cell r="A5275" t="str">
            <v>00071837</v>
          </cell>
          <cell r="C5275" t="str">
            <v>Горячее водоснабжение</v>
          </cell>
          <cell r="I5275">
            <v>812.36</v>
          </cell>
        </row>
        <row r="5276">
          <cell r="A5276" t="str">
            <v>00071837</v>
          </cell>
          <cell r="C5276" t="str">
            <v>Горячее водоснабжение ОДН</v>
          </cell>
          <cell r="I5276">
            <v>-87.39</v>
          </cell>
        </row>
        <row r="5277">
          <cell r="A5277" t="str">
            <v>00071838</v>
          </cell>
          <cell r="C5277" t="str">
            <v>Отопление</v>
          </cell>
          <cell r="I5277">
            <v>688.18</v>
          </cell>
        </row>
        <row r="5278">
          <cell r="A5278" t="str">
            <v>00071838</v>
          </cell>
          <cell r="C5278" t="str">
            <v>Горячее водоснабжение</v>
          </cell>
          <cell r="I5278">
            <v>162.47</v>
          </cell>
        </row>
        <row r="5279">
          <cell r="A5279" t="str">
            <v>00071838</v>
          </cell>
          <cell r="C5279" t="str">
            <v>Горячее водоснабжение ОДН</v>
          </cell>
          <cell r="I5279">
            <v>-29.13</v>
          </cell>
        </row>
        <row r="5280">
          <cell r="A5280" t="str">
            <v>00071839</v>
          </cell>
          <cell r="C5280" t="str">
            <v>Отопление</v>
          </cell>
          <cell r="I5280">
            <v>1099.44</v>
          </cell>
        </row>
        <row r="5281">
          <cell r="A5281" t="str">
            <v>00071839</v>
          </cell>
          <cell r="C5281" t="str">
            <v>Горячее водоснабжение</v>
          </cell>
          <cell r="I5281">
            <v>649.89</v>
          </cell>
        </row>
        <row r="5282">
          <cell r="A5282" t="str">
            <v>00071839</v>
          </cell>
          <cell r="C5282" t="str">
            <v>Горячее водоснабжение ОДН</v>
          </cell>
          <cell r="I5282">
            <v>-29.13</v>
          </cell>
        </row>
        <row r="5283">
          <cell r="A5283" t="str">
            <v>00071840</v>
          </cell>
          <cell r="C5283" t="str">
            <v>Отопление</v>
          </cell>
          <cell r="I5283">
            <v>0</v>
          </cell>
        </row>
        <row r="5284">
          <cell r="A5284" t="str">
            <v>00071840</v>
          </cell>
          <cell r="C5284" t="str">
            <v>Горячее водоснабжение</v>
          </cell>
          <cell r="I5284">
            <v>0</v>
          </cell>
        </row>
        <row r="5285">
          <cell r="A5285" t="str">
            <v>00071841</v>
          </cell>
          <cell r="C5285" t="str">
            <v>Отопление</v>
          </cell>
          <cell r="I5285">
            <v>0</v>
          </cell>
        </row>
        <row r="5286">
          <cell r="A5286" t="str">
            <v>00071841</v>
          </cell>
          <cell r="C5286" t="str">
            <v>Горячее водоснабжение</v>
          </cell>
          <cell r="I5286">
            <v>0</v>
          </cell>
        </row>
        <row r="5287">
          <cell r="A5287" t="str">
            <v>00071842</v>
          </cell>
          <cell r="C5287" t="str">
            <v>Отопление</v>
          </cell>
          <cell r="I5287">
            <v>0</v>
          </cell>
        </row>
        <row r="5288">
          <cell r="A5288" t="str">
            <v>00071842</v>
          </cell>
          <cell r="C5288" t="str">
            <v>Горячее водоснабжение</v>
          </cell>
          <cell r="I5288">
            <v>0</v>
          </cell>
        </row>
        <row r="5289">
          <cell r="A5289" t="str">
            <v>00071843</v>
          </cell>
          <cell r="C5289" t="str">
            <v>Отопление</v>
          </cell>
          <cell r="I5289">
            <v>0</v>
          </cell>
        </row>
        <row r="5290">
          <cell r="A5290" t="str">
            <v>00071844</v>
          </cell>
          <cell r="C5290" t="str">
            <v>Отопление</v>
          </cell>
          <cell r="I5290">
            <v>0</v>
          </cell>
        </row>
        <row r="5291">
          <cell r="A5291" t="str">
            <v>00071844</v>
          </cell>
          <cell r="C5291" t="str">
            <v>Горячее водоснабжение</v>
          </cell>
          <cell r="I5291">
            <v>0</v>
          </cell>
        </row>
        <row r="5292">
          <cell r="A5292" t="str">
            <v>00071845</v>
          </cell>
          <cell r="C5292" t="str">
            <v>Отопление</v>
          </cell>
          <cell r="I5292">
            <v>0</v>
          </cell>
        </row>
        <row r="5293">
          <cell r="A5293" t="str">
            <v>00071845</v>
          </cell>
          <cell r="C5293" t="str">
            <v>Горячее водоснабжение</v>
          </cell>
          <cell r="I5293">
            <v>0</v>
          </cell>
        </row>
        <row r="5294">
          <cell r="A5294" t="str">
            <v>00071846</v>
          </cell>
          <cell r="C5294" t="str">
            <v>Отопление</v>
          </cell>
          <cell r="I5294">
            <v>1019.98</v>
          </cell>
        </row>
        <row r="5295">
          <cell r="A5295" t="str">
            <v>00071846</v>
          </cell>
          <cell r="C5295" t="str">
            <v>Горячее водоснабжение</v>
          </cell>
          <cell r="I5295">
            <v>487.42</v>
          </cell>
        </row>
        <row r="5296">
          <cell r="A5296" t="str">
            <v>00071847</v>
          </cell>
          <cell r="C5296" t="str">
            <v>Отопление</v>
          </cell>
          <cell r="I5296">
            <v>511.52</v>
          </cell>
        </row>
        <row r="5297">
          <cell r="A5297" t="str">
            <v>00071847</v>
          </cell>
          <cell r="C5297" t="str">
            <v>Горячее водоснабжение</v>
          </cell>
          <cell r="I5297">
            <v>162.47</v>
          </cell>
        </row>
        <row r="5298">
          <cell r="A5298" t="str">
            <v>00071848</v>
          </cell>
          <cell r="C5298" t="str">
            <v>Отопление</v>
          </cell>
          <cell r="I5298">
            <v>814.76</v>
          </cell>
        </row>
        <row r="5299">
          <cell r="A5299" t="str">
            <v>00071848</v>
          </cell>
          <cell r="C5299" t="str">
            <v>Горячее водоснабжение</v>
          </cell>
          <cell r="I5299">
            <v>487.42</v>
          </cell>
        </row>
        <row r="5300">
          <cell r="A5300" t="str">
            <v>00071849</v>
          </cell>
          <cell r="C5300" t="str">
            <v>Отопление</v>
          </cell>
          <cell r="I5300">
            <v>0</v>
          </cell>
        </row>
        <row r="5301">
          <cell r="A5301" t="str">
            <v>00071850</v>
          </cell>
          <cell r="C5301" t="str">
            <v>Отопление</v>
          </cell>
          <cell r="I5301">
            <v>0</v>
          </cell>
        </row>
        <row r="5302">
          <cell r="A5302" t="str">
            <v>00071850</v>
          </cell>
          <cell r="C5302" t="str">
            <v>Горячее водоснабжение</v>
          </cell>
          <cell r="I5302">
            <v>0</v>
          </cell>
        </row>
        <row r="5303">
          <cell r="A5303" t="str">
            <v>00071851</v>
          </cell>
          <cell r="C5303" t="str">
            <v>Отопление</v>
          </cell>
          <cell r="I5303">
            <v>0</v>
          </cell>
        </row>
        <row r="5304">
          <cell r="A5304" t="str">
            <v>00071851</v>
          </cell>
          <cell r="C5304" t="str">
            <v>Горячее водоснабжение</v>
          </cell>
          <cell r="I5304">
            <v>0</v>
          </cell>
        </row>
        <row r="5305">
          <cell r="A5305" t="str">
            <v>00071852</v>
          </cell>
          <cell r="C5305" t="str">
            <v>Отопление</v>
          </cell>
          <cell r="I5305">
            <v>0</v>
          </cell>
        </row>
        <row r="5306">
          <cell r="A5306" t="str">
            <v>00071852</v>
          </cell>
          <cell r="C5306" t="str">
            <v>Горячее водоснабжение</v>
          </cell>
          <cell r="I5306">
            <v>0</v>
          </cell>
        </row>
        <row r="5307">
          <cell r="A5307" t="str">
            <v>00071853</v>
          </cell>
          <cell r="C5307" t="str">
            <v>Отопление</v>
          </cell>
          <cell r="I5307">
            <v>0</v>
          </cell>
        </row>
        <row r="5308">
          <cell r="A5308" t="str">
            <v>00071853</v>
          </cell>
          <cell r="C5308" t="str">
            <v>Горячее водоснабжение</v>
          </cell>
          <cell r="I5308">
            <v>0</v>
          </cell>
        </row>
        <row r="5309">
          <cell r="A5309" t="str">
            <v>00071854</v>
          </cell>
          <cell r="C5309" t="str">
            <v>Отопление</v>
          </cell>
          <cell r="I5309">
            <v>0</v>
          </cell>
        </row>
        <row r="5310">
          <cell r="A5310" t="str">
            <v>00071854</v>
          </cell>
          <cell r="C5310" t="str">
            <v>Горячее водоснабжение</v>
          </cell>
          <cell r="I5310">
            <v>0</v>
          </cell>
        </row>
        <row r="5311">
          <cell r="A5311" t="str">
            <v>00071855</v>
          </cell>
          <cell r="C5311" t="str">
            <v>Отопление</v>
          </cell>
          <cell r="I5311">
            <v>0</v>
          </cell>
        </row>
        <row r="5312">
          <cell r="A5312" t="str">
            <v>00071855</v>
          </cell>
          <cell r="C5312" t="str">
            <v>Горячее водоснабжение</v>
          </cell>
          <cell r="I5312">
            <v>0</v>
          </cell>
        </row>
        <row r="5313">
          <cell r="A5313" t="str">
            <v>00071856</v>
          </cell>
          <cell r="C5313" t="str">
            <v>Отопление</v>
          </cell>
          <cell r="I5313">
            <v>0</v>
          </cell>
        </row>
        <row r="5314">
          <cell r="A5314" t="str">
            <v>00071856</v>
          </cell>
          <cell r="C5314" t="str">
            <v>Горячее водоснабжение</v>
          </cell>
          <cell r="I5314">
            <v>0</v>
          </cell>
        </row>
        <row r="5315">
          <cell r="A5315" t="str">
            <v>00071857</v>
          </cell>
          <cell r="C5315" t="str">
            <v>Отопление</v>
          </cell>
          <cell r="I5315">
            <v>0</v>
          </cell>
        </row>
        <row r="5316">
          <cell r="A5316" t="str">
            <v>00071857</v>
          </cell>
          <cell r="C5316" t="str">
            <v>Горячее водоснабжение</v>
          </cell>
          <cell r="I5316">
            <v>0</v>
          </cell>
        </row>
        <row r="5317">
          <cell r="A5317" t="str">
            <v>00071858</v>
          </cell>
          <cell r="C5317" t="str">
            <v>Отопление</v>
          </cell>
          <cell r="I5317">
            <v>810.17</v>
          </cell>
        </row>
        <row r="5318">
          <cell r="A5318" t="str">
            <v>00071858</v>
          </cell>
          <cell r="C5318" t="str">
            <v>Горячее водоснабжение</v>
          </cell>
          <cell r="I5318">
            <v>194.97</v>
          </cell>
        </row>
        <row r="5319">
          <cell r="A5319" t="str">
            <v>00071859</v>
          </cell>
          <cell r="C5319" t="str">
            <v>Отопление</v>
          </cell>
          <cell r="I5319">
            <v>707.56</v>
          </cell>
        </row>
        <row r="5320">
          <cell r="A5320" t="str">
            <v>00071860</v>
          </cell>
          <cell r="C5320" t="str">
            <v>Отопление</v>
          </cell>
          <cell r="I5320">
            <v>810.17</v>
          </cell>
        </row>
        <row r="5321">
          <cell r="A5321" t="str">
            <v>00071860</v>
          </cell>
          <cell r="C5321" t="str">
            <v>Горячее водоснабжение</v>
          </cell>
          <cell r="I5321">
            <v>243.71</v>
          </cell>
        </row>
        <row r="5322">
          <cell r="A5322" t="str">
            <v>00071861</v>
          </cell>
          <cell r="C5322" t="str">
            <v>Отопление</v>
          </cell>
          <cell r="I5322">
            <v>810.17</v>
          </cell>
        </row>
        <row r="5323">
          <cell r="A5323" t="str">
            <v>00071861</v>
          </cell>
          <cell r="C5323" t="str">
            <v>Горячее водоснабжение</v>
          </cell>
          <cell r="I5323">
            <v>1299.78</v>
          </cell>
        </row>
        <row r="5324">
          <cell r="A5324" t="str">
            <v>00071862</v>
          </cell>
          <cell r="C5324" t="str">
            <v>Отопление</v>
          </cell>
          <cell r="I5324">
            <v>0</v>
          </cell>
        </row>
        <row r="5325">
          <cell r="A5325" t="str">
            <v>00071862</v>
          </cell>
          <cell r="C5325" t="str">
            <v>Горячее водоснабжение</v>
          </cell>
          <cell r="I5325">
            <v>0</v>
          </cell>
        </row>
        <row r="5326">
          <cell r="A5326" t="str">
            <v>00071863</v>
          </cell>
          <cell r="C5326" t="str">
            <v>Отопление</v>
          </cell>
          <cell r="I5326">
            <v>0</v>
          </cell>
        </row>
        <row r="5327">
          <cell r="A5327" t="str">
            <v>00071863</v>
          </cell>
          <cell r="C5327" t="str">
            <v>Горячее водоснабжение</v>
          </cell>
          <cell r="I5327">
            <v>0</v>
          </cell>
        </row>
        <row r="5328">
          <cell r="A5328" t="str">
            <v>00071864</v>
          </cell>
          <cell r="C5328" t="str">
            <v>Отопление</v>
          </cell>
          <cell r="I5328">
            <v>810.17</v>
          </cell>
        </row>
        <row r="5329">
          <cell r="A5329" t="str">
            <v>00071864</v>
          </cell>
          <cell r="C5329" t="str">
            <v>Горячее водоснабжение</v>
          </cell>
          <cell r="I5329">
            <v>649.89</v>
          </cell>
        </row>
        <row r="5330">
          <cell r="A5330" t="str">
            <v>00071865</v>
          </cell>
          <cell r="C5330" t="str">
            <v>Отопление</v>
          </cell>
          <cell r="I5330">
            <v>0</v>
          </cell>
        </row>
        <row r="5331">
          <cell r="A5331" t="str">
            <v>00071865</v>
          </cell>
          <cell r="C5331" t="str">
            <v>Горячее водоснабжение</v>
          </cell>
          <cell r="I5331">
            <v>0</v>
          </cell>
        </row>
        <row r="5332">
          <cell r="A5332" t="str">
            <v>00071866</v>
          </cell>
          <cell r="C5332" t="str">
            <v>Отопление</v>
          </cell>
          <cell r="I5332">
            <v>810.17</v>
          </cell>
        </row>
        <row r="5333">
          <cell r="A5333" t="str">
            <v>00071866</v>
          </cell>
          <cell r="C5333" t="str">
            <v>Горячее водоснабжение</v>
          </cell>
          <cell r="I5333">
            <v>536.15</v>
          </cell>
        </row>
        <row r="5334">
          <cell r="A5334" t="str">
            <v>00071867</v>
          </cell>
          <cell r="C5334" t="str">
            <v>Отопление</v>
          </cell>
          <cell r="I5334">
            <v>810.17</v>
          </cell>
        </row>
        <row r="5335">
          <cell r="A5335" t="str">
            <v>00071868</v>
          </cell>
          <cell r="C5335" t="str">
            <v>Отопление</v>
          </cell>
          <cell r="I5335">
            <v>0</v>
          </cell>
        </row>
        <row r="5336">
          <cell r="A5336" t="str">
            <v>00072412</v>
          </cell>
          <cell r="C5336" t="str">
            <v>Отопление</v>
          </cell>
          <cell r="I5336">
            <v>0</v>
          </cell>
        </row>
        <row r="5337">
          <cell r="A5337" t="str">
            <v>00071869</v>
          </cell>
          <cell r="C5337" t="str">
            <v>Отопление</v>
          </cell>
          <cell r="I5337">
            <v>814.76</v>
          </cell>
        </row>
        <row r="5338">
          <cell r="A5338" t="str">
            <v>00071869</v>
          </cell>
          <cell r="C5338" t="str">
            <v>Горячее водоснабжение</v>
          </cell>
          <cell r="I5338">
            <v>649.89</v>
          </cell>
        </row>
        <row r="5339">
          <cell r="A5339" t="str">
            <v>00071870</v>
          </cell>
          <cell r="C5339" t="str">
            <v>Отопление</v>
          </cell>
          <cell r="I5339">
            <v>0</v>
          </cell>
        </row>
        <row r="5340">
          <cell r="A5340" t="str">
            <v>00071870</v>
          </cell>
          <cell r="C5340" t="str">
            <v>Горячее водоснабжение</v>
          </cell>
          <cell r="I5340">
            <v>0</v>
          </cell>
        </row>
        <row r="5341">
          <cell r="A5341" t="str">
            <v>00071871</v>
          </cell>
          <cell r="C5341" t="str">
            <v>Отопление</v>
          </cell>
          <cell r="I5341">
            <v>782.6</v>
          </cell>
        </row>
        <row r="5342">
          <cell r="A5342" t="str">
            <v>00071871</v>
          </cell>
          <cell r="C5342" t="str">
            <v>Горячее водоснабжение</v>
          </cell>
          <cell r="I5342">
            <v>649.89</v>
          </cell>
        </row>
        <row r="5343">
          <cell r="A5343" t="str">
            <v>00071872</v>
          </cell>
          <cell r="C5343" t="str">
            <v>Отопление</v>
          </cell>
          <cell r="I5343">
            <v>814.76</v>
          </cell>
        </row>
        <row r="5344">
          <cell r="A5344" t="str">
            <v>00071872</v>
          </cell>
          <cell r="C5344" t="str">
            <v>Горячее водоснабжение</v>
          </cell>
          <cell r="I5344">
            <v>1624.72</v>
          </cell>
        </row>
        <row r="5345">
          <cell r="A5345" t="str">
            <v>00071873</v>
          </cell>
          <cell r="C5345" t="str">
            <v>Отопление</v>
          </cell>
          <cell r="I5345">
            <v>0</v>
          </cell>
        </row>
        <row r="5346">
          <cell r="A5346" t="str">
            <v>00071873</v>
          </cell>
          <cell r="C5346" t="str">
            <v>Горячее водоснабжение</v>
          </cell>
          <cell r="I5346">
            <v>0</v>
          </cell>
        </row>
        <row r="5347">
          <cell r="A5347" t="str">
            <v>00071874</v>
          </cell>
          <cell r="C5347" t="str">
            <v>Отопление</v>
          </cell>
          <cell r="I5347">
            <v>0</v>
          </cell>
        </row>
        <row r="5348">
          <cell r="A5348" t="str">
            <v>00071874</v>
          </cell>
          <cell r="C5348" t="str">
            <v>Горячее водоснабжение</v>
          </cell>
          <cell r="I5348">
            <v>0</v>
          </cell>
        </row>
        <row r="5349">
          <cell r="A5349" t="str">
            <v>00071875</v>
          </cell>
          <cell r="C5349" t="str">
            <v>Отопление</v>
          </cell>
          <cell r="I5349">
            <v>814.76</v>
          </cell>
        </row>
        <row r="5350">
          <cell r="A5350" t="str">
            <v>00071875</v>
          </cell>
          <cell r="C5350" t="str">
            <v>Горячее водоснабжение</v>
          </cell>
          <cell r="I5350">
            <v>1608.47</v>
          </cell>
        </row>
        <row r="5351">
          <cell r="A5351" t="str">
            <v>00071876</v>
          </cell>
          <cell r="C5351" t="str">
            <v>Отопление</v>
          </cell>
          <cell r="I5351">
            <v>0</v>
          </cell>
        </row>
        <row r="5352">
          <cell r="A5352" t="str">
            <v>00071876</v>
          </cell>
          <cell r="C5352" t="str">
            <v>Горячее водоснабжение</v>
          </cell>
          <cell r="I5352">
            <v>0</v>
          </cell>
        </row>
        <row r="5353">
          <cell r="A5353" t="str">
            <v>00071877</v>
          </cell>
          <cell r="C5353" t="str">
            <v>Отопление</v>
          </cell>
          <cell r="I5353">
            <v>0</v>
          </cell>
        </row>
        <row r="5354">
          <cell r="A5354" t="str">
            <v>00071877</v>
          </cell>
          <cell r="C5354" t="str">
            <v>Горячее водоснабжение</v>
          </cell>
          <cell r="I5354">
            <v>0</v>
          </cell>
        </row>
        <row r="5355">
          <cell r="A5355" t="str">
            <v>00071878</v>
          </cell>
          <cell r="C5355" t="str">
            <v>Отопление</v>
          </cell>
          <cell r="I5355">
            <v>814.76</v>
          </cell>
        </row>
        <row r="5356">
          <cell r="A5356" t="str">
            <v>00071878</v>
          </cell>
          <cell r="C5356" t="str">
            <v>Горячее водоснабжение</v>
          </cell>
          <cell r="I5356">
            <v>0</v>
          </cell>
        </row>
        <row r="5357">
          <cell r="A5357" t="str">
            <v>00071879</v>
          </cell>
          <cell r="C5357" t="str">
            <v>Отопление</v>
          </cell>
          <cell r="I5357">
            <v>0</v>
          </cell>
        </row>
        <row r="5358">
          <cell r="A5358" t="str">
            <v>00071879</v>
          </cell>
          <cell r="C5358" t="str">
            <v>Горячее водоснабжение</v>
          </cell>
          <cell r="I5358">
            <v>0</v>
          </cell>
        </row>
        <row r="5359">
          <cell r="A5359" t="str">
            <v>00071880</v>
          </cell>
          <cell r="C5359" t="str">
            <v>Отопление</v>
          </cell>
          <cell r="I5359">
            <v>0</v>
          </cell>
        </row>
        <row r="5360">
          <cell r="A5360" t="str">
            <v>00071880</v>
          </cell>
          <cell r="C5360" t="str">
            <v>Горячее водоснабжение</v>
          </cell>
          <cell r="I5360">
            <v>0</v>
          </cell>
        </row>
        <row r="5361">
          <cell r="A5361" t="str">
            <v>00071881</v>
          </cell>
          <cell r="C5361" t="str">
            <v>Отопление</v>
          </cell>
          <cell r="I5361">
            <v>814.76</v>
          </cell>
        </row>
        <row r="5362">
          <cell r="A5362" t="str">
            <v>00071881</v>
          </cell>
          <cell r="C5362" t="str">
            <v>Горячее водоснабжение</v>
          </cell>
          <cell r="I5362">
            <v>2144.63</v>
          </cell>
        </row>
        <row r="5363">
          <cell r="A5363" t="str">
            <v>00071882</v>
          </cell>
          <cell r="C5363" t="str">
            <v>Отопление</v>
          </cell>
          <cell r="I5363">
            <v>712.15</v>
          </cell>
        </row>
        <row r="5364">
          <cell r="A5364" t="str">
            <v>00071882</v>
          </cell>
          <cell r="C5364" t="str">
            <v>Горячее водоснабжение</v>
          </cell>
          <cell r="I5364">
            <v>1137.3</v>
          </cell>
        </row>
        <row r="5365">
          <cell r="A5365" t="str">
            <v>00071883</v>
          </cell>
          <cell r="C5365" t="str">
            <v>Отопление</v>
          </cell>
          <cell r="I5365">
            <v>0</v>
          </cell>
        </row>
        <row r="5366">
          <cell r="A5366" t="str">
            <v>00071884</v>
          </cell>
          <cell r="C5366" t="str">
            <v>Отопление</v>
          </cell>
          <cell r="I5366">
            <v>0</v>
          </cell>
        </row>
        <row r="5367">
          <cell r="A5367" t="str">
            <v>00071884</v>
          </cell>
          <cell r="C5367" t="str">
            <v>Горячее водоснабжение</v>
          </cell>
          <cell r="I5367">
            <v>0</v>
          </cell>
        </row>
        <row r="5368">
          <cell r="A5368" t="str">
            <v>00071885</v>
          </cell>
          <cell r="C5368" t="str">
            <v>Отопление</v>
          </cell>
          <cell r="I5368">
            <v>505.4</v>
          </cell>
        </row>
        <row r="5369">
          <cell r="A5369" t="str">
            <v>00071885</v>
          </cell>
          <cell r="C5369" t="str">
            <v>Горячее водоснабжение</v>
          </cell>
          <cell r="I5369">
            <v>81.23</v>
          </cell>
        </row>
        <row r="5370">
          <cell r="A5370" t="str">
            <v>00071886</v>
          </cell>
          <cell r="C5370" t="str">
            <v>Отопление</v>
          </cell>
          <cell r="I5370">
            <v>0</v>
          </cell>
        </row>
        <row r="5371">
          <cell r="A5371" t="str">
            <v>00071886</v>
          </cell>
          <cell r="C5371" t="str">
            <v>Горячее водоснабжение</v>
          </cell>
          <cell r="I5371">
            <v>0</v>
          </cell>
        </row>
        <row r="5372">
          <cell r="A5372" t="str">
            <v>00071887</v>
          </cell>
          <cell r="C5372" t="str">
            <v>Отопление</v>
          </cell>
          <cell r="I5372">
            <v>0</v>
          </cell>
        </row>
        <row r="5373">
          <cell r="A5373" t="str">
            <v>00071887</v>
          </cell>
          <cell r="C5373" t="str">
            <v>Горячее водоснабжение</v>
          </cell>
          <cell r="I5373">
            <v>0</v>
          </cell>
        </row>
        <row r="5374">
          <cell r="A5374" t="str">
            <v>00071888</v>
          </cell>
          <cell r="C5374" t="str">
            <v>Отопление</v>
          </cell>
          <cell r="I5374">
            <v>505.4</v>
          </cell>
        </row>
        <row r="5375">
          <cell r="A5375" t="str">
            <v>00071888</v>
          </cell>
          <cell r="C5375" t="str">
            <v>Горячее водоснабжение</v>
          </cell>
          <cell r="I5375">
            <v>487.42</v>
          </cell>
        </row>
        <row r="5376">
          <cell r="A5376" t="str">
            <v>00071889</v>
          </cell>
          <cell r="C5376" t="str">
            <v>Отопление</v>
          </cell>
          <cell r="I5376">
            <v>0</v>
          </cell>
        </row>
        <row r="5377">
          <cell r="A5377" t="str">
            <v>00071889</v>
          </cell>
          <cell r="C5377" t="str">
            <v>Горячее водоснабжение</v>
          </cell>
          <cell r="I5377">
            <v>0</v>
          </cell>
        </row>
        <row r="5378">
          <cell r="A5378" t="str">
            <v>00071890</v>
          </cell>
          <cell r="C5378" t="str">
            <v>Отопление</v>
          </cell>
          <cell r="I5378">
            <v>0</v>
          </cell>
        </row>
        <row r="5379">
          <cell r="A5379" t="str">
            <v>00071890</v>
          </cell>
          <cell r="C5379" t="str">
            <v>Горячее водоснабжение</v>
          </cell>
          <cell r="I5379">
            <v>0</v>
          </cell>
        </row>
        <row r="5380">
          <cell r="A5380" t="str">
            <v>00071891</v>
          </cell>
          <cell r="C5380" t="str">
            <v>Отопление</v>
          </cell>
          <cell r="I5380">
            <v>0</v>
          </cell>
        </row>
        <row r="5381">
          <cell r="A5381" t="str">
            <v>00071891</v>
          </cell>
          <cell r="C5381" t="str">
            <v>Горячее водоснабжение</v>
          </cell>
          <cell r="I5381">
            <v>0</v>
          </cell>
        </row>
        <row r="5382">
          <cell r="A5382" t="str">
            <v>00071892</v>
          </cell>
          <cell r="C5382" t="str">
            <v>Отопление</v>
          </cell>
          <cell r="I5382">
            <v>813.23</v>
          </cell>
        </row>
        <row r="5383">
          <cell r="A5383" t="str">
            <v>00071892</v>
          </cell>
          <cell r="C5383" t="str">
            <v>Горячее водоснабжение</v>
          </cell>
          <cell r="I5383">
            <v>324.94</v>
          </cell>
        </row>
        <row r="5384">
          <cell r="A5384" t="str">
            <v>00071893</v>
          </cell>
          <cell r="C5384" t="str">
            <v>Отопление</v>
          </cell>
          <cell r="I5384">
            <v>0</v>
          </cell>
        </row>
        <row r="5385">
          <cell r="A5385" t="str">
            <v>00071893</v>
          </cell>
          <cell r="C5385" t="str">
            <v>Горячее водоснабжение</v>
          </cell>
          <cell r="I5385">
            <v>0</v>
          </cell>
        </row>
        <row r="5386">
          <cell r="A5386" t="str">
            <v>00071894</v>
          </cell>
          <cell r="C5386" t="str">
            <v>Отопление</v>
          </cell>
          <cell r="I5386">
            <v>0</v>
          </cell>
        </row>
        <row r="5387">
          <cell r="A5387" t="str">
            <v>00071894</v>
          </cell>
          <cell r="C5387" t="str">
            <v>Горячее водоснабжение</v>
          </cell>
          <cell r="I5387">
            <v>0</v>
          </cell>
        </row>
        <row r="5388">
          <cell r="A5388" t="str">
            <v>00071895</v>
          </cell>
          <cell r="C5388" t="str">
            <v>Отопление</v>
          </cell>
          <cell r="I5388">
            <v>813.23</v>
          </cell>
        </row>
        <row r="5389">
          <cell r="A5389" t="str">
            <v>00071895</v>
          </cell>
          <cell r="C5389" t="str">
            <v>Горячее водоснабжение</v>
          </cell>
          <cell r="I5389">
            <v>1072.32</v>
          </cell>
        </row>
        <row r="5390">
          <cell r="A5390" t="str">
            <v>00071896</v>
          </cell>
          <cell r="C5390" t="str">
            <v>Отопление</v>
          </cell>
          <cell r="I5390">
            <v>1027.6400000000001</v>
          </cell>
        </row>
        <row r="5391">
          <cell r="A5391" t="str">
            <v>00071896</v>
          </cell>
          <cell r="C5391" t="str">
            <v>Горячее водоснабжение</v>
          </cell>
          <cell r="I5391">
            <v>1462.25</v>
          </cell>
        </row>
        <row r="5392">
          <cell r="A5392" t="str">
            <v>00071897</v>
          </cell>
          <cell r="C5392" t="str">
            <v>Отопление</v>
          </cell>
          <cell r="I5392">
            <v>0</v>
          </cell>
        </row>
        <row r="5393">
          <cell r="A5393" t="str">
            <v>00071897</v>
          </cell>
          <cell r="C5393" t="str">
            <v>Горячее водоснабжение</v>
          </cell>
          <cell r="I5393">
            <v>0</v>
          </cell>
        </row>
        <row r="5394">
          <cell r="A5394" t="str">
            <v>00071898</v>
          </cell>
          <cell r="C5394" t="str">
            <v>Отопление</v>
          </cell>
          <cell r="I5394">
            <v>0</v>
          </cell>
        </row>
        <row r="5395">
          <cell r="A5395" t="str">
            <v>00071898</v>
          </cell>
          <cell r="C5395" t="str">
            <v>Горячее водоснабжение</v>
          </cell>
          <cell r="I5395">
            <v>0</v>
          </cell>
        </row>
        <row r="5396">
          <cell r="A5396" t="str">
            <v>00072059</v>
          </cell>
          <cell r="C5396" t="str">
            <v>Отопление</v>
          </cell>
          <cell r="I5396">
            <v>1259.3599999999999</v>
          </cell>
        </row>
        <row r="5397">
          <cell r="A5397" t="str">
            <v>00072059</v>
          </cell>
          <cell r="C5397" t="str">
            <v>Горячее водоснабжение</v>
          </cell>
          <cell r="I5397">
            <v>1072.32</v>
          </cell>
        </row>
        <row r="5398">
          <cell r="A5398" t="str">
            <v>00072120</v>
          </cell>
          <cell r="C5398" t="str">
            <v>Отопление</v>
          </cell>
          <cell r="I5398">
            <v>0</v>
          </cell>
        </row>
        <row r="5399">
          <cell r="A5399" t="str">
            <v>00072120</v>
          </cell>
          <cell r="C5399" t="str">
            <v>Горячее водоснабжение</v>
          </cell>
          <cell r="I5399">
            <v>0</v>
          </cell>
        </row>
        <row r="5400">
          <cell r="A5400" t="str">
            <v>00072060</v>
          </cell>
          <cell r="C5400" t="str">
            <v>Отопление</v>
          </cell>
          <cell r="I5400">
            <v>1247.27</v>
          </cell>
        </row>
        <row r="5401">
          <cell r="A5401" t="str">
            <v>00072060</v>
          </cell>
          <cell r="C5401" t="str">
            <v>Горячее водоснабжение</v>
          </cell>
          <cell r="I5401">
            <v>487.42</v>
          </cell>
        </row>
        <row r="5402">
          <cell r="A5402" t="str">
            <v>00072061</v>
          </cell>
          <cell r="C5402" t="str">
            <v>Отопление</v>
          </cell>
          <cell r="I5402">
            <v>800.09</v>
          </cell>
        </row>
        <row r="5403">
          <cell r="A5403" t="str">
            <v>00072061</v>
          </cell>
          <cell r="C5403" t="str">
            <v>Горячее водоснабжение</v>
          </cell>
          <cell r="I5403">
            <v>649.89</v>
          </cell>
        </row>
        <row r="5404">
          <cell r="A5404" t="str">
            <v>00072062</v>
          </cell>
          <cell r="C5404" t="str">
            <v>Отопление</v>
          </cell>
          <cell r="I5404">
            <v>0</v>
          </cell>
        </row>
        <row r="5405">
          <cell r="A5405" t="str">
            <v>00072062</v>
          </cell>
          <cell r="C5405" t="str">
            <v>Горячее водоснабжение</v>
          </cell>
          <cell r="I5405">
            <v>0</v>
          </cell>
        </row>
        <row r="5406">
          <cell r="A5406" t="str">
            <v>00072063</v>
          </cell>
          <cell r="C5406" t="str">
            <v>Отопление</v>
          </cell>
          <cell r="I5406">
            <v>1230.3499999999999</v>
          </cell>
        </row>
        <row r="5407">
          <cell r="A5407" t="str">
            <v>00072063</v>
          </cell>
          <cell r="C5407" t="str">
            <v>Горячее водоснабжение</v>
          </cell>
          <cell r="I5407">
            <v>536.15</v>
          </cell>
        </row>
        <row r="5408">
          <cell r="A5408" t="str">
            <v>00072064</v>
          </cell>
          <cell r="C5408" t="str">
            <v>Отопление</v>
          </cell>
          <cell r="I5408">
            <v>771.08</v>
          </cell>
        </row>
        <row r="5409">
          <cell r="A5409" t="str">
            <v>00072064</v>
          </cell>
          <cell r="C5409" t="str">
            <v>Горячее водоснабжение</v>
          </cell>
          <cell r="I5409">
            <v>162.47</v>
          </cell>
        </row>
        <row r="5410">
          <cell r="A5410" t="str">
            <v>00072065</v>
          </cell>
          <cell r="C5410" t="str">
            <v>Отопление</v>
          </cell>
          <cell r="I5410">
            <v>0</v>
          </cell>
        </row>
        <row r="5411">
          <cell r="A5411" t="str">
            <v>00072066</v>
          </cell>
          <cell r="C5411" t="str">
            <v>Отопление</v>
          </cell>
          <cell r="I5411">
            <v>0</v>
          </cell>
        </row>
        <row r="5412">
          <cell r="A5412" t="str">
            <v>00072066</v>
          </cell>
          <cell r="C5412" t="str">
            <v>Горячее водоснабжение</v>
          </cell>
          <cell r="I5412">
            <v>0</v>
          </cell>
        </row>
        <row r="5413">
          <cell r="A5413" t="str">
            <v>00072067</v>
          </cell>
          <cell r="C5413" t="str">
            <v>Отопление</v>
          </cell>
          <cell r="I5413">
            <v>0</v>
          </cell>
        </row>
        <row r="5414">
          <cell r="A5414" t="str">
            <v>00072067</v>
          </cell>
          <cell r="C5414" t="str">
            <v>Горячее водоснабжение</v>
          </cell>
          <cell r="I5414">
            <v>0</v>
          </cell>
        </row>
        <row r="5415">
          <cell r="A5415" t="str">
            <v>00072068</v>
          </cell>
          <cell r="C5415" t="str">
            <v>Отопление</v>
          </cell>
          <cell r="I5415">
            <v>0</v>
          </cell>
        </row>
        <row r="5416">
          <cell r="A5416" t="str">
            <v>00072068</v>
          </cell>
          <cell r="C5416" t="str">
            <v>Горячее водоснабжение</v>
          </cell>
          <cell r="I5416">
            <v>0</v>
          </cell>
        </row>
        <row r="5417">
          <cell r="A5417" t="str">
            <v>00072069</v>
          </cell>
          <cell r="C5417" t="str">
            <v>Отопление</v>
          </cell>
          <cell r="I5417">
            <v>1230.3499999999999</v>
          </cell>
        </row>
        <row r="5418">
          <cell r="A5418" t="str">
            <v>00072069</v>
          </cell>
          <cell r="C5418" t="str">
            <v>Горячее водоснабжение</v>
          </cell>
          <cell r="I5418">
            <v>487.42</v>
          </cell>
        </row>
        <row r="5419">
          <cell r="A5419" t="str">
            <v>00072070</v>
          </cell>
          <cell r="C5419" t="str">
            <v>Отопление</v>
          </cell>
          <cell r="I5419">
            <v>0</v>
          </cell>
        </row>
        <row r="5420">
          <cell r="A5420" t="str">
            <v>00072070</v>
          </cell>
          <cell r="C5420" t="str">
            <v>Горячее водоснабжение</v>
          </cell>
          <cell r="I5420">
            <v>0</v>
          </cell>
        </row>
        <row r="5421">
          <cell r="A5421" t="str">
            <v>00072071</v>
          </cell>
          <cell r="C5421" t="str">
            <v>Отопление</v>
          </cell>
          <cell r="I5421">
            <v>1220.68</v>
          </cell>
        </row>
        <row r="5422">
          <cell r="A5422" t="str">
            <v>00072071</v>
          </cell>
          <cell r="C5422" t="str">
            <v>Горячее водоснабжение</v>
          </cell>
          <cell r="I5422">
            <v>194.97</v>
          </cell>
        </row>
        <row r="5423">
          <cell r="A5423" t="str">
            <v>00072072</v>
          </cell>
          <cell r="C5423" t="str">
            <v>Отопление</v>
          </cell>
          <cell r="I5423">
            <v>1223.0999999999999</v>
          </cell>
        </row>
        <row r="5424">
          <cell r="A5424" t="str">
            <v>00072072</v>
          </cell>
          <cell r="C5424" t="str">
            <v>Горячее водоснабжение</v>
          </cell>
          <cell r="I5424">
            <v>812.36</v>
          </cell>
        </row>
        <row r="5425">
          <cell r="A5425" t="str">
            <v>00072073</v>
          </cell>
          <cell r="C5425" t="str">
            <v>Отопление</v>
          </cell>
          <cell r="I5425">
            <v>1679.95</v>
          </cell>
        </row>
        <row r="5426">
          <cell r="A5426" t="str">
            <v>00072074</v>
          </cell>
          <cell r="C5426" t="str">
            <v>Отопление</v>
          </cell>
          <cell r="I5426">
            <v>1230.3499999999999</v>
          </cell>
        </row>
        <row r="5427">
          <cell r="A5427" t="str">
            <v>00072074</v>
          </cell>
          <cell r="C5427" t="str">
            <v>Горячее водоснабжение</v>
          </cell>
          <cell r="I5427">
            <v>487.42</v>
          </cell>
        </row>
        <row r="5428">
          <cell r="A5428" t="str">
            <v>00072075</v>
          </cell>
          <cell r="C5428" t="str">
            <v>Отопление</v>
          </cell>
          <cell r="I5428">
            <v>763.83</v>
          </cell>
        </row>
        <row r="5429">
          <cell r="A5429" t="str">
            <v>00072075</v>
          </cell>
          <cell r="C5429" t="str">
            <v>Горячее водоснабжение</v>
          </cell>
          <cell r="I5429">
            <v>162.47</v>
          </cell>
        </row>
        <row r="5430">
          <cell r="A5430" t="str">
            <v>00072076</v>
          </cell>
          <cell r="C5430" t="str">
            <v>Отопление</v>
          </cell>
          <cell r="I5430">
            <v>1203.76</v>
          </cell>
        </row>
        <row r="5431">
          <cell r="A5431" t="str">
            <v>00072076</v>
          </cell>
          <cell r="C5431" t="str">
            <v>Горячее водоснабжение</v>
          </cell>
          <cell r="I5431">
            <v>812.36</v>
          </cell>
        </row>
        <row r="5432">
          <cell r="A5432" t="str">
            <v>00072077</v>
          </cell>
          <cell r="C5432" t="str">
            <v>Отопление</v>
          </cell>
          <cell r="I5432">
            <v>0</v>
          </cell>
        </row>
        <row r="5433">
          <cell r="A5433" t="str">
            <v>00072077</v>
          </cell>
          <cell r="C5433" t="str">
            <v>Горячее водоснабжение</v>
          </cell>
          <cell r="I5433">
            <v>0</v>
          </cell>
        </row>
        <row r="5434">
          <cell r="A5434" t="str">
            <v>00072078</v>
          </cell>
          <cell r="C5434" t="str">
            <v>Отопление</v>
          </cell>
          <cell r="I5434">
            <v>0</v>
          </cell>
        </row>
        <row r="5435">
          <cell r="A5435" t="str">
            <v>00072078</v>
          </cell>
          <cell r="C5435" t="str">
            <v>Горячее водоснабжение</v>
          </cell>
          <cell r="I5435">
            <v>0</v>
          </cell>
        </row>
        <row r="5436">
          <cell r="A5436" t="str">
            <v>00072079</v>
          </cell>
          <cell r="C5436" t="str">
            <v>Отопление</v>
          </cell>
          <cell r="I5436">
            <v>0</v>
          </cell>
        </row>
        <row r="5437">
          <cell r="A5437" t="str">
            <v>00072079</v>
          </cell>
          <cell r="C5437" t="str">
            <v>Горячее водоснабжение</v>
          </cell>
          <cell r="I5437">
            <v>0</v>
          </cell>
        </row>
        <row r="5438">
          <cell r="A5438" t="str">
            <v>00072080</v>
          </cell>
          <cell r="C5438" t="str">
            <v>Отопление</v>
          </cell>
          <cell r="I5438">
            <v>1225.52</v>
          </cell>
        </row>
        <row r="5439">
          <cell r="A5439" t="str">
            <v>00072080</v>
          </cell>
          <cell r="C5439" t="str">
            <v>Горячее водоснабжение</v>
          </cell>
          <cell r="I5439">
            <v>974.83</v>
          </cell>
        </row>
        <row r="5440">
          <cell r="A5440" t="str">
            <v>00072081</v>
          </cell>
          <cell r="C5440" t="str">
            <v>Отопление</v>
          </cell>
          <cell r="I5440">
            <v>761.42</v>
          </cell>
        </row>
        <row r="5441">
          <cell r="A5441" t="str">
            <v>00072081</v>
          </cell>
          <cell r="C5441" t="str">
            <v>Горячее водоснабжение</v>
          </cell>
          <cell r="I5441">
            <v>162.47</v>
          </cell>
        </row>
        <row r="5442">
          <cell r="A5442" t="str">
            <v>00072082</v>
          </cell>
          <cell r="C5442" t="str">
            <v>Отопление</v>
          </cell>
          <cell r="I5442">
            <v>1225.52</v>
          </cell>
        </row>
        <row r="5443">
          <cell r="A5443" t="str">
            <v>00072082</v>
          </cell>
          <cell r="C5443" t="str">
            <v>Горячее водоснабжение</v>
          </cell>
          <cell r="I5443">
            <v>324.94</v>
          </cell>
        </row>
        <row r="5444">
          <cell r="A5444" t="str">
            <v>00072083</v>
          </cell>
          <cell r="C5444" t="str">
            <v>Отопление</v>
          </cell>
          <cell r="I5444">
            <v>1232.77</v>
          </cell>
        </row>
        <row r="5445">
          <cell r="A5445" t="str">
            <v>00072083</v>
          </cell>
          <cell r="C5445" t="str">
            <v>Горячее водоснабжение</v>
          </cell>
          <cell r="I5445">
            <v>487.42</v>
          </cell>
        </row>
        <row r="5446">
          <cell r="A5446" t="str">
            <v>00072084</v>
          </cell>
          <cell r="C5446" t="str">
            <v>Отопление</v>
          </cell>
          <cell r="I5446">
            <v>0</v>
          </cell>
        </row>
        <row r="5447">
          <cell r="A5447" t="str">
            <v>00072084</v>
          </cell>
          <cell r="C5447" t="str">
            <v>Горячее водоснабжение</v>
          </cell>
          <cell r="I5447">
            <v>1072.32</v>
          </cell>
        </row>
        <row r="5448">
          <cell r="A5448" t="str">
            <v>00072085</v>
          </cell>
          <cell r="C5448" t="str">
            <v>Отопление</v>
          </cell>
          <cell r="I5448">
            <v>1211.02</v>
          </cell>
        </row>
        <row r="5449">
          <cell r="A5449" t="str">
            <v>00072085</v>
          </cell>
          <cell r="C5449" t="str">
            <v>Горячее водоснабжение</v>
          </cell>
          <cell r="I5449">
            <v>162.47</v>
          </cell>
        </row>
        <row r="5450">
          <cell r="A5450" t="str">
            <v>00072086</v>
          </cell>
          <cell r="C5450" t="str">
            <v>Отопление</v>
          </cell>
          <cell r="I5450">
            <v>0</v>
          </cell>
        </row>
        <row r="5451">
          <cell r="A5451" t="str">
            <v>00072086</v>
          </cell>
          <cell r="C5451" t="str">
            <v>Горячее водоснабжение</v>
          </cell>
          <cell r="I5451">
            <v>0</v>
          </cell>
        </row>
        <row r="5452">
          <cell r="A5452" t="str">
            <v>00072087</v>
          </cell>
          <cell r="C5452" t="str">
            <v>Отопление</v>
          </cell>
          <cell r="I5452">
            <v>0</v>
          </cell>
        </row>
        <row r="5453">
          <cell r="A5453" t="str">
            <v>00072088</v>
          </cell>
          <cell r="C5453" t="str">
            <v>Отопление</v>
          </cell>
          <cell r="I5453">
            <v>1397.14</v>
          </cell>
        </row>
        <row r="5454">
          <cell r="A5454" t="str">
            <v>00072088</v>
          </cell>
          <cell r="C5454" t="str">
            <v>Горячее водоснабжение</v>
          </cell>
          <cell r="I5454">
            <v>2144.63</v>
          </cell>
        </row>
        <row r="5455">
          <cell r="A5455" t="str">
            <v>00072089</v>
          </cell>
          <cell r="C5455" t="str">
            <v>Отопление</v>
          </cell>
          <cell r="I5455">
            <v>1290.78</v>
          </cell>
        </row>
        <row r="5456">
          <cell r="A5456" t="str">
            <v>00072090</v>
          </cell>
          <cell r="C5456" t="str">
            <v>Отопление</v>
          </cell>
          <cell r="I5456">
            <v>0</v>
          </cell>
        </row>
        <row r="5457">
          <cell r="A5457" t="str">
            <v>00072090</v>
          </cell>
          <cell r="C5457" t="str">
            <v>Горячее водоснабжение</v>
          </cell>
          <cell r="I5457">
            <v>0</v>
          </cell>
        </row>
        <row r="5458">
          <cell r="A5458" t="str">
            <v>00072091</v>
          </cell>
          <cell r="C5458" t="str">
            <v>Отопление</v>
          </cell>
          <cell r="I5458">
            <v>0</v>
          </cell>
        </row>
        <row r="5459">
          <cell r="A5459" t="str">
            <v>00072092</v>
          </cell>
          <cell r="C5459" t="str">
            <v>Отопление</v>
          </cell>
          <cell r="I5459">
            <v>1401.98</v>
          </cell>
        </row>
        <row r="5460">
          <cell r="A5460" t="str">
            <v>00072092</v>
          </cell>
          <cell r="C5460" t="str">
            <v>Горячее водоснабжение</v>
          </cell>
          <cell r="I5460">
            <v>1462.25</v>
          </cell>
        </row>
        <row r="5461">
          <cell r="A5461" t="str">
            <v>00072093</v>
          </cell>
          <cell r="C5461" t="str">
            <v>Отопление</v>
          </cell>
          <cell r="I5461">
            <v>1435.81</v>
          </cell>
        </row>
        <row r="5462">
          <cell r="A5462" t="str">
            <v>00072093</v>
          </cell>
          <cell r="C5462" t="str">
            <v>Горячее водоснабжение</v>
          </cell>
          <cell r="I5462">
            <v>487.42</v>
          </cell>
        </row>
        <row r="5463">
          <cell r="A5463" t="str">
            <v>00072094</v>
          </cell>
          <cell r="C5463" t="str">
            <v>Отопление</v>
          </cell>
          <cell r="I5463">
            <v>1462.4</v>
          </cell>
        </row>
        <row r="5464">
          <cell r="A5464" t="str">
            <v>00072094</v>
          </cell>
          <cell r="C5464" t="str">
            <v>Горячее водоснабжение</v>
          </cell>
          <cell r="I5464">
            <v>1608.47</v>
          </cell>
        </row>
        <row r="5465">
          <cell r="A5465" t="str">
            <v>00072095</v>
          </cell>
          <cell r="C5465" t="str">
            <v>Отопление</v>
          </cell>
          <cell r="I5465">
            <v>0</v>
          </cell>
        </row>
        <row r="5466">
          <cell r="A5466" t="str">
            <v>00072096</v>
          </cell>
          <cell r="C5466" t="str">
            <v>Отопление</v>
          </cell>
          <cell r="I5466">
            <v>1418.89</v>
          </cell>
        </row>
        <row r="5467">
          <cell r="A5467" t="str">
            <v>00072097</v>
          </cell>
          <cell r="C5467" t="str">
            <v>Отопление</v>
          </cell>
          <cell r="I5467">
            <v>0</v>
          </cell>
        </row>
        <row r="5468">
          <cell r="A5468" t="str">
            <v>00072097</v>
          </cell>
          <cell r="C5468" t="str">
            <v>Горячее водоснабжение</v>
          </cell>
          <cell r="I5468">
            <v>0</v>
          </cell>
        </row>
        <row r="5469">
          <cell r="A5469" t="str">
            <v>00072098</v>
          </cell>
          <cell r="C5469" t="str">
            <v>Отопление</v>
          </cell>
          <cell r="I5469">
            <v>1479.33</v>
          </cell>
        </row>
        <row r="5470">
          <cell r="A5470" t="str">
            <v>00072099</v>
          </cell>
          <cell r="C5470" t="str">
            <v>Отопление</v>
          </cell>
          <cell r="I5470">
            <v>831.52</v>
          </cell>
        </row>
        <row r="5471">
          <cell r="A5471" t="str">
            <v>00072099</v>
          </cell>
          <cell r="C5471" t="str">
            <v>Горячее водоснабжение</v>
          </cell>
          <cell r="I5471">
            <v>536.15</v>
          </cell>
        </row>
        <row r="5472">
          <cell r="A5472" t="str">
            <v>00072100</v>
          </cell>
          <cell r="C5472" t="str">
            <v>Отопление</v>
          </cell>
          <cell r="I5472">
            <v>1433.4</v>
          </cell>
        </row>
        <row r="5473">
          <cell r="A5473" t="str">
            <v>00072100</v>
          </cell>
          <cell r="C5473" t="str">
            <v>Горячее водоснабжение</v>
          </cell>
          <cell r="I5473">
            <v>487.42</v>
          </cell>
        </row>
        <row r="5474">
          <cell r="A5474" t="str">
            <v>00072101</v>
          </cell>
          <cell r="C5474" t="str">
            <v>Отопление</v>
          </cell>
          <cell r="I5474">
            <v>1421.31</v>
          </cell>
        </row>
        <row r="5475">
          <cell r="A5475" t="str">
            <v>00072101</v>
          </cell>
          <cell r="C5475" t="str">
            <v>Горячее водоснабжение</v>
          </cell>
          <cell r="I5475">
            <v>649.89</v>
          </cell>
        </row>
        <row r="5476">
          <cell r="A5476" t="str">
            <v>00072102</v>
          </cell>
          <cell r="C5476" t="str">
            <v>Отопление</v>
          </cell>
          <cell r="I5476">
            <v>1491.41</v>
          </cell>
        </row>
        <row r="5477">
          <cell r="A5477" t="str">
            <v>00072102</v>
          </cell>
          <cell r="C5477" t="str">
            <v>Горячее водоснабжение</v>
          </cell>
          <cell r="I5477">
            <v>324.94</v>
          </cell>
        </row>
        <row r="5478">
          <cell r="A5478" t="str">
            <v>00072103</v>
          </cell>
          <cell r="C5478" t="str">
            <v>Отопление</v>
          </cell>
          <cell r="I5478">
            <v>833.93</v>
          </cell>
        </row>
        <row r="5479">
          <cell r="A5479" t="str">
            <v>00072103</v>
          </cell>
          <cell r="C5479" t="str">
            <v>Горячее водоснабжение</v>
          </cell>
          <cell r="I5479">
            <v>162.47</v>
          </cell>
        </row>
        <row r="5480">
          <cell r="A5480" t="str">
            <v>00072104</v>
          </cell>
          <cell r="C5480" t="str">
            <v>Отопление</v>
          </cell>
          <cell r="I5480">
            <v>1457.57</v>
          </cell>
        </row>
        <row r="5481">
          <cell r="A5481" t="str">
            <v>00072104</v>
          </cell>
          <cell r="C5481" t="str">
            <v>Горячее водоснабжение</v>
          </cell>
          <cell r="I5481">
            <v>974.83</v>
          </cell>
        </row>
        <row r="5482">
          <cell r="A5482" t="str">
            <v>00072105</v>
          </cell>
          <cell r="C5482" t="str">
            <v>Отопление</v>
          </cell>
          <cell r="I5482">
            <v>1445.49</v>
          </cell>
        </row>
        <row r="5483">
          <cell r="A5483" t="str">
            <v>00072105</v>
          </cell>
          <cell r="C5483" t="str">
            <v>Горячее водоснабжение</v>
          </cell>
          <cell r="I5483">
            <v>162.47</v>
          </cell>
        </row>
        <row r="5484">
          <cell r="A5484" t="str">
            <v>00072106</v>
          </cell>
          <cell r="C5484" t="str">
            <v>Отопление</v>
          </cell>
          <cell r="I5484">
            <v>0</v>
          </cell>
        </row>
        <row r="5485">
          <cell r="A5485" t="str">
            <v>00072106</v>
          </cell>
          <cell r="C5485" t="str">
            <v>Горячее водоснабжение</v>
          </cell>
          <cell r="I5485">
            <v>0</v>
          </cell>
        </row>
        <row r="5486">
          <cell r="A5486" t="str">
            <v>00072107</v>
          </cell>
          <cell r="C5486" t="str">
            <v>Отопление</v>
          </cell>
          <cell r="I5486">
            <v>1708.95</v>
          </cell>
        </row>
        <row r="5487">
          <cell r="A5487" t="str">
            <v>00072107</v>
          </cell>
          <cell r="C5487" t="str">
            <v>Горячее водоснабжение</v>
          </cell>
          <cell r="I5487">
            <v>324.94</v>
          </cell>
        </row>
        <row r="5488">
          <cell r="A5488" t="str">
            <v>00072108</v>
          </cell>
          <cell r="C5488" t="str">
            <v>Отопление</v>
          </cell>
          <cell r="I5488">
            <v>1157.83</v>
          </cell>
        </row>
        <row r="5489">
          <cell r="A5489" t="str">
            <v>00072108</v>
          </cell>
          <cell r="C5489" t="str">
            <v>Горячее водоснабжение</v>
          </cell>
          <cell r="I5489">
            <v>487.42</v>
          </cell>
        </row>
        <row r="5490">
          <cell r="A5490" t="str">
            <v>00072109</v>
          </cell>
          <cell r="C5490" t="str">
            <v>Отопление</v>
          </cell>
          <cell r="I5490">
            <v>780.75</v>
          </cell>
        </row>
        <row r="5491">
          <cell r="A5491" t="str">
            <v>00072109</v>
          </cell>
          <cell r="C5491" t="str">
            <v>Горячее водоснабжение</v>
          </cell>
          <cell r="I5491">
            <v>81.23</v>
          </cell>
        </row>
        <row r="5492">
          <cell r="A5492" t="str">
            <v>00072110</v>
          </cell>
          <cell r="C5492" t="str">
            <v>Отопление</v>
          </cell>
          <cell r="I5492">
            <v>1218.27</v>
          </cell>
        </row>
        <row r="5493">
          <cell r="A5493" t="str">
            <v>00072110</v>
          </cell>
          <cell r="C5493" t="str">
            <v>Горячее водоснабжение</v>
          </cell>
          <cell r="I5493">
            <v>162.47</v>
          </cell>
        </row>
        <row r="5494">
          <cell r="A5494" t="str">
            <v>00072111</v>
          </cell>
          <cell r="C5494" t="str">
            <v>Отопление</v>
          </cell>
          <cell r="I5494">
            <v>1206.18</v>
          </cell>
        </row>
        <row r="5495">
          <cell r="A5495" t="str">
            <v>00072111</v>
          </cell>
          <cell r="C5495" t="str">
            <v>Горячее водоснабжение</v>
          </cell>
          <cell r="I5495">
            <v>324.94</v>
          </cell>
        </row>
        <row r="5496">
          <cell r="A5496" t="str">
            <v>00072112</v>
          </cell>
          <cell r="C5496" t="str">
            <v>Отопление</v>
          </cell>
          <cell r="I5496">
            <v>761.42</v>
          </cell>
        </row>
        <row r="5497">
          <cell r="A5497" t="str">
            <v>00072112</v>
          </cell>
          <cell r="C5497" t="str">
            <v>Горячее водоснабжение</v>
          </cell>
          <cell r="I5497">
            <v>178.72</v>
          </cell>
        </row>
        <row r="5498">
          <cell r="A5498" t="str">
            <v>00072113</v>
          </cell>
          <cell r="C5498" t="str">
            <v>Отопление</v>
          </cell>
          <cell r="I5498">
            <v>1218.27</v>
          </cell>
        </row>
        <row r="5499">
          <cell r="A5499" t="str">
            <v>00072113</v>
          </cell>
          <cell r="C5499" t="str">
            <v>Горячее водоснабжение</v>
          </cell>
          <cell r="I5499">
            <v>162.47</v>
          </cell>
        </row>
        <row r="5500">
          <cell r="A5500" t="str">
            <v>00072114</v>
          </cell>
          <cell r="C5500" t="str">
            <v>Отопление</v>
          </cell>
          <cell r="I5500">
            <v>1240.02</v>
          </cell>
        </row>
        <row r="5501">
          <cell r="A5501" t="str">
            <v>00072114</v>
          </cell>
          <cell r="C5501" t="str">
            <v>Горячее водоснабжение</v>
          </cell>
          <cell r="I5501">
            <v>487.42</v>
          </cell>
        </row>
        <row r="5502">
          <cell r="A5502" t="str">
            <v>00072115</v>
          </cell>
          <cell r="C5502" t="str">
            <v>Отопление</v>
          </cell>
          <cell r="I5502">
            <v>0</v>
          </cell>
        </row>
        <row r="5503">
          <cell r="A5503" t="str">
            <v>00072115</v>
          </cell>
          <cell r="C5503" t="str">
            <v>Горячее водоснабжение</v>
          </cell>
          <cell r="I5503">
            <v>0</v>
          </cell>
        </row>
        <row r="5504">
          <cell r="A5504" t="str">
            <v>00072116</v>
          </cell>
          <cell r="C5504" t="str">
            <v>Отопление</v>
          </cell>
          <cell r="I5504">
            <v>0</v>
          </cell>
        </row>
        <row r="5505">
          <cell r="A5505" t="str">
            <v>00072116</v>
          </cell>
          <cell r="C5505" t="str">
            <v>Горячее водоснабжение</v>
          </cell>
          <cell r="I5505">
            <v>0</v>
          </cell>
        </row>
        <row r="5506">
          <cell r="A5506" t="str">
            <v>00072117</v>
          </cell>
          <cell r="C5506" t="str">
            <v>Отопление</v>
          </cell>
          <cell r="I5506">
            <v>0</v>
          </cell>
        </row>
        <row r="5507">
          <cell r="A5507" t="str">
            <v>00072117</v>
          </cell>
          <cell r="C5507" t="str">
            <v>Горячее водоснабжение</v>
          </cell>
          <cell r="I5507">
            <v>0</v>
          </cell>
        </row>
        <row r="5508">
          <cell r="A5508" t="str">
            <v>00072118</v>
          </cell>
          <cell r="C5508" t="str">
            <v>Отопление</v>
          </cell>
          <cell r="I5508">
            <v>0</v>
          </cell>
        </row>
        <row r="5509">
          <cell r="A5509" t="str">
            <v>00072118</v>
          </cell>
          <cell r="C5509" t="str">
            <v>Горячее водоснабжение</v>
          </cell>
          <cell r="I5509">
            <v>0</v>
          </cell>
        </row>
        <row r="5510">
          <cell r="A5510" t="str">
            <v>00072119</v>
          </cell>
          <cell r="C5510" t="str">
            <v>Отопление</v>
          </cell>
          <cell r="I5510">
            <v>1225.52</v>
          </cell>
        </row>
        <row r="5511">
          <cell r="A5511" t="str">
            <v>00072119</v>
          </cell>
          <cell r="C5511" t="str">
            <v>Горячее водоснабжение</v>
          </cell>
          <cell r="I5511">
            <v>162.47</v>
          </cell>
        </row>
        <row r="5512">
          <cell r="A5512" t="str">
            <v>00071899</v>
          </cell>
          <cell r="C5512" t="str">
            <v>Отопление</v>
          </cell>
          <cell r="I5512">
            <v>971.49</v>
          </cell>
        </row>
        <row r="5513">
          <cell r="A5513" t="str">
            <v>00071899</v>
          </cell>
          <cell r="C5513" t="str">
            <v>Горячее водоснабжение</v>
          </cell>
          <cell r="I5513">
            <v>162.47</v>
          </cell>
        </row>
        <row r="5514">
          <cell r="A5514" t="str">
            <v>00071900</v>
          </cell>
          <cell r="C5514" t="str">
            <v>Отопление</v>
          </cell>
          <cell r="I5514">
            <v>1530.64</v>
          </cell>
        </row>
        <row r="5515">
          <cell r="A5515" t="str">
            <v>00071900</v>
          </cell>
          <cell r="C5515" t="str">
            <v>Горячее водоснабжение</v>
          </cell>
          <cell r="I5515">
            <v>1608.47</v>
          </cell>
        </row>
        <row r="5516">
          <cell r="A5516" t="str">
            <v>00071901</v>
          </cell>
          <cell r="C5516" t="str">
            <v>Отопление</v>
          </cell>
          <cell r="I5516">
            <v>1077.27</v>
          </cell>
        </row>
        <row r="5517">
          <cell r="A5517" t="str">
            <v>00071901</v>
          </cell>
          <cell r="C5517" t="str">
            <v>Горячее водоснабжение</v>
          </cell>
          <cell r="I5517">
            <v>1608.47</v>
          </cell>
        </row>
        <row r="5518">
          <cell r="A5518" t="str">
            <v>00071902</v>
          </cell>
          <cell r="C5518" t="str">
            <v>Отопление</v>
          </cell>
          <cell r="I5518">
            <v>673.57</v>
          </cell>
        </row>
        <row r="5519">
          <cell r="A5519" t="str">
            <v>00071902</v>
          </cell>
          <cell r="C5519" t="str">
            <v>Горячее водоснабжение</v>
          </cell>
          <cell r="I5519">
            <v>162.47</v>
          </cell>
        </row>
        <row r="5520">
          <cell r="A5520" t="str">
            <v>00071903</v>
          </cell>
          <cell r="C5520" t="str">
            <v>Отопление</v>
          </cell>
          <cell r="I5520">
            <v>1113.97</v>
          </cell>
        </row>
        <row r="5521">
          <cell r="A5521" t="str">
            <v>00071903</v>
          </cell>
          <cell r="C5521" t="str">
            <v>Горячее водоснабжение</v>
          </cell>
          <cell r="I5521">
            <v>1072.32</v>
          </cell>
        </row>
        <row r="5522">
          <cell r="A5522" t="str">
            <v>00071904</v>
          </cell>
          <cell r="C5522" t="str">
            <v>Отопление</v>
          </cell>
          <cell r="I5522">
            <v>1060.01</v>
          </cell>
        </row>
        <row r="5523">
          <cell r="A5523" t="str">
            <v>00071904</v>
          </cell>
          <cell r="C5523" t="str">
            <v>Горячее водоснабжение</v>
          </cell>
          <cell r="I5523">
            <v>487.42</v>
          </cell>
        </row>
        <row r="5524">
          <cell r="A5524" t="str">
            <v>00071905</v>
          </cell>
          <cell r="C5524" t="str">
            <v>Отопление</v>
          </cell>
          <cell r="I5524">
            <v>682.21</v>
          </cell>
        </row>
        <row r="5525">
          <cell r="A5525" t="str">
            <v>00071906</v>
          </cell>
          <cell r="C5525" t="str">
            <v>Отопление</v>
          </cell>
          <cell r="I5525">
            <v>1116.1300000000001</v>
          </cell>
        </row>
        <row r="5526">
          <cell r="A5526" t="str">
            <v>00071906</v>
          </cell>
          <cell r="C5526" t="str">
            <v>Горячее водоснабжение</v>
          </cell>
          <cell r="I5526">
            <v>1072.32</v>
          </cell>
        </row>
        <row r="5527">
          <cell r="A5527" t="str">
            <v>00071907</v>
          </cell>
          <cell r="C5527" t="str">
            <v>Отопление</v>
          </cell>
          <cell r="I5527">
            <v>1105.3399999999999</v>
          </cell>
        </row>
        <row r="5528">
          <cell r="A5528" t="str">
            <v>00071907</v>
          </cell>
          <cell r="C5528" t="str">
            <v>Горячее водоснабжение</v>
          </cell>
          <cell r="I5528">
            <v>812.36</v>
          </cell>
        </row>
        <row r="5529">
          <cell r="A5529" t="str">
            <v>00071908</v>
          </cell>
          <cell r="C5529" t="str">
            <v>Отопление</v>
          </cell>
          <cell r="I5529">
            <v>682.21</v>
          </cell>
        </row>
        <row r="5530">
          <cell r="A5530" t="str">
            <v>00071908</v>
          </cell>
          <cell r="C5530" t="str">
            <v>Горячее водоснабжение</v>
          </cell>
          <cell r="I5530">
            <v>536.15</v>
          </cell>
        </row>
        <row r="5531">
          <cell r="A5531" t="str">
            <v>00071909</v>
          </cell>
          <cell r="C5531" t="str">
            <v>Отопление</v>
          </cell>
          <cell r="I5531">
            <v>1105.3399999999999</v>
          </cell>
        </row>
        <row r="5532">
          <cell r="A5532" t="str">
            <v>00071909</v>
          </cell>
          <cell r="C5532" t="str">
            <v>Горячее водоснабжение</v>
          </cell>
          <cell r="I5532">
            <v>324.94</v>
          </cell>
        </row>
        <row r="5533">
          <cell r="A5533" t="str">
            <v>00071910</v>
          </cell>
          <cell r="C5533" t="str">
            <v>Отопление</v>
          </cell>
          <cell r="I5533">
            <v>1053.53</v>
          </cell>
        </row>
        <row r="5534">
          <cell r="A5534" t="str">
            <v>00071910</v>
          </cell>
          <cell r="C5534" t="str">
            <v>Горячее водоснабжение</v>
          </cell>
          <cell r="I5534">
            <v>649.89</v>
          </cell>
        </row>
        <row r="5535">
          <cell r="A5535" t="str">
            <v>00071911</v>
          </cell>
          <cell r="C5535" t="str">
            <v>Отопление</v>
          </cell>
          <cell r="I5535">
            <v>671.41</v>
          </cell>
        </row>
        <row r="5536">
          <cell r="A5536" t="str">
            <v>00071911</v>
          </cell>
          <cell r="C5536" t="str">
            <v>Горячее водоснабжение</v>
          </cell>
          <cell r="I5536">
            <v>536.15</v>
          </cell>
        </row>
        <row r="5537">
          <cell r="A5537" t="str">
            <v>00071912</v>
          </cell>
          <cell r="C5537" t="str">
            <v>Отопление</v>
          </cell>
          <cell r="I5537">
            <v>1109.6600000000001</v>
          </cell>
        </row>
        <row r="5538">
          <cell r="A5538" t="str">
            <v>00071913</v>
          </cell>
          <cell r="C5538" t="str">
            <v>Отопление</v>
          </cell>
          <cell r="I5538">
            <v>1513.37</v>
          </cell>
        </row>
        <row r="5539">
          <cell r="A5539" t="str">
            <v>00071913</v>
          </cell>
          <cell r="C5539" t="str">
            <v>Горячее водоснабжение</v>
          </cell>
          <cell r="I5539">
            <v>1608.47</v>
          </cell>
        </row>
        <row r="5540">
          <cell r="A5540" t="str">
            <v>00071914</v>
          </cell>
          <cell r="C5540" t="str">
            <v>Отопление</v>
          </cell>
          <cell r="I5540">
            <v>1079.43</v>
          </cell>
        </row>
        <row r="5541">
          <cell r="A5541" t="str">
            <v>00071914</v>
          </cell>
          <cell r="C5541" t="str">
            <v>Горячее водоснабжение</v>
          </cell>
          <cell r="I5541">
            <v>812.36</v>
          </cell>
        </row>
        <row r="5542">
          <cell r="A5542" t="str">
            <v>00071915</v>
          </cell>
          <cell r="C5542" t="str">
            <v>Отопление</v>
          </cell>
          <cell r="I5542">
            <v>1096.7</v>
          </cell>
        </row>
        <row r="5543">
          <cell r="A5543" t="str">
            <v>00071915</v>
          </cell>
          <cell r="C5543" t="str">
            <v>Горячее водоснабжение</v>
          </cell>
          <cell r="I5543">
            <v>1299.78</v>
          </cell>
        </row>
        <row r="5544">
          <cell r="A5544" t="str">
            <v>00071916</v>
          </cell>
          <cell r="C5544" t="str">
            <v>Отопление</v>
          </cell>
          <cell r="I5544">
            <v>712.43</v>
          </cell>
        </row>
        <row r="5545">
          <cell r="A5545" t="str">
            <v>00071916</v>
          </cell>
          <cell r="C5545" t="str">
            <v>Горячее водоснабжение</v>
          </cell>
          <cell r="I5545">
            <v>536.15</v>
          </cell>
        </row>
        <row r="5546">
          <cell r="A5546" t="str">
            <v>00071917</v>
          </cell>
          <cell r="C5546" t="str">
            <v>Отопление</v>
          </cell>
          <cell r="I5546">
            <v>1101.02</v>
          </cell>
        </row>
        <row r="5547">
          <cell r="A5547" t="str">
            <v>00071917</v>
          </cell>
          <cell r="C5547" t="str">
            <v>Горячее водоснабжение</v>
          </cell>
          <cell r="I5547">
            <v>1072.32</v>
          </cell>
        </row>
        <row r="5548">
          <cell r="A5548" t="str">
            <v>00071918</v>
          </cell>
          <cell r="C5548" t="str">
            <v>Отопление</v>
          </cell>
          <cell r="I5548">
            <v>1062.17</v>
          </cell>
        </row>
        <row r="5549">
          <cell r="A5549" t="str">
            <v>00071918</v>
          </cell>
          <cell r="C5549" t="str">
            <v>Горячее водоснабжение</v>
          </cell>
          <cell r="I5549">
            <v>536.15</v>
          </cell>
        </row>
        <row r="5550">
          <cell r="A5550" t="str">
            <v>00071919</v>
          </cell>
          <cell r="C5550" t="str">
            <v>Отопление</v>
          </cell>
          <cell r="I5550">
            <v>714.59</v>
          </cell>
        </row>
        <row r="5551">
          <cell r="A5551" t="str">
            <v>00071920</v>
          </cell>
          <cell r="C5551" t="str">
            <v>Отопление</v>
          </cell>
          <cell r="I5551">
            <v>1103.18</v>
          </cell>
        </row>
        <row r="5552">
          <cell r="A5552" t="str">
            <v>00071920</v>
          </cell>
          <cell r="C5552" t="str">
            <v>Горячее водоснабжение</v>
          </cell>
          <cell r="I5552">
            <v>812.36</v>
          </cell>
        </row>
        <row r="5553">
          <cell r="A5553" t="str">
            <v>00071921</v>
          </cell>
          <cell r="C5553" t="str">
            <v>Отопление</v>
          </cell>
          <cell r="I5553">
            <v>1088.07</v>
          </cell>
        </row>
        <row r="5554">
          <cell r="A5554" t="str">
            <v>00071921</v>
          </cell>
          <cell r="C5554" t="str">
            <v>Горячее водоснабжение</v>
          </cell>
          <cell r="I5554">
            <v>487.42</v>
          </cell>
        </row>
        <row r="5555">
          <cell r="A5555" t="str">
            <v>00071922</v>
          </cell>
          <cell r="C5555" t="str">
            <v>Отопление</v>
          </cell>
          <cell r="I5555">
            <v>708.11</v>
          </cell>
        </row>
        <row r="5556">
          <cell r="A5556" t="str">
            <v>00071922</v>
          </cell>
          <cell r="C5556" t="str">
            <v>Горячее водоснабжение</v>
          </cell>
          <cell r="I5556">
            <v>324.94</v>
          </cell>
        </row>
        <row r="5557">
          <cell r="A5557" t="str">
            <v>00071923</v>
          </cell>
          <cell r="C5557" t="str">
            <v>Отопление</v>
          </cell>
          <cell r="I5557">
            <v>1077.27</v>
          </cell>
        </row>
        <row r="5558">
          <cell r="A5558" t="str">
            <v>00071923</v>
          </cell>
          <cell r="C5558" t="str">
            <v>Горячее водоснабжение</v>
          </cell>
          <cell r="I5558">
            <v>162.47</v>
          </cell>
        </row>
        <row r="5559">
          <cell r="A5559" t="str">
            <v>00071924</v>
          </cell>
          <cell r="C5559" t="str">
            <v>Отопление</v>
          </cell>
          <cell r="I5559">
            <v>1060.01</v>
          </cell>
        </row>
        <row r="5560">
          <cell r="A5560" t="str">
            <v>00071924</v>
          </cell>
          <cell r="C5560" t="str">
            <v>Горячее водоснабжение</v>
          </cell>
          <cell r="I5560">
            <v>81.23</v>
          </cell>
        </row>
        <row r="5561">
          <cell r="A5561" t="str">
            <v>00071925</v>
          </cell>
          <cell r="C5561" t="str">
            <v>Отопление</v>
          </cell>
          <cell r="I5561">
            <v>708.11</v>
          </cell>
        </row>
        <row r="5562">
          <cell r="A5562" t="str">
            <v>00071926</v>
          </cell>
          <cell r="C5562" t="str">
            <v>Отопление</v>
          </cell>
          <cell r="I5562">
            <v>1090.23</v>
          </cell>
        </row>
        <row r="5563">
          <cell r="A5563" t="str">
            <v>00071926</v>
          </cell>
          <cell r="C5563" t="str">
            <v>Горячее водоснабжение</v>
          </cell>
          <cell r="I5563">
            <v>568.65</v>
          </cell>
        </row>
        <row r="5564">
          <cell r="A5564" t="str">
            <v>00071927</v>
          </cell>
          <cell r="C5564" t="str">
            <v>Отопление</v>
          </cell>
          <cell r="I5564">
            <v>977.97</v>
          </cell>
        </row>
        <row r="5565">
          <cell r="A5565" t="str">
            <v>00071927</v>
          </cell>
          <cell r="C5565" t="str">
            <v>Горячее водоснабжение</v>
          </cell>
          <cell r="I5565">
            <v>1072.32</v>
          </cell>
        </row>
        <row r="5566">
          <cell r="A5566" t="str">
            <v>00071928</v>
          </cell>
          <cell r="C5566" t="str">
            <v>Отопление</v>
          </cell>
          <cell r="I5566">
            <v>0</v>
          </cell>
        </row>
        <row r="5567">
          <cell r="A5567" t="str">
            <v>00071928</v>
          </cell>
          <cell r="C5567" t="str">
            <v>Горячее водоснабжение</v>
          </cell>
          <cell r="I5567">
            <v>0</v>
          </cell>
        </row>
        <row r="5568">
          <cell r="A5568" t="str">
            <v>00071929</v>
          </cell>
          <cell r="C5568" t="str">
            <v>Отопление</v>
          </cell>
          <cell r="I5568">
            <v>1085.9100000000001</v>
          </cell>
        </row>
        <row r="5569">
          <cell r="A5569" t="str">
            <v>00071929</v>
          </cell>
          <cell r="C5569" t="str">
            <v>Горячее водоснабжение</v>
          </cell>
          <cell r="I5569">
            <v>1072.32</v>
          </cell>
        </row>
        <row r="5570">
          <cell r="A5570" t="str">
            <v>00071930</v>
          </cell>
          <cell r="C5570" t="str">
            <v>Отопление</v>
          </cell>
          <cell r="I5570">
            <v>708.11</v>
          </cell>
        </row>
        <row r="5571">
          <cell r="A5571" t="str">
            <v>00071930</v>
          </cell>
          <cell r="C5571" t="str">
            <v>Горячее водоснабжение</v>
          </cell>
          <cell r="I5571">
            <v>162.47</v>
          </cell>
        </row>
        <row r="5572">
          <cell r="A5572" t="str">
            <v>00071931</v>
          </cell>
          <cell r="C5572" t="str">
            <v>Отопление</v>
          </cell>
          <cell r="I5572">
            <v>1068.6400000000001</v>
          </cell>
        </row>
        <row r="5573">
          <cell r="A5573" t="str">
            <v>00071932</v>
          </cell>
          <cell r="C5573" t="str">
            <v>Отопление</v>
          </cell>
          <cell r="I5573">
            <v>0</v>
          </cell>
        </row>
        <row r="5574">
          <cell r="A5574" t="str">
            <v>00071932</v>
          </cell>
          <cell r="C5574" t="str">
            <v>Горячее водоснабжение</v>
          </cell>
          <cell r="I5574">
            <v>0</v>
          </cell>
        </row>
        <row r="5575">
          <cell r="A5575" t="str">
            <v>00072415</v>
          </cell>
          <cell r="C5575" t="str">
            <v>Отопление</v>
          </cell>
          <cell r="I5575">
            <v>0</v>
          </cell>
        </row>
        <row r="5576">
          <cell r="A5576" t="str">
            <v>00072415</v>
          </cell>
          <cell r="C5576" t="str">
            <v>Горячее водоснабжение</v>
          </cell>
          <cell r="I5576">
            <v>0</v>
          </cell>
        </row>
        <row r="5577">
          <cell r="A5577" t="str">
            <v>00071934</v>
          </cell>
          <cell r="C5577" t="str">
            <v>Отопление</v>
          </cell>
          <cell r="I5577">
            <v>1068.6400000000001</v>
          </cell>
        </row>
        <row r="5578">
          <cell r="A5578" t="str">
            <v>00071934</v>
          </cell>
          <cell r="C5578" t="str">
            <v>Горячее водоснабжение</v>
          </cell>
          <cell r="I5578">
            <v>1299.78</v>
          </cell>
        </row>
        <row r="5579">
          <cell r="A5579" t="str">
            <v>00071935</v>
          </cell>
          <cell r="C5579" t="str">
            <v>Отопление</v>
          </cell>
          <cell r="I5579">
            <v>1083.75</v>
          </cell>
        </row>
        <row r="5580">
          <cell r="A5580" t="str">
            <v>00071935</v>
          </cell>
          <cell r="C5580" t="str">
            <v>Горячее водоснабжение</v>
          </cell>
          <cell r="I5580">
            <v>341.19</v>
          </cell>
        </row>
        <row r="5581">
          <cell r="A5581" t="str">
            <v>00071936</v>
          </cell>
          <cell r="C5581" t="str">
            <v>Отопление</v>
          </cell>
          <cell r="I5581">
            <v>708.11</v>
          </cell>
        </row>
        <row r="5582">
          <cell r="A5582" t="str">
            <v>00071936</v>
          </cell>
          <cell r="C5582" t="str">
            <v>Горячее водоснабжение</v>
          </cell>
          <cell r="I5582">
            <v>324.94</v>
          </cell>
        </row>
        <row r="5583">
          <cell r="A5583" t="str">
            <v>00071937</v>
          </cell>
          <cell r="C5583" t="str">
            <v>Отопление</v>
          </cell>
          <cell r="I5583">
            <v>0</v>
          </cell>
        </row>
        <row r="5584">
          <cell r="A5584" t="str">
            <v>00071937</v>
          </cell>
          <cell r="C5584" t="str">
            <v>Горячее водоснабжение</v>
          </cell>
          <cell r="I5584">
            <v>0</v>
          </cell>
        </row>
        <row r="5585">
          <cell r="A5585" t="str">
            <v>00071938</v>
          </cell>
          <cell r="C5585" t="str">
            <v>Отопление</v>
          </cell>
          <cell r="I5585">
            <v>1088.07</v>
          </cell>
        </row>
        <row r="5586">
          <cell r="A5586" t="str">
            <v>00071938</v>
          </cell>
          <cell r="C5586" t="str">
            <v>Горячее водоснабжение</v>
          </cell>
          <cell r="I5586">
            <v>536.15</v>
          </cell>
        </row>
        <row r="5587">
          <cell r="A5587" t="str">
            <v>00071939</v>
          </cell>
          <cell r="C5587" t="str">
            <v>Отопление</v>
          </cell>
          <cell r="I5587">
            <v>708.11</v>
          </cell>
        </row>
        <row r="5588">
          <cell r="A5588" t="str">
            <v>00071939</v>
          </cell>
          <cell r="C5588" t="str">
            <v>Горячее водоснабжение</v>
          </cell>
          <cell r="I5588">
            <v>812.36</v>
          </cell>
        </row>
        <row r="5589">
          <cell r="A5589" t="str">
            <v>00071940</v>
          </cell>
          <cell r="C5589" t="str">
            <v>Отопление</v>
          </cell>
          <cell r="I5589">
            <v>0</v>
          </cell>
        </row>
        <row r="5590">
          <cell r="A5590" t="str">
            <v>00071940</v>
          </cell>
          <cell r="C5590" t="str">
            <v>Горячее водоснабжение</v>
          </cell>
          <cell r="I5590">
            <v>536.15</v>
          </cell>
        </row>
        <row r="5591">
          <cell r="A5591" t="str">
            <v>00071941</v>
          </cell>
          <cell r="C5591" t="str">
            <v>Отопление</v>
          </cell>
          <cell r="I5591">
            <v>1500.42</v>
          </cell>
        </row>
        <row r="5592">
          <cell r="A5592" t="str">
            <v>00071941</v>
          </cell>
          <cell r="C5592" t="str">
            <v>Горячее водоснабжение</v>
          </cell>
          <cell r="I5592">
            <v>974.83</v>
          </cell>
        </row>
        <row r="5593">
          <cell r="A5593" t="str">
            <v>00071942</v>
          </cell>
          <cell r="C5593" t="str">
            <v>Отопление</v>
          </cell>
          <cell r="I5593">
            <v>1105.3399999999999</v>
          </cell>
        </row>
        <row r="5594">
          <cell r="A5594" t="str">
            <v>00071942</v>
          </cell>
          <cell r="C5594" t="str">
            <v>Горячее водоснабжение</v>
          </cell>
          <cell r="I5594">
            <v>243.71</v>
          </cell>
        </row>
        <row r="5595">
          <cell r="A5595" t="str">
            <v>00071943</v>
          </cell>
          <cell r="C5595" t="str">
            <v>Отопление</v>
          </cell>
          <cell r="I5595">
            <v>1077.27</v>
          </cell>
        </row>
        <row r="5596">
          <cell r="A5596" t="str">
            <v>00071943</v>
          </cell>
          <cell r="C5596" t="str">
            <v>Горячее водоснабжение</v>
          </cell>
          <cell r="I5596">
            <v>162.47</v>
          </cell>
        </row>
        <row r="5597">
          <cell r="A5597" t="str">
            <v>00071944</v>
          </cell>
          <cell r="C5597" t="str">
            <v>Отопление</v>
          </cell>
          <cell r="I5597">
            <v>714.59</v>
          </cell>
        </row>
        <row r="5598">
          <cell r="A5598" t="str">
            <v>00071944</v>
          </cell>
          <cell r="C5598" t="str">
            <v>Горячее водоснабжение</v>
          </cell>
          <cell r="I5598">
            <v>243.71</v>
          </cell>
        </row>
        <row r="5599">
          <cell r="A5599" t="str">
            <v>00071945</v>
          </cell>
          <cell r="C5599" t="str">
            <v>Отопление</v>
          </cell>
          <cell r="I5599">
            <v>1118.29</v>
          </cell>
        </row>
        <row r="5600">
          <cell r="A5600" t="str">
            <v>00071945</v>
          </cell>
          <cell r="C5600" t="str">
            <v>Горячее водоснабжение</v>
          </cell>
          <cell r="I5600">
            <v>162.47</v>
          </cell>
        </row>
        <row r="5601">
          <cell r="A5601" t="str">
            <v>00071946</v>
          </cell>
          <cell r="C5601" t="str">
            <v>Отопление</v>
          </cell>
          <cell r="I5601">
            <v>1107.5</v>
          </cell>
        </row>
        <row r="5602">
          <cell r="A5602" t="str">
            <v>00071946</v>
          </cell>
          <cell r="C5602" t="str">
            <v>Горячее водоснабжение</v>
          </cell>
          <cell r="I5602">
            <v>162.47</v>
          </cell>
        </row>
        <row r="5603">
          <cell r="A5603" t="str">
            <v>00071947</v>
          </cell>
          <cell r="C5603" t="str">
            <v>Отопление</v>
          </cell>
          <cell r="I5603">
            <v>701.63</v>
          </cell>
        </row>
        <row r="5604">
          <cell r="A5604" t="str">
            <v>00071947</v>
          </cell>
          <cell r="C5604" t="str">
            <v>Горячее водоснабжение</v>
          </cell>
          <cell r="I5604">
            <v>584.9</v>
          </cell>
        </row>
        <row r="5605">
          <cell r="A5605" t="str">
            <v>00071948</v>
          </cell>
          <cell r="C5605" t="str">
            <v>Отопление</v>
          </cell>
          <cell r="I5605">
            <v>1094.55</v>
          </cell>
        </row>
        <row r="5606">
          <cell r="A5606" t="str">
            <v>00071948</v>
          </cell>
          <cell r="C5606" t="str">
            <v>Горячее водоснабжение</v>
          </cell>
          <cell r="I5606">
            <v>536.15</v>
          </cell>
        </row>
        <row r="5607">
          <cell r="A5607" t="str">
            <v>00071949</v>
          </cell>
          <cell r="C5607" t="str">
            <v>Отопление</v>
          </cell>
          <cell r="I5607">
            <v>1107.5</v>
          </cell>
        </row>
        <row r="5608">
          <cell r="A5608" t="str">
            <v>00071949</v>
          </cell>
          <cell r="C5608" t="str">
            <v>Горячее водоснабжение</v>
          </cell>
          <cell r="I5608">
            <v>81.23</v>
          </cell>
        </row>
        <row r="5609">
          <cell r="A5609" t="str">
            <v>00071950</v>
          </cell>
          <cell r="C5609" t="str">
            <v>Отопление</v>
          </cell>
          <cell r="I5609">
            <v>697.31</v>
          </cell>
        </row>
        <row r="5610">
          <cell r="A5610" t="str">
            <v>00071950</v>
          </cell>
          <cell r="C5610" t="str">
            <v>Горячее водоснабжение</v>
          </cell>
          <cell r="I5610">
            <v>162.47</v>
          </cell>
        </row>
        <row r="5611">
          <cell r="A5611" t="str">
            <v>00071951</v>
          </cell>
          <cell r="C5611" t="str">
            <v>Отопление</v>
          </cell>
          <cell r="I5611">
            <v>1088.07</v>
          </cell>
        </row>
        <row r="5612">
          <cell r="A5612" t="str">
            <v>00071951</v>
          </cell>
          <cell r="C5612" t="str">
            <v>Горячее водоснабжение</v>
          </cell>
          <cell r="I5612">
            <v>1608.47</v>
          </cell>
        </row>
        <row r="5613">
          <cell r="A5613" t="str">
            <v>00071952</v>
          </cell>
          <cell r="C5613" t="str">
            <v>Отопление</v>
          </cell>
          <cell r="I5613">
            <v>1109.6600000000001</v>
          </cell>
        </row>
        <row r="5614">
          <cell r="A5614" t="str">
            <v>00071952</v>
          </cell>
          <cell r="C5614" t="str">
            <v>Горячее водоснабжение</v>
          </cell>
          <cell r="I5614">
            <v>1072.32</v>
          </cell>
        </row>
        <row r="5615">
          <cell r="A5615" t="str">
            <v>00071953</v>
          </cell>
          <cell r="C5615" t="str">
            <v>Отопление</v>
          </cell>
          <cell r="I5615">
            <v>699.47</v>
          </cell>
        </row>
        <row r="5616">
          <cell r="A5616" t="str">
            <v>00071953</v>
          </cell>
          <cell r="C5616" t="str">
            <v>Горячее водоснабжение</v>
          </cell>
          <cell r="I5616">
            <v>324.94</v>
          </cell>
        </row>
        <row r="5617">
          <cell r="A5617" t="str">
            <v>00071954</v>
          </cell>
          <cell r="C5617" t="str">
            <v>Отопление</v>
          </cell>
          <cell r="I5617">
            <v>1085.9100000000001</v>
          </cell>
        </row>
        <row r="5618">
          <cell r="A5618" t="str">
            <v>00071954</v>
          </cell>
          <cell r="C5618" t="str">
            <v>Горячее водоснабжение</v>
          </cell>
          <cell r="I5618">
            <v>162.47</v>
          </cell>
        </row>
        <row r="5619">
          <cell r="A5619" t="str">
            <v>00071955</v>
          </cell>
          <cell r="C5619" t="str">
            <v>Отопление</v>
          </cell>
          <cell r="I5619">
            <v>0</v>
          </cell>
        </row>
        <row r="5620">
          <cell r="A5620" t="str">
            <v>00071955</v>
          </cell>
          <cell r="C5620" t="str">
            <v>Горячее водоснабжение</v>
          </cell>
          <cell r="I5620">
            <v>0</v>
          </cell>
        </row>
        <row r="5621">
          <cell r="A5621" t="str">
            <v>00071956</v>
          </cell>
          <cell r="C5621" t="str">
            <v>Отопление</v>
          </cell>
          <cell r="I5621">
            <v>0</v>
          </cell>
        </row>
        <row r="5622">
          <cell r="A5622" t="str">
            <v>00071957</v>
          </cell>
          <cell r="C5622" t="str">
            <v>Отопление</v>
          </cell>
          <cell r="I5622">
            <v>0</v>
          </cell>
        </row>
        <row r="5623">
          <cell r="A5623" t="str">
            <v>00071957</v>
          </cell>
          <cell r="C5623" t="str">
            <v>Горячее водоснабжение</v>
          </cell>
          <cell r="I5623">
            <v>0</v>
          </cell>
        </row>
        <row r="5624">
          <cell r="A5624" t="str">
            <v>00071958</v>
          </cell>
          <cell r="C5624" t="str">
            <v>Отопление</v>
          </cell>
          <cell r="I5624">
            <v>986.72</v>
          </cell>
        </row>
        <row r="5625">
          <cell r="A5625" t="str">
            <v>00071958</v>
          </cell>
          <cell r="C5625" t="str">
            <v>Горячее водоснабжение</v>
          </cell>
          <cell r="I5625">
            <v>536.15</v>
          </cell>
        </row>
        <row r="5626">
          <cell r="A5626" t="str">
            <v>00071959</v>
          </cell>
          <cell r="C5626" t="str">
            <v>Отопление</v>
          </cell>
          <cell r="I5626">
            <v>955.25</v>
          </cell>
        </row>
        <row r="5627">
          <cell r="A5627" t="str">
            <v>00071959</v>
          </cell>
          <cell r="C5627" t="str">
            <v>Горячее водоснабжение</v>
          </cell>
          <cell r="I5627">
            <v>536.15</v>
          </cell>
        </row>
        <row r="5628">
          <cell r="A5628" t="str">
            <v>00071960</v>
          </cell>
          <cell r="C5628" t="str">
            <v>Отопление</v>
          </cell>
          <cell r="I5628">
            <v>0</v>
          </cell>
        </row>
        <row r="5629">
          <cell r="A5629" t="str">
            <v>00071960</v>
          </cell>
          <cell r="C5629" t="str">
            <v>Горячее водоснабжение</v>
          </cell>
          <cell r="I5629">
            <v>0</v>
          </cell>
        </row>
        <row r="5630">
          <cell r="A5630" t="str">
            <v>00071961</v>
          </cell>
          <cell r="C5630" t="str">
            <v>Отопление</v>
          </cell>
          <cell r="I5630">
            <v>1109.69</v>
          </cell>
        </row>
        <row r="5631">
          <cell r="A5631" t="str">
            <v>00071961</v>
          </cell>
          <cell r="C5631" t="str">
            <v>Горячее водоснабжение</v>
          </cell>
          <cell r="I5631">
            <v>536.15</v>
          </cell>
        </row>
        <row r="5632">
          <cell r="A5632" t="str">
            <v>00071962</v>
          </cell>
          <cell r="C5632" t="str">
            <v>Отопление</v>
          </cell>
          <cell r="I5632">
            <v>998.15</v>
          </cell>
        </row>
        <row r="5633">
          <cell r="A5633" t="str">
            <v>00071962</v>
          </cell>
          <cell r="C5633" t="str">
            <v>Горячее водоснабжение</v>
          </cell>
          <cell r="I5633">
            <v>162.47</v>
          </cell>
        </row>
        <row r="5634">
          <cell r="A5634" t="str">
            <v>00071963</v>
          </cell>
          <cell r="C5634" t="str">
            <v>Отопление</v>
          </cell>
          <cell r="I5634">
            <v>0</v>
          </cell>
        </row>
        <row r="5635">
          <cell r="A5635" t="str">
            <v>00071963</v>
          </cell>
          <cell r="C5635" t="str">
            <v>Горячее водоснабжение</v>
          </cell>
          <cell r="I5635">
            <v>0</v>
          </cell>
        </row>
        <row r="5636">
          <cell r="A5636" t="str">
            <v>00071964</v>
          </cell>
          <cell r="C5636" t="str">
            <v>Отопление</v>
          </cell>
          <cell r="I5636">
            <v>1006.73</v>
          </cell>
        </row>
        <row r="5637">
          <cell r="A5637" t="str">
            <v>00071964</v>
          </cell>
          <cell r="C5637" t="str">
            <v>Горячее водоснабжение</v>
          </cell>
          <cell r="I5637">
            <v>162.47</v>
          </cell>
        </row>
        <row r="5638">
          <cell r="A5638" t="str">
            <v>00071965</v>
          </cell>
          <cell r="C5638" t="str">
            <v>Отопление</v>
          </cell>
          <cell r="I5638">
            <v>1001.02</v>
          </cell>
        </row>
        <row r="5639">
          <cell r="A5639" t="str">
            <v>00071965</v>
          </cell>
          <cell r="C5639" t="str">
            <v>Горячее водоснабжение</v>
          </cell>
          <cell r="I5639">
            <v>162.47</v>
          </cell>
        </row>
        <row r="5640">
          <cell r="A5640" t="str">
            <v>00071966</v>
          </cell>
          <cell r="C5640" t="str">
            <v>Отопление</v>
          </cell>
          <cell r="I5640">
            <v>0</v>
          </cell>
        </row>
        <row r="5641">
          <cell r="A5641" t="str">
            <v>00071966</v>
          </cell>
          <cell r="C5641" t="str">
            <v>Горячее водоснабжение</v>
          </cell>
          <cell r="I5641">
            <v>0</v>
          </cell>
        </row>
        <row r="5642">
          <cell r="A5642" t="str">
            <v>00071967</v>
          </cell>
          <cell r="C5642" t="str">
            <v>Отопление</v>
          </cell>
          <cell r="I5642">
            <v>0</v>
          </cell>
        </row>
        <row r="5643">
          <cell r="A5643" t="str">
            <v>00071967</v>
          </cell>
          <cell r="C5643" t="str">
            <v>Горячее водоснабжение</v>
          </cell>
          <cell r="I5643">
            <v>0</v>
          </cell>
        </row>
        <row r="5644">
          <cell r="A5644" t="str">
            <v>00071968</v>
          </cell>
          <cell r="C5644" t="str">
            <v>Отопление</v>
          </cell>
          <cell r="I5644">
            <v>0</v>
          </cell>
        </row>
        <row r="5645">
          <cell r="A5645" t="str">
            <v>00071968</v>
          </cell>
          <cell r="C5645" t="str">
            <v>Горячее водоснабжение</v>
          </cell>
          <cell r="I5645">
            <v>0</v>
          </cell>
        </row>
        <row r="5646">
          <cell r="A5646" t="str">
            <v>00071969</v>
          </cell>
          <cell r="C5646" t="str">
            <v>Отопление</v>
          </cell>
          <cell r="I5646">
            <v>995.29</v>
          </cell>
        </row>
        <row r="5647">
          <cell r="A5647" t="str">
            <v>00071969</v>
          </cell>
          <cell r="C5647" t="str">
            <v>Горячее водоснабжение</v>
          </cell>
          <cell r="I5647">
            <v>324.94</v>
          </cell>
        </row>
        <row r="5648">
          <cell r="A5648" t="str">
            <v>00071970</v>
          </cell>
          <cell r="C5648" t="str">
            <v>Отопление</v>
          </cell>
          <cell r="I5648">
            <v>0</v>
          </cell>
        </row>
        <row r="5649">
          <cell r="A5649" t="str">
            <v>00071970</v>
          </cell>
          <cell r="C5649" t="str">
            <v>Горячее водоснабжение</v>
          </cell>
          <cell r="I5649">
            <v>0</v>
          </cell>
        </row>
        <row r="5650">
          <cell r="A5650" t="str">
            <v>00071971</v>
          </cell>
          <cell r="C5650" t="str">
            <v>Отопление</v>
          </cell>
          <cell r="I5650">
            <v>0</v>
          </cell>
        </row>
        <row r="5651">
          <cell r="A5651" t="str">
            <v>00071971</v>
          </cell>
          <cell r="C5651" t="str">
            <v>Горячее водоснабжение</v>
          </cell>
          <cell r="I5651">
            <v>0</v>
          </cell>
        </row>
        <row r="5652">
          <cell r="A5652" t="str">
            <v>00071972</v>
          </cell>
          <cell r="C5652" t="str">
            <v>Отопление</v>
          </cell>
          <cell r="I5652">
            <v>0</v>
          </cell>
        </row>
        <row r="5653">
          <cell r="A5653" t="str">
            <v>00071972</v>
          </cell>
          <cell r="C5653" t="str">
            <v>Горячее водоснабжение</v>
          </cell>
          <cell r="I5653">
            <v>0</v>
          </cell>
        </row>
        <row r="5654">
          <cell r="A5654" t="str">
            <v>00071973</v>
          </cell>
          <cell r="C5654" t="str">
            <v>Отопление</v>
          </cell>
          <cell r="I5654">
            <v>0</v>
          </cell>
        </row>
        <row r="5655">
          <cell r="A5655" t="str">
            <v>00071973</v>
          </cell>
          <cell r="C5655" t="str">
            <v>Горячее водоснабжение</v>
          </cell>
          <cell r="I5655">
            <v>0</v>
          </cell>
        </row>
        <row r="5656">
          <cell r="A5656" t="str">
            <v>00071974</v>
          </cell>
          <cell r="C5656" t="str">
            <v>Отопление</v>
          </cell>
          <cell r="I5656">
            <v>0</v>
          </cell>
        </row>
        <row r="5657">
          <cell r="A5657" t="str">
            <v>00071975</v>
          </cell>
          <cell r="C5657" t="str">
            <v>Отопление</v>
          </cell>
          <cell r="I5657">
            <v>0</v>
          </cell>
        </row>
        <row r="5658">
          <cell r="A5658" t="str">
            <v>00071975</v>
          </cell>
          <cell r="C5658" t="str">
            <v>Горячее водоснабжение</v>
          </cell>
          <cell r="I5658">
            <v>0</v>
          </cell>
        </row>
        <row r="5659">
          <cell r="A5659" t="str">
            <v>00071976</v>
          </cell>
          <cell r="C5659" t="str">
            <v>Отопление</v>
          </cell>
          <cell r="I5659">
            <v>0</v>
          </cell>
        </row>
        <row r="5660">
          <cell r="A5660" t="str">
            <v>00071976</v>
          </cell>
          <cell r="C5660" t="str">
            <v>Горячее водоснабжение</v>
          </cell>
          <cell r="I5660">
            <v>0</v>
          </cell>
        </row>
        <row r="5661">
          <cell r="A5661" t="str">
            <v>00071977</v>
          </cell>
          <cell r="C5661" t="str">
            <v>Отопление</v>
          </cell>
          <cell r="I5661">
            <v>0</v>
          </cell>
        </row>
        <row r="5662">
          <cell r="A5662" t="str">
            <v>00071978</v>
          </cell>
          <cell r="C5662" t="str">
            <v>Отопление</v>
          </cell>
          <cell r="I5662">
            <v>0</v>
          </cell>
        </row>
        <row r="5663">
          <cell r="A5663" t="str">
            <v>00071978</v>
          </cell>
          <cell r="C5663" t="str">
            <v>Горячее водоснабжение</v>
          </cell>
          <cell r="I5663">
            <v>0</v>
          </cell>
        </row>
        <row r="5664">
          <cell r="A5664" t="str">
            <v>00071979</v>
          </cell>
          <cell r="C5664" t="str">
            <v>Отопление</v>
          </cell>
          <cell r="I5664">
            <v>992.43</v>
          </cell>
        </row>
        <row r="5665">
          <cell r="A5665" t="str">
            <v>00071979</v>
          </cell>
          <cell r="C5665" t="str">
            <v>Горячее водоснабжение</v>
          </cell>
          <cell r="I5665">
            <v>162.47</v>
          </cell>
        </row>
        <row r="5666">
          <cell r="A5666" t="str">
            <v>00071980</v>
          </cell>
          <cell r="C5666" t="str">
            <v>Отопление</v>
          </cell>
          <cell r="I5666">
            <v>0</v>
          </cell>
        </row>
        <row r="5667">
          <cell r="A5667" t="str">
            <v>00071980</v>
          </cell>
          <cell r="C5667" t="str">
            <v>Горячее водоснабжение</v>
          </cell>
          <cell r="I5667">
            <v>0</v>
          </cell>
        </row>
        <row r="5668">
          <cell r="A5668" t="str">
            <v>00071981</v>
          </cell>
          <cell r="C5668" t="str">
            <v>Отопление</v>
          </cell>
          <cell r="I5668">
            <v>789.37</v>
          </cell>
        </row>
        <row r="5669">
          <cell r="A5669" t="str">
            <v>00071981</v>
          </cell>
          <cell r="C5669" t="str">
            <v>Горячее водоснабжение</v>
          </cell>
          <cell r="I5669">
            <v>162.47</v>
          </cell>
        </row>
        <row r="5670">
          <cell r="A5670" t="str">
            <v>00071982</v>
          </cell>
          <cell r="C5670" t="str">
            <v>Отопление</v>
          </cell>
          <cell r="I5670">
            <v>0</v>
          </cell>
        </row>
        <row r="5671">
          <cell r="A5671" t="str">
            <v>00071982</v>
          </cell>
          <cell r="C5671" t="str">
            <v>Горячее водоснабжение</v>
          </cell>
          <cell r="I5671">
            <v>0</v>
          </cell>
        </row>
        <row r="5672">
          <cell r="A5672" t="str">
            <v>00071983</v>
          </cell>
          <cell r="C5672" t="str">
            <v>Отопление</v>
          </cell>
          <cell r="I5672">
            <v>986.72</v>
          </cell>
        </row>
        <row r="5673">
          <cell r="A5673" t="str">
            <v>00071983</v>
          </cell>
          <cell r="C5673" t="str">
            <v>Горячее водоснабжение</v>
          </cell>
          <cell r="I5673">
            <v>1608.47</v>
          </cell>
        </row>
        <row r="5674">
          <cell r="A5674" t="str">
            <v>00071984</v>
          </cell>
          <cell r="C5674" t="str">
            <v>Отопление</v>
          </cell>
          <cell r="I5674">
            <v>0</v>
          </cell>
        </row>
        <row r="5675">
          <cell r="A5675" t="str">
            <v>00071984</v>
          </cell>
          <cell r="C5675" t="str">
            <v>Горячее водоснабжение</v>
          </cell>
          <cell r="I5675">
            <v>0</v>
          </cell>
        </row>
        <row r="5676">
          <cell r="A5676" t="str">
            <v>00071985</v>
          </cell>
          <cell r="C5676" t="str">
            <v>Отопление</v>
          </cell>
          <cell r="I5676">
            <v>992.43</v>
          </cell>
        </row>
        <row r="5677">
          <cell r="A5677" t="str">
            <v>00071985</v>
          </cell>
          <cell r="C5677" t="str">
            <v>Горячее водоснабжение</v>
          </cell>
          <cell r="I5677">
            <v>162.47</v>
          </cell>
        </row>
        <row r="5678">
          <cell r="A5678" t="str">
            <v>00071986</v>
          </cell>
          <cell r="C5678" t="str">
            <v>Отопление</v>
          </cell>
          <cell r="I5678">
            <v>995.29</v>
          </cell>
        </row>
        <row r="5679">
          <cell r="A5679" t="str">
            <v>00071986</v>
          </cell>
          <cell r="C5679" t="str">
            <v>Горячее водоснабжение</v>
          </cell>
          <cell r="I5679">
            <v>162.47</v>
          </cell>
        </row>
        <row r="5680">
          <cell r="A5680" t="str">
            <v>00071987</v>
          </cell>
          <cell r="C5680" t="str">
            <v>Отопление</v>
          </cell>
          <cell r="I5680">
            <v>0</v>
          </cell>
        </row>
        <row r="5681">
          <cell r="A5681" t="str">
            <v>00071987</v>
          </cell>
          <cell r="C5681" t="str">
            <v>Горячее водоснабжение</v>
          </cell>
          <cell r="I5681">
            <v>0</v>
          </cell>
        </row>
        <row r="5682">
          <cell r="A5682" t="str">
            <v>00071988</v>
          </cell>
          <cell r="C5682" t="str">
            <v>Отопление</v>
          </cell>
          <cell r="I5682">
            <v>0</v>
          </cell>
        </row>
        <row r="5683">
          <cell r="A5683" t="str">
            <v>00071988</v>
          </cell>
          <cell r="C5683" t="str">
            <v>Горячее водоснабжение</v>
          </cell>
          <cell r="I5683">
            <v>0</v>
          </cell>
        </row>
        <row r="5684">
          <cell r="A5684" t="str">
            <v>00071989</v>
          </cell>
          <cell r="C5684" t="str">
            <v>Отопление</v>
          </cell>
          <cell r="I5684">
            <v>1069.6500000000001</v>
          </cell>
        </row>
        <row r="5685">
          <cell r="A5685" t="str">
            <v>00071989</v>
          </cell>
          <cell r="C5685" t="str">
            <v>Горячее водоснабжение</v>
          </cell>
          <cell r="I5685">
            <v>1072.32</v>
          </cell>
        </row>
        <row r="5686">
          <cell r="A5686" t="str">
            <v>00072378</v>
          </cell>
          <cell r="C5686" t="str">
            <v>Отопление</v>
          </cell>
          <cell r="I5686">
            <v>0</v>
          </cell>
        </row>
        <row r="5687">
          <cell r="A5687" t="str">
            <v>00072378</v>
          </cell>
          <cell r="C5687" t="str">
            <v>Горячее водоснабжение</v>
          </cell>
          <cell r="I5687">
            <v>0</v>
          </cell>
        </row>
        <row r="5688">
          <cell r="A5688" t="str">
            <v>00072362</v>
          </cell>
          <cell r="C5688" t="str">
            <v>Отопление</v>
          </cell>
          <cell r="I5688">
            <v>786.51</v>
          </cell>
        </row>
        <row r="5689">
          <cell r="A5689" t="str">
            <v>00072362</v>
          </cell>
          <cell r="C5689" t="str">
            <v>Горячее водоснабжение</v>
          </cell>
          <cell r="I5689">
            <v>162.47</v>
          </cell>
        </row>
        <row r="5690">
          <cell r="A5690" t="str">
            <v>00072379</v>
          </cell>
          <cell r="C5690" t="str">
            <v>Отопление</v>
          </cell>
          <cell r="I5690">
            <v>0</v>
          </cell>
        </row>
        <row r="5691">
          <cell r="A5691" t="str">
            <v>00072379</v>
          </cell>
          <cell r="C5691" t="str">
            <v>Горячее водоснабжение</v>
          </cell>
          <cell r="I5691">
            <v>0</v>
          </cell>
        </row>
        <row r="5692">
          <cell r="A5692" t="str">
            <v>00072380</v>
          </cell>
          <cell r="C5692" t="str">
            <v>Отопление</v>
          </cell>
          <cell r="I5692">
            <v>0</v>
          </cell>
        </row>
        <row r="5693">
          <cell r="A5693" t="str">
            <v>00072380</v>
          </cell>
          <cell r="C5693" t="str">
            <v>Горячее водоснабжение</v>
          </cell>
          <cell r="I5693">
            <v>0</v>
          </cell>
        </row>
        <row r="5694">
          <cell r="A5694" t="str">
            <v>00072381</v>
          </cell>
          <cell r="C5694" t="str">
            <v>Отопление</v>
          </cell>
          <cell r="I5694">
            <v>998.15</v>
          </cell>
        </row>
        <row r="5695">
          <cell r="A5695" t="str">
            <v>00072381</v>
          </cell>
          <cell r="C5695" t="str">
            <v>Горячее водоснабжение</v>
          </cell>
          <cell r="I5695">
            <v>536.15</v>
          </cell>
        </row>
        <row r="5696">
          <cell r="A5696" t="str">
            <v>00072382</v>
          </cell>
          <cell r="C5696" t="str">
            <v>Отопление</v>
          </cell>
          <cell r="I5696">
            <v>0</v>
          </cell>
        </row>
        <row r="5697">
          <cell r="A5697" t="str">
            <v>00072382</v>
          </cell>
          <cell r="C5697" t="str">
            <v>Горячее водоснабжение</v>
          </cell>
          <cell r="I5697">
            <v>0</v>
          </cell>
        </row>
        <row r="5698">
          <cell r="A5698" t="str">
            <v>00072383</v>
          </cell>
          <cell r="C5698" t="str">
            <v>Отопление</v>
          </cell>
          <cell r="I5698">
            <v>0</v>
          </cell>
        </row>
        <row r="5699">
          <cell r="A5699" t="str">
            <v>00072383</v>
          </cell>
          <cell r="C5699" t="str">
            <v>Горячее водоснабжение</v>
          </cell>
          <cell r="I5699">
            <v>0</v>
          </cell>
        </row>
        <row r="5700">
          <cell r="A5700" t="str">
            <v>00072384</v>
          </cell>
          <cell r="C5700" t="str">
            <v>Отопление</v>
          </cell>
          <cell r="I5700">
            <v>809.39</v>
          </cell>
        </row>
        <row r="5701">
          <cell r="A5701" t="str">
            <v>00072385</v>
          </cell>
          <cell r="C5701" t="str">
            <v>Отопление</v>
          </cell>
          <cell r="I5701">
            <v>809.39</v>
          </cell>
        </row>
        <row r="5702">
          <cell r="A5702" t="str">
            <v>00072385</v>
          </cell>
          <cell r="C5702" t="str">
            <v>Горячее водоснабжение</v>
          </cell>
          <cell r="I5702">
            <v>162.47</v>
          </cell>
        </row>
        <row r="5703">
          <cell r="A5703" t="str">
            <v>00072386</v>
          </cell>
          <cell r="C5703" t="str">
            <v>Отопление</v>
          </cell>
          <cell r="I5703">
            <v>0</v>
          </cell>
        </row>
        <row r="5704">
          <cell r="A5704" t="str">
            <v>00072386</v>
          </cell>
          <cell r="C5704" t="str">
            <v>Горячее водоснабжение</v>
          </cell>
          <cell r="I5704">
            <v>0</v>
          </cell>
        </row>
        <row r="5705">
          <cell r="A5705" t="str">
            <v>00072387</v>
          </cell>
          <cell r="C5705" t="str">
            <v>Отопление</v>
          </cell>
          <cell r="I5705">
            <v>0</v>
          </cell>
        </row>
        <row r="5706">
          <cell r="A5706" t="str">
            <v>00072387</v>
          </cell>
          <cell r="C5706" t="str">
            <v>Горячее водоснабжение</v>
          </cell>
          <cell r="I5706">
            <v>0</v>
          </cell>
        </row>
        <row r="5707">
          <cell r="A5707" t="str">
            <v>00072388</v>
          </cell>
          <cell r="C5707" t="str">
            <v>Отопление</v>
          </cell>
          <cell r="I5707">
            <v>0</v>
          </cell>
        </row>
        <row r="5708">
          <cell r="A5708" t="str">
            <v>00072389</v>
          </cell>
          <cell r="C5708" t="str">
            <v>Отопление</v>
          </cell>
          <cell r="I5708">
            <v>1003.87</v>
          </cell>
        </row>
        <row r="5709">
          <cell r="A5709" t="str">
            <v>00072389</v>
          </cell>
          <cell r="C5709" t="str">
            <v>Горячее водоснабжение</v>
          </cell>
          <cell r="I5709">
            <v>487.42</v>
          </cell>
        </row>
        <row r="5710">
          <cell r="A5710" t="str">
            <v>00072364</v>
          </cell>
          <cell r="C5710" t="str">
            <v>Отопление</v>
          </cell>
          <cell r="I5710">
            <v>278.85000000000002</v>
          </cell>
        </row>
        <row r="5711">
          <cell r="A5711" t="str">
            <v>00072365</v>
          </cell>
          <cell r="C5711" t="str">
            <v>Отопление</v>
          </cell>
          <cell r="I5711">
            <v>278.85000000000002</v>
          </cell>
        </row>
        <row r="5712">
          <cell r="A5712" t="str">
            <v>00072367</v>
          </cell>
          <cell r="C5712" t="str">
            <v>Отопление</v>
          </cell>
          <cell r="I5712">
            <v>278.85000000000002</v>
          </cell>
        </row>
        <row r="5713">
          <cell r="A5713" t="str">
            <v>00072366</v>
          </cell>
          <cell r="C5713" t="str">
            <v>Отопление</v>
          </cell>
          <cell r="I5713">
            <v>278.85000000000002</v>
          </cell>
        </row>
        <row r="5714">
          <cell r="A5714" t="str">
            <v>00072366</v>
          </cell>
          <cell r="C5714" t="str">
            <v>Горячее водоснабжение</v>
          </cell>
          <cell r="I5714">
            <v>1072.32</v>
          </cell>
        </row>
        <row r="5715">
          <cell r="A5715" t="str">
            <v>00072367</v>
          </cell>
          <cell r="C5715" t="str">
            <v>Горячее водоснабжение</v>
          </cell>
          <cell r="I5715">
            <v>1072.32</v>
          </cell>
        </row>
        <row r="5716">
          <cell r="A5716" t="str">
            <v>00072365</v>
          </cell>
          <cell r="C5716" t="str">
            <v>Горячее водоснабжение</v>
          </cell>
          <cell r="I5716">
            <v>536.15</v>
          </cell>
        </row>
        <row r="5717">
          <cell r="A5717" t="str">
            <v>00072377</v>
          </cell>
          <cell r="C5717" t="str">
            <v>Отопление</v>
          </cell>
          <cell r="I5717">
            <v>0</v>
          </cell>
        </row>
        <row r="5718">
          <cell r="A5718" t="str">
            <v>00072368</v>
          </cell>
          <cell r="C5718" t="str">
            <v>Отопление</v>
          </cell>
          <cell r="I5718">
            <v>383.25</v>
          </cell>
        </row>
        <row r="5719">
          <cell r="A5719" t="str">
            <v>00072369</v>
          </cell>
          <cell r="C5719" t="str">
            <v>Отопление</v>
          </cell>
          <cell r="I5719">
            <v>383.25</v>
          </cell>
        </row>
        <row r="5720">
          <cell r="A5720" t="str">
            <v>00072369</v>
          </cell>
          <cell r="C5720" t="str">
            <v>Горячее водоснабжение</v>
          </cell>
          <cell r="I5720">
            <v>81.23</v>
          </cell>
        </row>
        <row r="5721">
          <cell r="A5721" t="str">
            <v>00072390</v>
          </cell>
          <cell r="C5721" t="str">
            <v>Отопление</v>
          </cell>
          <cell r="I5721">
            <v>1003.87</v>
          </cell>
        </row>
        <row r="5722">
          <cell r="A5722" t="str">
            <v>00072390</v>
          </cell>
          <cell r="C5722" t="str">
            <v>Горячее водоснабжение</v>
          </cell>
          <cell r="I5722">
            <v>162.47</v>
          </cell>
        </row>
        <row r="5723">
          <cell r="A5723" t="str">
            <v>00072391</v>
          </cell>
          <cell r="C5723" t="str">
            <v>Отопление</v>
          </cell>
          <cell r="I5723">
            <v>0</v>
          </cell>
        </row>
        <row r="5724">
          <cell r="A5724" t="str">
            <v>00072391</v>
          </cell>
          <cell r="C5724" t="str">
            <v>Горячее водоснабжение</v>
          </cell>
          <cell r="I5724">
            <v>0</v>
          </cell>
        </row>
        <row r="5725">
          <cell r="A5725" t="str">
            <v>00072370</v>
          </cell>
          <cell r="C5725" t="str">
            <v>Отопление</v>
          </cell>
          <cell r="I5725">
            <v>0</v>
          </cell>
        </row>
        <row r="5726">
          <cell r="A5726" t="str">
            <v>00072370</v>
          </cell>
          <cell r="C5726" t="str">
            <v>Горячее водоснабжение</v>
          </cell>
          <cell r="I5726">
            <v>0</v>
          </cell>
        </row>
        <row r="5727">
          <cell r="A5727" t="str">
            <v>00072371</v>
          </cell>
          <cell r="C5727" t="str">
            <v>Отопление</v>
          </cell>
          <cell r="I5727">
            <v>992.43</v>
          </cell>
        </row>
        <row r="5728">
          <cell r="A5728" t="str">
            <v>00072371</v>
          </cell>
          <cell r="C5728" t="str">
            <v>Горячее водоснабжение</v>
          </cell>
          <cell r="I5728">
            <v>1072.32</v>
          </cell>
        </row>
        <row r="5729">
          <cell r="A5729" t="str">
            <v>00072372</v>
          </cell>
          <cell r="C5729" t="str">
            <v>Отопление</v>
          </cell>
          <cell r="I5729">
            <v>0</v>
          </cell>
        </row>
        <row r="5730">
          <cell r="A5730" t="str">
            <v>00072373</v>
          </cell>
          <cell r="C5730" t="str">
            <v>Отопление</v>
          </cell>
          <cell r="I5730">
            <v>0</v>
          </cell>
        </row>
        <row r="5731">
          <cell r="A5731" t="str">
            <v>00072374</v>
          </cell>
          <cell r="C5731" t="str">
            <v>Отопление</v>
          </cell>
          <cell r="I5731">
            <v>0</v>
          </cell>
        </row>
        <row r="5732">
          <cell r="A5732" t="str">
            <v>00072374</v>
          </cell>
          <cell r="C5732" t="str">
            <v>Горячее водоснабжение</v>
          </cell>
          <cell r="I5732">
            <v>0</v>
          </cell>
        </row>
        <row r="5733">
          <cell r="A5733" t="str">
            <v>00072373</v>
          </cell>
          <cell r="C5733" t="str">
            <v>Горячее водоснабжение</v>
          </cell>
          <cell r="I5733">
            <v>0</v>
          </cell>
        </row>
        <row r="5734">
          <cell r="A5734" t="str">
            <v>00072372</v>
          </cell>
          <cell r="C5734" t="str">
            <v>Горячее водоснабжение</v>
          </cell>
          <cell r="I5734">
            <v>0</v>
          </cell>
        </row>
        <row r="5735">
          <cell r="A5735" t="str">
            <v>00072392</v>
          </cell>
          <cell r="C5735" t="str">
            <v>Отопление</v>
          </cell>
          <cell r="I5735">
            <v>0</v>
          </cell>
        </row>
        <row r="5736">
          <cell r="A5736" t="str">
            <v>00072393</v>
          </cell>
          <cell r="C5736" t="str">
            <v>Отопление</v>
          </cell>
          <cell r="I5736">
            <v>0</v>
          </cell>
        </row>
        <row r="5737">
          <cell r="A5737" t="str">
            <v>00072393</v>
          </cell>
          <cell r="C5737" t="str">
            <v>Горячее водоснабжение</v>
          </cell>
          <cell r="I5737">
            <v>0</v>
          </cell>
        </row>
        <row r="5738">
          <cell r="A5738" t="str">
            <v>00072394</v>
          </cell>
          <cell r="C5738" t="str">
            <v>Отопление</v>
          </cell>
          <cell r="I5738">
            <v>0</v>
          </cell>
        </row>
        <row r="5739">
          <cell r="A5739" t="str">
            <v>00072394</v>
          </cell>
          <cell r="C5739" t="str">
            <v>Горячее водоснабжение</v>
          </cell>
          <cell r="I5739">
            <v>0</v>
          </cell>
        </row>
        <row r="5740">
          <cell r="A5740" t="str">
            <v>00072375</v>
          </cell>
          <cell r="C5740" t="str">
            <v>Отопление</v>
          </cell>
          <cell r="I5740">
            <v>0</v>
          </cell>
        </row>
        <row r="5741">
          <cell r="A5741" t="str">
            <v>00072375</v>
          </cell>
          <cell r="C5741" t="str">
            <v>Горячее водоснабжение</v>
          </cell>
          <cell r="I5741">
            <v>0</v>
          </cell>
        </row>
        <row r="5742">
          <cell r="A5742" t="str">
            <v>00072395</v>
          </cell>
          <cell r="C5742" t="str">
            <v>Отопление</v>
          </cell>
          <cell r="I5742">
            <v>0</v>
          </cell>
        </row>
        <row r="5743">
          <cell r="A5743" t="str">
            <v>00072395</v>
          </cell>
          <cell r="C5743" t="str">
            <v>Горячее водоснабжение</v>
          </cell>
          <cell r="I5743">
            <v>0</v>
          </cell>
        </row>
        <row r="5744">
          <cell r="A5744" t="str">
            <v>00072396</v>
          </cell>
          <cell r="C5744" t="str">
            <v>Отопление</v>
          </cell>
          <cell r="I5744">
            <v>0</v>
          </cell>
        </row>
        <row r="5745">
          <cell r="A5745" t="str">
            <v>00072396</v>
          </cell>
          <cell r="C5745" t="str">
            <v>Горячее водоснабжение</v>
          </cell>
          <cell r="I5745">
            <v>0</v>
          </cell>
        </row>
        <row r="5746">
          <cell r="A5746" t="str">
            <v>00072397</v>
          </cell>
          <cell r="C5746" t="str">
            <v>Отопление</v>
          </cell>
          <cell r="I5746">
            <v>1126.8499999999999</v>
          </cell>
        </row>
        <row r="5747">
          <cell r="A5747" t="str">
            <v>00072397</v>
          </cell>
          <cell r="C5747" t="str">
            <v>Горячее водоснабжение</v>
          </cell>
          <cell r="I5747">
            <v>162.47</v>
          </cell>
        </row>
        <row r="5748">
          <cell r="A5748" t="str">
            <v>00072399</v>
          </cell>
          <cell r="C5748" t="str">
            <v>Отопление</v>
          </cell>
          <cell r="I5748">
            <v>809.39</v>
          </cell>
        </row>
        <row r="5749">
          <cell r="A5749" t="str">
            <v>00072399</v>
          </cell>
          <cell r="C5749" t="str">
            <v>Горячее водоснабжение</v>
          </cell>
          <cell r="I5749">
            <v>81.23</v>
          </cell>
        </row>
        <row r="5750">
          <cell r="A5750" t="str">
            <v>00072413</v>
          </cell>
          <cell r="C5750" t="str">
            <v>Отопление</v>
          </cell>
          <cell r="I5750">
            <v>809.39</v>
          </cell>
        </row>
        <row r="5751">
          <cell r="A5751" t="str">
            <v>00072413</v>
          </cell>
          <cell r="C5751" t="str">
            <v>Горячее водоснабжение</v>
          </cell>
          <cell r="I5751">
            <v>162.47</v>
          </cell>
        </row>
        <row r="5752">
          <cell r="A5752" t="str">
            <v>00073048</v>
          </cell>
          <cell r="C5752" t="str">
            <v>Отопление</v>
          </cell>
          <cell r="I5752">
            <v>1021.03</v>
          </cell>
        </row>
        <row r="5753">
          <cell r="A5753" t="str">
            <v>00073048</v>
          </cell>
          <cell r="C5753" t="str">
            <v>Горячее водоснабжение</v>
          </cell>
          <cell r="I5753">
            <v>536.15</v>
          </cell>
        </row>
        <row r="5754">
          <cell r="A5754" t="str">
            <v>00072414</v>
          </cell>
          <cell r="C5754" t="str">
            <v>Отопление</v>
          </cell>
          <cell r="I5754">
            <v>975.27</v>
          </cell>
        </row>
        <row r="5755">
          <cell r="A5755" t="str">
            <v>00072414</v>
          </cell>
          <cell r="C5755" t="str">
            <v>Горячее водоснабжение</v>
          </cell>
          <cell r="I5755">
            <v>324.94</v>
          </cell>
        </row>
        <row r="5756">
          <cell r="A5756" t="str">
            <v>00072400</v>
          </cell>
          <cell r="C5756" t="str">
            <v>Отопление</v>
          </cell>
          <cell r="I5756">
            <v>0</v>
          </cell>
        </row>
        <row r="5757">
          <cell r="A5757" t="str">
            <v>00072401</v>
          </cell>
          <cell r="C5757" t="str">
            <v>Отопление</v>
          </cell>
          <cell r="I5757">
            <v>0</v>
          </cell>
        </row>
        <row r="5758">
          <cell r="A5758" t="str">
            <v>00072401</v>
          </cell>
          <cell r="C5758" t="str">
            <v>Горячее водоснабжение</v>
          </cell>
          <cell r="I5758">
            <v>0</v>
          </cell>
        </row>
        <row r="5759">
          <cell r="A5759" t="str">
            <v>00071990</v>
          </cell>
          <cell r="C5759" t="str">
            <v>Отопление</v>
          </cell>
          <cell r="I5759">
            <v>0</v>
          </cell>
        </row>
        <row r="5760">
          <cell r="A5760" t="str">
            <v>00071990</v>
          </cell>
          <cell r="C5760" t="str">
            <v>Горячее водоснабжение</v>
          </cell>
          <cell r="I5760">
            <v>0</v>
          </cell>
        </row>
        <row r="5761">
          <cell r="A5761" t="str">
            <v>00071990</v>
          </cell>
          <cell r="C5761" t="str">
            <v>Горячее водоснабжение ОДН</v>
          </cell>
          <cell r="I5761">
            <v>0</v>
          </cell>
        </row>
        <row r="5762">
          <cell r="A5762" t="str">
            <v>00071991</v>
          </cell>
          <cell r="C5762" t="str">
            <v>Отопление</v>
          </cell>
          <cell r="I5762">
            <v>0</v>
          </cell>
        </row>
        <row r="5763">
          <cell r="A5763" t="str">
            <v>00071991</v>
          </cell>
          <cell r="C5763" t="str">
            <v>Горячее водоснабжение</v>
          </cell>
          <cell r="I5763">
            <v>0</v>
          </cell>
        </row>
        <row r="5764">
          <cell r="A5764" t="str">
            <v>00071991</v>
          </cell>
          <cell r="C5764" t="str">
            <v>Горячее водоснабжение ОДН</v>
          </cell>
          <cell r="I5764">
            <v>0</v>
          </cell>
        </row>
        <row r="5765">
          <cell r="A5765" t="str">
            <v>00071992</v>
          </cell>
          <cell r="C5765" t="str">
            <v>Отопление</v>
          </cell>
          <cell r="I5765">
            <v>578.58000000000004</v>
          </cell>
        </row>
        <row r="5766">
          <cell r="A5766" t="str">
            <v>00071992</v>
          </cell>
          <cell r="C5766" t="str">
            <v>Горячее водоснабжение</v>
          </cell>
          <cell r="I5766">
            <v>536.15</v>
          </cell>
        </row>
        <row r="5767">
          <cell r="A5767" t="str">
            <v>00071992</v>
          </cell>
          <cell r="C5767" t="str">
            <v>Горячее водоснабжение ОДН</v>
          </cell>
          <cell r="I5767">
            <v>-82.04</v>
          </cell>
        </row>
        <row r="5768">
          <cell r="A5768" t="str">
            <v>00071993</v>
          </cell>
          <cell r="C5768" t="str">
            <v>Отопление</v>
          </cell>
          <cell r="I5768">
            <v>0</v>
          </cell>
        </row>
        <row r="5769">
          <cell r="A5769" t="str">
            <v>00071993</v>
          </cell>
          <cell r="C5769" t="str">
            <v>Горячее водоснабжение</v>
          </cell>
          <cell r="I5769">
            <v>0</v>
          </cell>
        </row>
        <row r="5770">
          <cell r="A5770" t="str">
            <v>00071993</v>
          </cell>
          <cell r="C5770" t="str">
            <v>Горячее водоснабжение ОДН</v>
          </cell>
          <cell r="I5770">
            <v>0</v>
          </cell>
        </row>
        <row r="5771">
          <cell r="A5771" t="str">
            <v>00071994</v>
          </cell>
          <cell r="C5771" t="str">
            <v>Отопление</v>
          </cell>
          <cell r="I5771">
            <v>725.38</v>
          </cell>
        </row>
        <row r="5772">
          <cell r="A5772" t="str">
            <v>00071994</v>
          </cell>
          <cell r="C5772" t="str">
            <v>Горячее водоснабжение</v>
          </cell>
          <cell r="I5772">
            <v>1072.32</v>
          </cell>
        </row>
        <row r="5773">
          <cell r="A5773" t="str">
            <v>00071994</v>
          </cell>
          <cell r="C5773" t="str">
            <v>Горячее водоснабжение ОДН</v>
          </cell>
          <cell r="I5773">
            <v>-164.08</v>
          </cell>
        </row>
        <row r="5774">
          <cell r="A5774" t="str">
            <v>00071995</v>
          </cell>
          <cell r="C5774" t="str">
            <v>Отопление</v>
          </cell>
          <cell r="I5774">
            <v>0</v>
          </cell>
        </row>
        <row r="5775">
          <cell r="A5775" t="str">
            <v>00071995</v>
          </cell>
          <cell r="C5775" t="str">
            <v>Горячее водоснабжение</v>
          </cell>
          <cell r="I5775">
            <v>0</v>
          </cell>
        </row>
        <row r="5776">
          <cell r="A5776" t="str">
            <v>00071995</v>
          </cell>
          <cell r="C5776" t="str">
            <v>Горячее водоснабжение ОДН</v>
          </cell>
          <cell r="I5776">
            <v>0</v>
          </cell>
        </row>
        <row r="5777">
          <cell r="A5777" t="str">
            <v>00071996</v>
          </cell>
          <cell r="C5777" t="str">
            <v>Отопление</v>
          </cell>
          <cell r="I5777">
            <v>0</v>
          </cell>
        </row>
        <row r="5778">
          <cell r="A5778" t="str">
            <v>00071996</v>
          </cell>
          <cell r="C5778" t="str">
            <v>Горячее водоснабжение</v>
          </cell>
          <cell r="I5778">
            <v>0</v>
          </cell>
        </row>
        <row r="5779">
          <cell r="A5779" t="str">
            <v>00071996</v>
          </cell>
          <cell r="C5779" t="str">
            <v>Горячее водоснабжение ОДН</v>
          </cell>
          <cell r="I5779">
            <v>0</v>
          </cell>
        </row>
        <row r="5780">
          <cell r="A5780" t="str">
            <v>00071997</v>
          </cell>
          <cell r="C5780" t="str">
            <v>Отопление</v>
          </cell>
          <cell r="I5780">
            <v>746.97</v>
          </cell>
        </row>
        <row r="5781">
          <cell r="A5781" t="str">
            <v>00071997</v>
          </cell>
          <cell r="C5781" t="str">
            <v>Горячее водоснабжение</v>
          </cell>
          <cell r="I5781">
            <v>162.47</v>
          </cell>
        </row>
        <row r="5782">
          <cell r="A5782" t="str">
            <v>00071997</v>
          </cell>
          <cell r="C5782" t="str">
            <v>Горячее водоснабжение ОДН</v>
          </cell>
          <cell r="I5782">
            <v>-162.47</v>
          </cell>
        </row>
        <row r="5783">
          <cell r="A5783" t="str">
            <v>00071998</v>
          </cell>
          <cell r="C5783" t="str">
            <v>Отопление</v>
          </cell>
          <cell r="I5783">
            <v>766.39</v>
          </cell>
        </row>
        <row r="5784">
          <cell r="A5784" t="str">
            <v>00071998</v>
          </cell>
          <cell r="C5784" t="str">
            <v>Горячее водоснабжение</v>
          </cell>
          <cell r="I5784">
            <v>536.15</v>
          </cell>
        </row>
        <row r="5785">
          <cell r="A5785" t="str">
            <v>00071998</v>
          </cell>
          <cell r="C5785" t="str">
            <v>Горячее водоснабжение ОДН</v>
          </cell>
          <cell r="I5785">
            <v>-82.04</v>
          </cell>
        </row>
        <row r="5786">
          <cell r="A5786" t="str">
            <v>00071999</v>
          </cell>
          <cell r="C5786" t="str">
            <v>Отопление</v>
          </cell>
          <cell r="I5786">
            <v>734.01</v>
          </cell>
        </row>
        <row r="5787">
          <cell r="A5787" t="str">
            <v>00071999</v>
          </cell>
          <cell r="C5787" t="str">
            <v>Горячее водоснабжение</v>
          </cell>
          <cell r="I5787">
            <v>1072.32</v>
          </cell>
        </row>
        <row r="5788">
          <cell r="A5788" t="str">
            <v>00071999</v>
          </cell>
          <cell r="C5788" t="str">
            <v>Горячее водоснабжение ОДН</v>
          </cell>
          <cell r="I5788">
            <v>-164.08</v>
          </cell>
        </row>
        <row r="5789">
          <cell r="A5789" t="str">
            <v>00072000</v>
          </cell>
          <cell r="C5789" t="str">
            <v>Отопление</v>
          </cell>
          <cell r="I5789">
            <v>744.81</v>
          </cell>
        </row>
        <row r="5790">
          <cell r="A5790" t="str">
            <v>00072000</v>
          </cell>
          <cell r="C5790" t="str">
            <v>Горячее водоснабжение</v>
          </cell>
          <cell r="I5790">
            <v>536.15</v>
          </cell>
        </row>
        <row r="5791">
          <cell r="A5791" t="str">
            <v>00072000</v>
          </cell>
          <cell r="C5791" t="str">
            <v>Горячее водоснабжение ОДН</v>
          </cell>
          <cell r="I5791">
            <v>-82.04</v>
          </cell>
        </row>
        <row r="5792">
          <cell r="A5792" t="str">
            <v>00072001</v>
          </cell>
          <cell r="C5792" t="str">
            <v>Отопление</v>
          </cell>
          <cell r="I5792">
            <v>0</v>
          </cell>
        </row>
        <row r="5793">
          <cell r="A5793" t="str">
            <v>00072001</v>
          </cell>
          <cell r="C5793" t="str">
            <v>Горячее водоснабжение</v>
          </cell>
          <cell r="I5793">
            <v>0</v>
          </cell>
        </row>
        <row r="5794">
          <cell r="A5794" t="str">
            <v>00072001</v>
          </cell>
          <cell r="C5794" t="str">
            <v>Горячее водоснабжение ОДН</v>
          </cell>
          <cell r="I5794">
            <v>0</v>
          </cell>
        </row>
        <row r="5795">
          <cell r="A5795" t="str">
            <v>00072002</v>
          </cell>
          <cell r="C5795" t="str">
            <v>Отопление</v>
          </cell>
          <cell r="I5795">
            <v>0</v>
          </cell>
        </row>
        <row r="5796">
          <cell r="A5796" t="str">
            <v>00072002</v>
          </cell>
          <cell r="C5796" t="str">
            <v>Горячее водоснабжение</v>
          </cell>
          <cell r="I5796">
            <v>0</v>
          </cell>
        </row>
        <row r="5797">
          <cell r="A5797" t="str">
            <v>00072002</v>
          </cell>
          <cell r="C5797" t="str">
            <v>Горячее водоснабжение ОДН</v>
          </cell>
          <cell r="I5797">
            <v>0</v>
          </cell>
        </row>
        <row r="5798">
          <cell r="A5798" t="str">
            <v>00072003</v>
          </cell>
          <cell r="C5798" t="str">
            <v>Отопление</v>
          </cell>
          <cell r="I5798">
            <v>839.8</v>
          </cell>
        </row>
        <row r="5799">
          <cell r="A5799" t="str">
            <v>00072004</v>
          </cell>
          <cell r="C5799" t="str">
            <v>Отопление</v>
          </cell>
          <cell r="I5799">
            <v>0</v>
          </cell>
        </row>
        <row r="5800">
          <cell r="A5800" t="str">
            <v>00072004</v>
          </cell>
          <cell r="C5800" t="str">
            <v>Горячее водоснабжение</v>
          </cell>
          <cell r="I5800">
            <v>0</v>
          </cell>
        </row>
        <row r="5801">
          <cell r="A5801" t="str">
            <v>00072004</v>
          </cell>
          <cell r="C5801" t="str">
            <v>Горячее водоснабжение ОДН</v>
          </cell>
          <cell r="I5801">
            <v>0</v>
          </cell>
        </row>
        <row r="5802">
          <cell r="A5802" t="str">
            <v>00072005</v>
          </cell>
          <cell r="C5802" t="str">
            <v>Отопление</v>
          </cell>
          <cell r="I5802">
            <v>565.63</v>
          </cell>
        </row>
        <row r="5803">
          <cell r="A5803" t="str">
            <v>00072005</v>
          </cell>
          <cell r="C5803" t="str">
            <v>Горячее водоснабжение</v>
          </cell>
          <cell r="I5803">
            <v>162.47</v>
          </cell>
        </row>
        <row r="5804">
          <cell r="A5804" t="str">
            <v>00072005</v>
          </cell>
          <cell r="C5804" t="str">
            <v>Горячее водоснабжение ОДН</v>
          </cell>
          <cell r="I5804">
            <v>-82.04</v>
          </cell>
        </row>
        <row r="5805">
          <cell r="A5805" t="str">
            <v>00072006</v>
          </cell>
          <cell r="C5805" t="str">
            <v>Отопление</v>
          </cell>
          <cell r="I5805">
            <v>0</v>
          </cell>
        </row>
        <row r="5806">
          <cell r="A5806" t="str">
            <v>00072007</v>
          </cell>
          <cell r="C5806" t="str">
            <v>Отопление</v>
          </cell>
          <cell r="I5806">
            <v>0</v>
          </cell>
        </row>
        <row r="5807">
          <cell r="A5807" t="str">
            <v>00072007</v>
          </cell>
          <cell r="C5807" t="str">
            <v>Горячее водоснабжение</v>
          </cell>
          <cell r="I5807">
            <v>0</v>
          </cell>
        </row>
        <row r="5808">
          <cell r="A5808" t="str">
            <v>00072007</v>
          </cell>
          <cell r="C5808" t="str">
            <v>Горячее водоснабжение ОДН</v>
          </cell>
          <cell r="I5808">
            <v>0</v>
          </cell>
        </row>
        <row r="5809">
          <cell r="A5809" t="str">
            <v>00075540</v>
          </cell>
          <cell r="C5809" t="str">
            <v>Отопление</v>
          </cell>
          <cell r="I5809">
            <v>0</v>
          </cell>
        </row>
        <row r="5810">
          <cell r="A5810" t="str">
            <v>00075540</v>
          </cell>
          <cell r="C5810" t="str">
            <v>Горячее водоснабжение</v>
          </cell>
          <cell r="I5810">
            <v>0</v>
          </cell>
        </row>
        <row r="5811">
          <cell r="A5811" t="str">
            <v>00075540</v>
          </cell>
          <cell r="C5811" t="str">
            <v>Горячее водоснабжение ОДН</v>
          </cell>
          <cell r="I5811">
            <v>0</v>
          </cell>
        </row>
        <row r="5812">
          <cell r="A5812" t="str">
            <v>00072009</v>
          </cell>
          <cell r="C5812" t="str">
            <v>Отопление</v>
          </cell>
          <cell r="I5812">
            <v>729.7</v>
          </cell>
        </row>
        <row r="5813">
          <cell r="A5813" t="str">
            <v>00072009</v>
          </cell>
          <cell r="C5813" t="str">
            <v>Горячее водоснабжение</v>
          </cell>
          <cell r="I5813">
            <v>487.42</v>
          </cell>
        </row>
        <row r="5814">
          <cell r="A5814" t="str">
            <v>00072009</v>
          </cell>
          <cell r="C5814" t="str">
            <v>Горячее водоснабжение ОДН</v>
          </cell>
          <cell r="I5814">
            <v>-164.08</v>
          </cell>
        </row>
        <row r="5815">
          <cell r="A5815" t="str">
            <v>00072010</v>
          </cell>
          <cell r="C5815" t="str">
            <v>Отопление</v>
          </cell>
          <cell r="I5815">
            <v>0</v>
          </cell>
        </row>
        <row r="5816">
          <cell r="A5816" t="str">
            <v>00072011</v>
          </cell>
          <cell r="C5816" t="str">
            <v>Отопление</v>
          </cell>
          <cell r="I5816">
            <v>762.08</v>
          </cell>
        </row>
        <row r="5817">
          <cell r="A5817" t="str">
            <v>00072011</v>
          </cell>
          <cell r="C5817" t="str">
            <v>Горячее водоснабжение</v>
          </cell>
          <cell r="I5817">
            <v>812.36</v>
          </cell>
        </row>
        <row r="5818">
          <cell r="A5818" t="str">
            <v>00072011</v>
          </cell>
          <cell r="C5818" t="str">
            <v>Горячее водоснабжение ОДН</v>
          </cell>
          <cell r="I5818">
            <v>-82.04</v>
          </cell>
        </row>
        <row r="5819">
          <cell r="A5819" t="str">
            <v>00072012</v>
          </cell>
          <cell r="C5819" t="str">
            <v>Отопление</v>
          </cell>
          <cell r="I5819">
            <v>0</v>
          </cell>
        </row>
        <row r="5820">
          <cell r="A5820" t="str">
            <v>00072012</v>
          </cell>
          <cell r="C5820" t="str">
            <v>Горячее водоснабжение</v>
          </cell>
          <cell r="I5820">
            <v>0</v>
          </cell>
        </row>
        <row r="5821">
          <cell r="A5821" t="str">
            <v>00072012</v>
          </cell>
          <cell r="C5821" t="str">
            <v>Горячее водоснабжение ОДН</v>
          </cell>
          <cell r="I5821">
            <v>0</v>
          </cell>
        </row>
        <row r="5822">
          <cell r="A5822" t="str">
            <v>00072013</v>
          </cell>
          <cell r="C5822" t="str">
            <v>Отопление</v>
          </cell>
          <cell r="I5822">
            <v>0</v>
          </cell>
        </row>
        <row r="5823">
          <cell r="A5823" t="str">
            <v>00072013</v>
          </cell>
          <cell r="C5823" t="str">
            <v>Горячее водоснабжение</v>
          </cell>
          <cell r="I5823">
            <v>0</v>
          </cell>
        </row>
        <row r="5824">
          <cell r="A5824" t="str">
            <v>00072013</v>
          </cell>
          <cell r="C5824" t="str">
            <v>Горячее водоснабжение ОДН</v>
          </cell>
          <cell r="I5824">
            <v>0</v>
          </cell>
        </row>
        <row r="5825">
          <cell r="A5825" t="str">
            <v>00072014</v>
          </cell>
          <cell r="C5825" t="str">
            <v>Отопление</v>
          </cell>
          <cell r="I5825">
            <v>0</v>
          </cell>
        </row>
        <row r="5826">
          <cell r="A5826" t="str">
            <v>00072014</v>
          </cell>
          <cell r="C5826" t="str">
            <v>Горячее водоснабжение</v>
          </cell>
          <cell r="I5826">
            <v>0</v>
          </cell>
        </row>
        <row r="5827">
          <cell r="A5827" t="str">
            <v>00072014</v>
          </cell>
          <cell r="C5827" t="str">
            <v>Горячее водоснабжение ОДН</v>
          </cell>
          <cell r="I5827">
            <v>0</v>
          </cell>
        </row>
        <row r="5828">
          <cell r="A5828" t="str">
            <v>00072015</v>
          </cell>
          <cell r="C5828" t="str">
            <v>Отопление</v>
          </cell>
          <cell r="I5828">
            <v>0</v>
          </cell>
        </row>
        <row r="5829">
          <cell r="A5829" t="str">
            <v>00072015</v>
          </cell>
          <cell r="C5829" t="str">
            <v>Горячее водоснабжение</v>
          </cell>
          <cell r="I5829">
            <v>0</v>
          </cell>
        </row>
        <row r="5830">
          <cell r="A5830" t="str">
            <v>00072015</v>
          </cell>
          <cell r="C5830" t="str">
            <v>Горячее водоснабжение ОДН</v>
          </cell>
          <cell r="I5830">
            <v>0</v>
          </cell>
        </row>
        <row r="5831">
          <cell r="A5831" t="str">
            <v>00072016</v>
          </cell>
          <cell r="C5831" t="str">
            <v>Отопление</v>
          </cell>
          <cell r="I5831">
            <v>0</v>
          </cell>
        </row>
        <row r="5832">
          <cell r="A5832" t="str">
            <v>00072016</v>
          </cell>
          <cell r="C5832" t="str">
            <v>Горячее водоснабжение</v>
          </cell>
          <cell r="I5832">
            <v>0</v>
          </cell>
        </row>
        <row r="5833">
          <cell r="A5833" t="str">
            <v>00072016</v>
          </cell>
          <cell r="C5833" t="str">
            <v>Горячее водоснабжение ОДН</v>
          </cell>
          <cell r="I5833">
            <v>0</v>
          </cell>
        </row>
        <row r="5834">
          <cell r="A5834" t="str">
            <v>00072017</v>
          </cell>
          <cell r="C5834" t="str">
            <v>Отопление</v>
          </cell>
          <cell r="I5834">
            <v>848.43</v>
          </cell>
        </row>
        <row r="5835">
          <cell r="A5835" t="str">
            <v>00072017</v>
          </cell>
          <cell r="C5835" t="str">
            <v>Горячее водоснабжение</v>
          </cell>
          <cell r="I5835">
            <v>649.89</v>
          </cell>
        </row>
        <row r="5836">
          <cell r="A5836" t="str">
            <v>00072017</v>
          </cell>
          <cell r="C5836" t="str">
            <v>Горячее водоснабжение ОДН</v>
          </cell>
          <cell r="I5836">
            <v>-328.17</v>
          </cell>
        </row>
        <row r="5837">
          <cell r="A5837" t="str">
            <v>00072018</v>
          </cell>
          <cell r="C5837" t="str">
            <v>Отопление</v>
          </cell>
          <cell r="I5837">
            <v>585.04999999999995</v>
          </cell>
        </row>
        <row r="5838">
          <cell r="A5838" t="str">
            <v>00072018</v>
          </cell>
          <cell r="C5838" t="str">
            <v>Горячее водоснабжение</v>
          </cell>
          <cell r="I5838">
            <v>536.15</v>
          </cell>
        </row>
        <row r="5839">
          <cell r="A5839" t="str">
            <v>00072018</v>
          </cell>
          <cell r="C5839" t="str">
            <v>Горячее водоснабжение ОДН</v>
          </cell>
          <cell r="I5839">
            <v>-82.04</v>
          </cell>
        </row>
        <row r="5840">
          <cell r="A5840" t="str">
            <v>00072019</v>
          </cell>
          <cell r="C5840" t="str">
            <v>Отопление</v>
          </cell>
          <cell r="I5840">
            <v>580.74</v>
          </cell>
        </row>
        <row r="5841">
          <cell r="A5841" t="str">
            <v>00072019</v>
          </cell>
          <cell r="C5841" t="str">
            <v>Горячее водоснабжение</v>
          </cell>
          <cell r="I5841">
            <v>162.47</v>
          </cell>
        </row>
        <row r="5842">
          <cell r="A5842" t="str">
            <v>00072019</v>
          </cell>
          <cell r="C5842" t="str">
            <v>Горячее водоснабжение ОДН</v>
          </cell>
          <cell r="I5842">
            <v>-162.47</v>
          </cell>
        </row>
        <row r="5843">
          <cell r="A5843" t="str">
            <v>00072020</v>
          </cell>
          <cell r="C5843" t="str">
            <v>Отопление</v>
          </cell>
          <cell r="I5843">
            <v>762.08</v>
          </cell>
        </row>
        <row r="5844">
          <cell r="A5844" t="str">
            <v>00072020</v>
          </cell>
          <cell r="C5844" t="str">
            <v>Горячее водоснабжение</v>
          </cell>
          <cell r="I5844">
            <v>649.89</v>
          </cell>
        </row>
        <row r="5845">
          <cell r="A5845" t="str">
            <v>00072020</v>
          </cell>
          <cell r="C5845" t="str">
            <v>Горячее водоснабжение ОДН</v>
          </cell>
          <cell r="I5845">
            <v>-82.04</v>
          </cell>
        </row>
        <row r="5846">
          <cell r="A5846" t="str">
            <v>00072021</v>
          </cell>
          <cell r="C5846" t="str">
            <v>Отопление</v>
          </cell>
          <cell r="I5846">
            <v>727.54</v>
          </cell>
        </row>
        <row r="5847">
          <cell r="A5847" t="str">
            <v>00072021</v>
          </cell>
          <cell r="C5847" t="str">
            <v>Горячее водоснабжение</v>
          </cell>
          <cell r="I5847">
            <v>1608.47</v>
          </cell>
        </row>
        <row r="5848">
          <cell r="A5848" t="str">
            <v>00072021</v>
          </cell>
          <cell r="C5848" t="str">
            <v>Горячее водоснабжение ОДН</v>
          </cell>
          <cell r="I5848">
            <v>-246.13</v>
          </cell>
        </row>
        <row r="5849">
          <cell r="A5849" t="str">
            <v>00072022</v>
          </cell>
          <cell r="C5849" t="str">
            <v>Отопление</v>
          </cell>
          <cell r="I5849">
            <v>744.81</v>
          </cell>
        </row>
        <row r="5850">
          <cell r="A5850" t="str">
            <v>00072022</v>
          </cell>
          <cell r="C5850" t="str">
            <v>Горячее водоснабжение</v>
          </cell>
          <cell r="I5850">
            <v>1072.32</v>
          </cell>
        </row>
        <row r="5851">
          <cell r="A5851" t="str">
            <v>00072022</v>
          </cell>
          <cell r="C5851" t="str">
            <v>Горячее водоснабжение ОДН</v>
          </cell>
          <cell r="I5851">
            <v>-164.08</v>
          </cell>
        </row>
        <row r="5852">
          <cell r="A5852" t="str">
            <v>00072023</v>
          </cell>
          <cell r="C5852" t="str">
            <v>Отопление</v>
          </cell>
          <cell r="I5852">
            <v>721.06</v>
          </cell>
        </row>
        <row r="5853">
          <cell r="A5853" t="str">
            <v>00072023</v>
          </cell>
          <cell r="C5853" t="str">
            <v>Горячее водоснабжение</v>
          </cell>
          <cell r="I5853">
            <v>324.94</v>
          </cell>
        </row>
        <row r="5854">
          <cell r="A5854" t="str">
            <v>00072023</v>
          </cell>
          <cell r="C5854" t="str">
            <v>Горячее водоснабжение ОДН</v>
          </cell>
          <cell r="I5854">
            <v>-82.04</v>
          </cell>
        </row>
        <row r="5855">
          <cell r="A5855" t="str">
            <v>00072024</v>
          </cell>
          <cell r="C5855" t="str">
            <v>Отопление</v>
          </cell>
          <cell r="I5855">
            <v>0</v>
          </cell>
        </row>
        <row r="5856">
          <cell r="A5856" t="str">
            <v>00072024</v>
          </cell>
          <cell r="C5856" t="str">
            <v>Горячее водоснабжение</v>
          </cell>
          <cell r="I5856">
            <v>0</v>
          </cell>
        </row>
        <row r="5857">
          <cell r="A5857" t="str">
            <v>00072024</v>
          </cell>
          <cell r="C5857" t="str">
            <v>Горячее водоснабжение ОДН</v>
          </cell>
          <cell r="I5857">
            <v>0</v>
          </cell>
        </row>
        <row r="5858">
          <cell r="A5858" t="str">
            <v>00072025</v>
          </cell>
          <cell r="C5858" t="str">
            <v>Отопление</v>
          </cell>
          <cell r="I5858">
            <v>762.08</v>
          </cell>
        </row>
        <row r="5859">
          <cell r="A5859" t="str">
            <v>00072026</v>
          </cell>
          <cell r="C5859" t="str">
            <v>Отопление</v>
          </cell>
          <cell r="I5859">
            <v>751.28</v>
          </cell>
        </row>
        <row r="5860">
          <cell r="A5860" t="str">
            <v>00072027</v>
          </cell>
          <cell r="C5860" t="str">
            <v>Отопление</v>
          </cell>
          <cell r="I5860">
            <v>0</v>
          </cell>
        </row>
        <row r="5861">
          <cell r="A5861" t="str">
            <v>00072027</v>
          </cell>
          <cell r="C5861" t="str">
            <v>Горячее водоснабжение</v>
          </cell>
          <cell r="I5861">
            <v>0</v>
          </cell>
        </row>
        <row r="5862">
          <cell r="A5862" t="str">
            <v>00072027</v>
          </cell>
          <cell r="C5862" t="str">
            <v>Горячее водоснабжение ОДН</v>
          </cell>
          <cell r="I5862">
            <v>0</v>
          </cell>
        </row>
        <row r="5863">
          <cell r="A5863" t="str">
            <v>00072028</v>
          </cell>
          <cell r="C5863" t="str">
            <v>Отопление</v>
          </cell>
          <cell r="I5863">
            <v>749.13</v>
          </cell>
        </row>
        <row r="5864">
          <cell r="A5864" t="str">
            <v>00072028</v>
          </cell>
          <cell r="C5864" t="str">
            <v>Горячее водоснабжение</v>
          </cell>
          <cell r="I5864">
            <v>2599.5500000000002</v>
          </cell>
        </row>
        <row r="5865">
          <cell r="A5865" t="str">
            <v>00072028</v>
          </cell>
          <cell r="C5865" t="str">
            <v>Горячее водоснабжение ОДН</v>
          </cell>
          <cell r="I5865">
            <v>-328.17</v>
          </cell>
        </row>
        <row r="5866">
          <cell r="A5866" t="str">
            <v>00072029</v>
          </cell>
          <cell r="C5866" t="str">
            <v>Отопление</v>
          </cell>
          <cell r="I5866">
            <v>0</v>
          </cell>
        </row>
        <row r="5867">
          <cell r="A5867" t="str">
            <v>00072029</v>
          </cell>
          <cell r="C5867" t="str">
            <v>Горячее водоснабжение</v>
          </cell>
          <cell r="I5867">
            <v>0</v>
          </cell>
        </row>
        <row r="5868">
          <cell r="A5868" t="str">
            <v>00072030</v>
          </cell>
          <cell r="C5868" t="str">
            <v>Отопление</v>
          </cell>
          <cell r="I5868">
            <v>824.69</v>
          </cell>
        </row>
        <row r="5869">
          <cell r="A5869" t="str">
            <v>00072030</v>
          </cell>
          <cell r="C5869" t="str">
            <v>Горячее водоснабжение</v>
          </cell>
          <cell r="I5869">
            <v>487.42</v>
          </cell>
        </row>
        <row r="5870">
          <cell r="A5870" t="str">
            <v>00072030</v>
          </cell>
          <cell r="C5870" t="str">
            <v>Горячее водоснабжение ОДН</v>
          </cell>
          <cell r="I5870">
            <v>-82.04</v>
          </cell>
        </row>
        <row r="5871">
          <cell r="A5871" t="str">
            <v>00072031</v>
          </cell>
          <cell r="C5871" t="str">
            <v>Отопление</v>
          </cell>
          <cell r="I5871">
            <v>0</v>
          </cell>
        </row>
        <row r="5872">
          <cell r="A5872" t="str">
            <v>00072031</v>
          </cell>
          <cell r="C5872" t="str">
            <v>Горячее водоснабжение</v>
          </cell>
          <cell r="I5872">
            <v>0</v>
          </cell>
        </row>
        <row r="5873">
          <cell r="A5873" t="str">
            <v>00072031</v>
          </cell>
          <cell r="C5873" t="str">
            <v>Горячее водоснабжение ОДН</v>
          </cell>
          <cell r="I5873">
            <v>0</v>
          </cell>
        </row>
        <row r="5874">
          <cell r="A5874" t="str">
            <v>00072032</v>
          </cell>
          <cell r="C5874" t="str">
            <v>Отопление</v>
          </cell>
          <cell r="I5874">
            <v>578.58000000000004</v>
          </cell>
        </row>
        <row r="5875">
          <cell r="A5875" t="str">
            <v>00072032</v>
          </cell>
          <cell r="C5875" t="str">
            <v>Горячее водоснабжение</v>
          </cell>
          <cell r="I5875">
            <v>1608.47</v>
          </cell>
        </row>
        <row r="5876">
          <cell r="A5876" t="str">
            <v>00072032</v>
          </cell>
          <cell r="C5876" t="str">
            <v>Горячее водоснабжение ОДН</v>
          </cell>
          <cell r="I5876">
            <v>-246.13</v>
          </cell>
        </row>
        <row r="5877">
          <cell r="A5877" t="str">
            <v>00072033</v>
          </cell>
          <cell r="C5877" t="str">
            <v>Отопление</v>
          </cell>
          <cell r="I5877">
            <v>0</v>
          </cell>
        </row>
        <row r="5878">
          <cell r="A5878" t="str">
            <v>00072033</v>
          </cell>
          <cell r="C5878" t="str">
            <v>Горячее водоснабжение</v>
          </cell>
          <cell r="I5878">
            <v>0</v>
          </cell>
        </row>
        <row r="5879">
          <cell r="A5879" t="str">
            <v>00072033</v>
          </cell>
          <cell r="C5879" t="str">
            <v>Горячее водоснабжение ОДН</v>
          </cell>
          <cell r="I5879">
            <v>0</v>
          </cell>
        </row>
        <row r="5880">
          <cell r="A5880" t="str">
            <v>00072034</v>
          </cell>
          <cell r="C5880" t="str">
            <v>Отопление</v>
          </cell>
          <cell r="I5880">
            <v>0</v>
          </cell>
        </row>
        <row r="5881">
          <cell r="A5881" t="str">
            <v>00072035</v>
          </cell>
          <cell r="C5881" t="str">
            <v>Отопление</v>
          </cell>
          <cell r="I5881">
            <v>716.74</v>
          </cell>
        </row>
        <row r="5882">
          <cell r="A5882" t="str">
            <v>00072035</v>
          </cell>
          <cell r="C5882" t="str">
            <v>Горячее водоснабжение</v>
          </cell>
          <cell r="I5882">
            <v>1072.32</v>
          </cell>
        </row>
        <row r="5883">
          <cell r="A5883" t="str">
            <v>00072035</v>
          </cell>
          <cell r="C5883" t="str">
            <v>Горячее водоснабжение ОДН</v>
          </cell>
          <cell r="I5883">
            <v>-164.08</v>
          </cell>
        </row>
        <row r="5884">
          <cell r="A5884" t="str">
            <v>00072036</v>
          </cell>
          <cell r="C5884" t="str">
            <v>Отопление</v>
          </cell>
          <cell r="I5884">
            <v>0</v>
          </cell>
        </row>
        <row r="5885">
          <cell r="A5885" t="str">
            <v>00072036</v>
          </cell>
          <cell r="C5885" t="str">
            <v>Горячее водоснабжение</v>
          </cell>
          <cell r="I5885">
            <v>0</v>
          </cell>
        </row>
        <row r="5886">
          <cell r="A5886" t="str">
            <v>00072036</v>
          </cell>
          <cell r="C5886" t="str">
            <v>Горячее водоснабжение ОДН</v>
          </cell>
          <cell r="I5886">
            <v>0</v>
          </cell>
        </row>
        <row r="5887">
          <cell r="A5887" t="str">
            <v>00072037</v>
          </cell>
          <cell r="C5887" t="str">
            <v>Отопление</v>
          </cell>
          <cell r="I5887">
            <v>0</v>
          </cell>
        </row>
        <row r="5888">
          <cell r="A5888" t="str">
            <v>00072038</v>
          </cell>
          <cell r="C5888" t="str">
            <v>Отопление</v>
          </cell>
          <cell r="I5888">
            <v>742.65</v>
          </cell>
        </row>
        <row r="5889">
          <cell r="A5889" t="str">
            <v>00072038</v>
          </cell>
          <cell r="C5889" t="str">
            <v>Горячее водоснабжение</v>
          </cell>
          <cell r="I5889">
            <v>536.15</v>
          </cell>
        </row>
        <row r="5890">
          <cell r="A5890" t="str">
            <v>00072038</v>
          </cell>
          <cell r="C5890" t="str">
            <v>Горячее водоснабжение ОДН</v>
          </cell>
          <cell r="I5890">
            <v>-82.04</v>
          </cell>
        </row>
        <row r="5891">
          <cell r="A5891" t="str">
            <v>00072039</v>
          </cell>
          <cell r="C5891" t="str">
            <v>Отопление</v>
          </cell>
          <cell r="I5891">
            <v>753.44</v>
          </cell>
        </row>
        <row r="5892">
          <cell r="A5892" t="str">
            <v>00072039</v>
          </cell>
          <cell r="C5892" t="str">
            <v>Горячее водоснабжение</v>
          </cell>
          <cell r="I5892">
            <v>1072.32</v>
          </cell>
        </row>
        <row r="5893">
          <cell r="A5893" t="str">
            <v>00072039</v>
          </cell>
          <cell r="C5893" t="str">
            <v>Горячее водоснабжение ОДН</v>
          </cell>
          <cell r="I5893">
            <v>-164.08</v>
          </cell>
        </row>
        <row r="5894">
          <cell r="A5894" t="str">
            <v>00072040</v>
          </cell>
          <cell r="C5894" t="str">
            <v>Отопление</v>
          </cell>
          <cell r="I5894">
            <v>0</v>
          </cell>
        </row>
        <row r="5895">
          <cell r="A5895" t="str">
            <v>00072040</v>
          </cell>
          <cell r="C5895" t="str">
            <v>Горячее водоснабжение</v>
          </cell>
          <cell r="I5895">
            <v>0</v>
          </cell>
        </row>
        <row r="5896">
          <cell r="A5896" t="str">
            <v>00072040</v>
          </cell>
          <cell r="C5896" t="str">
            <v>Горячее водоснабжение ОДН</v>
          </cell>
          <cell r="I5896">
            <v>0</v>
          </cell>
        </row>
        <row r="5897">
          <cell r="A5897" t="str">
            <v>00072041</v>
          </cell>
          <cell r="C5897" t="str">
            <v>Отопление</v>
          </cell>
          <cell r="I5897">
            <v>736.17</v>
          </cell>
        </row>
        <row r="5898">
          <cell r="A5898" t="str">
            <v>00072041</v>
          </cell>
          <cell r="C5898" t="str">
            <v>Горячее водоснабжение</v>
          </cell>
          <cell r="I5898">
            <v>1608.47</v>
          </cell>
        </row>
        <row r="5899">
          <cell r="A5899" t="str">
            <v>00072041</v>
          </cell>
          <cell r="C5899" t="str">
            <v>Горячее водоснабжение ОДН</v>
          </cell>
          <cell r="I5899">
            <v>-246.13</v>
          </cell>
        </row>
        <row r="5900">
          <cell r="A5900" t="str">
            <v>00072042</v>
          </cell>
          <cell r="C5900" t="str">
            <v>Отопление</v>
          </cell>
          <cell r="I5900">
            <v>749.13</v>
          </cell>
        </row>
        <row r="5901">
          <cell r="A5901" t="str">
            <v>00072042</v>
          </cell>
          <cell r="C5901" t="str">
            <v>Горячее водоснабжение</v>
          </cell>
          <cell r="I5901">
            <v>2144.63</v>
          </cell>
        </row>
        <row r="5902">
          <cell r="A5902" t="str">
            <v>00072042</v>
          </cell>
          <cell r="C5902" t="str">
            <v>Горячее водоснабжение ОДН</v>
          </cell>
          <cell r="I5902">
            <v>-328.17</v>
          </cell>
        </row>
        <row r="5903">
          <cell r="A5903" t="str">
            <v>00072043</v>
          </cell>
          <cell r="C5903" t="str">
            <v>Отопление</v>
          </cell>
          <cell r="I5903">
            <v>598.01</v>
          </cell>
        </row>
        <row r="5904">
          <cell r="A5904" t="str">
            <v>00072043</v>
          </cell>
          <cell r="C5904" t="str">
            <v>Горячее водоснабжение</v>
          </cell>
          <cell r="I5904">
            <v>1072.32</v>
          </cell>
        </row>
        <row r="5905">
          <cell r="A5905" t="str">
            <v>00072043</v>
          </cell>
          <cell r="C5905" t="str">
            <v>Горячее водоснабжение ОДН</v>
          </cell>
          <cell r="I5905">
            <v>-164.08</v>
          </cell>
        </row>
        <row r="5906">
          <cell r="A5906" t="str">
            <v>00072044</v>
          </cell>
          <cell r="C5906" t="str">
            <v>Отопление</v>
          </cell>
          <cell r="I5906">
            <v>0</v>
          </cell>
        </row>
        <row r="5907">
          <cell r="A5907" t="str">
            <v>00072044</v>
          </cell>
          <cell r="C5907" t="str">
            <v>Горячее водоснабжение</v>
          </cell>
          <cell r="I5907">
            <v>0</v>
          </cell>
        </row>
        <row r="5908">
          <cell r="A5908" t="str">
            <v>00072044</v>
          </cell>
          <cell r="C5908" t="str">
            <v>Горячее водоснабжение ОДН</v>
          </cell>
          <cell r="I5908">
            <v>0</v>
          </cell>
        </row>
        <row r="5909">
          <cell r="A5909" t="str">
            <v>00072045</v>
          </cell>
          <cell r="C5909" t="str">
            <v>Отопление</v>
          </cell>
          <cell r="I5909">
            <v>0</v>
          </cell>
        </row>
        <row r="5910">
          <cell r="A5910" t="str">
            <v>00072045</v>
          </cell>
          <cell r="C5910" t="str">
            <v>Горячее водоснабжение</v>
          </cell>
          <cell r="I5910">
            <v>0</v>
          </cell>
        </row>
        <row r="5911">
          <cell r="A5911" t="str">
            <v>00072045</v>
          </cell>
          <cell r="C5911" t="str">
            <v>Горячее водоснабжение ОДН</v>
          </cell>
          <cell r="I5911">
            <v>0</v>
          </cell>
        </row>
        <row r="5912">
          <cell r="A5912" t="str">
            <v>00072046</v>
          </cell>
          <cell r="C5912" t="str">
            <v>Отопление</v>
          </cell>
          <cell r="I5912">
            <v>0</v>
          </cell>
        </row>
        <row r="5913">
          <cell r="A5913" t="str">
            <v>00072046</v>
          </cell>
          <cell r="C5913" t="str">
            <v>Горячее водоснабжение</v>
          </cell>
          <cell r="I5913">
            <v>0</v>
          </cell>
        </row>
        <row r="5914">
          <cell r="A5914" t="str">
            <v>00072046</v>
          </cell>
          <cell r="C5914" t="str">
            <v>Горячее водоснабжение ОДН</v>
          </cell>
          <cell r="I5914">
            <v>0</v>
          </cell>
        </row>
        <row r="5915">
          <cell r="A5915" t="str">
            <v>00072047</v>
          </cell>
          <cell r="C5915" t="str">
            <v>Отопление</v>
          </cell>
          <cell r="I5915">
            <v>580.74</v>
          </cell>
        </row>
        <row r="5916">
          <cell r="A5916" t="str">
            <v>00072047</v>
          </cell>
          <cell r="C5916" t="str">
            <v>Горячее водоснабжение</v>
          </cell>
          <cell r="I5916">
            <v>487.42</v>
          </cell>
        </row>
        <row r="5917">
          <cell r="A5917" t="str">
            <v>00072047</v>
          </cell>
          <cell r="C5917" t="str">
            <v>Горячее водоснабжение ОДН</v>
          </cell>
          <cell r="I5917">
            <v>-164.08</v>
          </cell>
        </row>
        <row r="5918">
          <cell r="A5918" t="str">
            <v>00072048</v>
          </cell>
          <cell r="C5918" t="str">
            <v>Отопление</v>
          </cell>
          <cell r="I5918">
            <v>734.01</v>
          </cell>
        </row>
        <row r="5919">
          <cell r="A5919" t="str">
            <v>00072048</v>
          </cell>
          <cell r="C5919" t="str">
            <v>Горячее водоснабжение</v>
          </cell>
          <cell r="I5919">
            <v>324.94</v>
          </cell>
        </row>
        <row r="5920">
          <cell r="A5920" t="str">
            <v>00072048</v>
          </cell>
          <cell r="C5920" t="str">
            <v>Горячее водоснабжение ОДН</v>
          </cell>
          <cell r="I5920">
            <v>-82.04</v>
          </cell>
        </row>
        <row r="5921">
          <cell r="A5921" t="str">
            <v>00072049</v>
          </cell>
          <cell r="C5921" t="str">
            <v>Отопление</v>
          </cell>
          <cell r="I5921">
            <v>718.9</v>
          </cell>
        </row>
        <row r="5922">
          <cell r="A5922" t="str">
            <v>00072049</v>
          </cell>
          <cell r="C5922" t="str">
            <v>Горячее водоснабжение</v>
          </cell>
          <cell r="I5922">
            <v>162.47</v>
          </cell>
        </row>
        <row r="5923">
          <cell r="A5923" t="str">
            <v>00072049</v>
          </cell>
          <cell r="C5923" t="str">
            <v>Горячее водоснабжение ОДН</v>
          </cell>
          <cell r="I5923">
            <v>-162.47</v>
          </cell>
        </row>
        <row r="5924">
          <cell r="A5924" t="str">
            <v>00072050</v>
          </cell>
          <cell r="C5924" t="str">
            <v>Отопление</v>
          </cell>
          <cell r="I5924">
            <v>0</v>
          </cell>
        </row>
        <row r="5925">
          <cell r="A5925" t="str">
            <v>00072050</v>
          </cell>
          <cell r="C5925" t="str">
            <v>Горячее водоснабжение</v>
          </cell>
          <cell r="I5925">
            <v>0</v>
          </cell>
        </row>
        <row r="5926">
          <cell r="A5926" t="str">
            <v>00072050</v>
          </cell>
          <cell r="C5926" t="str">
            <v>Горячее водоснабжение ОДН</v>
          </cell>
          <cell r="I5926">
            <v>0</v>
          </cell>
        </row>
        <row r="5927">
          <cell r="A5927" t="str">
            <v>00072051</v>
          </cell>
          <cell r="C5927" t="str">
            <v>Отопление</v>
          </cell>
          <cell r="I5927">
            <v>418.82</v>
          </cell>
        </row>
        <row r="5928">
          <cell r="A5928" t="str">
            <v>00072051</v>
          </cell>
          <cell r="C5928" t="str">
            <v>Горячее водоснабжение</v>
          </cell>
          <cell r="I5928">
            <v>48.74</v>
          </cell>
        </row>
        <row r="5929">
          <cell r="A5929" t="str">
            <v>00072051</v>
          </cell>
          <cell r="C5929" t="str">
            <v>Горячее водоснабжение ОДН</v>
          </cell>
          <cell r="I5929">
            <v>-48.74</v>
          </cell>
        </row>
        <row r="5930">
          <cell r="A5930" t="str">
            <v>00072052</v>
          </cell>
          <cell r="C5930" t="str">
            <v>Отопление</v>
          </cell>
          <cell r="I5930">
            <v>0</v>
          </cell>
        </row>
        <row r="5931">
          <cell r="A5931" t="str">
            <v>00072053</v>
          </cell>
          <cell r="C5931" t="str">
            <v>Отопление</v>
          </cell>
          <cell r="I5931">
            <v>740.49</v>
          </cell>
        </row>
        <row r="5932">
          <cell r="A5932" t="str">
            <v>00072053</v>
          </cell>
          <cell r="C5932" t="str">
            <v>Горячее водоснабжение</v>
          </cell>
          <cell r="I5932">
            <v>536.15</v>
          </cell>
        </row>
        <row r="5933">
          <cell r="A5933" t="str">
            <v>00072053</v>
          </cell>
          <cell r="C5933" t="str">
            <v>Горячее водоснабжение ОДН</v>
          </cell>
          <cell r="I5933">
            <v>-82.04</v>
          </cell>
        </row>
        <row r="5934">
          <cell r="A5934" t="str">
            <v>00072054</v>
          </cell>
          <cell r="C5934" t="str">
            <v>Отопление</v>
          </cell>
          <cell r="I5934">
            <v>744.81</v>
          </cell>
        </row>
        <row r="5935">
          <cell r="A5935" t="str">
            <v>00072054</v>
          </cell>
          <cell r="C5935" t="str">
            <v>Горячее водоснабжение</v>
          </cell>
          <cell r="I5935">
            <v>649.89</v>
          </cell>
        </row>
        <row r="5936">
          <cell r="A5936" t="str">
            <v>00072054</v>
          </cell>
          <cell r="C5936" t="str">
            <v>Горячее водоснабжение ОДН</v>
          </cell>
          <cell r="I5936">
            <v>-82.04</v>
          </cell>
        </row>
        <row r="5937">
          <cell r="A5937" t="str">
            <v>00072055</v>
          </cell>
          <cell r="C5937" t="str">
            <v>Отопление</v>
          </cell>
          <cell r="I5937">
            <v>0</v>
          </cell>
        </row>
        <row r="5938">
          <cell r="A5938" t="str">
            <v>00072055</v>
          </cell>
          <cell r="C5938" t="str">
            <v>Горячее водоснабжение</v>
          </cell>
          <cell r="I5938">
            <v>0</v>
          </cell>
        </row>
        <row r="5939">
          <cell r="A5939" t="str">
            <v>00072055</v>
          </cell>
          <cell r="C5939" t="str">
            <v>Горячее водоснабжение ОДН</v>
          </cell>
          <cell r="I5939">
            <v>0</v>
          </cell>
        </row>
        <row r="5940">
          <cell r="A5940" t="str">
            <v>00072056</v>
          </cell>
          <cell r="C5940" t="str">
            <v>Отопление</v>
          </cell>
          <cell r="I5940">
            <v>0</v>
          </cell>
        </row>
        <row r="5941">
          <cell r="A5941" t="str">
            <v>00072057</v>
          </cell>
          <cell r="C5941" t="str">
            <v>Отопление</v>
          </cell>
          <cell r="I5941">
            <v>0</v>
          </cell>
        </row>
        <row r="5942">
          <cell r="A5942" t="str">
            <v>00072057</v>
          </cell>
          <cell r="C5942" t="str">
            <v>Горячее водоснабжение</v>
          </cell>
          <cell r="I5942">
            <v>0</v>
          </cell>
        </row>
        <row r="5943">
          <cell r="A5943" t="str">
            <v>00072057</v>
          </cell>
          <cell r="C5943" t="str">
            <v>Горячее водоснабжение ОДН</v>
          </cell>
          <cell r="I5943">
            <v>0</v>
          </cell>
        </row>
        <row r="5944">
          <cell r="A5944" t="str">
            <v>00072058</v>
          </cell>
          <cell r="C5944" t="str">
            <v>Отопление</v>
          </cell>
          <cell r="I5944">
            <v>418.82</v>
          </cell>
        </row>
        <row r="5945">
          <cell r="A5945" t="str">
            <v>00075832</v>
          </cell>
          <cell r="C5945" t="str">
            <v>Отопление</v>
          </cell>
          <cell r="I5945">
            <v>418.82</v>
          </cell>
        </row>
        <row r="5946">
          <cell r="A5946" t="str">
            <v>00072058</v>
          </cell>
          <cell r="C5946" t="str">
            <v>Горячее водоснабжение</v>
          </cell>
          <cell r="I5946">
            <v>1462.25</v>
          </cell>
        </row>
        <row r="5947">
          <cell r="A5947" t="str">
            <v>00072058</v>
          </cell>
          <cell r="C5947" t="str">
            <v>Горячее водоснабжение ОДН</v>
          </cell>
          <cell r="I5947">
            <v>-328.17</v>
          </cell>
        </row>
        <row r="5948">
          <cell r="A5948" t="str">
            <v>00073062</v>
          </cell>
          <cell r="C5948" t="str">
            <v>Отопление</v>
          </cell>
          <cell r="I5948">
            <v>0</v>
          </cell>
        </row>
        <row r="5949">
          <cell r="A5949" t="str">
            <v>00073062</v>
          </cell>
          <cell r="C5949" t="str">
            <v>Горячее водоснабжение</v>
          </cell>
          <cell r="I5949">
            <v>0</v>
          </cell>
        </row>
        <row r="5950">
          <cell r="A5950" t="str">
            <v>00073062</v>
          </cell>
          <cell r="C5950" t="str">
            <v>Горячее водоснабжение ОДН</v>
          </cell>
          <cell r="I5950">
            <v>0</v>
          </cell>
        </row>
        <row r="5951">
          <cell r="A5951" t="str">
            <v>00074528</v>
          </cell>
          <cell r="C5951" t="str">
            <v>Отопление</v>
          </cell>
          <cell r="I5951">
            <v>0</v>
          </cell>
        </row>
        <row r="5952">
          <cell r="A5952" t="str">
            <v>00074530</v>
          </cell>
          <cell r="C5952" t="str">
            <v>Отопление</v>
          </cell>
          <cell r="I5952">
            <v>0</v>
          </cell>
        </row>
        <row r="5953">
          <cell r="A5953" t="str">
            <v>00074287</v>
          </cell>
          <cell r="C5953" t="str">
            <v>Отопление</v>
          </cell>
          <cell r="I5953">
            <v>0</v>
          </cell>
        </row>
        <row r="5954">
          <cell r="A5954" t="str">
            <v>00074529</v>
          </cell>
          <cell r="C5954" t="str">
            <v>Отопление</v>
          </cell>
          <cell r="I5954">
            <v>0</v>
          </cell>
        </row>
        <row r="5955">
          <cell r="A5955" t="str">
            <v>00074531</v>
          </cell>
          <cell r="C5955" t="str">
            <v>Отопление</v>
          </cell>
          <cell r="I5955">
            <v>0</v>
          </cell>
        </row>
        <row r="5956">
          <cell r="A5956" t="str">
            <v>00074532</v>
          </cell>
          <cell r="C5956" t="str">
            <v>Отопление</v>
          </cell>
          <cell r="I5956">
            <v>0</v>
          </cell>
        </row>
        <row r="5957">
          <cell r="A5957" t="str">
            <v>00074533</v>
          </cell>
          <cell r="C5957" t="str">
            <v>Отопление</v>
          </cell>
          <cell r="I5957">
            <v>0</v>
          </cell>
        </row>
        <row r="5958">
          <cell r="A5958" t="str">
            <v>00074534</v>
          </cell>
          <cell r="C5958" t="str">
            <v>Отопление</v>
          </cell>
          <cell r="I5958">
            <v>0</v>
          </cell>
        </row>
        <row r="5959">
          <cell r="A5959" t="str">
            <v>00074535</v>
          </cell>
          <cell r="C5959" t="str">
            <v>Отопление</v>
          </cell>
          <cell r="I5959">
            <v>0</v>
          </cell>
        </row>
        <row r="5960">
          <cell r="A5960" t="str">
            <v>00074536</v>
          </cell>
          <cell r="C5960" t="str">
            <v>Отопление</v>
          </cell>
          <cell r="I5960">
            <v>0</v>
          </cell>
        </row>
        <row r="5961">
          <cell r="A5961" t="str">
            <v>00074537</v>
          </cell>
          <cell r="C5961" t="str">
            <v>Отопление</v>
          </cell>
          <cell r="I5961">
            <v>0</v>
          </cell>
        </row>
        <row r="5962">
          <cell r="A5962" t="str">
            <v>00074538</v>
          </cell>
          <cell r="C5962" t="str">
            <v>Отопление</v>
          </cell>
          <cell r="I5962">
            <v>1459.65</v>
          </cell>
        </row>
        <row r="5963">
          <cell r="A5963" t="str">
            <v>00074539</v>
          </cell>
          <cell r="C5963" t="str">
            <v>Отопление</v>
          </cell>
          <cell r="I5963">
            <v>863.27</v>
          </cell>
        </row>
        <row r="5964">
          <cell r="A5964" t="str">
            <v>00074540</v>
          </cell>
          <cell r="C5964" t="str">
            <v>Отопление</v>
          </cell>
          <cell r="I5964">
            <v>1667.96</v>
          </cell>
        </row>
        <row r="5965">
          <cell r="A5965" t="str">
            <v>00074540</v>
          </cell>
          <cell r="C5965" t="str">
            <v>Горячее водоснабжение</v>
          </cell>
          <cell r="I5965">
            <v>406.18</v>
          </cell>
        </row>
        <row r="5966">
          <cell r="A5966" t="str">
            <v>00074541</v>
          </cell>
          <cell r="C5966" t="str">
            <v>Отопление</v>
          </cell>
          <cell r="I5966">
            <v>0</v>
          </cell>
        </row>
        <row r="5967">
          <cell r="A5967" t="str">
            <v>00074542</v>
          </cell>
          <cell r="C5967" t="str">
            <v>Отопление</v>
          </cell>
          <cell r="I5967">
            <v>0</v>
          </cell>
        </row>
        <row r="5968">
          <cell r="A5968" t="str">
            <v>00074543</v>
          </cell>
          <cell r="C5968" t="str">
            <v>Отопление</v>
          </cell>
          <cell r="I5968">
            <v>2347.16</v>
          </cell>
        </row>
        <row r="5969">
          <cell r="A5969" t="str">
            <v>00074544</v>
          </cell>
          <cell r="C5969" t="str">
            <v>Отопление</v>
          </cell>
          <cell r="I5969">
            <v>1711.36</v>
          </cell>
        </row>
        <row r="5970">
          <cell r="A5970" t="str">
            <v>00074544</v>
          </cell>
          <cell r="C5970" t="str">
            <v>Горячее водоснабжение</v>
          </cell>
          <cell r="I5970">
            <v>1501.24</v>
          </cell>
        </row>
        <row r="5971">
          <cell r="A5971" t="str">
            <v>00074545</v>
          </cell>
          <cell r="C5971" t="str">
            <v>Отопление</v>
          </cell>
          <cell r="I5971">
            <v>2347.16</v>
          </cell>
        </row>
        <row r="5972">
          <cell r="A5972" t="str">
            <v>00074547</v>
          </cell>
          <cell r="C5972" t="str">
            <v>Отопление</v>
          </cell>
          <cell r="I5972">
            <v>1720.76</v>
          </cell>
        </row>
        <row r="5973">
          <cell r="A5973" t="str">
            <v>00074547</v>
          </cell>
          <cell r="C5973" t="str">
            <v>Горячее водоснабжение</v>
          </cell>
          <cell r="I5973">
            <v>1000.83</v>
          </cell>
        </row>
        <row r="5974">
          <cell r="A5974" t="str">
            <v>00074289</v>
          </cell>
          <cell r="C5974" t="str">
            <v>Отопление</v>
          </cell>
          <cell r="I5974">
            <v>0</v>
          </cell>
        </row>
        <row r="5975">
          <cell r="A5975" t="str">
            <v>00074290</v>
          </cell>
          <cell r="C5975" t="str">
            <v>Отопление</v>
          </cell>
          <cell r="I5975">
            <v>0</v>
          </cell>
        </row>
        <row r="5976">
          <cell r="A5976" t="str">
            <v>00074291</v>
          </cell>
          <cell r="C5976" t="str">
            <v>Отопление</v>
          </cell>
          <cell r="I5976">
            <v>0</v>
          </cell>
        </row>
        <row r="5977">
          <cell r="A5977" t="str">
            <v>00075443</v>
          </cell>
          <cell r="C5977" t="str">
            <v>Отопление</v>
          </cell>
          <cell r="I5977">
            <v>0</v>
          </cell>
        </row>
        <row r="5978">
          <cell r="A5978" t="str">
            <v>00074292</v>
          </cell>
          <cell r="C5978" t="str">
            <v>Отопление</v>
          </cell>
          <cell r="I5978">
            <v>0</v>
          </cell>
        </row>
        <row r="5979">
          <cell r="A5979" t="str">
            <v>00074293</v>
          </cell>
          <cell r="C5979" t="str">
            <v>Отопление</v>
          </cell>
          <cell r="I5979">
            <v>0</v>
          </cell>
        </row>
        <row r="5980">
          <cell r="A5980" t="str">
            <v>00074294</v>
          </cell>
          <cell r="C5980" t="str">
            <v>Отопление</v>
          </cell>
          <cell r="I5980">
            <v>0</v>
          </cell>
        </row>
        <row r="5981">
          <cell r="A5981" t="str">
            <v>00074294</v>
          </cell>
          <cell r="C5981" t="str">
            <v>Горячее водоснабжение</v>
          </cell>
          <cell r="I5981">
            <v>0</v>
          </cell>
        </row>
        <row r="5982">
          <cell r="A5982" t="str">
            <v>00074295</v>
          </cell>
          <cell r="C5982" t="str">
            <v>Отопление</v>
          </cell>
          <cell r="I5982">
            <v>0</v>
          </cell>
        </row>
        <row r="5983">
          <cell r="A5983" t="str">
            <v>00074297</v>
          </cell>
          <cell r="C5983" t="str">
            <v>Отопление</v>
          </cell>
          <cell r="I5983">
            <v>0</v>
          </cell>
        </row>
        <row r="5984">
          <cell r="A5984" t="str">
            <v>00075538</v>
          </cell>
          <cell r="C5984" t="str">
            <v>Отопление</v>
          </cell>
          <cell r="I5984">
            <v>0</v>
          </cell>
        </row>
        <row r="5985">
          <cell r="A5985" t="str">
            <v>00074298</v>
          </cell>
          <cell r="C5985" t="str">
            <v>Отопление</v>
          </cell>
          <cell r="I5985">
            <v>0</v>
          </cell>
        </row>
        <row r="5986">
          <cell r="A5986" t="str">
            <v>00074299</v>
          </cell>
          <cell r="C5986" t="str">
            <v>Отопление</v>
          </cell>
          <cell r="I5986">
            <v>0</v>
          </cell>
        </row>
        <row r="5987">
          <cell r="A5987" t="str">
            <v>00074300</v>
          </cell>
          <cell r="C5987" t="str">
            <v>Отопление</v>
          </cell>
          <cell r="I5987">
            <v>0</v>
          </cell>
        </row>
        <row r="5988">
          <cell r="A5988" t="str">
            <v>00074301</v>
          </cell>
          <cell r="C5988" t="str">
            <v>Отопление</v>
          </cell>
          <cell r="I5988">
            <v>0</v>
          </cell>
        </row>
        <row r="5989">
          <cell r="A5989" t="str">
            <v>00074302</v>
          </cell>
          <cell r="C5989" t="str">
            <v>Отопление</v>
          </cell>
          <cell r="I5989">
            <v>0</v>
          </cell>
        </row>
        <row r="5990">
          <cell r="A5990" t="str">
            <v>00074303</v>
          </cell>
          <cell r="C5990" t="str">
            <v>Отопление</v>
          </cell>
          <cell r="I5990">
            <v>0</v>
          </cell>
        </row>
        <row r="5991">
          <cell r="A5991" t="str">
            <v>00074304</v>
          </cell>
          <cell r="C5991" t="str">
            <v>Отопление</v>
          </cell>
          <cell r="I5991">
            <v>0</v>
          </cell>
        </row>
        <row r="5992">
          <cell r="A5992" t="str">
            <v>00074305</v>
          </cell>
          <cell r="C5992" t="str">
            <v>Отопление</v>
          </cell>
          <cell r="I5992">
            <v>0</v>
          </cell>
        </row>
        <row r="5993">
          <cell r="A5993" t="str">
            <v>00074306</v>
          </cell>
          <cell r="C5993" t="str">
            <v>Отопление</v>
          </cell>
          <cell r="I5993">
            <v>0</v>
          </cell>
        </row>
        <row r="5994">
          <cell r="A5994" t="str">
            <v>00074307</v>
          </cell>
          <cell r="C5994" t="str">
            <v>Отопление</v>
          </cell>
          <cell r="I5994">
            <v>0</v>
          </cell>
        </row>
        <row r="5995">
          <cell r="A5995" t="str">
            <v>00074308</v>
          </cell>
          <cell r="C5995" t="str">
            <v>Отопление</v>
          </cell>
          <cell r="I5995">
            <v>0</v>
          </cell>
        </row>
        <row r="5996">
          <cell r="A5996" t="str">
            <v>00074309</v>
          </cell>
          <cell r="C5996" t="str">
            <v>Отопление</v>
          </cell>
          <cell r="I5996">
            <v>0</v>
          </cell>
        </row>
        <row r="5997">
          <cell r="A5997" t="str">
            <v>00074310</v>
          </cell>
          <cell r="C5997" t="str">
            <v>Отопление</v>
          </cell>
          <cell r="I5997">
            <v>0</v>
          </cell>
        </row>
        <row r="5998">
          <cell r="A5998" t="str">
            <v>00074312</v>
          </cell>
          <cell r="C5998" t="str">
            <v>Отопление</v>
          </cell>
          <cell r="I5998">
            <v>0</v>
          </cell>
        </row>
        <row r="5999">
          <cell r="A5999" t="str">
            <v>00074313</v>
          </cell>
          <cell r="C5999" t="str">
            <v>Отопление</v>
          </cell>
          <cell r="I5999">
            <v>460.34</v>
          </cell>
        </row>
        <row r="6000">
          <cell r="A6000" t="str">
            <v>00074314</v>
          </cell>
          <cell r="C6000" t="str">
            <v>Отопление</v>
          </cell>
          <cell r="I6000">
            <v>0</v>
          </cell>
        </row>
        <row r="6001">
          <cell r="A6001" t="str">
            <v>00074315</v>
          </cell>
          <cell r="C6001" t="str">
            <v>Отопление</v>
          </cell>
          <cell r="I6001">
            <v>0</v>
          </cell>
        </row>
        <row r="6002">
          <cell r="A6002" t="str">
            <v>00074316</v>
          </cell>
          <cell r="C6002" t="str">
            <v>Отопление</v>
          </cell>
          <cell r="I6002">
            <v>0</v>
          </cell>
        </row>
        <row r="6003">
          <cell r="A6003" t="str">
            <v>00074317</v>
          </cell>
          <cell r="C6003" t="str">
            <v>Отопление</v>
          </cell>
          <cell r="I6003">
            <v>0</v>
          </cell>
        </row>
        <row r="6004">
          <cell r="A6004" t="str">
            <v>00074318</v>
          </cell>
          <cell r="C6004" t="str">
            <v>Отопление</v>
          </cell>
          <cell r="I6004">
            <v>0</v>
          </cell>
        </row>
        <row r="6005">
          <cell r="A6005" t="str">
            <v>00074319</v>
          </cell>
          <cell r="C6005" t="str">
            <v>Отопление</v>
          </cell>
          <cell r="I6005">
            <v>0</v>
          </cell>
        </row>
        <row r="6006">
          <cell r="A6006" t="str">
            <v>00074320</v>
          </cell>
          <cell r="C6006" t="str">
            <v>Отопление</v>
          </cell>
          <cell r="I6006">
            <v>0</v>
          </cell>
        </row>
        <row r="6007">
          <cell r="A6007" t="str">
            <v>00074321</v>
          </cell>
          <cell r="C6007" t="str">
            <v>Отопление</v>
          </cell>
          <cell r="I6007">
            <v>0</v>
          </cell>
        </row>
        <row r="6008">
          <cell r="A6008" t="str">
            <v>00074322</v>
          </cell>
          <cell r="C6008" t="str">
            <v>Отопление</v>
          </cell>
          <cell r="I6008">
            <v>0</v>
          </cell>
        </row>
        <row r="6009">
          <cell r="A6009" t="str">
            <v>00074323</v>
          </cell>
          <cell r="C6009" t="str">
            <v>Отопление</v>
          </cell>
          <cell r="I6009">
            <v>0</v>
          </cell>
        </row>
        <row r="6010">
          <cell r="A6010" t="str">
            <v>00074324</v>
          </cell>
          <cell r="C6010" t="str">
            <v>Отопление</v>
          </cell>
          <cell r="I6010">
            <v>0</v>
          </cell>
        </row>
        <row r="6011">
          <cell r="A6011" t="str">
            <v>00074325</v>
          </cell>
          <cell r="C6011" t="str">
            <v>Отопление</v>
          </cell>
          <cell r="I6011">
            <v>0</v>
          </cell>
        </row>
        <row r="6012">
          <cell r="A6012" t="str">
            <v>00074326</v>
          </cell>
          <cell r="C6012" t="str">
            <v>Отопление</v>
          </cell>
          <cell r="I6012">
            <v>0</v>
          </cell>
        </row>
        <row r="6013">
          <cell r="A6013" t="str">
            <v>00074327</v>
          </cell>
          <cell r="C6013" t="str">
            <v>Отопление</v>
          </cell>
          <cell r="I6013">
            <v>0</v>
          </cell>
        </row>
        <row r="6014">
          <cell r="A6014" t="str">
            <v>00074328</v>
          </cell>
          <cell r="C6014" t="str">
            <v>Отопление</v>
          </cell>
          <cell r="I6014">
            <v>0</v>
          </cell>
        </row>
        <row r="6015">
          <cell r="A6015" t="str">
            <v>00074329</v>
          </cell>
          <cell r="C6015" t="str">
            <v>Отопление</v>
          </cell>
          <cell r="I6015">
            <v>0</v>
          </cell>
        </row>
        <row r="6016">
          <cell r="A6016" t="str">
            <v>00074330</v>
          </cell>
          <cell r="C6016" t="str">
            <v>Отопление</v>
          </cell>
          <cell r="I6016">
            <v>0</v>
          </cell>
        </row>
        <row r="6017">
          <cell r="A6017" t="str">
            <v>00074331</v>
          </cell>
          <cell r="C6017" t="str">
            <v>Отопление</v>
          </cell>
          <cell r="I6017">
            <v>0</v>
          </cell>
        </row>
        <row r="6018">
          <cell r="A6018" t="str">
            <v>00074332</v>
          </cell>
          <cell r="C6018" t="str">
            <v>Отопление</v>
          </cell>
          <cell r="I6018">
            <v>0</v>
          </cell>
        </row>
        <row r="6019">
          <cell r="A6019" t="str">
            <v>00074333</v>
          </cell>
          <cell r="C6019" t="str">
            <v>Отопление</v>
          </cell>
          <cell r="I6019">
            <v>0</v>
          </cell>
        </row>
        <row r="6020">
          <cell r="A6020" t="str">
            <v>00074334</v>
          </cell>
          <cell r="C6020" t="str">
            <v>Отопление</v>
          </cell>
          <cell r="I6020">
            <v>0</v>
          </cell>
        </row>
        <row r="6021">
          <cell r="A6021" t="str">
            <v>00074335</v>
          </cell>
          <cell r="C6021" t="str">
            <v>Отопление</v>
          </cell>
          <cell r="I6021">
            <v>0</v>
          </cell>
        </row>
        <row r="6022">
          <cell r="A6022" t="str">
            <v>00074336</v>
          </cell>
          <cell r="C6022" t="str">
            <v>Отопление</v>
          </cell>
          <cell r="I6022">
            <v>0</v>
          </cell>
        </row>
        <row r="6023">
          <cell r="A6023" t="str">
            <v>00074337</v>
          </cell>
          <cell r="C6023" t="str">
            <v>Отопление</v>
          </cell>
          <cell r="I6023">
            <v>0</v>
          </cell>
        </row>
        <row r="6024">
          <cell r="A6024" t="str">
            <v>00074338</v>
          </cell>
          <cell r="C6024" t="str">
            <v>Отопление</v>
          </cell>
          <cell r="I6024">
            <v>0</v>
          </cell>
        </row>
        <row r="6025">
          <cell r="A6025" t="str">
            <v>00074339</v>
          </cell>
          <cell r="C6025" t="str">
            <v>Отопление</v>
          </cell>
          <cell r="I6025">
            <v>0</v>
          </cell>
        </row>
        <row r="6026">
          <cell r="A6026" t="str">
            <v>00074340</v>
          </cell>
          <cell r="C6026" t="str">
            <v>Отопление</v>
          </cell>
          <cell r="I6026">
            <v>0</v>
          </cell>
        </row>
        <row r="6027">
          <cell r="A6027" t="str">
            <v>00074341</v>
          </cell>
          <cell r="C6027" t="str">
            <v>Отопление</v>
          </cell>
          <cell r="I6027">
            <v>0</v>
          </cell>
        </row>
        <row r="6028">
          <cell r="A6028" t="str">
            <v>00074342</v>
          </cell>
          <cell r="C6028" t="str">
            <v>Отопление</v>
          </cell>
          <cell r="I6028">
            <v>0</v>
          </cell>
        </row>
        <row r="6029">
          <cell r="A6029" t="str">
            <v>00074343</v>
          </cell>
          <cell r="C6029" t="str">
            <v>Отопление</v>
          </cell>
          <cell r="I6029">
            <v>0</v>
          </cell>
        </row>
        <row r="6030">
          <cell r="A6030" t="str">
            <v>00074344</v>
          </cell>
          <cell r="C6030" t="str">
            <v>Отопление</v>
          </cell>
          <cell r="I6030">
            <v>0</v>
          </cell>
        </row>
        <row r="6031">
          <cell r="A6031" t="str">
            <v>00074345</v>
          </cell>
          <cell r="C6031" t="str">
            <v>Отопление</v>
          </cell>
          <cell r="I6031">
            <v>0</v>
          </cell>
        </row>
        <row r="6032">
          <cell r="A6032" t="str">
            <v>00074346</v>
          </cell>
          <cell r="C6032" t="str">
            <v>Отопление</v>
          </cell>
          <cell r="I6032">
            <v>0</v>
          </cell>
        </row>
        <row r="6033">
          <cell r="A6033" t="str">
            <v>00074347</v>
          </cell>
          <cell r="C6033" t="str">
            <v>Отопление</v>
          </cell>
          <cell r="I6033">
            <v>0</v>
          </cell>
        </row>
        <row r="6034">
          <cell r="A6034" t="str">
            <v>00074348</v>
          </cell>
          <cell r="C6034" t="str">
            <v>Отопление</v>
          </cell>
          <cell r="I6034">
            <v>0</v>
          </cell>
        </row>
        <row r="6035">
          <cell r="A6035" t="str">
            <v>00074349</v>
          </cell>
          <cell r="C6035" t="str">
            <v>Отопление</v>
          </cell>
          <cell r="I6035">
            <v>0</v>
          </cell>
        </row>
        <row r="6036">
          <cell r="A6036" t="str">
            <v>00074350</v>
          </cell>
          <cell r="C6036" t="str">
            <v>Отопление</v>
          </cell>
          <cell r="I6036">
            <v>0</v>
          </cell>
        </row>
        <row r="6037">
          <cell r="A6037" t="str">
            <v>00074351</v>
          </cell>
          <cell r="C6037" t="str">
            <v>Отопление</v>
          </cell>
          <cell r="I6037">
            <v>0</v>
          </cell>
        </row>
        <row r="6038">
          <cell r="A6038" t="str">
            <v>00074352</v>
          </cell>
          <cell r="C6038" t="str">
            <v>Отопление</v>
          </cell>
          <cell r="I6038">
            <v>0</v>
          </cell>
        </row>
        <row r="6039">
          <cell r="A6039" t="str">
            <v>00074353</v>
          </cell>
          <cell r="C6039" t="str">
            <v>Отопление</v>
          </cell>
          <cell r="I6039">
            <v>0</v>
          </cell>
        </row>
        <row r="6040">
          <cell r="A6040" t="str">
            <v>00074354</v>
          </cell>
          <cell r="C6040" t="str">
            <v>Отопление</v>
          </cell>
          <cell r="I6040">
            <v>0</v>
          </cell>
        </row>
        <row r="6041">
          <cell r="A6041" t="str">
            <v>00074355</v>
          </cell>
          <cell r="C6041" t="str">
            <v>Отопление</v>
          </cell>
          <cell r="I6041">
            <v>0</v>
          </cell>
        </row>
        <row r="6042">
          <cell r="A6042" t="str">
            <v>00074356</v>
          </cell>
          <cell r="C6042" t="str">
            <v>Отопление</v>
          </cell>
          <cell r="I6042">
            <v>0</v>
          </cell>
        </row>
        <row r="6043">
          <cell r="A6043" t="str">
            <v>00074357</v>
          </cell>
          <cell r="C6043" t="str">
            <v>Отопление</v>
          </cell>
          <cell r="I6043">
            <v>0</v>
          </cell>
        </row>
        <row r="6044">
          <cell r="A6044" t="str">
            <v>00074358</v>
          </cell>
          <cell r="C6044" t="str">
            <v>Отопление</v>
          </cell>
          <cell r="I6044">
            <v>0</v>
          </cell>
        </row>
        <row r="6045">
          <cell r="A6045" t="str">
            <v>00074359</v>
          </cell>
          <cell r="C6045" t="str">
            <v>Отопление</v>
          </cell>
          <cell r="I6045">
            <v>0</v>
          </cell>
        </row>
        <row r="6046">
          <cell r="A6046" t="str">
            <v>00074360</v>
          </cell>
          <cell r="C6046" t="str">
            <v>Отопление</v>
          </cell>
          <cell r="I6046">
            <v>0</v>
          </cell>
        </row>
        <row r="6047">
          <cell r="A6047" t="str">
            <v>00074288</v>
          </cell>
          <cell r="C6047" t="str">
            <v>Отопление</v>
          </cell>
          <cell r="I6047">
            <v>0</v>
          </cell>
        </row>
        <row r="6048">
          <cell r="A6048" t="str">
            <v>00074361</v>
          </cell>
          <cell r="C6048" t="str">
            <v>Отопление</v>
          </cell>
          <cell r="I6048">
            <v>0</v>
          </cell>
        </row>
        <row r="6049">
          <cell r="A6049" t="str">
            <v>00074362</v>
          </cell>
          <cell r="C6049" t="str">
            <v>Отопление</v>
          </cell>
          <cell r="I6049">
            <v>0</v>
          </cell>
        </row>
        <row r="6050">
          <cell r="A6050" t="str">
            <v>00074363</v>
          </cell>
          <cell r="C6050" t="str">
            <v>Отопление</v>
          </cell>
          <cell r="I6050">
            <v>0</v>
          </cell>
        </row>
        <row r="6051">
          <cell r="A6051" t="str">
            <v>00074364</v>
          </cell>
          <cell r="C6051" t="str">
            <v>Отопление</v>
          </cell>
          <cell r="I6051">
            <v>0</v>
          </cell>
        </row>
        <row r="6052">
          <cell r="A6052" t="str">
            <v>00074365</v>
          </cell>
          <cell r="C6052" t="str">
            <v>Отопление</v>
          </cell>
          <cell r="I6052">
            <v>0</v>
          </cell>
        </row>
        <row r="6053">
          <cell r="A6053" t="str">
            <v>00074366</v>
          </cell>
          <cell r="C6053" t="str">
            <v>Отопление</v>
          </cell>
          <cell r="I6053">
            <v>0</v>
          </cell>
        </row>
        <row r="6054">
          <cell r="A6054" t="str">
            <v>00074367</v>
          </cell>
          <cell r="C6054" t="str">
            <v>Отопление</v>
          </cell>
          <cell r="I6054">
            <v>0</v>
          </cell>
        </row>
        <row r="6055">
          <cell r="A6055" t="str">
            <v>00074368</v>
          </cell>
          <cell r="C6055" t="str">
            <v>Отопление</v>
          </cell>
          <cell r="I6055">
            <v>617.42999999999995</v>
          </cell>
        </row>
        <row r="6056">
          <cell r="A6056" t="str">
            <v>00074369</v>
          </cell>
          <cell r="C6056" t="str">
            <v>Отопление</v>
          </cell>
          <cell r="I6056">
            <v>643.01</v>
          </cell>
        </row>
        <row r="6057">
          <cell r="A6057" t="str">
            <v>00074370</v>
          </cell>
          <cell r="C6057" t="str">
            <v>Отопление</v>
          </cell>
          <cell r="I6057">
            <v>0</v>
          </cell>
        </row>
        <row r="6058">
          <cell r="A6058" t="str">
            <v>00074371</v>
          </cell>
          <cell r="C6058" t="str">
            <v>Отопление</v>
          </cell>
          <cell r="I6058">
            <v>0</v>
          </cell>
        </row>
        <row r="6059">
          <cell r="A6059" t="str">
            <v>00074372</v>
          </cell>
          <cell r="C6059" t="str">
            <v>Отопление</v>
          </cell>
          <cell r="I6059">
            <v>0</v>
          </cell>
        </row>
        <row r="6060">
          <cell r="A6060" t="str">
            <v>00074373</v>
          </cell>
          <cell r="C6060" t="str">
            <v>Отопление</v>
          </cell>
          <cell r="I6060">
            <v>0</v>
          </cell>
        </row>
        <row r="6061">
          <cell r="A6061" t="str">
            <v>00074374</v>
          </cell>
          <cell r="C6061" t="str">
            <v>Отопление</v>
          </cell>
          <cell r="I6061">
            <v>0</v>
          </cell>
        </row>
        <row r="6062">
          <cell r="A6062" t="str">
            <v>00074375</v>
          </cell>
          <cell r="C6062" t="str">
            <v>Отопление</v>
          </cell>
          <cell r="I6062">
            <v>0</v>
          </cell>
        </row>
        <row r="6063">
          <cell r="A6063" t="str">
            <v>00074376</v>
          </cell>
          <cell r="C6063" t="str">
            <v>Отопление</v>
          </cell>
          <cell r="I6063">
            <v>0</v>
          </cell>
        </row>
        <row r="6064">
          <cell r="A6064" t="str">
            <v>00074377</v>
          </cell>
          <cell r="C6064" t="str">
            <v>Отопление</v>
          </cell>
          <cell r="I6064">
            <v>438.42</v>
          </cell>
        </row>
        <row r="6065">
          <cell r="A6065" t="str">
            <v>00074378</v>
          </cell>
          <cell r="C6065" t="str">
            <v>Отопление</v>
          </cell>
          <cell r="I6065">
            <v>0</v>
          </cell>
        </row>
        <row r="6066">
          <cell r="A6066" t="str">
            <v>00074379</v>
          </cell>
          <cell r="C6066" t="str">
            <v>Отопление</v>
          </cell>
          <cell r="I6066">
            <v>0</v>
          </cell>
        </row>
        <row r="6067">
          <cell r="A6067" t="str">
            <v>00074380</v>
          </cell>
          <cell r="C6067" t="str">
            <v>Отопление</v>
          </cell>
          <cell r="I6067">
            <v>0</v>
          </cell>
        </row>
        <row r="6068">
          <cell r="A6068" t="str">
            <v>00075447</v>
          </cell>
          <cell r="C6068" t="str">
            <v>Отопление</v>
          </cell>
          <cell r="I6068">
            <v>0</v>
          </cell>
        </row>
        <row r="6069">
          <cell r="A6069" t="str">
            <v>00074381</v>
          </cell>
          <cell r="C6069" t="str">
            <v>Отопление</v>
          </cell>
          <cell r="I6069">
            <v>0</v>
          </cell>
        </row>
        <row r="6070">
          <cell r="A6070" t="str">
            <v>00075448</v>
          </cell>
          <cell r="C6070" t="str">
            <v>Отопление</v>
          </cell>
          <cell r="I6070">
            <v>0</v>
          </cell>
        </row>
        <row r="6071">
          <cell r="A6071" t="str">
            <v>00074674</v>
          </cell>
          <cell r="C6071" t="str">
            <v>Отопление</v>
          </cell>
          <cell r="I6071">
            <v>0</v>
          </cell>
        </row>
        <row r="6072">
          <cell r="A6072" t="str">
            <v>00074675</v>
          </cell>
          <cell r="C6072" t="str">
            <v>Отопление</v>
          </cell>
          <cell r="I6072">
            <v>0</v>
          </cell>
        </row>
        <row r="6073">
          <cell r="A6073" t="str">
            <v>00074676</v>
          </cell>
          <cell r="C6073" t="str">
            <v>Отопление</v>
          </cell>
          <cell r="I6073">
            <v>0</v>
          </cell>
        </row>
        <row r="6074">
          <cell r="A6074" t="str">
            <v>00074677</v>
          </cell>
          <cell r="C6074" t="str">
            <v>Отопление</v>
          </cell>
          <cell r="I6074">
            <v>0</v>
          </cell>
        </row>
        <row r="6075">
          <cell r="A6075" t="str">
            <v>00074678</v>
          </cell>
          <cell r="C6075" t="str">
            <v>Отопление</v>
          </cell>
          <cell r="I6075">
            <v>0</v>
          </cell>
        </row>
        <row r="6076">
          <cell r="A6076" t="str">
            <v>00074679</v>
          </cell>
          <cell r="C6076" t="str">
            <v>Отопление</v>
          </cell>
          <cell r="I6076">
            <v>0</v>
          </cell>
        </row>
        <row r="6077">
          <cell r="A6077" t="str">
            <v>00072121</v>
          </cell>
          <cell r="C6077" t="str">
            <v>Отопление</v>
          </cell>
          <cell r="I6077">
            <v>0</v>
          </cell>
        </row>
        <row r="6078">
          <cell r="A6078" t="str">
            <v>00072122</v>
          </cell>
          <cell r="C6078" t="str">
            <v>Отопление</v>
          </cell>
          <cell r="I6078">
            <v>0</v>
          </cell>
        </row>
        <row r="6079">
          <cell r="A6079" t="str">
            <v>00072123</v>
          </cell>
          <cell r="C6079" t="str">
            <v>Отопление</v>
          </cell>
          <cell r="I6079">
            <v>0</v>
          </cell>
        </row>
        <row r="6080">
          <cell r="A6080" t="str">
            <v>00075543</v>
          </cell>
          <cell r="C6080" t="str">
            <v>Отопление</v>
          </cell>
          <cell r="I6080">
            <v>0</v>
          </cell>
        </row>
        <row r="6081">
          <cell r="A6081" t="str">
            <v>00072124</v>
          </cell>
          <cell r="C6081" t="str">
            <v>Отопление</v>
          </cell>
          <cell r="I6081">
            <v>0</v>
          </cell>
        </row>
        <row r="6082">
          <cell r="A6082" t="str">
            <v>00072125</v>
          </cell>
          <cell r="C6082" t="str">
            <v>Отопление</v>
          </cell>
          <cell r="I6082">
            <v>0</v>
          </cell>
        </row>
        <row r="6083">
          <cell r="A6083" t="str">
            <v>00072126</v>
          </cell>
          <cell r="C6083" t="str">
            <v>Отопление</v>
          </cell>
          <cell r="I6083">
            <v>0</v>
          </cell>
        </row>
        <row r="6084">
          <cell r="A6084" t="str">
            <v>00072127</v>
          </cell>
          <cell r="C6084" t="str">
            <v>Отопление</v>
          </cell>
          <cell r="I6084">
            <v>0</v>
          </cell>
        </row>
        <row r="6085">
          <cell r="A6085" t="str">
            <v>00072128</v>
          </cell>
          <cell r="C6085" t="str">
            <v>Отопление</v>
          </cell>
          <cell r="I6085">
            <v>0</v>
          </cell>
        </row>
        <row r="6086">
          <cell r="A6086" t="str">
            <v>00072129</v>
          </cell>
          <cell r="C6086" t="str">
            <v>Отопление</v>
          </cell>
          <cell r="I6086">
            <v>0</v>
          </cell>
        </row>
        <row r="6087">
          <cell r="A6087" t="str">
            <v>00072130</v>
          </cell>
          <cell r="C6087" t="str">
            <v>Отопление</v>
          </cell>
          <cell r="I6087">
            <v>0</v>
          </cell>
        </row>
        <row r="6088">
          <cell r="A6088" t="str">
            <v>00072131</v>
          </cell>
          <cell r="C6088" t="str">
            <v>Отопление</v>
          </cell>
          <cell r="I6088">
            <v>0</v>
          </cell>
        </row>
        <row r="6089">
          <cell r="A6089" t="str">
            <v>00072132</v>
          </cell>
          <cell r="C6089" t="str">
            <v>Отопление</v>
          </cell>
          <cell r="I6089">
            <v>0</v>
          </cell>
        </row>
        <row r="6090">
          <cell r="A6090" t="str">
            <v>00072136</v>
          </cell>
          <cell r="C6090" t="str">
            <v>Отопление</v>
          </cell>
          <cell r="I6090">
            <v>0</v>
          </cell>
        </row>
        <row r="6091">
          <cell r="A6091" t="str">
            <v>00072136</v>
          </cell>
          <cell r="C6091" t="str">
            <v>Горячее водоснабжение</v>
          </cell>
          <cell r="I6091">
            <v>0</v>
          </cell>
        </row>
        <row r="6092">
          <cell r="A6092" t="str">
            <v>00072134</v>
          </cell>
          <cell r="C6092" t="str">
            <v>Отопление</v>
          </cell>
          <cell r="I6092">
            <v>0</v>
          </cell>
        </row>
        <row r="6093">
          <cell r="A6093" t="str">
            <v>00072134</v>
          </cell>
          <cell r="C6093" t="str">
            <v>Горячее водоснабжение</v>
          </cell>
          <cell r="I6093">
            <v>0</v>
          </cell>
        </row>
        <row r="6094">
          <cell r="A6094" t="str">
            <v>00072135</v>
          </cell>
          <cell r="C6094" t="str">
            <v>Отопление</v>
          </cell>
          <cell r="I6094">
            <v>1384.15</v>
          </cell>
        </row>
        <row r="6095">
          <cell r="A6095" t="str">
            <v>00072135</v>
          </cell>
          <cell r="C6095" t="str">
            <v>Горячее водоснабжение</v>
          </cell>
          <cell r="I6095">
            <v>487.42</v>
          </cell>
        </row>
        <row r="6096">
          <cell r="A6096" t="str">
            <v>00072133</v>
          </cell>
          <cell r="C6096" t="str">
            <v>Отопление</v>
          </cell>
          <cell r="I6096">
            <v>1021.72</v>
          </cell>
        </row>
        <row r="6097">
          <cell r="A6097" t="str">
            <v>00072133</v>
          </cell>
          <cell r="C6097" t="str">
            <v>Горячее водоснабжение</v>
          </cell>
          <cell r="I6097">
            <v>0</v>
          </cell>
        </row>
        <row r="6098">
          <cell r="A6098" t="str">
            <v>00072137</v>
          </cell>
          <cell r="C6098" t="str">
            <v>Отопление</v>
          </cell>
          <cell r="I6098">
            <v>1208.3599999999999</v>
          </cell>
        </row>
        <row r="6099">
          <cell r="A6099" t="str">
            <v>00072137</v>
          </cell>
          <cell r="C6099" t="str">
            <v>Горячее водоснабжение</v>
          </cell>
          <cell r="I6099">
            <v>1033.33</v>
          </cell>
        </row>
        <row r="6100">
          <cell r="A6100" t="str">
            <v>00072138</v>
          </cell>
          <cell r="C6100" t="str">
            <v>Отопление</v>
          </cell>
          <cell r="I6100">
            <v>0</v>
          </cell>
        </row>
        <row r="6101">
          <cell r="A6101" t="str">
            <v>00072138</v>
          </cell>
          <cell r="C6101" t="str">
            <v>Горячее водоснабжение</v>
          </cell>
          <cell r="I6101">
            <v>0</v>
          </cell>
        </row>
        <row r="6102">
          <cell r="A6102" t="str">
            <v>00072139</v>
          </cell>
          <cell r="C6102" t="str">
            <v>Отопление</v>
          </cell>
          <cell r="I6102">
            <v>0</v>
          </cell>
        </row>
        <row r="6103">
          <cell r="A6103" t="str">
            <v>00072139</v>
          </cell>
          <cell r="C6103" t="str">
            <v>Горячее водоснабжение</v>
          </cell>
          <cell r="I6103">
            <v>0</v>
          </cell>
        </row>
        <row r="6104">
          <cell r="A6104" t="str">
            <v>00072140</v>
          </cell>
          <cell r="C6104" t="str">
            <v>Отопление</v>
          </cell>
          <cell r="I6104">
            <v>1143.19</v>
          </cell>
        </row>
        <row r="6105">
          <cell r="A6105" t="str">
            <v>00072140</v>
          </cell>
          <cell r="C6105" t="str">
            <v>Горячее водоснабжение</v>
          </cell>
          <cell r="I6105">
            <v>1033.33</v>
          </cell>
        </row>
        <row r="6106">
          <cell r="A6106" t="str">
            <v>00072141</v>
          </cell>
          <cell r="C6106" t="str">
            <v>Отопление</v>
          </cell>
          <cell r="I6106">
            <v>0</v>
          </cell>
        </row>
        <row r="6107">
          <cell r="A6107" t="str">
            <v>00072141</v>
          </cell>
          <cell r="C6107" t="str">
            <v>Горячее водоснабжение</v>
          </cell>
          <cell r="I6107">
            <v>0</v>
          </cell>
        </row>
        <row r="6108">
          <cell r="A6108" t="str">
            <v>00072142</v>
          </cell>
          <cell r="C6108" t="str">
            <v>Отопление</v>
          </cell>
          <cell r="I6108">
            <v>0</v>
          </cell>
        </row>
        <row r="6109">
          <cell r="A6109" t="str">
            <v>00072142</v>
          </cell>
          <cell r="C6109" t="str">
            <v>Горячее водоснабжение</v>
          </cell>
          <cell r="I6109">
            <v>0</v>
          </cell>
        </row>
        <row r="6110">
          <cell r="A6110" t="str">
            <v>00072143</v>
          </cell>
          <cell r="C6110" t="str">
            <v>Отопление</v>
          </cell>
          <cell r="I6110">
            <v>0</v>
          </cell>
        </row>
        <row r="6111">
          <cell r="A6111" t="str">
            <v>00072143</v>
          </cell>
          <cell r="C6111" t="str">
            <v>Горячее водоснабжение</v>
          </cell>
          <cell r="I6111">
            <v>0</v>
          </cell>
        </row>
        <row r="6112">
          <cell r="A6112" t="str">
            <v>00072144</v>
          </cell>
          <cell r="C6112" t="str">
            <v>Отопление</v>
          </cell>
          <cell r="I6112">
            <v>1946.5</v>
          </cell>
        </row>
        <row r="6113">
          <cell r="A6113" t="str">
            <v>00072144</v>
          </cell>
          <cell r="C6113" t="str">
            <v>Горячее водоснабжение</v>
          </cell>
          <cell r="I6113">
            <v>324.94</v>
          </cell>
        </row>
        <row r="6114">
          <cell r="A6114" t="str">
            <v>00072145</v>
          </cell>
          <cell r="C6114" t="str">
            <v>Отопление</v>
          </cell>
          <cell r="I6114">
            <v>0</v>
          </cell>
        </row>
        <row r="6115">
          <cell r="A6115" t="str">
            <v>00072146</v>
          </cell>
          <cell r="C6115" t="str">
            <v>Отопление</v>
          </cell>
          <cell r="I6115">
            <v>0</v>
          </cell>
        </row>
        <row r="6116">
          <cell r="A6116" t="str">
            <v>00072146</v>
          </cell>
          <cell r="C6116" t="str">
            <v>Горячее водоснабжение</v>
          </cell>
          <cell r="I6116">
            <v>0</v>
          </cell>
        </row>
        <row r="6117">
          <cell r="A6117" t="str">
            <v>00072147</v>
          </cell>
          <cell r="C6117" t="str">
            <v>Отопление</v>
          </cell>
          <cell r="I6117">
            <v>0</v>
          </cell>
        </row>
        <row r="6118">
          <cell r="A6118" t="str">
            <v>00072147</v>
          </cell>
          <cell r="C6118" t="str">
            <v>Горячее водоснабжение</v>
          </cell>
          <cell r="I6118">
            <v>0</v>
          </cell>
        </row>
        <row r="6119">
          <cell r="A6119" t="str">
            <v>00072148</v>
          </cell>
          <cell r="C6119" t="str">
            <v>Отопление</v>
          </cell>
          <cell r="I6119">
            <v>0</v>
          </cell>
        </row>
        <row r="6120">
          <cell r="A6120" t="str">
            <v>00072148</v>
          </cell>
          <cell r="C6120" t="str">
            <v>Горячее водоснабжение</v>
          </cell>
          <cell r="I6120">
            <v>0</v>
          </cell>
        </row>
        <row r="6121">
          <cell r="A6121" t="str">
            <v>00072149</v>
          </cell>
          <cell r="C6121" t="str">
            <v>Отопление</v>
          </cell>
          <cell r="I6121">
            <v>1218.82</v>
          </cell>
        </row>
        <row r="6122">
          <cell r="A6122" t="str">
            <v>00072149</v>
          </cell>
          <cell r="C6122" t="str">
            <v>Горячее водоснабжение</v>
          </cell>
          <cell r="I6122">
            <v>516.66</v>
          </cell>
        </row>
        <row r="6123">
          <cell r="A6123" t="str">
            <v>00072150</v>
          </cell>
          <cell r="C6123" t="str">
            <v>Отопление</v>
          </cell>
          <cell r="I6123">
            <v>0</v>
          </cell>
        </row>
        <row r="6124">
          <cell r="A6124" t="str">
            <v>00072150</v>
          </cell>
          <cell r="C6124" t="str">
            <v>Горячее водоснабжение</v>
          </cell>
          <cell r="I6124">
            <v>0</v>
          </cell>
        </row>
        <row r="6125">
          <cell r="A6125" t="str">
            <v>00072151</v>
          </cell>
          <cell r="C6125" t="str">
            <v>Отопление</v>
          </cell>
          <cell r="I6125">
            <v>1238.94</v>
          </cell>
        </row>
        <row r="6126">
          <cell r="A6126" t="str">
            <v>00072151</v>
          </cell>
          <cell r="C6126" t="str">
            <v>Горячее водоснабжение</v>
          </cell>
          <cell r="I6126">
            <v>516.66</v>
          </cell>
        </row>
        <row r="6127">
          <cell r="A6127" t="str">
            <v>00072152</v>
          </cell>
          <cell r="C6127" t="str">
            <v>Отопление</v>
          </cell>
          <cell r="I6127">
            <v>0</v>
          </cell>
        </row>
        <row r="6128">
          <cell r="A6128" t="str">
            <v>00072152</v>
          </cell>
          <cell r="C6128" t="str">
            <v>Горячее водоснабжение</v>
          </cell>
          <cell r="I6128">
            <v>0</v>
          </cell>
        </row>
        <row r="6129">
          <cell r="A6129" t="str">
            <v>00072153</v>
          </cell>
          <cell r="C6129" t="str">
            <v>Отопление</v>
          </cell>
          <cell r="I6129">
            <v>0</v>
          </cell>
        </row>
        <row r="6130">
          <cell r="A6130" t="str">
            <v>00072153</v>
          </cell>
          <cell r="C6130" t="str">
            <v>Горячее водоснабжение</v>
          </cell>
          <cell r="I6130">
            <v>0</v>
          </cell>
        </row>
        <row r="6131">
          <cell r="A6131" t="str">
            <v>00072154</v>
          </cell>
          <cell r="C6131" t="str">
            <v>Отопление</v>
          </cell>
          <cell r="I6131">
            <v>0</v>
          </cell>
        </row>
        <row r="6132">
          <cell r="A6132" t="str">
            <v>00072154</v>
          </cell>
          <cell r="C6132" t="str">
            <v>Горячее водоснабжение</v>
          </cell>
          <cell r="I6132">
            <v>0</v>
          </cell>
        </row>
        <row r="6133">
          <cell r="A6133" t="str">
            <v>00072155</v>
          </cell>
          <cell r="C6133" t="str">
            <v>Отопление</v>
          </cell>
          <cell r="I6133">
            <v>1388.17</v>
          </cell>
        </row>
        <row r="6134">
          <cell r="A6134" t="str">
            <v>00072155</v>
          </cell>
          <cell r="C6134" t="str">
            <v>Горячее водоснабжение</v>
          </cell>
          <cell r="I6134">
            <v>240.46</v>
          </cell>
        </row>
        <row r="6135">
          <cell r="A6135" t="str">
            <v>00072156</v>
          </cell>
          <cell r="C6135" t="str">
            <v>Отопление</v>
          </cell>
          <cell r="I6135">
            <v>1306.51</v>
          </cell>
        </row>
        <row r="6136">
          <cell r="A6136" t="str">
            <v>00072176</v>
          </cell>
          <cell r="C6136" t="str">
            <v>Отопление</v>
          </cell>
          <cell r="I6136">
            <v>2645.2</v>
          </cell>
        </row>
        <row r="6137">
          <cell r="A6137" t="str">
            <v>00072177</v>
          </cell>
          <cell r="C6137" t="str">
            <v>Отопление</v>
          </cell>
          <cell r="I6137">
            <v>0</v>
          </cell>
        </row>
        <row r="6138">
          <cell r="A6138" t="str">
            <v>00072178</v>
          </cell>
          <cell r="C6138" t="str">
            <v>Отопление</v>
          </cell>
          <cell r="I6138">
            <v>0</v>
          </cell>
        </row>
        <row r="6139">
          <cell r="A6139" t="str">
            <v>00072179</v>
          </cell>
          <cell r="C6139" t="str">
            <v>Отопление</v>
          </cell>
          <cell r="I6139">
            <v>971.43</v>
          </cell>
        </row>
        <row r="6140">
          <cell r="A6140" t="str">
            <v>00072180</v>
          </cell>
          <cell r="C6140" t="str">
            <v>Отопление</v>
          </cell>
          <cell r="I6140">
            <v>820.99</v>
          </cell>
        </row>
        <row r="6141">
          <cell r="A6141" t="str">
            <v>00072181</v>
          </cell>
          <cell r="C6141" t="str">
            <v>Отопление</v>
          </cell>
          <cell r="I6141">
            <v>0</v>
          </cell>
        </row>
        <row r="6142">
          <cell r="A6142" t="str">
            <v>00072182</v>
          </cell>
          <cell r="C6142" t="str">
            <v>Отопление</v>
          </cell>
          <cell r="I6142">
            <v>0</v>
          </cell>
        </row>
        <row r="6143">
          <cell r="A6143" t="str">
            <v>00072183</v>
          </cell>
          <cell r="C6143" t="str">
            <v>Отопление</v>
          </cell>
          <cell r="I6143">
            <v>0</v>
          </cell>
        </row>
        <row r="6144">
          <cell r="A6144" t="str">
            <v>00072184</v>
          </cell>
          <cell r="C6144" t="str">
            <v>Отопление</v>
          </cell>
          <cell r="I6144">
            <v>0</v>
          </cell>
        </row>
        <row r="6145">
          <cell r="A6145" t="str">
            <v>00072185</v>
          </cell>
          <cell r="C6145" t="str">
            <v>Отопление</v>
          </cell>
          <cell r="I6145">
            <v>0</v>
          </cell>
        </row>
        <row r="6146">
          <cell r="A6146" t="str">
            <v>00072187</v>
          </cell>
          <cell r="C6146" t="str">
            <v>Отопление</v>
          </cell>
          <cell r="I6146">
            <v>1203.1300000000001</v>
          </cell>
        </row>
        <row r="6147">
          <cell r="A6147" t="str">
            <v>00072188</v>
          </cell>
          <cell r="C6147" t="str">
            <v>Отопление</v>
          </cell>
          <cell r="I6147">
            <v>1344.32</v>
          </cell>
        </row>
        <row r="6148">
          <cell r="A6148" t="str">
            <v>00072188</v>
          </cell>
          <cell r="C6148" t="str">
            <v>Горячее водоснабжение</v>
          </cell>
          <cell r="I6148">
            <v>1033.33</v>
          </cell>
        </row>
        <row r="6149">
          <cell r="A6149" t="str">
            <v>00072189</v>
          </cell>
          <cell r="C6149" t="str">
            <v>Отопление</v>
          </cell>
          <cell r="I6149">
            <v>1251.81</v>
          </cell>
        </row>
        <row r="6150">
          <cell r="A6150" t="str">
            <v>00072189</v>
          </cell>
          <cell r="C6150" t="str">
            <v>Горячее водоснабжение</v>
          </cell>
          <cell r="I6150">
            <v>341.19</v>
          </cell>
        </row>
        <row r="6151">
          <cell r="A6151" t="str">
            <v>00072190</v>
          </cell>
          <cell r="C6151" t="str">
            <v>Отопление</v>
          </cell>
          <cell r="I6151">
            <v>1765.89</v>
          </cell>
        </row>
        <row r="6152">
          <cell r="A6152" t="str">
            <v>00072190</v>
          </cell>
          <cell r="C6152" t="str">
            <v>Горячее водоснабжение</v>
          </cell>
          <cell r="I6152">
            <v>727.87</v>
          </cell>
        </row>
        <row r="6153">
          <cell r="A6153" t="str">
            <v>00072191</v>
          </cell>
          <cell r="C6153" t="str">
            <v>Отопление</v>
          </cell>
          <cell r="I6153">
            <v>1203.1300000000001</v>
          </cell>
        </row>
        <row r="6154">
          <cell r="A6154" t="str">
            <v>00072191</v>
          </cell>
          <cell r="C6154" t="str">
            <v>Горячее водоснабжение</v>
          </cell>
          <cell r="I6154">
            <v>727.87</v>
          </cell>
        </row>
        <row r="6155">
          <cell r="A6155" t="str">
            <v>00072192</v>
          </cell>
          <cell r="C6155" t="str">
            <v>Отопление</v>
          </cell>
          <cell r="I6155">
            <v>1371.67</v>
          </cell>
        </row>
        <row r="6156">
          <cell r="A6156" t="str">
            <v>00072193</v>
          </cell>
          <cell r="C6156" t="str">
            <v>Отопление</v>
          </cell>
          <cell r="I6156">
            <v>1630.32</v>
          </cell>
        </row>
        <row r="6157">
          <cell r="A6157" t="str">
            <v>00072194</v>
          </cell>
          <cell r="C6157" t="str">
            <v>Отопление</v>
          </cell>
          <cell r="I6157">
            <v>1397.42</v>
          </cell>
        </row>
        <row r="6158">
          <cell r="A6158" t="str">
            <v>00072194</v>
          </cell>
          <cell r="C6158" t="str">
            <v>Горячее водоснабжение</v>
          </cell>
          <cell r="I6158">
            <v>649.89</v>
          </cell>
        </row>
        <row r="6159">
          <cell r="A6159" t="str">
            <v>00072195</v>
          </cell>
          <cell r="C6159" t="str">
            <v>Отопление</v>
          </cell>
          <cell r="I6159">
            <v>1355.98</v>
          </cell>
        </row>
        <row r="6160">
          <cell r="A6160" t="str">
            <v>00072195</v>
          </cell>
          <cell r="C6160" t="str">
            <v>Горячее водоснабжение</v>
          </cell>
          <cell r="I6160">
            <v>363.94</v>
          </cell>
        </row>
        <row r="6161">
          <cell r="A6161" t="str">
            <v>00072196</v>
          </cell>
          <cell r="C6161" t="str">
            <v>Отопление</v>
          </cell>
          <cell r="I6161">
            <v>1180.21</v>
          </cell>
        </row>
        <row r="6162">
          <cell r="A6162" t="str">
            <v>00072197</v>
          </cell>
          <cell r="C6162" t="str">
            <v>Отопление</v>
          </cell>
          <cell r="I6162">
            <v>1718.02</v>
          </cell>
        </row>
        <row r="6163">
          <cell r="A6163" t="str">
            <v>00072197</v>
          </cell>
          <cell r="C6163" t="str">
            <v>Горячее водоснабжение</v>
          </cell>
          <cell r="I6163">
            <v>516.66</v>
          </cell>
        </row>
        <row r="6164">
          <cell r="A6164" t="str">
            <v>00072198</v>
          </cell>
          <cell r="C6164" t="str">
            <v>Отопление</v>
          </cell>
          <cell r="I6164">
            <v>1248.99</v>
          </cell>
        </row>
        <row r="6165">
          <cell r="A6165" t="str">
            <v>00072198</v>
          </cell>
          <cell r="C6165" t="str">
            <v>Горячее водоснабжение</v>
          </cell>
          <cell r="I6165">
            <v>324.94</v>
          </cell>
        </row>
        <row r="6166">
          <cell r="A6166" t="str">
            <v>00072199</v>
          </cell>
          <cell r="C6166" t="str">
            <v>Отопление</v>
          </cell>
          <cell r="I6166">
            <v>0</v>
          </cell>
        </row>
        <row r="6167">
          <cell r="A6167" t="str">
            <v>00072199</v>
          </cell>
          <cell r="C6167" t="str">
            <v>Горячее водоснабжение</v>
          </cell>
          <cell r="I6167">
            <v>0</v>
          </cell>
        </row>
        <row r="6168">
          <cell r="A6168" t="str">
            <v>00072200</v>
          </cell>
          <cell r="C6168" t="str">
            <v>Отопление</v>
          </cell>
          <cell r="I6168">
            <v>0</v>
          </cell>
        </row>
        <row r="6169">
          <cell r="A6169" t="str">
            <v>00072201</v>
          </cell>
          <cell r="C6169" t="str">
            <v>Отопление</v>
          </cell>
          <cell r="I6169">
            <v>1378.92</v>
          </cell>
        </row>
        <row r="6170">
          <cell r="A6170" t="str">
            <v>00072202</v>
          </cell>
          <cell r="C6170" t="str">
            <v>Отопление</v>
          </cell>
          <cell r="I6170">
            <v>1621.48</v>
          </cell>
        </row>
        <row r="6171">
          <cell r="A6171" t="str">
            <v>00072203</v>
          </cell>
          <cell r="C6171" t="str">
            <v>Отопление</v>
          </cell>
          <cell r="I6171">
            <v>1277.1500000000001</v>
          </cell>
        </row>
        <row r="6172">
          <cell r="A6172" t="str">
            <v>00072204</v>
          </cell>
          <cell r="C6172" t="str">
            <v>Отопление</v>
          </cell>
          <cell r="I6172">
            <v>1535.8</v>
          </cell>
        </row>
        <row r="6173">
          <cell r="A6173" t="str">
            <v>00072204</v>
          </cell>
          <cell r="C6173" t="str">
            <v>Горячее водоснабжение</v>
          </cell>
          <cell r="I6173">
            <v>324.94</v>
          </cell>
        </row>
        <row r="6174">
          <cell r="A6174" t="str">
            <v>00072205</v>
          </cell>
          <cell r="C6174" t="str">
            <v>Отопление</v>
          </cell>
          <cell r="I6174">
            <v>0</v>
          </cell>
        </row>
        <row r="6175">
          <cell r="A6175" t="str">
            <v>00072206</v>
          </cell>
          <cell r="C6175" t="str">
            <v>Отопление</v>
          </cell>
          <cell r="I6175">
            <v>1251.4000000000001</v>
          </cell>
        </row>
        <row r="6176">
          <cell r="A6176" t="str">
            <v>00072206</v>
          </cell>
          <cell r="C6176" t="str">
            <v>Горячее водоснабжение</v>
          </cell>
          <cell r="I6176">
            <v>516.66</v>
          </cell>
        </row>
        <row r="6177">
          <cell r="A6177" t="str">
            <v>00072207</v>
          </cell>
          <cell r="C6177" t="str">
            <v>Отопление</v>
          </cell>
          <cell r="I6177">
            <v>0</v>
          </cell>
        </row>
        <row r="6178">
          <cell r="A6178" t="str">
            <v>00072208</v>
          </cell>
          <cell r="C6178" t="str">
            <v>Отопление</v>
          </cell>
          <cell r="I6178">
            <v>1527.75</v>
          </cell>
        </row>
        <row r="6179">
          <cell r="A6179" t="str">
            <v>00072208</v>
          </cell>
          <cell r="C6179" t="str">
            <v>Горячее водоснабжение</v>
          </cell>
          <cell r="I6179">
            <v>324.94</v>
          </cell>
        </row>
        <row r="6180">
          <cell r="A6180" t="str">
            <v>00072209</v>
          </cell>
          <cell r="C6180" t="str">
            <v>Отопление</v>
          </cell>
          <cell r="I6180">
            <v>1522.11</v>
          </cell>
        </row>
        <row r="6181">
          <cell r="A6181" t="str">
            <v>00072209</v>
          </cell>
          <cell r="C6181" t="str">
            <v>Горячее водоснабжение</v>
          </cell>
          <cell r="I6181">
            <v>363.94</v>
          </cell>
        </row>
        <row r="6182">
          <cell r="A6182" t="str">
            <v>00072210</v>
          </cell>
          <cell r="C6182" t="str">
            <v>Отопление</v>
          </cell>
          <cell r="I6182">
            <v>0</v>
          </cell>
        </row>
        <row r="6183">
          <cell r="A6183" t="str">
            <v>00072211</v>
          </cell>
          <cell r="C6183" t="str">
            <v>Отопление</v>
          </cell>
          <cell r="I6183">
            <v>1242.95</v>
          </cell>
        </row>
        <row r="6184">
          <cell r="A6184" t="str">
            <v>00072211</v>
          </cell>
          <cell r="C6184" t="str">
            <v>Горячее водоснабжение</v>
          </cell>
          <cell r="I6184">
            <v>162.47</v>
          </cell>
        </row>
        <row r="6185">
          <cell r="A6185" t="str">
            <v>00072212</v>
          </cell>
          <cell r="C6185" t="str">
            <v>Отопление</v>
          </cell>
          <cell r="I6185">
            <v>1523.73</v>
          </cell>
        </row>
        <row r="6186">
          <cell r="A6186" t="str">
            <v>00072212</v>
          </cell>
          <cell r="C6186" t="str">
            <v>Горячее водоснабжение</v>
          </cell>
          <cell r="I6186">
            <v>363.94</v>
          </cell>
        </row>
        <row r="6187">
          <cell r="A6187" t="str">
            <v>00072213</v>
          </cell>
          <cell r="C6187" t="str">
            <v>Отопление</v>
          </cell>
          <cell r="I6187">
            <v>0</v>
          </cell>
        </row>
        <row r="6188">
          <cell r="A6188" t="str">
            <v>00072214</v>
          </cell>
          <cell r="C6188" t="str">
            <v>Отопление</v>
          </cell>
          <cell r="I6188">
            <v>1247.79</v>
          </cell>
        </row>
        <row r="6189">
          <cell r="A6189" t="str">
            <v>00072214</v>
          </cell>
          <cell r="C6189" t="str">
            <v>Горячее водоснабжение</v>
          </cell>
          <cell r="I6189">
            <v>324.94</v>
          </cell>
        </row>
        <row r="6190">
          <cell r="A6190" t="str">
            <v>00072215</v>
          </cell>
          <cell r="C6190" t="str">
            <v>Отопление</v>
          </cell>
          <cell r="I6190">
            <v>0</v>
          </cell>
        </row>
        <row r="6191">
          <cell r="A6191" t="str">
            <v>00072215</v>
          </cell>
          <cell r="C6191" t="str">
            <v>Горячее водоснабжение</v>
          </cell>
          <cell r="I6191">
            <v>0</v>
          </cell>
        </row>
        <row r="6192">
          <cell r="A6192" t="str">
            <v>00072216</v>
          </cell>
          <cell r="C6192" t="str">
            <v>Отопление</v>
          </cell>
          <cell r="I6192">
            <v>1525.34</v>
          </cell>
        </row>
        <row r="6193">
          <cell r="A6193" t="str">
            <v>00072216</v>
          </cell>
          <cell r="C6193" t="str">
            <v>Горячее водоснабжение</v>
          </cell>
          <cell r="I6193">
            <v>292.45</v>
          </cell>
        </row>
        <row r="6194">
          <cell r="A6194" t="str">
            <v>00072217</v>
          </cell>
          <cell r="C6194" t="str">
            <v>Отопление</v>
          </cell>
          <cell r="I6194">
            <v>1525.34</v>
          </cell>
        </row>
        <row r="6195">
          <cell r="A6195" t="str">
            <v>00072217</v>
          </cell>
          <cell r="C6195" t="str">
            <v>Горячее водоснабжение</v>
          </cell>
          <cell r="I6195">
            <v>727.87</v>
          </cell>
        </row>
        <row r="6196">
          <cell r="A6196" t="str">
            <v>00072218</v>
          </cell>
          <cell r="C6196" t="str">
            <v>Отопление</v>
          </cell>
          <cell r="I6196">
            <v>1247.79</v>
          </cell>
        </row>
        <row r="6197">
          <cell r="A6197" t="str">
            <v>00072219</v>
          </cell>
          <cell r="C6197" t="str">
            <v>Отопление</v>
          </cell>
          <cell r="I6197">
            <v>1170.95</v>
          </cell>
        </row>
        <row r="6198">
          <cell r="A6198" t="str">
            <v>00072219</v>
          </cell>
          <cell r="C6198" t="str">
            <v>Горячее водоснабжение</v>
          </cell>
          <cell r="I6198">
            <v>81.23</v>
          </cell>
        </row>
        <row r="6199">
          <cell r="A6199" t="str">
            <v>00072220</v>
          </cell>
          <cell r="C6199" t="str">
            <v>Отопление</v>
          </cell>
          <cell r="I6199">
            <v>1597.74</v>
          </cell>
        </row>
        <row r="6200">
          <cell r="A6200" t="str">
            <v>00072220</v>
          </cell>
          <cell r="C6200" t="str">
            <v>Горячее водоснабжение</v>
          </cell>
          <cell r="I6200">
            <v>81.23</v>
          </cell>
        </row>
        <row r="6201">
          <cell r="A6201" t="str">
            <v>00072221</v>
          </cell>
          <cell r="C6201" t="str">
            <v>Отопление</v>
          </cell>
          <cell r="I6201">
            <v>1771.11</v>
          </cell>
        </row>
        <row r="6202">
          <cell r="A6202" t="str">
            <v>00072221</v>
          </cell>
          <cell r="C6202" t="str">
            <v>Горячее водоснабжение</v>
          </cell>
          <cell r="I6202">
            <v>81.23</v>
          </cell>
        </row>
        <row r="6203">
          <cell r="A6203" t="str">
            <v>00072222</v>
          </cell>
          <cell r="C6203" t="str">
            <v>Отопление</v>
          </cell>
          <cell r="I6203">
            <v>1705.54</v>
          </cell>
        </row>
        <row r="6204">
          <cell r="A6204" t="str">
            <v>00072222</v>
          </cell>
          <cell r="C6204" t="str">
            <v>Горячее водоснабжение</v>
          </cell>
          <cell r="I6204">
            <v>1137.3</v>
          </cell>
        </row>
        <row r="6205">
          <cell r="A6205" t="str">
            <v>00072223</v>
          </cell>
          <cell r="C6205" t="str">
            <v>Отопление</v>
          </cell>
          <cell r="I6205">
            <v>1170.55</v>
          </cell>
        </row>
        <row r="6206">
          <cell r="A6206" t="str">
            <v>00072223</v>
          </cell>
          <cell r="C6206" t="str">
            <v>Горячее водоснабжение</v>
          </cell>
          <cell r="I6206">
            <v>324.94</v>
          </cell>
        </row>
        <row r="6207">
          <cell r="A6207" t="str">
            <v>00072224</v>
          </cell>
          <cell r="C6207" t="str">
            <v>Отопление</v>
          </cell>
          <cell r="I6207">
            <v>1609.01</v>
          </cell>
        </row>
        <row r="6208">
          <cell r="A6208" t="str">
            <v>00072224</v>
          </cell>
          <cell r="C6208" t="str">
            <v>Горячее водоснабжение</v>
          </cell>
          <cell r="I6208">
            <v>1137.3</v>
          </cell>
        </row>
        <row r="6209">
          <cell r="A6209" t="str">
            <v>00072225</v>
          </cell>
          <cell r="C6209" t="str">
            <v>Отопление</v>
          </cell>
          <cell r="I6209">
            <v>1753.02</v>
          </cell>
        </row>
        <row r="6210">
          <cell r="A6210" t="str">
            <v>00072225</v>
          </cell>
          <cell r="C6210" t="str">
            <v>Горячее водоснабжение</v>
          </cell>
          <cell r="I6210">
            <v>324.94</v>
          </cell>
        </row>
        <row r="6211">
          <cell r="A6211" t="str">
            <v>00072226</v>
          </cell>
          <cell r="C6211" t="str">
            <v>Отопление</v>
          </cell>
          <cell r="I6211">
            <v>1724.05</v>
          </cell>
        </row>
        <row r="6212">
          <cell r="A6212" t="str">
            <v>00072226</v>
          </cell>
          <cell r="C6212" t="str">
            <v>Горячее водоснабжение</v>
          </cell>
          <cell r="I6212">
            <v>162.47</v>
          </cell>
        </row>
        <row r="6213">
          <cell r="A6213" t="str">
            <v>00072227</v>
          </cell>
          <cell r="C6213" t="str">
            <v>Отопление</v>
          </cell>
          <cell r="I6213">
            <v>1739.33</v>
          </cell>
        </row>
        <row r="6214">
          <cell r="A6214" t="str">
            <v>00072227</v>
          </cell>
          <cell r="C6214" t="str">
            <v>Горячее водоснабжение</v>
          </cell>
          <cell r="I6214">
            <v>324.94</v>
          </cell>
        </row>
        <row r="6215">
          <cell r="A6215" t="str">
            <v>00072228</v>
          </cell>
          <cell r="C6215" t="str">
            <v>Отопление</v>
          </cell>
          <cell r="I6215">
            <v>942.07</v>
          </cell>
        </row>
        <row r="6216">
          <cell r="A6216" t="str">
            <v>00072416</v>
          </cell>
          <cell r="C6216" t="str">
            <v>Отопление</v>
          </cell>
          <cell r="I6216">
            <v>822.21</v>
          </cell>
        </row>
        <row r="6217">
          <cell r="A6217" t="str">
            <v>00072416</v>
          </cell>
          <cell r="C6217" t="str">
            <v>Горячее водоснабжение</v>
          </cell>
          <cell r="I6217">
            <v>1033.33</v>
          </cell>
        </row>
        <row r="6218">
          <cell r="A6218" t="str">
            <v>00072229</v>
          </cell>
          <cell r="C6218" t="str">
            <v>Отопление</v>
          </cell>
          <cell r="I6218">
            <v>0</v>
          </cell>
        </row>
        <row r="6219">
          <cell r="A6219" t="str">
            <v>00072229</v>
          </cell>
          <cell r="C6219" t="str">
            <v>Горячее водоснабжение</v>
          </cell>
          <cell r="I6219">
            <v>0</v>
          </cell>
        </row>
        <row r="6220">
          <cell r="A6220" t="str">
            <v>00072230</v>
          </cell>
          <cell r="C6220" t="str">
            <v>Отопление</v>
          </cell>
          <cell r="I6220">
            <v>0</v>
          </cell>
        </row>
        <row r="6221">
          <cell r="A6221" t="str">
            <v>00072231</v>
          </cell>
          <cell r="C6221" t="str">
            <v>Отопление</v>
          </cell>
          <cell r="I6221">
            <v>1744.56</v>
          </cell>
        </row>
        <row r="6222">
          <cell r="A6222" t="str">
            <v>00072231</v>
          </cell>
          <cell r="C6222" t="str">
            <v>Горячее водоснабжение</v>
          </cell>
          <cell r="I6222">
            <v>162.47</v>
          </cell>
        </row>
        <row r="6223">
          <cell r="A6223" t="str">
            <v>00072232</v>
          </cell>
          <cell r="C6223" t="str">
            <v>Отопление</v>
          </cell>
          <cell r="I6223">
            <v>0</v>
          </cell>
        </row>
        <row r="6224">
          <cell r="A6224" t="str">
            <v>00072233</v>
          </cell>
          <cell r="C6224" t="str">
            <v>Отопление</v>
          </cell>
          <cell r="I6224">
            <v>1616.25</v>
          </cell>
        </row>
        <row r="6225">
          <cell r="A6225" t="str">
            <v>00072233</v>
          </cell>
          <cell r="C6225" t="str">
            <v>Горячее водоснабжение</v>
          </cell>
          <cell r="I6225">
            <v>1549.99</v>
          </cell>
        </row>
        <row r="6226">
          <cell r="A6226" t="str">
            <v>00072234</v>
          </cell>
          <cell r="C6226" t="str">
            <v>Отопление</v>
          </cell>
          <cell r="I6226">
            <v>1174.57</v>
          </cell>
        </row>
        <row r="6227">
          <cell r="A6227" t="str">
            <v>00072234</v>
          </cell>
          <cell r="C6227" t="str">
            <v>Горячее водоснабжение</v>
          </cell>
          <cell r="I6227">
            <v>516.66</v>
          </cell>
        </row>
        <row r="6228">
          <cell r="A6228" t="str">
            <v>00072235</v>
          </cell>
          <cell r="C6228" t="str">
            <v>Отопление</v>
          </cell>
          <cell r="I6228">
            <v>0</v>
          </cell>
        </row>
        <row r="6229">
          <cell r="A6229" t="str">
            <v>00072235</v>
          </cell>
          <cell r="C6229" t="str">
            <v>Горячее водоснабжение</v>
          </cell>
          <cell r="I6229">
            <v>0</v>
          </cell>
        </row>
        <row r="6230">
          <cell r="A6230" t="str">
            <v>00072236</v>
          </cell>
          <cell r="C6230" t="str">
            <v>Отопление</v>
          </cell>
          <cell r="I6230">
            <v>1699.91</v>
          </cell>
        </row>
        <row r="6231">
          <cell r="A6231" t="str">
            <v>00072236</v>
          </cell>
          <cell r="C6231" t="str">
            <v>Горячее водоснабжение</v>
          </cell>
          <cell r="I6231">
            <v>812.36</v>
          </cell>
        </row>
        <row r="6232">
          <cell r="A6232" t="str">
            <v>00072238</v>
          </cell>
          <cell r="C6232" t="str">
            <v>Отопление</v>
          </cell>
          <cell r="I6232">
            <v>0</v>
          </cell>
        </row>
        <row r="6233">
          <cell r="A6233" t="str">
            <v>00072238</v>
          </cell>
          <cell r="C6233" t="str">
            <v>Горячее водоснабжение</v>
          </cell>
          <cell r="I6233">
            <v>0</v>
          </cell>
        </row>
        <row r="6234">
          <cell r="A6234" t="str">
            <v>00072239</v>
          </cell>
          <cell r="C6234" t="str">
            <v>Отопление</v>
          </cell>
          <cell r="I6234">
            <v>1174.17</v>
          </cell>
        </row>
        <row r="6235">
          <cell r="A6235" t="str">
            <v>00072239</v>
          </cell>
          <cell r="C6235" t="str">
            <v>Горячее водоснабжение</v>
          </cell>
          <cell r="I6235">
            <v>1033.33</v>
          </cell>
        </row>
        <row r="6236">
          <cell r="A6236" t="str">
            <v>00072240</v>
          </cell>
          <cell r="C6236" t="str">
            <v>Отопление</v>
          </cell>
          <cell r="I6236">
            <v>0</v>
          </cell>
        </row>
        <row r="6237">
          <cell r="A6237" t="str">
            <v>00072241</v>
          </cell>
          <cell r="C6237" t="str">
            <v>Отопление</v>
          </cell>
          <cell r="I6237">
            <v>1615.45</v>
          </cell>
        </row>
        <row r="6238">
          <cell r="A6238" t="str">
            <v>00072241</v>
          </cell>
          <cell r="C6238" t="str">
            <v>Горячее водоснабжение</v>
          </cell>
          <cell r="I6238">
            <v>1033.33</v>
          </cell>
        </row>
        <row r="6239">
          <cell r="A6239" t="str">
            <v>00072242</v>
          </cell>
          <cell r="C6239" t="str">
            <v>Отопление</v>
          </cell>
          <cell r="I6239">
            <v>0</v>
          </cell>
        </row>
        <row r="6240">
          <cell r="A6240" t="str">
            <v>00072242</v>
          </cell>
          <cell r="C6240" t="str">
            <v>Горячее водоснабжение</v>
          </cell>
          <cell r="I6240">
            <v>0</v>
          </cell>
        </row>
        <row r="6241">
          <cell r="A6241" t="str">
            <v>00072243</v>
          </cell>
          <cell r="C6241" t="str">
            <v>Отопление</v>
          </cell>
          <cell r="I6241">
            <v>559.13</v>
          </cell>
        </row>
        <row r="6242">
          <cell r="A6242" t="str">
            <v>00072417</v>
          </cell>
          <cell r="C6242" t="str">
            <v>Отопление</v>
          </cell>
          <cell r="I6242">
            <v>559.13</v>
          </cell>
        </row>
        <row r="6243">
          <cell r="A6243" t="str">
            <v>00072418</v>
          </cell>
          <cell r="C6243" t="str">
            <v>Отопление</v>
          </cell>
          <cell r="I6243">
            <v>559.13</v>
          </cell>
        </row>
        <row r="6244">
          <cell r="A6244" t="str">
            <v>00072243</v>
          </cell>
          <cell r="C6244" t="str">
            <v>Горячее водоснабжение</v>
          </cell>
          <cell r="I6244">
            <v>162.47</v>
          </cell>
        </row>
        <row r="6245">
          <cell r="A6245" t="str">
            <v>00072244</v>
          </cell>
          <cell r="C6245" t="str">
            <v>Отопление</v>
          </cell>
          <cell r="I6245">
            <v>1194.69</v>
          </cell>
        </row>
        <row r="6246">
          <cell r="A6246" t="str">
            <v>00072244</v>
          </cell>
          <cell r="C6246" t="str">
            <v>Горячее водоснабжение</v>
          </cell>
          <cell r="I6246">
            <v>1033.33</v>
          </cell>
        </row>
        <row r="6247">
          <cell r="A6247" t="str">
            <v>00072245</v>
          </cell>
          <cell r="C6247" t="str">
            <v>Отопление</v>
          </cell>
          <cell r="I6247">
            <v>0</v>
          </cell>
        </row>
        <row r="6248">
          <cell r="A6248" t="str">
            <v>00072245</v>
          </cell>
          <cell r="C6248" t="str">
            <v>Горячее водоснабжение</v>
          </cell>
          <cell r="I6248">
            <v>0</v>
          </cell>
        </row>
        <row r="6249">
          <cell r="A6249" t="str">
            <v>00072246</v>
          </cell>
          <cell r="C6249" t="str">
            <v>Отопление</v>
          </cell>
          <cell r="I6249">
            <v>1631.94</v>
          </cell>
        </row>
        <row r="6250">
          <cell r="A6250" t="str">
            <v>00072247</v>
          </cell>
          <cell r="C6250" t="str">
            <v>Отопление</v>
          </cell>
          <cell r="I6250">
            <v>1666.13</v>
          </cell>
        </row>
        <row r="6251">
          <cell r="A6251" t="str">
            <v>00072247</v>
          </cell>
          <cell r="C6251" t="str">
            <v>Горячее водоснабжение</v>
          </cell>
          <cell r="I6251">
            <v>162.47</v>
          </cell>
        </row>
        <row r="6252">
          <cell r="A6252" t="str">
            <v>00072248</v>
          </cell>
          <cell r="C6252" t="str">
            <v>Отопление</v>
          </cell>
          <cell r="I6252">
            <v>0</v>
          </cell>
        </row>
        <row r="6253">
          <cell r="A6253" t="str">
            <v>00072249</v>
          </cell>
          <cell r="C6253" t="str">
            <v>Отопление</v>
          </cell>
          <cell r="I6253">
            <v>0</v>
          </cell>
        </row>
        <row r="6254">
          <cell r="A6254" t="str">
            <v>00072250</v>
          </cell>
          <cell r="C6254" t="str">
            <v>Отопление</v>
          </cell>
          <cell r="I6254">
            <v>1649.23</v>
          </cell>
        </row>
        <row r="6255">
          <cell r="A6255" t="str">
            <v>00072250</v>
          </cell>
          <cell r="C6255" t="str">
            <v>Горячее водоснабжение</v>
          </cell>
          <cell r="I6255">
            <v>324.94</v>
          </cell>
        </row>
        <row r="6256">
          <cell r="A6256" t="str">
            <v>00074792</v>
          </cell>
          <cell r="C6256" t="str">
            <v>Отопление</v>
          </cell>
          <cell r="I6256">
            <v>0</v>
          </cell>
        </row>
        <row r="6257">
          <cell r="A6257" t="str">
            <v>00074792</v>
          </cell>
          <cell r="C6257" t="str">
            <v>Горячее водоснабжение</v>
          </cell>
          <cell r="I6257">
            <v>0</v>
          </cell>
        </row>
        <row r="6258">
          <cell r="A6258" t="str">
            <v>00074793</v>
          </cell>
          <cell r="C6258" t="str">
            <v>Отопление</v>
          </cell>
          <cell r="I6258">
            <v>0</v>
          </cell>
        </row>
        <row r="6259">
          <cell r="A6259" t="str">
            <v>00074793</v>
          </cell>
          <cell r="C6259" t="str">
            <v>Горячее водоснабжение</v>
          </cell>
          <cell r="I6259">
            <v>0</v>
          </cell>
        </row>
        <row r="6260">
          <cell r="A6260" t="str">
            <v>00074794</v>
          </cell>
          <cell r="C6260" t="str">
            <v>Отопление</v>
          </cell>
          <cell r="I6260">
            <v>0</v>
          </cell>
        </row>
        <row r="6261">
          <cell r="A6261" t="str">
            <v>00074794</v>
          </cell>
          <cell r="C6261" t="str">
            <v>Горячее водоснабжение</v>
          </cell>
          <cell r="I6261">
            <v>0</v>
          </cell>
        </row>
        <row r="6262">
          <cell r="A6262" t="str">
            <v>00074795</v>
          </cell>
          <cell r="C6262" t="str">
            <v>Отопление</v>
          </cell>
          <cell r="I6262">
            <v>734.32</v>
          </cell>
        </row>
        <row r="6263">
          <cell r="A6263" t="str">
            <v>00074795</v>
          </cell>
          <cell r="C6263" t="str">
            <v>Горячее водоснабжение</v>
          </cell>
          <cell r="I6263">
            <v>536.15</v>
          </cell>
        </row>
        <row r="6264">
          <cell r="A6264" t="str">
            <v>00074796</v>
          </cell>
          <cell r="C6264" t="str">
            <v>Отопление</v>
          </cell>
          <cell r="I6264">
            <v>0</v>
          </cell>
        </row>
        <row r="6265">
          <cell r="A6265" t="str">
            <v>00074796</v>
          </cell>
          <cell r="C6265" t="str">
            <v>Горячее водоснабжение</v>
          </cell>
          <cell r="I6265">
            <v>0</v>
          </cell>
        </row>
        <row r="6266">
          <cell r="A6266" t="str">
            <v>00074797</v>
          </cell>
          <cell r="C6266" t="str">
            <v>Отопление</v>
          </cell>
          <cell r="I6266">
            <v>0</v>
          </cell>
        </row>
        <row r="6267">
          <cell r="A6267" t="str">
            <v>00074797</v>
          </cell>
          <cell r="C6267" t="str">
            <v>Горячее водоснабжение</v>
          </cell>
          <cell r="I6267">
            <v>0</v>
          </cell>
        </row>
        <row r="6268">
          <cell r="A6268" t="str">
            <v>00074798</v>
          </cell>
          <cell r="C6268" t="str">
            <v>Отопление</v>
          </cell>
          <cell r="I6268">
            <v>0</v>
          </cell>
        </row>
        <row r="6269">
          <cell r="A6269" t="str">
            <v>00074798</v>
          </cell>
          <cell r="C6269" t="str">
            <v>Горячее водоснабжение</v>
          </cell>
          <cell r="I6269">
            <v>0</v>
          </cell>
        </row>
        <row r="6270">
          <cell r="A6270" t="str">
            <v>00074799</v>
          </cell>
          <cell r="C6270" t="str">
            <v>Отопление</v>
          </cell>
          <cell r="I6270">
            <v>0</v>
          </cell>
        </row>
        <row r="6271">
          <cell r="A6271" t="str">
            <v>00074799</v>
          </cell>
          <cell r="C6271" t="str">
            <v>Горячее водоснабжение</v>
          </cell>
          <cell r="I6271">
            <v>0</v>
          </cell>
        </row>
        <row r="6272">
          <cell r="A6272" t="str">
            <v>00074800</v>
          </cell>
          <cell r="C6272" t="str">
            <v>Отопление</v>
          </cell>
          <cell r="I6272">
            <v>0</v>
          </cell>
        </row>
        <row r="6273">
          <cell r="A6273" t="str">
            <v>00074800</v>
          </cell>
          <cell r="C6273" t="str">
            <v>Горячее водоснабжение</v>
          </cell>
          <cell r="I6273">
            <v>0</v>
          </cell>
        </row>
        <row r="6274">
          <cell r="A6274" t="str">
            <v>00074801</v>
          </cell>
          <cell r="C6274" t="str">
            <v>Отопление</v>
          </cell>
          <cell r="I6274">
            <v>0</v>
          </cell>
        </row>
        <row r="6275">
          <cell r="A6275" t="str">
            <v>00074801</v>
          </cell>
          <cell r="C6275" t="str">
            <v>Горячее водоснабжение</v>
          </cell>
          <cell r="I6275">
            <v>0</v>
          </cell>
        </row>
        <row r="6276">
          <cell r="A6276" t="str">
            <v>00074802</v>
          </cell>
          <cell r="C6276" t="str">
            <v>Отопление</v>
          </cell>
          <cell r="I6276">
            <v>0</v>
          </cell>
        </row>
        <row r="6277">
          <cell r="A6277" t="str">
            <v>00074802</v>
          </cell>
          <cell r="C6277" t="str">
            <v>Горячее водоснабжение</v>
          </cell>
          <cell r="I6277">
            <v>0</v>
          </cell>
        </row>
        <row r="6278">
          <cell r="A6278" t="str">
            <v>00074803</v>
          </cell>
          <cell r="C6278" t="str">
            <v>Отопление</v>
          </cell>
          <cell r="I6278">
            <v>0</v>
          </cell>
        </row>
        <row r="6279">
          <cell r="A6279" t="str">
            <v>00074803</v>
          </cell>
          <cell r="C6279" t="str">
            <v>Горячее водоснабжение</v>
          </cell>
          <cell r="I6279">
            <v>0</v>
          </cell>
        </row>
        <row r="6280">
          <cell r="A6280" t="str">
            <v>00074804</v>
          </cell>
          <cell r="C6280" t="str">
            <v>Отопление</v>
          </cell>
          <cell r="I6280">
            <v>0</v>
          </cell>
        </row>
        <row r="6281">
          <cell r="A6281" t="str">
            <v>00074804</v>
          </cell>
          <cell r="C6281" t="str">
            <v>Горячее водоснабжение</v>
          </cell>
          <cell r="I6281">
            <v>0</v>
          </cell>
        </row>
        <row r="6282">
          <cell r="A6282" t="str">
            <v>00074805</v>
          </cell>
          <cell r="C6282" t="str">
            <v>Отопление</v>
          </cell>
          <cell r="I6282">
            <v>1190.17</v>
          </cell>
        </row>
        <row r="6283">
          <cell r="A6283" t="str">
            <v>00074805</v>
          </cell>
          <cell r="C6283" t="str">
            <v>Горячее водоснабжение</v>
          </cell>
          <cell r="I6283">
            <v>324.94</v>
          </cell>
        </row>
        <row r="6284">
          <cell r="A6284" t="str">
            <v>00074806</v>
          </cell>
          <cell r="C6284" t="str">
            <v>Отопление</v>
          </cell>
          <cell r="I6284">
            <v>0</v>
          </cell>
        </row>
        <row r="6285">
          <cell r="A6285" t="str">
            <v>00074806</v>
          </cell>
          <cell r="C6285" t="str">
            <v>Горячее водоснабжение</v>
          </cell>
          <cell r="I6285">
            <v>0</v>
          </cell>
        </row>
        <row r="6286">
          <cell r="A6286" t="str">
            <v>00074807</v>
          </cell>
          <cell r="C6286" t="str">
            <v>Отопление</v>
          </cell>
          <cell r="I6286">
            <v>0</v>
          </cell>
        </row>
        <row r="6287">
          <cell r="A6287" t="str">
            <v>00074807</v>
          </cell>
          <cell r="C6287" t="str">
            <v>Горячее водоснабжение</v>
          </cell>
          <cell r="I6287">
            <v>0</v>
          </cell>
        </row>
        <row r="6288">
          <cell r="A6288" t="str">
            <v>00074808</v>
          </cell>
          <cell r="C6288" t="str">
            <v>Отопление</v>
          </cell>
          <cell r="I6288">
            <v>1159.1099999999999</v>
          </cell>
        </row>
        <row r="6289">
          <cell r="A6289" t="str">
            <v>00074808</v>
          </cell>
          <cell r="C6289" t="str">
            <v>Горячее водоснабжение</v>
          </cell>
          <cell r="I6289">
            <v>1072.32</v>
          </cell>
        </row>
        <row r="6290">
          <cell r="A6290" t="str">
            <v>00074809</v>
          </cell>
          <cell r="C6290" t="str">
            <v>Отопление</v>
          </cell>
          <cell r="I6290">
            <v>1182.75</v>
          </cell>
        </row>
        <row r="6291">
          <cell r="A6291" t="str">
            <v>00074809</v>
          </cell>
          <cell r="C6291" t="str">
            <v>Горячее водоснабжение</v>
          </cell>
          <cell r="I6291">
            <v>487.42</v>
          </cell>
        </row>
        <row r="6292">
          <cell r="A6292" t="str">
            <v>00074810</v>
          </cell>
          <cell r="C6292" t="str">
            <v>Отопление</v>
          </cell>
          <cell r="I6292">
            <v>0</v>
          </cell>
        </row>
        <row r="6293">
          <cell r="A6293" t="str">
            <v>00074810</v>
          </cell>
          <cell r="C6293" t="str">
            <v>Горячее водоснабжение</v>
          </cell>
          <cell r="I6293">
            <v>0</v>
          </cell>
        </row>
        <row r="6294">
          <cell r="A6294" t="str">
            <v>00074811</v>
          </cell>
          <cell r="C6294" t="str">
            <v>Отопление</v>
          </cell>
          <cell r="I6294">
            <v>1167.8900000000001</v>
          </cell>
        </row>
        <row r="6295">
          <cell r="A6295" t="str">
            <v>00074811</v>
          </cell>
          <cell r="C6295" t="str">
            <v>Горячее водоснабжение</v>
          </cell>
          <cell r="I6295">
            <v>487.42</v>
          </cell>
        </row>
        <row r="6296">
          <cell r="A6296" t="str">
            <v>00074812</v>
          </cell>
          <cell r="C6296" t="str">
            <v>Отопление</v>
          </cell>
          <cell r="I6296">
            <v>0</v>
          </cell>
        </row>
        <row r="6297">
          <cell r="A6297" t="str">
            <v>00074812</v>
          </cell>
          <cell r="C6297" t="str">
            <v>Горячее водоснабжение</v>
          </cell>
          <cell r="I6297">
            <v>0</v>
          </cell>
        </row>
        <row r="6298">
          <cell r="A6298" t="str">
            <v>00074813</v>
          </cell>
          <cell r="C6298" t="str">
            <v>Отопление</v>
          </cell>
          <cell r="I6298">
            <v>0</v>
          </cell>
        </row>
        <row r="6299">
          <cell r="A6299" t="str">
            <v>00074813</v>
          </cell>
          <cell r="C6299" t="str">
            <v>Горячее водоснабжение</v>
          </cell>
          <cell r="I6299">
            <v>0</v>
          </cell>
        </row>
        <row r="6300">
          <cell r="A6300" t="str">
            <v>00074814</v>
          </cell>
          <cell r="C6300" t="str">
            <v>Отопление</v>
          </cell>
          <cell r="I6300">
            <v>0</v>
          </cell>
        </row>
        <row r="6301">
          <cell r="A6301" t="str">
            <v>00074814</v>
          </cell>
          <cell r="C6301" t="str">
            <v>Горячее водоснабжение</v>
          </cell>
          <cell r="I6301">
            <v>0</v>
          </cell>
        </row>
        <row r="6302">
          <cell r="A6302" t="str">
            <v>00074815</v>
          </cell>
          <cell r="C6302" t="str">
            <v>Отопление</v>
          </cell>
          <cell r="I6302">
            <v>1184.0899999999999</v>
          </cell>
        </row>
        <row r="6303">
          <cell r="A6303" t="str">
            <v>00074815</v>
          </cell>
          <cell r="C6303" t="str">
            <v>Горячее водоснабжение</v>
          </cell>
          <cell r="I6303">
            <v>649.89</v>
          </cell>
        </row>
        <row r="6304">
          <cell r="A6304" t="str">
            <v>00074816</v>
          </cell>
          <cell r="C6304" t="str">
            <v>Отопление</v>
          </cell>
          <cell r="I6304">
            <v>0</v>
          </cell>
        </row>
        <row r="6305">
          <cell r="A6305" t="str">
            <v>00075826</v>
          </cell>
          <cell r="C6305" t="str">
            <v>Отопление</v>
          </cell>
          <cell r="I6305">
            <v>0</v>
          </cell>
        </row>
        <row r="6306">
          <cell r="A6306" t="str">
            <v>00074816</v>
          </cell>
          <cell r="C6306" t="str">
            <v>Горячее водоснабжение</v>
          </cell>
          <cell r="I6306">
            <v>0</v>
          </cell>
        </row>
        <row r="6307">
          <cell r="A6307" t="str">
            <v>00074817</v>
          </cell>
          <cell r="C6307" t="str">
            <v>Отопление</v>
          </cell>
          <cell r="I6307">
            <v>0</v>
          </cell>
        </row>
        <row r="6308">
          <cell r="A6308" t="str">
            <v>00074817</v>
          </cell>
          <cell r="C6308" t="str">
            <v>Горячее водоснабжение</v>
          </cell>
          <cell r="I6308">
            <v>0</v>
          </cell>
        </row>
        <row r="6309">
          <cell r="A6309" t="str">
            <v>00074818</v>
          </cell>
          <cell r="C6309" t="str">
            <v>Отопление</v>
          </cell>
          <cell r="I6309">
            <v>0</v>
          </cell>
        </row>
        <row r="6310">
          <cell r="A6310" t="str">
            <v>00074818</v>
          </cell>
          <cell r="C6310" t="str">
            <v>Горячее водоснабжение</v>
          </cell>
          <cell r="I6310">
            <v>0</v>
          </cell>
        </row>
        <row r="6311">
          <cell r="A6311" t="str">
            <v>00074819</v>
          </cell>
          <cell r="C6311" t="str">
            <v>Отопление</v>
          </cell>
          <cell r="I6311">
            <v>1045.2</v>
          </cell>
        </row>
        <row r="6312">
          <cell r="A6312" t="str">
            <v>00074819</v>
          </cell>
          <cell r="C6312" t="str">
            <v>Горячее водоснабжение</v>
          </cell>
          <cell r="I6312">
            <v>1608.47</v>
          </cell>
        </row>
        <row r="6313">
          <cell r="A6313" t="str">
            <v>00074820</v>
          </cell>
          <cell r="C6313" t="str">
            <v>Отопление</v>
          </cell>
          <cell r="I6313">
            <v>0</v>
          </cell>
        </row>
        <row r="6314">
          <cell r="A6314" t="str">
            <v>00074820</v>
          </cell>
          <cell r="C6314" t="str">
            <v>Горячее водоснабжение</v>
          </cell>
          <cell r="I6314">
            <v>714.87</v>
          </cell>
        </row>
        <row r="6315">
          <cell r="A6315" t="str">
            <v>00074821</v>
          </cell>
          <cell r="C6315" t="str">
            <v>Отопление</v>
          </cell>
          <cell r="I6315">
            <v>0</v>
          </cell>
        </row>
        <row r="6316">
          <cell r="A6316" t="str">
            <v>00074822</v>
          </cell>
          <cell r="C6316" t="str">
            <v>Отопление</v>
          </cell>
          <cell r="I6316">
            <v>1043.6199999999999</v>
          </cell>
        </row>
        <row r="6317">
          <cell r="A6317" t="str">
            <v>00074822</v>
          </cell>
          <cell r="C6317" t="str">
            <v>Горячее водоснабжение</v>
          </cell>
          <cell r="I6317">
            <v>1559.73</v>
          </cell>
        </row>
        <row r="6318">
          <cell r="A6318" t="str">
            <v>00074823</v>
          </cell>
          <cell r="C6318" t="str">
            <v>Отопление</v>
          </cell>
          <cell r="I6318">
            <v>1187.24</v>
          </cell>
        </row>
        <row r="6319">
          <cell r="A6319" t="str">
            <v>00074823</v>
          </cell>
          <cell r="C6319" t="str">
            <v>Горячее водоснабжение</v>
          </cell>
          <cell r="I6319">
            <v>1072.32</v>
          </cell>
        </row>
        <row r="6320">
          <cell r="A6320" t="str">
            <v>00074824</v>
          </cell>
          <cell r="C6320" t="str">
            <v>Отопление</v>
          </cell>
          <cell r="I6320">
            <v>1176.8900000000001</v>
          </cell>
        </row>
        <row r="6321">
          <cell r="A6321" t="str">
            <v>00074824</v>
          </cell>
          <cell r="C6321" t="str">
            <v>Горячее водоснабжение</v>
          </cell>
          <cell r="I6321">
            <v>2144.63</v>
          </cell>
        </row>
        <row r="6322">
          <cell r="A6322" t="str">
            <v>00074825</v>
          </cell>
          <cell r="C6322" t="str">
            <v>Отопление</v>
          </cell>
          <cell r="I6322">
            <v>1043.6199999999999</v>
          </cell>
        </row>
        <row r="6323">
          <cell r="A6323" t="str">
            <v>00074825</v>
          </cell>
          <cell r="C6323" t="str">
            <v>Горячее водоснабжение</v>
          </cell>
          <cell r="I6323">
            <v>324.94</v>
          </cell>
        </row>
        <row r="6324">
          <cell r="A6324" t="str">
            <v>00074826</v>
          </cell>
          <cell r="C6324" t="str">
            <v>Отопление</v>
          </cell>
          <cell r="I6324">
            <v>0</v>
          </cell>
        </row>
        <row r="6325">
          <cell r="A6325" t="str">
            <v>00074826</v>
          </cell>
          <cell r="C6325" t="str">
            <v>Горячее водоснабжение</v>
          </cell>
          <cell r="I6325">
            <v>0</v>
          </cell>
        </row>
        <row r="6326">
          <cell r="A6326" t="str">
            <v>00074827</v>
          </cell>
          <cell r="C6326" t="str">
            <v>Отопление</v>
          </cell>
          <cell r="I6326">
            <v>1176.8900000000001</v>
          </cell>
        </row>
        <row r="6327">
          <cell r="A6327" t="str">
            <v>00074827</v>
          </cell>
          <cell r="C6327" t="str">
            <v>Горячее водоснабжение</v>
          </cell>
          <cell r="I6327">
            <v>536.15</v>
          </cell>
        </row>
        <row r="6328">
          <cell r="A6328" t="str">
            <v>00074828</v>
          </cell>
          <cell r="C6328" t="str">
            <v>Отопление</v>
          </cell>
          <cell r="I6328">
            <v>0</v>
          </cell>
        </row>
        <row r="6329">
          <cell r="A6329" t="str">
            <v>00074829</v>
          </cell>
          <cell r="C6329" t="str">
            <v>Отопление</v>
          </cell>
          <cell r="I6329">
            <v>0</v>
          </cell>
        </row>
        <row r="6330">
          <cell r="A6330" t="str">
            <v>00074829</v>
          </cell>
          <cell r="C6330" t="str">
            <v>Горячее водоснабжение</v>
          </cell>
          <cell r="I6330">
            <v>0</v>
          </cell>
        </row>
        <row r="6331">
          <cell r="A6331" t="str">
            <v>00074830</v>
          </cell>
          <cell r="C6331" t="str">
            <v>Отопление</v>
          </cell>
          <cell r="I6331">
            <v>0</v>
          </cell>
        </row>
        <row r="6332">
          <cell r="A6332" t="str">
            <v>00074830</v>
          </cell>
          <cell r="C6332" t="str">
            <v>Горячее водоснабжение</v>
          </cell>
          <cell r="I6332">
            <v>0</v>
          </cell>
        </row>
        <row r="6333">
          <cell r="A6333" t="str">
            <v>00074831</v>
          </cell>
          <cell r="C6333" t="str">
            <v>Отопление</v>
          </cell>
          <cell r="I6333">
            <v>1043.6199999999999</v>
          </cell>
        </row>
        <row r="6334">
          <cell r="A6334" t="str">
            <v>00074831</v>
          </cell>
          <cell r="C6334" t="str">
            <v>Горячее водоснабжение</v>
          </cell>
          <cell r="I6334">
            <v>162.47</v>
          </cell>
        </row>
        <row r="6335">
          <cell r="A6335" t="str">
            <v>00074832</v>
          </cell>
          <cell r="C6335" t="str">
            <v>Отопление</v>
          </cell>
          <cell r="I6335">
            <v>0</v>
          </cell>
        </row>
        <row r="6336">
          <cell r="A6336" t="str">
            <v>00074832</v>
          </cell>
          <cell r="C6336" t="str">
            <v>Горячее водоснабжение</v>
          </cell>
          <cell r="I6336">
            <v>0</v>
          </cell>
        </row>
        <row r="6337">
          <cell r="A6337" t="str">
            <v>00074833</v>
          </cell>
          <cell r="C6337" t="str">
            <v>Отопление</v>
          </cell>
          <cell r="I6337">
            <v>1176.8900000000001</v>
          </cell>
        </row>
        <row r="6338">
          <cell r="A6338" t="str">
            <v>00074833</v>
          </cell>
          <cell r="C6338" t="str">
            <v>Горячее водоснабжение</v>
          </cell>
          <cell r="I6338">
            <v>162.47</v>
          </cell>
        </row>
        <row r="6339">
          <cell r="A6339" t="str">
            <v>00074834</v>
          </cell>
          <cell r="C6339" t="str">
            <v>Отопление</v>
          </cell>
          <cell r="I6339">
            <v>1043.6199999999999</v>
          </cell>
        </row>
        <row r="6340">
          <cell r="A6340" t="str">
            <v>00074834</v>
          </cell>
          <cell r="C6340" t="str">
            <v>Горячее водоснабжение</v>
          </cell>
          <cell r="I6340">
            <v>487.42</v>
          </cell>
        </row>
        <row r="6341">
          <cell r="A6341" t="str">
            <v>00074835</v>
          </cell>
          <cell r="C6341" t="str">
            <v>Отопление</v>
          </cell>
          <cell r="I6341">
            <v>0</v>
          </cell>
        </row>
        <row r="6342">
          <cell r="A6342" t="str">
            <v>00074835</v>
          </cell>
          <cell r="C6342" t="str">
            <v>Горячее водоснабжение</v>
          </cell>
          <cell r="I6342">
            <v>0</v>
          </cell>
        </row>
        <row r="6343">
          <cell r="A6343" t="str">
            <v>00074836</v>
          </cell>
          <cell r="C6343" t="str">
            <v>Отопление</v>
          </cell>
          <cell r="I6343">
            <v>0</v>
          </cell>
        </row>
        <row r="6344">
          <cell r="A6344" t="str">
            <v>00074836</v>
          </cell>
          <cell r="C6344" t="str">
            <v>Горячее водоснабжение</v>
          </cell>
          <cell r="I6344">
            <v>0</v>
          </cell>
        </row>
        <row r="6345">
          <cell r="A6345" t="str">
            <v>00074837</v>
          </cell>
          <cell r="C6345" t="str">
            <v>Отопление</v>
          </cell>
          <cell r="I6345">
            <v>740.63</v>
          </cell>
        </row>
        <row r="6346">
          <cell r="A6346" t="str">
            <v>00074837</v>
          </cell>
          <cell r="C6346" t="str">
            <v>Горячее водоснабжение</v>
          </cell>
          <cell r="I6346">
            <v>324.94</v>
          </cell>
        </row>
        <row r="6347">
          <cell r="A6347" t="str">
            <v>00074838</v>
          </cell>
          <cell r="C6347" t="str">
            <v>Отопление</v>
          </cell>
          <cell r="I6347">
            <v>0</v>
          </cell>
        </row>
        <row r="6348">
          <cell r="A6348" t="str">
            <v>00074838</v>
          </cell>
          <cell r="C6348" t="str">
            <v>Горячее водоснабжение</v>
          </cell>
          <cell r="I6348">
            <v>0</v>
          </cell>
        </row>
        <row r="6349">
          <cell r="A6349" t="str">
            <v>00074839</v>
          </cell>
          <cell r="C6349" t="str">
            <v>Отопление</v>
          </cell>
          <cell r="I6349">
            <v>1503.75</v>
          </cell>
        </row>
        <row r="6350">
          <cell r="A6350" t="str">
            <v>00074839</v>
          </cell>
          <cell r="C6350" t="str">
            <v>Горячее водоснабжение</v>
          </cell>
          <cell r="I6350">
            <v>308.69</v>
          </cell>
        </row>
        <row r="6351">
          <cell r="A6351" t="str">
            <v>00074840</v>
          </cell>
          <cell r="C6351" t="str">
            <v>Отопление</v>
          </cell>
          <cell r="I6351">
            <v>740.63</v>
          </cell>
        </row>
        <row r="6352">
          <cell r="A6352" t="str">
            <v>00074840</v>
          </cell>
          <cell r="C6352" t="str">
            <v>Горячее водоснабжение</v>
          </cell>
          <cell r="I6352">
            <v>649.89</v>
          </cell>
        </row>
        <row r="6353">
          <cell r="A6353" t="str">
            <v>00074841</v>
          </cell>
          <cell r="C6353" t="str">
            <v>Отопление</v>
          </cell>
          <cell r="I6353">
            <v>0</v>
          </cell>
        </row>
        <row r="6354">
          <cell r="A6354" t="str">
            <v>00074841</v>
          </cell>
          <cell r="C6354" t="str">
            <v>Горячее водоснабжение</v>
          </cell>
          <cell r="I6354">
            <v>0</v>
          </cell>
        </row>
        <row r="6355">
          <cell r="A6355" t="str">
            <v>00074842</v>
          </cell>
          <cell r="C6355" t="str">
            <v>Отопление</v>
          </cell>
          <cell r="I6355">
            <v>0</v>
          </cell>
        </row>
        <row r="6356">
          <cell r="A6356" t="str">
            <v>00074842</v>
          </cell>
          <cell r="C6356" t="str">
            <v>Горячее водоснабжение</v>
          </cell>
          <cell r="I6356">
            <v>0</v>
          </cell>
        </row>
        <row r="6357">
          <cell r="A6357" t="str">
            <v>00074843</v>
          </cell>
          <cell r="C6357" t="str">
            <v>Отопление</v>
          </cell>
          <cell r="I6357">
            <v>740.63</v>
          </cell>
        </row>
        <row r="6358">
          <cell r="A6358" t="str">
            <v>00074843</v>
          </cell>
          <cell r="C6358" t="str">
            <v>Горячее водоснабжение</v>
          </cell>
          <cell r="I6358">
            <v>536.15</v>
          </cell>
        </row>
        <row r="6359">
          <cell r="A6359" t="str">
            <v>00074844</v>
          </cell>
          <cell r="C6359" t="str">
            <v>Отопление</v>
          </cell>
          <cell r="I6359">
            <v>0</v>
          </cell>
        </row>
        <row r="6360">
          <cell r="A6360" t="str">
            <v>00074844</v>
          </cell>
          <cell r="C6360" t="str">
            <v>Горячее водоснабжение</v>
          </cell>
          <cell r="I6360">
            <v>0</v>
          </cell>
        </row>
        <row r="6361">
          <cell r="A6361" t="str">
            <v>00074845</v>
          </cell>
          <cell r="C6361" t="str">
            <v>Отопление</v>
          </cell>
          <cell r="I6361">
            <v>0</v>
          </cell>
        </row>
        <row r="6362">
          <cell r="A6362" t="str">
            <v>00074845</v>
          </cell>
          <cell r="C6362" t="str">
            <v>Горячее водоснабжение</v>
          </cell>
          <cell r="I6362">
            <v>0</v>
          </cell>
        </row>
        <row r="6363">
          <cell r="A6363" t="str">
            <v>00074846</v>
          </cell>
          <cell r="C6363" t="str">
            <v>Отопление</v>
          </cell>
          <cell r="I6363">
            <v>0</v>
          </cell>
        </row>
        <row r="6364">
          <cell r="A6364" t="str">
            <v>00074846</v>
          </cell>
          <cell r="C6364" t="str">
            <v>Горячее водоснабжение</v>
          </cell>
          <cell r="I6364">
            <v>0</v>
          </cell>
        </row>
        <row r="6365">
          <cell r="A6365" t="str">
            <v>00074847</v>
          </cell>
          <cell r="C6365" t="str">
            <v>Отопление</v>
          </cell>
          <cell r="I6365">
            <v>0</v>
          </cell>
        </row>
        <row r="6366">
          <cell r="A6366" t="str">
            <v>00074848</v>
          </cell>
          <cell r="C6366" t="str">
            <v>Отопление</v>
          </cell>
          <cell r="I6366">
            <v>0</v>
          </cell>
        </row>
        <row r="6367">
          <cell r="A6367" t="str">
            <v>00074848</v>
          </cell>
          <cell r="C6367" t="str">
            <v>Горячее водоснабжение</v>
          </cell>
          <cell r="I6367">
            <v>0</v>
          </cell>
        </row>
        <row r="6368">
          <cell r="A6368" t="str">
            <v>00074849</v>
          </cell>
          <cell r="C6368" t="str">
            <v>Отопление</v>
          </cell>
          <cell r="I6368">
            <v>0</v>
          </cell>
        </row>
        <row r="6369">
          <cell r="A6369" t="str">
            <v>00074849</v>
          </cell>
          <cell r="C6369" t="str">
            <v>Горячее водоснабжение</v>
          </cell>
          <cell r="I6369">
            <v>0</v>
          </cell>
        </row>
        <row r="6370">
          <cell r="A6370" t="str">
            <v>00074850</v>
          </cell>
          <cell r="C6370" t="str">
            <v>Отопление</v>
          </cell>
          <cell r="I6370">
            <v>0</v>
          </cell>
        </row>
        <row r="6371">
          <cell r="A6371" t="str">
            <v>00074850</v>
          </cell>
          <cell r="C6371" t="str">
            <v>Горячее водоснабжение</v>
          </cell>
          <cell r="I6371">
            <v>0</v>
          </cell>
        </row>
        <row r="6372">
          <cell r="A6372" t="str">
            <v>00074851</v>
          </cell>
          <cell r="C6372" t="str">
            <v>Отопление</v>
          </cell>
          <cell r="I6372">
            <v>1203.9100000000001</v>
          </cell>
        </row>
        <row r="6373">
          <cell r="A6373" t="str">
            <v>00074851</v>
          </cell>
          <cell r="C6373" t="str">
            <v>Горячее водоснабжение</v>
          </cell>
          <cell r="I6373">
            <v>861.1</v>
          </cell>
        </row>
        <row r="6374">
          <cell r="A6374" t="str">
            <v>00074852</v>
          </cell>
          <cell r="C6374" t="str">
            <v>Отопление</v>
          </cell>
          <cell r="I6374">
            <v>1047.9000000000001</v>
          </cell>
        </row>
        <row r="6375">
          <cell r="A6375" t="str">
            <v>00074852</v>
          </cell>
          <cell r="C6375" t="str">
            <v>Горячее водоснабжение</v>
          </cell>
          <cell r="I6375">
            <v>162.47</v>
          </cell>
        </row>
        <row r="6376">
          <cell r="A6376" t="str">
            <v>00074853</v>
          </cell>
          <cell r="C6376" t="str">
            <v>Отопление</v>
          </cell>
          <cell r="I6376">
            <v>0</v>
          </cell>
        </row>
        <row r="6377">
          <cell r="A6377" t="str">
            <v>00074853</v>
          </cell>
          <cell r="C6377" t="str">
            <v>Горячее водоснабжение</v>
          </cell>
          <cell r="I6377">
            <v>0</v>
          </cell>
        </row>
        <row r="6378">
          <cell r="A6378" t="str">
            <v>00074854</v>
          </cell>
          <cell r="C6378" t="str">
            <v>Отопление</v>
          </cell>
          <cell r="I6378">
            <v>1203.9100000000001</v>
          </cell>
        </row>
        <row r="6379">
          <cell r="A6379" t="str">
            <v>00074854</v>
          </cell>
          <cell r="C6379" t="str">
            <v>Горячее водоснабжение</v>
          </cell>
          <cell r="I6379">
            <v>454.92</v>
          </cell>
        </row>
        <row r="6380">
          <cell r="A6380" t="str">
            <v>00074855</v>
          </cell>
          <cell r="C6380" t="str">
            <v>Отопление</v>
          </cell>
          <cell r="I6380">
            <v>1046.77</v>
          </cell>
        </row>
        <row r="6381">
          <cell r="A6381" t="str">
            <v>00074855</v>
          </cell>
          <cell r="C6381" t="str">
            <v>Горячее водоснабжение</v>
          </cell>
          <cell r="I6381">
            <v>536.15</v>
          </cell>
        </row>
        <row r="6382">
          <cell r="A6382" t="str">
            <v>00074856</v>
          </cell>
          <cell r="C6382" t="str">
            <v>Отопление</v>
          </cell>
          <cell r="I6382">
            <v>0</v>
          </cell>
        </row>
        <row r="6383">
          <cell r="A6383" t="str">
            <v>00074856</v>
          </cell>
          <cell r="C6383" t="str">
            <v>Горячее водоснабжение</v>
          </cell>
          <cell r="I6383">
            <v>1072.32</v>
          </cell>
        </row>
        <row r="6384">
          <cell r="A6384" t="str">
            <v>00074857</v>
          </cell>
          <cell r="C6384" t="str">
            <v>Отопление</v>
          </cell>
          <cell r="I6384">
            <v>1203.9100000000001</v>
          </cell>
        </row>
        <row r="6385">
          <cell r="A6385" t="str">
            <v>00074858</v>
          </cell>
          <cell r="C6385" t="str">
            <v>Отопление</v>
          </cell>
          <cell r="I6385">
            <v>1047.9000000000001</v>
          </cell>
        </row>
        <row r="6386">
          <cell r="A6386" t="str">
            <v>00074858</v>
          </cell>
          <cell r="C6386" t="str">
            <v>Горячее водоснабжение</v>
          </cell>
          <cell r="I6386">
            <v>16.25</v>
          </cell>
        </row>
        <row r="6387">
          <cell r="A6387" t="str">
            <v>00074859</v>
          </cell>
          <cell r="C6387" t="str">
            <v>Отопление</v>
          </cell>
          <cell r="I6387">
            <v>1199.8499999999999</v>
          </cell>
        </row>
        <row r="6388">
          <cell r="A6388" t="str">
            <v>00074859</v>
          </cell>
          <cell r="C6388" t="str">
            <v>Горячее водоснабжение</v>
          </cell>
          <cell r="I6388">
            <v>536.15</v>
          </cell>
        </row>
        <row r="6389">
          <cell r="A6389" t="str">
            <v>00074860</v>
          </cell>
          <cell r="C6389" t="str">
            <v>Отопление</v>
          </cell>
          <cell r="I6389">
            <v>0</v>
          </cell>
        </row>
        <row r="6390">
          <cell r="A6390" t="str">
            <v>00074860</v>
          </cell>
          <cell r="C6390" t="str">
            <v>Горячее водоснабжение</v>
          </cell>
          <cell r="I6390">
            <v>0</v>
          </cell>
        </row>
        <row r="6391">
          <cell r="A6391" t="str">
            <v>00074861</v>
          </cell>
          <cell r="C6391" t="str">
            <v>Отопление</v>
          </cell>
          <cell r="I6391">
            <v>0</v>
          </cell>
        </row>
        <row r="6392">
          <cell r="A6392" t="str">
            <v>00074861</v>
          </cell>
          <cell r="C6392" t="str">
            <v>Горячее водоснабжение</v>
          </cell>
          <cell r="I6392">
            <v>0</v>
          </cell>
        </row>
        <row r="6393">
          <cell r="A6393" t="str">
            <v>00074862</v>
          </cell>
          <cell r="C6393" t="str">
            <v>Отопление</v>
          </cell>
          <cell r="I6393">
            <v>0</v>
          </cell>
        </row>
        <row r="6394">
          <cell r="A6394" t="str">
            <v>00074862</v>
          </cell>
          <cell r="C6394" t="str">
            <v>Горячее водоснабжение</v>
          </cell>
          <cell r="I6394">
            <v>454.92</v>
          </cell>
        </row>
        <row r="6395">
          <cell r="A6395" t="str">
            <v>00074863</v>
          </cell>
          <cell r="C6395" t="str">
            <v>Отопление</v>
          </cell>
          <cell r="I6395">
            <v>0</v>
          </cell>
        </row>
        <row r="6396">
          <cell r="A6396" t="str">
            <v>00074863</v>
          </cell>
          <cell r="C6396" t="str">
            <v>Горячее водоснабжение</v>
          </cell>
          <cell r="I6396">
            <v>0</v>
          </cell>
        </row>
        <row r="6397">
          <cell r="A6397" t="str">
            <v>00074864</v>
          </cell>
          <cell r="C6397" t="str">
            <v>Отопление</v>
          </cell>
          <cell r="I6397">
            <v>1047.9000000000001</v>
          </cell>
        </row>
        <row r="6398">
          <cell r="A6398" t="str">
            <v>00074864</v>
          </cell>
          <cell r="C6398" t="str">
            <v>Горячее водоснабжение</v>
          </cell>
          <cell r="I6398">
            <v>1608.47</v>
          </cell>
        </row>
        <row r="6399">
          <cell r="A6399" t="str">
            <v>00074865</v>
          </cell>
          <cell r="C6399" t="str">
            <v>Отопление</v>
          </cell>
          <cell r="I6399">
            <v>1197.5999999999999</v>
          </cell>
        </row>
        <row r="6400">
          <cell r="A6400" t="str">
            <v>00074865</v>
          </cell>
          <cell r="C6400" t="str">
            <v>Горячее водоснабжение</v>
          </cell>
          <cell r="I6400">
            <v>1072.32</v>
          </cell>
        </row>
        <row r="6401">
          <cell r="A6401" t="str">
            <v>00074866</v>
          </cell>
          <cell r="C6401" t="str">
            <v>Отопление</v>
          </cell>
          <cell r="I6401">
            <v>0</v>
          </cell>
        </row>
        <row r="6402">
          <cell r="A6402" t="str">
            <v>00074866</v>
          </cell>
          <cell r="C6402" t="str">
            <v>Горячее водоснабжение</v>
          </cell>
          <cell r="I6402">
            <v>0</v>
          </cell>
        </row>
        <row r="6403">
          <cell r="A6403" t="str">
            <v>00074867</v>
          </cell>
          <cell r="C6403" t="str">
            <v>Отопление</v>
          </cell>
          <cell r="I6403">
            <v>740.84</v>
          </cell>
        </row>
        <row r="6404">
          <cell r="A6404" t="str">
            <v>00074867</v>
          </cell>
          <cell r="C6404" t="str">
            <v>Горячее водоснабжение</v>
          </cell>
          <cell r="I6404">
            <v>536.15</v>
          </cell>
        </row>
        <row r="6405">
          <cell r="A6405" t="str">
            <v>00074868</v>
          </cell>
          <cell r="C6405" t="str">
            <v>Отопление</v>
          </cell>
          <cell r="I6405">
            <v>1192.42</v>
          </cell>
        </row>
        <row r="6406">
          <cell r="A6406" t="str">
            <v>00074868</v>
          </cell>
          <cell r="C6406" t="str">
            <v>Горячее водоснабжение</v>
          </cell>
          <cell r="I6406">
            <v>649.89</v>
          </cell>
        </row>
        <row r="6407">
          <cell r="A6407" t="str">
            <v>00074869</v>
          </cell>
          <cell r="C6407" t="str">
            <v>Отопление</v>
          </cell>
          <cell r="I6407">
            <v>0</v>
          </cell>
        </row>
        <row r="6408">
          <cell r="A6408" t="str">
            <v>00074869</v>
          </cell>
          <cell r="C6408" t="str">
            <v>Горячее водоснабжение</v>
          </cell>
          <cell r="I6408">
            <v>0</v>
          </cell>
        </row>
        <row r="6409">
          <cell r="A6409" t="str">
            <v>00074870</v>
          </cell>
          <cell r="C6409" t="str">
            <v>Отопление</v>
          </cell>
          <cell r="I6409">
            <v>0</v>
          </cell>
        </row>
        <row r="6410">
          <cell r="A6410" t="str">
            <v>00074870</v>
          </cell>
          <cell r="C6410" t="str">
            <v>Горячее водоснабжение</v>
          </cell>
          <cell r="I6410">
            <v>0</v>
          </cell>
        </row>
        <row r="6411">
          <cell r="A6411" t="str">
            <v>00074871</v>
          </cell>
          <cell r="C6411" t="str">
            <v>Отопление</v>
          </cell>
          <cell r="I6411">
            <v>1192.42</v>
          </cell>
        </row>
        <row r="6412">
          <cell r="A6412" t="str">
            <v>00074871</v>
          </cell>
          <cell r="C6412" t="str">
            <v>Горячее водоснабжение</v>
          </cell>
          <cell r="I6412">
            <v>0</v>
          </cell>
        </row>
        <row r="6413">
          <cell r="A6413" t="str">
            <v>00074872</v>
          </cell>
          <cell r="C6413" t="str">
            <v>Отопление</v>
          </cell>
          <cell r="I6413">
            <v>0</v>
          </cell>
        </row>
        <row r="6414">
          <cell r="A6414" t="str">
            <v>00074872</v>
          </cell>
          <cell r="C6414" t="str">
            <v>Горячее водоснабжение</v>
          </cell>
          <cell r="I6414">
            <v>0</v>
          </cell>
        </row>
        <row r="6415">
          <cell r="A6415" t="str">
            <v>00074873</v>
          </cell>
          <cell r="C6415" t="str">
            <v>Отопление</v>
          </cell>
          <cell r="I6415">
            <v>0</v>
          </cell>
        </row>
        <row r="6416">
          <cell r="A6416" t="str">
            <v>00074873</v>
          </cell>
          <cell r="C6416" t="str">
            <v>Горячее водоснабжение</v>
          </cell>
          <cell r="I6416">
            <v>0</v>
          </cell>
        </row>
        <row r="6417">
          <cell r="A6417" t="str">
            <v>00074874</v>
          </cell>
          <cell r="C6417" t="str">
            <v>Отопление</v>
          </cell>
          <cell r="I6417">
            <v>1192.42</v>
          </cell>
        </row>
        <row r="6418">
          <cell r="A6418" t="str">
            <v>00074874</v>
          </cell>
          <cell r="C6418" t="str">
            <v>Горячее водоснабжение</v>
          </cell>
          <cell r="I6418">
            <v>631.21</v>
          </cell>
        </row>
        <row r="6419">
          <cell r="A6419" t="str">
            <v>00074875</v>
          </cell>
          <cell r="C6419" t="str">
            <v>Отопление</v>
          </cell>
          <cell r="I6419">
            <v>0</v>
          </cell>
        </row>
        <row r="6420">
          <cell r="A6420" t="str">
            <v>00074875</v>
          </cell>
          <cell r="C6420" t="str">
            <v>Горячее водоснабжение</v>
          </cell>
          <cell r="I6420">
            <v>0</v>
          </cell>
        </row>
        <row r="6421">
          <cell r="A6421" t="str">
            <v>00074876</v>
          </cell>
          <cell r="C6421" t="str">
            <v>Отопление</v>
          </cell>
          <cell r="I6421">
            <v>740.84</v>
          </cell>
        </row>
        <row r="6422">
          <cell r="A6422" t="str">
            <v>00074876</v>
          </cell>
          <cell r="C6422" t="str">
            <v>Горячее водоснабжение</v>
          </cell>
          <cell r="I6422">
            <v>162.47</v>
          </cell>
        </row>
        <row r="6423">
          <cell r="A6423" t="str">
            <v>00074877</v>
          </cell>
          <cell r="C6423" t="str">
            <v>Отопление</v>
          </cell>
          <cell r="I6423">
            <v>0</v>
          </cell>
        </row>
        <row r="6424">
          <cell r="A6424" t="str">
            <v>00074877</v>
          </cell>
          <cell r="C6424" t="str">
            <v>Горячее водоснабжение</v>
          </cell>
          <cell r="I6424">
            <v>0</v>
          </cell>
        </row>
        <row r="6425">
          <cell r="A6425" t="str">
            <v>00074879</v>
          </cell>
          <cell r="C6425" t="str">
            <v>Отопление</v>
          </cell>
          <cell r="I6425">
            <v>0</v>
          </cell>
        </row>
        <row r="6426">
          <cell r="A6426" t="str">
            <v>00074879</v>
          </cell>
          <cell r="C6426" t="str">
            <v>Горячее водоснабжение</v>
          </cell>
          <cell r="I6426">
            <v>0</v>
          </cell>
        </row>
        <row r="6427">
          <cell r="A6427" t="str">
            <v>00074880</v>
          </cell>
          <cell r="C6427" t="str">
            <v>Отопление</v>
          </cell>
          <cell r="I6427">
            <v>0</v>
          </cell>
        </row>
        <row r="6428">
          <cell r="A6428" t="str">
            <v>00074880</v>
          </cell>
          <cell r="C6428" t="str">
            <v>Горячее водоснабжение</v>
          </cell>
          <cell r="I6428">
            <v>0</v>
          </cell>
        </row>
        <row r="6429">
          <cell r="A6429" t="str">
            <v>00072251</v>
          </cell>
          <cell r="C6429" t="str">
            <v>Отопление</v>
          </cell>
          <cell r="I6429">
            <v>1303.7</v>
          </cell>
        </row>
        <row r="6430">
          <cell r="A6430" t="str">
            <v>00072251</v>
          </cell>
          <cell r="C6430" t="str">
            <v>Горячее водоснабжение</v>
          </cell>
          <cell r="I6430">
            <v>16.25</v>
          </cell>
        </row>
        <row r="6431">
          <cell r="A6431" t="str">
            <v>00072252</v>
          </cell>
          <cell r="C6431" t="str">
            <v>Отопление</v>
          </cell>
          <cell r="I6431">
            <v>0</v>
          </cell>
        </row>
        <row r="6432">
          <cell r="A6432" t="str">
            <v>00072252</v>
          </cell>
          <cell r="C6432" t="str">
            <v>Горячее водоснабжение</v>
          </cell>
          <cell r="I6432">
            <v>0</v>
          </cell>
        </row>
        <row r="6433">
          <cell r="A6433" t="str">
            <v>00072253</v>
          </cell>
          <cell r="C6433" t="str">
            <v>Отопление</v>
          </cell>
          <cell r="I6433">
            <v>1788.81</v>
          </cell>
        </row>
        <row r="6434">
          <cell r="A6434" t="str">
            <v>00072253</v>
          </cell>
          <cell r="C6434" t="str">
            <v>Горячее водоснабжение</v>
          </cell>
          <cell r="I6434">
            <v>516.66</v>
          </cell>
        </row>
        <row r="6435">
          <cell r="A6435" t="str">
            <v>00072254</v>
          </cell>
          <cell r="C6435" t="str">
            <v>Отопление</v>
          </cell>
          <cell r="I6435">
            <v>0</v>
          </cell>
        </row>
        <row r="6436">
          <cell r="A6436" t="str">
            <v>00072254</v>
          </cell>
          <cell r="C6436" t="str">
            <v>Горячее водоснабжение</v>
          </cell>
          <cell r="I6436">
            <v>0</v>
          </cell>
        </row>
        <row r="6437">
          <cell r="A6437" t="str">
            <v>00072255</v>
          </cell>
          <cell r="C6437" t="str">
            <v>Отопление</v>
          </cell>
          <cell r="I6437">
            <v>1307.71</v>
          </cell>
        </row>
        <row r="6438">
          <cell r="A6438" t="str">
            <v>00072255</v>
          </cell>
          <cell r="C6438" t="str">
            <v>Горячее водоснабжение</v>
          </cell>
          <cell r="I6438">
            <v>406.18</v>
          </cell>
        </row>
        <row r="6439">
          <cell r="A6439" t="str">
            <v>00072256</v>
          </cell>
          <cell r="C6439" t="str">
            <v>Отопление</v>
          </cell>
          <cell r="I6439">
            <v>1785.99</v>
          </cell>
        </row>
        <row r="6440">
          <cell r="A6440" t="str">
            <v>00072257</v>
          </cell>
          <cell r="C6440" t="str">
            <v>Отопление</v>
          </cell>
          <cell r="I6440">
            <v>1839.9</v>
          </cell>
        </row>
        <row r="6441">
          <cell r="A6441" t="str">
            <v>00072257</v>
          </cell>
          <cell r="C6441" t="str">
            <v>Горячее водоснабжение</v>
          </cell>
          <cell r="I6441">
            <v>516.66</v>
          </cell>
        </row>
        <row r="6442">
          <cell r="A6442" t="str">
            <v>00072258</v>
          </cell>
          <cell r="C6442" t="str">
            <v>Отопление</v>
          </cell>
          <cell r="I6442">
            <v>1701.52</v>
          </cell>
        </row>
        <row r="6443">
          <cell r="A6443" t="str">
            <v>00072258</v>
          </cell>
          <cell r="C6443" t="str">
            <v>Горячее водоснабжение</v>
          </cell>
          <cell r="I6443">
            <v>487.42</v>
          </cell>
        </row>
        <row r="6444">
          <cell r="A6444" t="str">
            <v>00072259</v>
          </cell>
          <cell r="C6444" t="str">
            <v>Отопление</v>
          </cell>
          <cell r="I6444">
            <v>1680.21</v>
          </cell>
        </row>
        <row r="6445">
          <cell r="A6445" t="str">
            <v>00072259</v>
          </cell>
          <cell r="C6445" t="str">
            <v>Горячее водоснабжение</v>
          </cell>
          <cell r="I6445">
            <v>487.42</v>
          </cell>
        </row>
        <row r="6446">
          <cell r="A6446" t="str">
            <v>00072260</v>
          </cell>
          <cell r="C6446" t="str">
            <v>Отопление</v>
          </cell>
          <cell r="I6446">
            <v>0</v>
          </cell>
        </row>
        <row r="6447">
          <cell r="A6447" t="str">
            <v>00072261</v>
          </cell>
          <cell r="C6447" t="str">
            <v>Отопление</v>
          </cell>
          <cell r="I6447">
            <v>0</v>
          </cell>
        </row>
        <row r="6448">
          <cell r="A6448" t="str">
            <v>00072261</v>
          </cell>
          <cell r="C6448" t="str">
            <v>Горячее водоснабжение</v>
          </cell>
          <cell r="I6448">
            <v>0</v>
          </cell>
        </row>
        <row r="6449">
          <cell r="A6449" t="str">
            <v>00072262</v>
          </cell>
          <cell r="C6449" t="str">
            <v>Отопление</v>
          </cell>
          <cell r="I6449">
            <v>0</v>
          </cell>
        </row>
        <row r="6450">
          <cell r="A6450" t="str">
            <v>00072263</v>
          </cell>
          <cell r="C6450" t="str">
            <v>Отопление</v>
          </cell>
          <cell r="I6450">
            <v>1729.69</v>
          </cell>
        </row>
        <row r="6451">
          <cell r="A6451" t="str">
            <v>00072263</v>
          </cell>
          <cell r="C6451" t="str">
            <v>Горячее водоснабжение</v>
          </cell>
          <cell r="I6451">
            <v>516.66</v>
          </cell>
        </row>
        <row r="6452">
          <cell r="A6452" t="str">
            <v>00072264</v>
          </cell>
          <cell r="C6452" t="str">
            <v>Отопление</v>
          </cell>
          <cell r="I6452">
            <v>0</v>
          </cell>
        </row>
        <row r="6453">
          <cell r="A6453" t="str">
            <v>00072265</v>
          </cell>
          <cell r="C6453" t="str">
            <v>Отопление</v>
          </cell>
          <cell r="I6453">
            <v>0</v>
          </cell>
        </row>
        <row r="6454">
          <cell r="A6454" t="str">
            <v>00072265</v>
          </cell>
          <cell r="C6454" t="str">
            <v>Горячее водоснабжение</v>
          </cell>
          <cell r="I6454">
            <v>0</v>
          </cell>
        </row>
        <row r="6455">
          <cell r="A6455" t="str">
            <v>00072266</v>
          </cell>
          <cell r="C6455" t="str">
            <v>Отопление</v>
          </cell>
          <cell r="I6455">
            <v>0</v>
          </cell>
        </row>
        <row r="6456">
          <cell r="A6456" t="str">
            <v>00072266</v>
          </cell>
          <cell r="C6456" t="str">
            <v>Горячее водоснабжение</v>
          </cell>
          <cell r="I6456">
            <v>0</v>
          </cell>
        </row>
        <row r="6457">
          <cell r="A6457" t="str">
            <v>00072267</v>
          </cell>
          <cell r="C6457" t="str">
            <v>Отопление</v>
          </cell>
          <cell r="I6457">
            <v>1337.08</v>
          </cell>
        </row>
        <row r="6458">
          <cell r="A6458" t="str">
            <v>00072267</v>
          </cell>
          <cell r="C6458" t="str">
            <v>Горячее водоснабжение</v>
          </cell>
          <cell r="I6458">
            <v>516.66</v>
          </cell>
        </row>
        <row r="6459">
          <cell r="A6459" t="str">
            <v>00072268</v>
          </cell>
          <cell r="C6459" t="str">
            <v>Отопление</v>
          </cell>
          <cell r="I6459">
            <v>0</v>
          </cell>
        </row>
        <row r="6460">
          <cell r="A6460" t="str">
            <v>00072268</v>
          </cell>
          <cell r="C6460" t="str">
            <v>Горячее водоснабжение</v>
          </cell>
          <cell r="I6460">
            <v>0</v>
          </cell>
        </row>
        <row r="6461">
          <cell r="A6461" t="str">
            <v>00072269</v>
          </cell>
          <cell r="C6461" t="str">
            <v>Отопление</v>
          </cell>
          <cell r="I6461">
            <v>1753.82</v>
          </cell>
        </row>
        <row r="6462">
          <cell r="A6462" t="str">
            <v>00072269</v>
          </cell>
          <cell r="C6462" t="str">
            <v>Горячее водоснабжение</v>
          </cell>
          <cell r="I6462">
            <v>97.48</v>
          </cell>
        </row>
        <row r="6463">
          <cell r="A6463" t="str">
            <v>00072270</v>
          </cell>
          <cell r="C6463" t="str">
            <v>Отопление</v>
          </cell>
          <cell r="I6463">
            <v>0</v>
          </cell>
        </row>
        <row r="6464">
          <cell r="A6464" t="str">
            <v>00072271</v>
          </cell>
          <cell r="C6464" t="str">
            <v>Отопление</v>
          </cell>
          <cell r="I6464">
            <v>1354.38</v>
          </cell>
        </row>
        <row r="6465">
          <cell r="A6465" t="str">
            <v>00072271</v>
          </cell>
          <cell r="C6465" t="str">
            <v>Горячее водоснабжение</v>
          </cell>
          <cell r="I6465">
            <v>162.47</v>
          </cell>
        </row>
        <row r="6466">
          <cell r="A6466" t="str">
            <v>00072272</v>
          </cell>
          <cell r="C6466" t="str">
            <v>Отопление</v>
          </cell>
          <cell r="I6466">
            <v>1751.4</v>
          </cell>
        </row>
        <row r="6467">
          <cell r="A6467" t="str">
            <v>00072272</v>
          </cell>
          <cell r="C6467" t="str">
            <v>Горячее водоснабжение</v>
          </cell>
          <cell r="I6467">
            <v>162.47</v>
          </cell>
        </row>
        <row r="6468">
          <cell r="A6468" t="str">
            <v>00072273</v>
          </cell>
          <cell r="C6468" t="str">
            <v>Отопление</v>
          </cell>
          <cell r="I6468">
            <v>0</v>
          </cell>
        </row>
        <row r="6469">
          <cell r="A6469" t="str">
            <v>00072274</v>
          </cell>
          <cell r="C6469" t="str">
            <v>Отопление</v>
          </cell>
          <cell r="I6469">
            <v>0</v>
          </cell>
        </row>
        <row r="6470">
          <cell r="A6470" t="str">
            <v>00072274</v>
          </cell>
          <cell r="C6470" t="str">
            <v>Горячее водоснабжение</v>
          </cell>
          <cell r="I6470">
            <v>0</v>
          </cell>
        </row>
        <row r="6471">
          <cell r="A6471" t="str">
            <v>00072275</v>
          </cell>
          <cell r="C6471" t="str">
            <v>Отопление</v>
          </cell>
          <cell r="I6471">
            <v>1669.34</v>
          </cell>
        </row>
        <row r="6472">
          <cell r="A6472" t="str">
            <v>00072275</v>
          </cell>
          <cell r="C6472" t="str">
            <v>Горячее водоснабжение</v>
          </cell>
          <cell r="I6472">
            <v>1033.33</v>
          </cell>
        </row>
        <row r="6473">
          <cell r="A6473" t="str">
            <v>00072276</v>
          </cell>
          <cell r="C6473" t="str">
            <v>Отопление</v>
          </cell>
          <cell r="I6473">
            <v>0</v>
          </cell>
        </row>
        <row r="6474">
          <cell r="A6474" t="str">
            <v>00072276</v>
          </cell>
          <cell r="C6474" t="str">
            <v>Горячее водоснабжение</v>
          </cell>
          <cell r="I6474">
            <v>0</v>
          </cell>
        </row>
        <row r="6475">
          <cell r="A6475" t="str">
            <v>00072277</v>
          </cell>
          <cell r="C6475" t="str">
            <v>Отопление</v>
          </cell>
          <cell r="I6475">
            <v>0</v>
          </cell>
        </row>
        <row r="6476">
          <cell r="A6476" t="str">
            <v>00072277</v>
          </cell>
          <cell r="C6476" t="str">
            <v>Горячее водоснабжение</v>
          </cell>
          <cell r="I6476">
            <v>0</v>
          </cell>
        </row>
        <row r="6477">
          <cell r="A6477" t="str">
            <v>00072278</v>
          </cell>
          <cell r="C6477" t="str">
            <v>Отопление</v>
          </cell>
          <cell r="I6477">
            <v>0</v>
          </cell>
        </row>
        <row r="6478">
          <cell r="A6478" t="str">
            <v>00072278</v>
          </cell>
          <cell r="C6478" t="str">
            <v>Горячее водоснабжение</v>
          </cell>
          <cell r="I6478">
            <v>0</v>
          </cell>
        </row>
        <row r="6479">
          <cell r="A6479" t="str">
            <v>00072279</v>
          </cell>
          <cell r="C6479" t="str">
            <v>Отопление</v>
          </cell>
          <cell r="I6479">
            <v>0</v>
          </cell>
        </row>
        <row r="6480">
          <cell r="A6480" t="str">
            <v>00072279</v>
          </cell>
          <cell r="C6480" t="str">
            <v>Горячее водоснабжение</v>
          </cell>
          <cell r="I6480">
            <v>0</v>
          </cell>
        </row>
        <row r="6481">
          <cell r="A6481" t="str">
            <v>00072280</v>
          </cell>
          <cell r="C6481" t="str">
            <v>Отопление</v>
          </cell>
          <cell r="I6481">
            <v>1850.35</v>
          </cell>
        </row>
        <row r="6482">
          <cell r="A6482" t="str">
            <v>00072281</v>
          </cell>
          <cell r="C6482" t="str">
            <v>Отопление</v>
          </cell>
          <cell r="I6482">
            <v>0</v>
          </cell>
        </row>
        <row r="6483">
          <cell r="A6483" t="str">
            <v>00072282</v>
          </cell>
          <cell r="C6483" t="str">
            <v>Отопление</v>
          </cell>
          <cell r="I6483">
            <v>0</v>
          </cell>
        </row>
        <row r="6484">
          <cell r="A6484" t="str">
            <v>00072282</v>
          </cell>
          <cell r="C6484" t="str">
            <v>Горячее водоснабжение</v>
          </cell>
          <cell r="I6484">
            <v>0</v>
          </cell>
        </row>
        <row r="6485">
          <cell r="A6485" t="str">
            <v>00072314</v>
          </cell>
          <cell r="C6485" t="str">
            <v>Отопление</v>
          </cell>
          <cell r="I6485">
            <v>1271.1199999999999</v>
          </cell>
        </row>
        <row r="6486">
          <cell r="A6486" t="str">
            <v>00072315</v>
          </cell>
          <cell r="C6486" t="str">
            <v>Отопление</v>
          </cell>
          <cell r="I6486">
            <v>1665.32</v>
          </cell>
        </row>
        <row r="6487">
          <cell r="A6487" t="str">
            <v>00072315</v>
          </cell>
          <cell r="C6487" t="str">
            <v>Горячее водоснабжение</v>
          </cell>
          <cell r="I6487">
            <v>516.66</v>
          </cell>
        </row>
        <row r="6488">
          <cell r="A6488" t="str">
            <v>00072316</v>
          </cell>
          <cell r="C6488" t="str">
            <v>Отопление</v>
          </cell>
          <cell r="I6488">
            <v>0</v>
          </cell>
        </row>
        <row r="6489">
          <cell r="A6489" t="str">
            <v>00072316</v>
          </cell>
          <cell r="C6489" t="str">
            <v>Горячее водоснабжение</v>
          </cell>
          <cell r="I6489">
            <v>0</v>
          </cell>
        </row>
        <row r="6490">
          <cell r="A6490" t="str">
            <v>00072317</v>
          </cell>
          <cell r="C6490" t="str">
            <v>Отопление</v>
          </cell>
          <cell r="I6490">
            <v>1675.37</v>
          </cell>
        </row>
        <row r="6491">
          <cell r="A6491" t="str">
            <v>00072318</v>
          </cell>
          <cell r="C6491" t="str">
            <v>Отопление</v>
          </cell>
          <cell r="I6491">
            <v>1295.25</v>
          </cell>
        </row>
        <row r="6492">
          <cell r="A6492" t="str">
            <v>00072318</v>
          </cell>
          <cell r="C6492" t="str">
            <v>Горячее водоснабжение</v>
          </cell>
          <cell r="I6492">
            <v>516.66</v>
          </cell>
        </row>
        <row r="6493">
          <cell r="A6493" t="str">
            <v>00072319</v>
          </cell>
          <cell r="C6493" t="str">
            <v>Отопление</v>
          </cell>
          <cell r="I6493">
            <v>0</v>
          </cell>
        </row>
        <row r="6494">
          <cell r="A6494" t="str">
            <v>00072320</v>
          </cell>
          <cell r="C6494" t="str">
            <v>Отопление</v>
          </cell>
          <cell r="I6494">
            <v>0</v>
          </cell>
        </row>
        <row r="6495">
          <cell r="A6495" t="str">
            <v>00072321</v>
          </cell>
          <cell r="C6495" t="str">
            <v>Отопление</v>
          </cell>
          <cell r="I6495">
            <v>1707.96</v>
          </cell>
        </row>
        <row r="6496">
          <cell r="A6496" t="str">
            <v>00072321</v>
          </cell>
          <cell r="C6496" t="str">
            <v>Горячее водоснабжение</v>
          </cell>
          <cell r="I6496">
            <v>162.47</v>
          </cell>
        </row>
        <row r="6497">
          <cell r="A6497" t="str">
            <v>00072322</v>
          </cell>
          <cell r="C6497" t="str">
            <v>Отопление</v>
          </cell>
          <cell r="I6497">
            <v>1626.3</v>
          </cell>
        </row>
        <row r="6498">
          <cell r="A6498" t="str">
            <v>00072322</v>
          </cell>
          <cell r="C6498" t="str">
            <v>Горячее водоснабжение</v>
          </cell>
          <cell r="I6498">
            <v>516.66</v>
          </cell>
        </row>
        <row r="6499">
          <cell r="A6499" t="str">
            <v>00072323</v>
          </cell>
          <cell r="C6499" t="str">
            <v>Отопление</v>
          </cell>
          <cell r="I6499">
            <v>0</v>
          </cell>
        </row>
        <row r="6500">
          <cell r="A6500" t="str">
            <v>00072323</v>
          </cell>
          <cell r="C6500" t="str">
            <v>Горячее водоснабжение</v>
          </cell>
          <cell r="I6500">
            <v>0</v>
          </cell>
        </row>
        <row r="6501">
          <cell r="A6501" t="str">
            <v>00072324</v>
          </cell>
          <cell r="C6501" t="str">
            <v>Отопление</v>
          </cell>
          <cell r="I6501">
            <v>0</v>
          </cell>
        </row>
        <row r="6502">
          <cell r="A6502" t="str">
            <v>00072324</v>
          </cell>
          <cell r="C6502" t="str">
            <v>Горячее водоснабжение</v>
          </cell>
          <cell r="I6502">
            <v>0</v>
          </cell>
        </row>
        <row r="6503">
          <cell r="A6503" t="str">
            <v>00072325</v>
          </cell>
          <cell r="C6503" t="str">
            <v>Отопление</v>
          </cell>
          <cell r="I6503">
            <v>1266.69</v>
          </cell>
        </row>
        <row r="6504">
          <cell r="A6504" t="str">
            <v>00072325</v>
          </cell>
          <cell r="C6504" t="str">
            <v>Горячее водоснабжение</v>
          </cell>
          <cell r="I6504">
            <v>1033.33</v>
          </cell>
        </row>
        <row r="6505">
          <cell r="A6505" t="str">
            <v>00072326</v>
          </cell>
          <cell r="C6505" t="str">
            <v>Отопление</v>
          </cell>
          <cell r="I6505">
            <v>1698.7</v>
          </cell>
        </row>
        <row r="6506">
          <cell r="A6506" t="str">
            <v>00072326</v>
          </cell>
          <cell r="C6506" t="str">
            <v>Горячее водоснабжение</v>
          </cell>
          <cell r="I6506">
            <v>324.94</v>
          </cell>
        </row>
        <row r="6507">
          <cell r="A6507" t="str">
            <v>00072327</v>
          </cell>
          <cell r="C6507" t="str">
            <v>Отопление</v>
          </cell>
          <cell r="I6507">
            <v>1874.49</v>
          </cell>
        </row>
        <row r="6508">
          <cell r="A6508" t="str">
            <v>00072327</v>
          </cell>
          <cell r="C6508" t="str">
            <v>Горячее водоснабжение</v>
          </cell>
          <cell r="I6508">
            <v>81.23</v>
          </cell>
        </row>
        <row r="6509">
          <cell r="A6509" t="str">
            <v>00072328</v>
          </cell>
          <cell r="C6509" t="str">
            <v>Отопление</v>
          </cell>
          <cell r="I6509">
            <v>1681.41</v>
          </cell>
        </row>
        <row r="6510">
          <cell r="A6510" t="str">
            <v>00072328</v>
          </cell>
          <cell r="C6510" t="str">
            <v>Горячее водоснабжение</v>
          </cell>
          <cell r="I6510">
            <v>1549.99</v>
          </cell>
        </row>
        <row r="6511">
          <cell r="A6511" t="str">
            <v>00072329</v>
          </cell>
          <cell r="C6511" t="str">
            <v>Отопление</v>
          </cell>
          <cell r="I6511">
            <v>1285.99</v>
          </cell>
        </row>
        <row r="6512">
          <cell r="A6512" t="str">
            <v>00072329</v>
          </cell>
          <cell r="C6512" t="str">
            <v>Горячее водоснабжение</v>
          </cell>
          <cell r="I6512">
            <v>516.66</v>
          </cell>
        </row>
        <row r="6513">
          <cell r="A6513" t="str">
            <v>00072330</v>
          </cell>
          <cell r="C6513" t="str">
            <v>Отопление</v>
          </cell>
          <cell r="I6513">
            <v>0</v>
          </cell>
        </row>
        <row r="6514">
          <cell r="A6514" t="str">
            <v>00072330</v>
          </cell>
          <cell r="C6514" t="str">
            <v>Горячее водоснабжение</v>
          </cell>
          <cell r="I6514">
            <v>0</v>
          </cell>
        </row>
        <row r="6515">
          <cell r="A6515" t="str">
            <v>00072331</v>
          </cell>
          <cell r="C6515" t="str">
            <v>Отопление</v>
          </cell>
          <cell r="I6515">
            <v>1528.55</v>
          </cell>
        </row>
        <row r="6516">
          <cell r="A6516" t="str">
            <v>00072331</v>
          </cell>
          <cell r="C6516" t="str">
            <v>Горячее водоснабжение</v>
          </cell>
          <cell r="I6516">
            <v>649.89</v>
          </cell>
        </row>
        <row r="6517">
          <cell r="A6517" t="str">
            <v>00072332</v>
          </cell>
          <cell r="C6517" t="str">
            <v>Отопление</v>
          </cell>
          <cell r="I6517">
            <v>1804.09</v>
          </cell>
        </row>
        <row r="6518">
          <cell r="A6518" t="str">
            <v>00072332</v>
          </cell>
          <cell r="C6518" t="str">
            <v>Горячее водоснабжение</v>
          </cell>
          <cell r="I6518">
            <v>516.66</v>
          </cell>
        </row>
        <row r="6519">
          <cell r="A6519" t="str">
            <v>00072333</v>
          </cell>
          <cell r="C6519" t="str">
            <v>Отопление</v>
          </cell>
          <cell r="I6519">
            <v>1709.57</v>
          </cell>
        </row>
        <row r="6520">
          <cell r="A6520" t="str">
            <v>00072333</v>
          </cell>
          <cell r="C6520" t="str">
            <v>Горячее водоснабжение</v>
          </cell>
          <cell r="I6520">
            <v>974.83</v>
          </cell>
        </row>
        <row r="6521">
          <cell r="A6521" t="str">
            <v>00072334</v>
          </cell>
          <cell r="C6521" t="str">
            <v>Отопление</v>
          </cell>
          <cell r="I6521">
            <v>0</v>
          </cell>
        </row>
        <row r="6522">
          <cell r="A6522" t="str">
            <v>00072335</v>
          </cell>
          <cell r="C6522" t="str">
            <v>Отопление</v>
          </cell>
          <cell r="I6522">
            <v>1516.49</v>
          </cell>
        </row>
        <row r="6523">
          <cell r="A6523" t="str">
            <v>00072336</v>
          </cell>
          <cell r="C6523" t="str">
            <v>Отопление</v>
          </cell>
          <cell r="I6523">
            <v>1823.4</v>
          </cell>
        </row>
        <row r="6524">
          <cell r="A6524" t="str">
            <v>00072336</v>
          </cell>
          <cell r="C6524" t="str">
            <v>Горячее водоснабжение</v>
          </cell>
          <cell r="I6524">
            <v>324.94</v>
          </cell>
        </row>
        <row r="6525">
          <cell r="A6525" t="str">
            <v>00072337</v>
          </cell>
          <cell r="C6525" t="str">
            <v>Отопление</v>
          </cell>
          <cell r="I6525">
            <v>0</v>
          </cell>
        </row>
        <row r="6526">
          <cell r="A6526" t="str">
            <v>00072337</v>
          </cell>
          <cell r="C6526" t="str">
            <v>Горячее водоснабжение</v>
          </cell>
          <cell r="I6526">
            <v>0</v>
          </cell>
        </row>
        <row r="6527">
          <cell r="A6527" t="str">
            <v>00072338</v>
          </cell>
          <cell r="C6527" t="str">
            <v>Отопление</v>
          </cell>
          <cell r="I6527">
            <v>1642.39</v>
          </cell>
        </row>
        <row r="6528">
          <cell r="A6528" t="str">
            <v>00072338</v>
          </cell>
          <cell r="C6528" t="str">
            <v>Горячее водоснабжение</v>
          </cell>
          <cell r="I6528">
            <v>324.94</v>
          </cell>
        </row>
        <row r="6529">
          <cell r="A6529" t="str">
            <v>00072339</v>
          </cell>
          <cell r="C6529" t="str">
            <v>Отопление</v>
          </cell>
          <cell r="I6529">
            <v>1841.11</v>
          </cell>
        </row>
        <row r="6530">
          <cell r="A6530" t="str">
            <v>00072339</v>
          </cell>
          <cell r="C6530" t="str">
            <v>Горячее водоснабжение</v>
          </cell>
          <cell r="I6530">
            <v>162.47</v>
          </cell>
        </row>
        <row r="6531">
          <cell r="A6531" t="str">
            <v>00072340</v>
          </cell>
          <cell r="C6531" t="str">
            <v>Отопление</v>
          </cell>
          <cell r="I6531">
            <v>1520.51</v>
          </cell>
        </row>
        <row r="6532">
          <cell r="A6532" t="str">
            <v>00072340</v>
          </cell>
          <cell r="C6532" t="str">
            <v>Горячее водоснабжение</v>
          </cell>
          <cell r="I6532">
            <v>162.47</v>
          </cell>
        </row>
        <row r="6533">
          <cell r="A6533" t="str">
            <v>00072341</v>
          </cell>
          <cell r="C6533" t="str">
            <v>Отопление</v>
          </cell>
          <cell r="I6533">
            <v>0</v>
          </cell>
        </row>
        <row r="6534">
          <cell r="A6534" t="str">
            <v>00072341</v>
          </cell>
          <cell r="C6534" t="str">
            <v>Горячее водоснабжение</v>
          </cell>
          <cell r="I6534">
            <v>0</v>
          </cell>
        </row>
        <row r="6535">
          <cell r="A6535" t="str">
            <v>00072342</v>
          </cell>
          <cell r="C6535" t="str">
            <v>Отопление</v>
          </cell>
          <cell r="I6535">
            <v>0</v>
          </cell>
        </row>
        <row r="6536">
          <cell r="A6536" t="str">
            <v>00072343</v>
          </cell>
          <cell r="C6536" t="str">
            <v>Отопление</v>
          </cell>
          <cell r="I6536">
            <v>1790.82</v>
          </cell>
        </row>
        <row r="6537">
          <cell r="A6537" t="str">
            <v>00072343</v>
          </cell>
          <cell r="C6537" t="str">
            <v>Горячее водоснабжение</v>
          </cell>
          <cell r="I6537">
            <v>487.42</v>
          </cell>
        </row>
        <row r="6538">
          <cell r="A6538" t="str">
            <v>00072344</v>
          </cell>
          <cell r="C6538" t="str">
            <v>Отопление</v>
          </cell>
          <cell r="I6538">
            <v>0</v>
          </cell>
        </row>
        <row r="6539">
          <cell r="A6539" t="str">
            <v>00072345</v>
          </cell>
          <cell r="C6539" t="str">
            <v>Отопление</v>
          </cell>
          <cell r="I6539">
            <v>0</v>
          </cell>
        </row>
        <row r="6540">
          <cell r="A6540" t="str">
            <v>00072345</v>
          </cell>
          <cell r="C6540" t="str">
            <v>Горячее водоснабжение</v>
          </cell>
          <cell r="I6540">
            <v>0</v>
          </cell>
        </row>
        <row r="6541">
          <cell r="A6541" t="str">
            <v>00072346</v>
          </cell>
          <cell r="C6541" t="str">
            <v>Отопление</v>
          </cell>
          <cell r="I6541">
            <v>0</v>
          </cell>
        </row>
        <row r="6542">
          <cell r="A6542" t="str">
            <v>00072346</v>
          </cell>
          <cell r="C6542" t="str">
            <v>Горячее водоснабжение</v>
          </cell>
          <cell r="I6542">
            <v>0</v>
          </cell>
        </row>
        <row r="6543">
          <cell r="A6543" t="str">
            <v>00072347</v>
          </cell>
          <cell r="C6543" t="str">
            <v>Отопление</v>
          </cell>
          <cell r="I6543">
            <v>1593.31</v>
          </cell>
        </row>
        <row r="6544">
          <cell r="A6544" t="str">
            <v>00072347</v>
          </cell>
          <cell r="C6544" t="str">
            <v>Горячее водоснабжение</v>
          </cell>
          <cell r="I6544">
            <v>516.66</v>
          </cell>
        </row>
        <row r="6545">
          <cell r="A6545" t="str">
            <v>00072348</v>
          </cell>
          <cell r="C6545" t="str">
            <v>Отопление</v>
          </cell>
          <cell r="I6545">
            <v>0</v>
          </cell>
        </row>
        <row r="6546">
          <cell r="A6546" t="str">
            <v>00072348</v>
          </cell>
          <cell r="C6546" t="str">
            <v>Горячее водоснабжение</v>
          </cell>
          <cell r="I6546">
            <v>0</v>
          </cell>
        </row>
        <row r="6547">
          <cell r="A6547" t="str">
            <v>00072349</v>
          </cell>
          <cell r="C6547" t="str">
            <v>Отопление</v>
          </cell>
          <cell r="I6547">
            <v>0</v>
          </cell>
        </row>
        <row r="6548">
          <cell r="A6548" t="str">
            <v>00072349</v>
          </cell>
          <cell r="C6548" t="str">
            <v>Горячее водоснабжение</v>
          </cell>
          <cell r="I6548">
            <v>0</v>
          </cell>
        </row>
        <row r="6549">
          <cell r="A6549" t="str">
            <v>00072350</v>
          </cell>
          <cell r="C6549" t="str">
            <v>Отопление</v>
          </cell>
          <cell r="I6549">
            <v>1249.3900000000001</v>
          </cell>
        </row>
        <row r="6550">
          <cell r="A6550" t="str">
            <v>00072351</v>
          </cell>
          <cell r="C6550" t="str">
            <v>Отопление</v>
          </cell>
          <cell r="I6550">
            <v>1592.92</v>
          </cell>
        </row>
        <row r="6551">
          <cell r="A6551" t="str">
            <v>00072352</v>
          </cell>
          <cell r="C6551" t="str">
            <v>Отопление</v>
          </cell>
          <cell r="I6551">
            <v>0</v>
          </cell>
        </row>
        <row r="6552">
          <cell r="A6552" t="str">
            <v>00072353</v>
          </cell>
          <cell r="C6552" t="str">
            <v>Отопление</v>
          </cell>
          <cell r="I6552">
            <v>1669.75</v>
          </cell>
        </row>
        <row r="6553">
          <cell r="A6553" t="str">
            <v>00072353</v>
          </cell>
          <cell r="C6553" t="str">
            <v>Горячее водоснабжение</v>
          </cell>
          <cell r="I6553">
            <v>516.66</v>
          </cell>
        </row>
        <row r="6554">
          <cell r="A6554" t="str">
            <v>00072354</v>
          </cell>
          <cell r="C6554" t="str">
            <v>Отопление</v>
          </cell>
          <cell r="I6554">
            <v>0</v>
          </cell>
        </row>
        <row r="6555">
          <cell r="A6555" t="str">
            <v>00072354</v>
          </cell>
          <cell r="C6555" t="str">
            <v>Горячее водоснабжение</v>
          </cell>
          <cell r="I6555">
            <v>0</v>
          </cell>
        </row>
        <row r="6556">
          <cell r="A6556" t="str">
            <v>00072355</v>
          </cell>
          <cell r="C6556" t="str">
            <v>Отопление</v>
          </cell>
          <cell r="I6556">
            <v>0</v>
          </cell>
        </row>
        <row r="6557">
          <cell r="A6557" t="str">
            <v>00072356</v>
          </cell>
          <cell r="C6557" t="str">
            <v>Отопление</v>
          </cell>
          <cell r="I6557">
            <v>0</v>
          </cell>
        </row>
        <row r="6558">
          <cell r="A6558" t="str">
            <v>00072356</v>
          </cell>
          <cell r="C6558" t="str">
            <v>Горячее водоснабжение</v>
          </cell>
          <cell r="I6558">
            <v>0</v>
          </cell>
        </row>
        <row r="6559">
          <cell r="A6559" t="str">
            <v>00072357</v>
          </cell>
          <cell r="C6559" t="str">
            <v>Отопление</v>
          </cell>
          <cell r="I6559">
            <v>0</v>
          </cell>
        </row>
        <row r="6560">
          <cell r="A6560" t="str">
            <v>00072358</v>
          </cell>
          <cell r="C6560" t="str">
            <v>Отопление</v>
          </cell>
          <cell r="I6560">
            <v>0</v>
          </cell>
        </row>
        <row r="6561">
          <cell r="A6561" t="str">
            <v>00072358</v>
          </cell>
          <cell r="C6561" t="str">
            <v>Горячее водоснабжение</v>
          </cell>
          <cell r="I6561">
            <v>0</v>
          </cell>
        </row>
        <row r="6562">
          <cell r="A6562" t="str">
            <v>00072359</v>
          </cell>
          <cell r="C6562" t="str">
            <v>Отопление</v>
          </cell>
          <cell r="I6562">
            <v>0</v>
          </cell>
        </row>
        <row r="6563">
          <cell r="A6563" t="str">
            <v>00072359</v>
          </cell>
          <cell r="C6563" t="str">
            <v>Горячее водоснабжение</v>
          </cell>
          <cell r="I6563">
            <v>0</v>
          </cell>
        </row>
        <row r="6564">
          <cell r="A6564" t="str">
            <v>00072360</v>
          </cell>
          <cell r="C6564" t="str">
            <v>Отопление</v>
          </cell>
          <cell r="I6564">
            <v>0</v>
          </cell>
        </row>
        <row r="6565">
          <cell r="A6565" t="str">
            <v>00072360</v>
          </cell>
          <cell r="C6565" t="str">
            <v>Горячее водоснабжение</v>
          </cell>
          <cell r="I6565">
            <v>0</v>
          </cell>
        </row>
        <row r="6566">
          <cell r="A6566" t="str">
            <v>00072361</v>
          </cell>
          <cell r="C6566" t="str">
            <v>Отопление</v>
          </cell>
          <cell r="I6566">
            <v>0</v>
          </cell>
        </row>
        <row r="6567">
          <cell r="A6567" t="str">
            <v>00072361</v>
          </cell>
          <cell r="C6567" t="str">
            <v>Горячее водоснабжение</v>
          </cell>
          <cell r="I6567">
            <v>0</v>
          </cell>
        </row>
        <row r="6568">
          <cell r="A6568" t="str">
            <v>00072283</v>
          </cell>
          <cell r="C6568" t="str">
            <v>Отопление</v>
          </cell>
          <cell r="I6568">
            <v>1532.98</v>
          </cell>
        </row>
        <row r="6569">
          <cell r="A6569" t="str">
            <v>00072284</v>
          </cell>
          <cell r="C6569" t="str">
            <v>Отопление</v>
          </cell>
          <cell r="I6569">
            <v>0</v>
          </cell>
        </row>
        <row r="6570">
          <cell r="A6570" t="str">
            <v>00072284</v>
          </cell>
          <cell r="C6570" t="str">
            <v>Горячее водоснабжение</v>
          </cell>
          <cell r="I6570">
            <v>0</v>
          </cell>
        </row>
        <row r="6571">
          <cell r="A6571" t="str">
            <v>00072285</v>
          </cell>
          <cell r="C6571" t="str">
            <v>Отопление</v>
          </cell>
          <cell r="I6571">
            <v>0</v>
          </cell>
        </row>
        <row r="6572">
          <cell r="A6572" t="str">
            <v>00072286</v>
          </cell>
          <cell r="C6572" t="str">
            <v>Отопление</v>
          </cell>
          <cell r="I6572">
            <v>1703.93</v>
          </cell>
        </row>
        <row r="6573">
          <cell r="A6573" t="str">
            <v>00072287</v>
          </cell>
          <cell r="C6573" t="str">
            <v>Отопление</v>
          </cell>
          <cell r="I6573">
            <v>1529.36</v>
          </cell>
        </row>
        <row r="6574">
          <cell r="A6574" t="str">
            <v>00072288</v>
          </cell>
          <cell r="C6574" t="str">
            <v>Отопление</v>
          </cell>
          <cell r="I6574">
            <v>1987.12</v>
          </cell>
        </row>
        <row r="6575">
          <cell r="A6575" t="str">
            <v>00072288</v>
          </cell>
          <cell r="C6575" t="str">
            <v>Горячее водоснабжение</v>
          </cell>
          <cell r="I6575">
            <v>162.47</v>
          </cell>
        </row>
        <row r="6576">
          <cell r="A6576" t="str">
            <v>00072289</v>
          </cell>
          <cell r="C6576" t="str">
            <v>Отопление</v>
          </cell>
          <cell r="I6576">
            <v>1779.15</v>
          </cell>
        </row>
        <row r="6577">
          <cell r="A6577" t="str">
            <v>00072290</v>
          </cell>
          <cell r="C6577" t="str">
            <v>Отопление</v>
          </cell>
          <cell r="I6577">
            <v>1725.66</v>
          </cell>
        </row>
        <row r="6578">
          <cell r="A6578" t="str">
            <v>00072290</v>
          </cell>
          <cell r="C6578" t="str">
            <v>Горячее водоснабжение</v>
          </cell>
          <cell r="I6578">
            <v>162.47</v>
          </cell>
        </row>
        <row r="6579">
          <cell r="A6579" t="str">
            <v>00072291</v>
          </cell>
          <cell r="C6579" t="str">
            <v>Отопление</v>
          </cell>
          <cell r="I6579">
            <v>0</v>
          </cell>
        </row>
        <row r="6580">
          <cell r="A6580" t="str">
            <v>00072291</v>
          </cell>
          <cell r="C6580" t="str">
            <v>Горячее водоснабжение</v>
          </cell>
          <cell r="I6580">
            <v>0</v>
          </cell>
        </row>
        <row r="6581">
          <cell r="A6581" t="str">
            <v>00072292</v>
          </cell>
          <cell r="C6581" t="str">
            <v>Отопление</v>
          </cell>
          <cell r="I6581">
            <v>1788.81</v>
          </cell>
        </row>
        <row r="6582">
          <cell r="A6582" t="str">
            <v>00072292</v>
          </cell>
          <cell r="C6582" t="str">
            <v>Горячее водоснабжение</v>
          </cell>
          <cell r="I6582">
            <v>812.36</v>
          </cell>
        </row>
        <row r="6583">
          <cell r="A6583" t="str">
            <v>00072293</v>
          </cell>
          <cell r="C6583" t="str">
            <v>Отопление</v>
          </cell>
          <cell r="I6583">
            <v>0</v>
          </cell>
        </row>
        <row r="6584">
          <cell r="A6584" t="str">
            <v>00072293</v>
          </cell>
          <cell r="C6584" t="str">
            <v>Горячее водоснабжение</v>
          </cell>
          <cell r="I6584">
            <v>0</v>
          </cell>
        </row>
        <row r="6585">
          <cell r="A6585" t="str">
            <v>00072294</v>
          </cell>
          <cell r="C6585" t="str">
            <v>Отопление</v>
          </cell>
          <cell r="I6585">
            <v>0</v>
          </cell>
        </row>
        <row r="6586">
          <cell r="A6586" t="str">
            <v>00072295</v>
          </cell>
          <cell r="C6586" t="str">
            <v>Отопление</v>
          </cell>
          <cell r="I6586">
            <v>1740.54</v>
          </cell>
        </row>
        <row r="6587">
          <cell r="A6587" t="str">
            <v>00072295</v>
          </cell>
          <cell r="C6587" t="str">
            <v>Горячее водоснабжение</v>
          </cell>
          <cell r="I6587">
            <v>1033.33</v>
          </cell>
        </row>
        <row r="6588">
          <cell r="A6588" t="str">
            <v>00072296</v>
          </cell>
          <cell r="C6588" t="str">
            <v>Отопление</v>
          </cell>
          <cell r="I6588">
            <v>1823.81</v>
          </cell>
        </row>
        <row r="6589">
          <cell r="A6589" t="str">
            <v>00072296</v>
          </cell>
          <cell r="C6589" t="str">
            <v>Горячее водоснабжение</v>
          </cell>
          <cell r="I6589">
            <v>516.66</v>
          </cell>
        </row>
        <row r="6590">
          <cell r="A6590" t="str">
            <v>00072419</v>
          </cell>
          <cell r="C6590" t="str">
            <v>Отопление</v>
          </cell>
          <cell r="I6590">
            <v>0</v>
          </cell>
        </row>
        <row r="6591">
          <cell r="A6591" t="str">
            <v>00072419</v>
          </cell>
          <cell r="C6591" t="str">
            <v>Горячее водоснабжение</v>
          </cell>
          <cell r="I6591">
            <v>0</v>
          </cell>
        </row>
        <row r="6592">
          <cell r="A6592" t="str">
            <v>00072298</v>
          </cell>
          <cell r="C6592" t="str">
            <v>Отопление</v>
          </cell>
          <cell r="I6592">
            <v>0</v>
          </cell>
        </row>
        <row r="6593">
          <cell r="A6593" t="str">
            <v>00072299</v>
          </cell>
          <cell r="C6593" t="str">
            <v>Отопление</v>
          </cell>
          <cell r="I6593">
            <v>0</v>
          </cell>
        </row>
        <row r="6594">
          <cell r="A6594" t="str">
            <v>00072300</v>
          </cell>
          <cell r="C6594" t="str">
            <v>Отопление</v>
          </cell>
          <cell r="I6594">
            <v>0</v>
          </cell>
        </row>
        <row r="6595">
          <cell r="A6595" t="str">
            <v>00072300</v>
          </cell>
          <cell r="C6595" t="str">
            <v>Горячее водоснабжение</v>
          </cell>
          <cell r="I6595">
            <v>0</v>
          </cell>
        </row>
        <row r="6596">
          <cell r="A6596" t="str">
            <v>00072301</v>
          </cell>
          <cell r="C6596" t="str">
            <v>Отопление</v>
          </cell>
          <cell r="I6596">
            <v>0</v>
          </cell>
        </row>
        <row r="6597">
          <cell r="A6597" t="str">
            <v>00072301</v>
          </cell>
          <cell r="C6597" t="str">
            <v>Горячее водоснабжение</v>
          </cell>
          <cell r="I6597">
            <v>0</v>
          </cell>
        </row>
        <row r="6598">
          <cell r="A6598" t="str">
            <v>00072302</v>
          </cell>
          <cell r="C6598" t="str">
            <v>Отопление</v>
          </cell>
          <cell r="I6598">
            <v>1380.13</v>
          </cell>
        </row>
        <row r="6599">
          <cell r="A6599" t="str">
            <v>00072303</v>
          </cell>
          <cell r="C6599" t="str">
            <v>Отопление</v>
          </cell>
          <cell r="I6599">
            <v>1808.12</v>
          </cell>
        </row>
        <row r="6600">
          <cell r="A6600" t="str">
            <v>00072303</v>
          </cell>
          <cell r="C6600" t="str">
            <v>Горячее водоснабжение</v>
          </cell>
          <cell r="I6600">
            <v>487.42</v>
          </cell>
        </row>
        <row r="6601">
          <cell r="A6601" t="str">
            <v>00072304</v>
          </cell>
          <cell r="C6601" t="str">
            <v>Отопление</v>
          </cell>
          <cell r="I6601">
            <v>0</v>
          </cell>
        </row>
        <row r="6602">
          <cell r="A6602" t="str">
            <v>00072304</v>
          </cell>
          <cell r="C6602" t="str">
            <v>Горячее водоснабжение</v>
          </cell>
          <cell r="I6602">
            <v>0</v>
          </cell>
        </row>
        <row r="6603">
          <cell r="A6603" t="str">
            <v>00072305</v>
          </cell>
          <cell r="C6603" t="str">
            <v>Отопление</v>
          </cell>
          <cell r="I6603">
            <v>1613.02</v>
          </cell>
        </row>
        <row r="6604">
          <cell r="A6604" t="str">
            <v>00072306</v>
          </cell>
          <cell r="C6604" t="str">
            <v>Отопление</v>
          </cell>
          <cell r="I6604">
            <v>0</v>
          </cell>
        </row>
        <row r="6605">
          <cell r="A6605" t="str">
            <v>00072307</v>
          </cell>
          <cell r="C6605" t="str">
            <v>Отопление</v>
          </cell>
          <cell r="I6605">
            <v>0</v>
          </cell>
        </row>
        <row r="6606">
          <cell r="A6606" t="str">
            <v>00072307</v>
          </cell>
          <cell r="C6606" t="str">
            <v>Горячее водоснабжение</v>
          </cell>
          <cell r="I6606">
            <v>0</v>
          </cell>
        </row>
        <row r="6607">
          <cell r="A6607" t="str">
            <v>00072308</v>
          </cell>
          <cell r="C6607" t="str">
            <v>Отопление</v>
          </cell>
          <cell r="I6607">
            <v>1786.4</v>
          </cell>
        </row>
        <row r="6608">
          <cell r="A6608" t="str">
            <v>00072308</v>
          </cell>
          <cell r="C6608" t="str">
            <v>Горячее водоснабжение</v>
          </cell>
          <cell r="I6608">
            <v>487.42</v>
          </cell>
        </row>
        <row r="6609">
          <cell r="A6609" t="str">
            <v>00072309</v>
          </cell>
          <cell r="C6609" t="str">
            <v>Отопление</v>
          </cell>
          <cell r="I6609">
            <v>0</v>
          </cell>
        </row>
        <row r="6610">
          <cell r="A6610" t="str">
            <v>00072309</v>
          </cell>
          <cell r="C6610" t="str">
            <v>Горячее водоснабжение</v>
          </cell>
          <cell r="I6610">
            <v>0</v>
          </cell>
        </row>
        <row r="6611">
          <cell r="A6611" t="str">
            <v>00072310</v>
          </cell>
          <cell r="C6611" t="str">
            <v>Отопление</v>
          </cell>
          <cell r="I6611">
            <v>0</v>
          </cell>
        </row>
        <row r="6612">
          <cell r="A6612" t="str">
            <v>00072311</v>
          </cell>
          <cell r="C6612" t="str">
            <v>Отопление</v>
          </cell>
          <cell r="I6612">
            <v>1757.84</v>
          </cell>
        </row>
        <row r="6613">
          <cell r="A6613" t="str">
            <v>00072311</v>
          </cell>
          <cell r="C6613" t="str">
            <v>Горячее водоснабжение</v>
          </cell>
          <cell r="I6613">
            <v>324.94</v>
          </cell>
        </row>
        <row r="6614">
          <cell r="A6614" t="str">
            <v>00072312</v>
          </cell>
          <cell r="C6614" t="str">
            <v>Отопление</v>
          </cell>
          <cell r="I6614">
            <v>1792.03</v>
          </cell>
        </row>
        <row r="6615">
          <cell r="A6615" t="str">
            <v>00072312</v>
          </cell>
          <cell r="C6615" t="str">
            <v>Горячее водоснабжение</v>
          </cell>
          <cell r="I6615">
            <v>324.94</v>
          </cell>
        </row>
        <row r="6616">
          <cell r="A6616" t="str">
            <v>00072313</v>
          </cell>
          <cell r="C6616" t="str">
            <v>Отопление</v>
          </cell>
          <cell r="I6616">
            <v>0</v>
          </cell>
        </row>
        <row r="6617">
          <cell r="A6617" t="str">
            <v>00072313</v>
          </cell>
          <cell r="C6617" t="str">
            <v>Горячее водоснабжение</v>
          </cell>
          <cell r="I6617">
            <v>0</v>
          </cell>
        </row>
        <row r="6618">
          <cell r="A6618" t="str">
            <v>00070417</v>
          </cell>
          <cell r="C6618" t="str">
            <v>Отопление</v>
          </cell>
          <cell r="I6618">
            <v>697.34</v>
          </cell>
        </row>
        <row r="6619">
          <cell r="A6619" t="str">
            <v>00070417</v>
          </cell>
          <cell r="C6619" t="str">
            <v>Горячее водоснабжение</v>
          </cell>
          <cell r="I6619">
            <v>146.22</v>
          </cell>
        </row>
        <row r="6620">
          <cell r="A6620" t="str">
            <v>00070418</v>
          </cell>
          <cell r="C6620" t="str">
            <v>Отопление</v>
          </cell>
          <cell r="I6620">
            <v>434.54</v>
          </cell>
        </row>
        <row r="6621">
          <cell r="A6621" t="str">
            <v>00070418</v>
          </cell>
          <cell r="C6621" t="str">
            <v>Горячее водоснабжение</v>
          </cell>
          <cell r="I6621">
            <v>178.72</v>
          </cell>
        </row>
        <row r="6622">
          <cell r="A6622" t="str">
            <v>00070419</v>
          </cell>
          <cell r="C6622" t="str">
            <v>Отопление</v>
          </cell>
          <cell r="I6622">
            <v>683.23</v>
          </cell>
        </row>
        <row r="6623">
          <cell r="A6623" t="str">
            <v>00070419</v>
          </cell>
          <cell r="C6623" t="str">
            <v>Горячее водоснабжение</v>
          </cell>
          <cell r="I6623">
            <v>487.42</v>
          </cell>
        </row>
        <row r="6624">
          <cell r="A6624" t="str">
            <v>00070420</v>
          </cell>
          <cell r="C6624" t="str">
            <v>Отопление</v>
          </cell>
          <cell r="I6624">
            <v>698.86</v>
          </cell>
        </row>
        <row r="6625">
          <cell r="A6625" t="str">
            <v>00070420</v>
          </cell>
          <cell r="C6625" t="str">
            <v>Горячее водоснабжение</v>
          </cell>
          <cell r="I6625">
            <v>536.15</v>
          </cell>
        </row>
        <row r="6626">
          <cell r="A6626" t="str">
            <v>00070421</v>
          </cell>
          <cell r="C6626" t="str">
            <v>Отопление</v>
          </cell>
          <cell r="I6626">
            <v>433.16</v>
          </cell>
        </row>
        <row r="6627">
          <cell r="A6627" t="str">
            <v>00070421</v>
          </cell>
          <cell r="C6627" t="str">
            <v>Горячее водоснабжение</v>
          </cell>
          <cell r="I6627">
            <v>162.47</v>
          </cell>
        </row>
        <row r="6628">
          <cell r="A6628" t="str">
            <v>00070422</v>
          </cell>
          <cell r="C6628" t="str">
            <v>Отопление</v>
          </cell>
          <cell r="I6628">
            <v>674.09</v>
          </cell>
        </row>
        <row r="6629">
          <cell r="A6629" t="str">
            <v>00070422</v>
          </cell>
          <cell r="C6629" t="str">
            <v>Горячее водоснабжение</v>
          </cell>
          <cell r="I6629">
            <v>324.94</v>
          </cell>
        </row>
        <row r="6630">
          <cell r="A6630" t="str">
            <v>00070423</v>
          </cell>
          <cell r="C6630" t="str">
            <v>Отопление</v>
          </cell>
          <cell r="I6630">
            <v>700.25</v>
          </cell>
        </row>
        <row r="6631">
          <cell r="A6631" t="str">
            <v>00070424</v>
          </cell>
          <cell r="C6631" t="str">
            <v>Отопление</v>
          </cell>
          <cell r="I6631">
            <v>426.66</v>
          </cell>
        </row>
        <row r="6632">
          <cell r="A6632" t="str">
            <v>00070424</v>
          </cell>
          <cell r="C6632" t="str">
            <v>Горячее водоснабжение</v>
          </cell>
          <cell r="I6632">
            <v>1608.47</v>
          </cell>
        </row>
        <row r="6633">
          <cell r="A6633" t="str">
            <v>00070425</v>
          </cell>
          <cell r="C6633" t="str">
            <v>Отопление</v>
          </cell>
          <cell r="I6633">
            <v>684.47</v>
          </cell>
        </row>
        <row r="6634">
          <cell r="A6634" t="str">
            <v>00070425</v>
          </cell>
          <cell r="C6634" t="str">
            <v>Горячее водоснабжение</v>
          </cell>
          <cell r="I6634">
            <v>1137.3</v>
          </cell>
        </row>
        <row r="6635">
          <cell r="A6635" t="str">
            <v>00070426</v>
          </cell>
          <cell r="C6635" t="str">
            <v>Отопление</v>
          </cell>
          <cell r="I6635">
            <v>707.17</v>
          </cell>
        </row>
        <row r="6636">
          <cell r="A6636" t="str">
            <v>00070426</v>
          </cell>
          <cell r="C6636" t="str">
            <v>Горячее водоснабжение</v>
          </cell>
          <cell r="I6636">
            <v>536.15</v>
          </cell>
        </row>
        <row r="6637">
          <cell r="A6637" t="str">
            <v>00070427</v>
          </cell>
          <cell r="C6637" t="str">
            <v>Отопление</v>
          </cell>
          <cell r="I6637">
            <v>435.79</v>
          </cell>
        </row>
        <row r="6638">
          <cell r="A6638" t="str">
            <v>00070427</v>
          </cell>
          <cell r="C6638" t="str">
            <v>Горячее водоснабжение</v>
          </cell>
          <cell r="I6638">
            <v>536.15</v>
          </cell>
        </row>
        <row r="6639">
          <cell r="A6639" t="str">
            <v>00070428</v>
          </cell>
          <cell r="C6639" t="str">
            <v>Отопление</v>
          </cell>
          <cell r="I6639">
            <v>668.42</v>
          </cell>
        </row>
        <row r="6640">
          <cell r="A6640" t="str">
            <v>00070428</v>
          </cell>
          <cell r="C6640" t="str">
            <v>Горячее водоснабжение</v>
          </cell>
          <cell r="I6640">
            <v>81.23</v>
          </cell>
        </row>
        <row r="6641">
          <cell r="A6641" t="str">
            <v>00070429</v>
          </cell>
          <cell r="C6641" t="str">
            <v>Отопление</v>
          </cell>
          <cell r="I6641">
            <v>710.49</v>
          </cell>
        </row>
        <row r="6642">
          <cell r="A6642" t="str">
            <v>00070429</v>
          </cell>
          <cell r="C6642" t="str">
            <v>Горячее водоснабжение</v>
          </cell>
          <cell r="I6642">
            <v>536.15</v>
          </cell>
        </row>
        <row r="6643">
          <cell r="A6643" t="str">
            <v>00070430</v>
          </cell>
          <cell r="C6643" t="str">
            <v>Отопление</v>
          </cell>
          <cell r="I6643">
            <v>438.7</v>
          </cell>
        </row>
        <row r="6644">
          <cell r="A6644" t="str">
            <v>00070430</v>
          </cell>
          <cell r="C6644" t="str">
            <v>Горячее водоснабжение</v>
          </cell>
          <cell r="I6644">
            <v>487.42</v>
          </cell>
        </row>
        <row r="6645">
          <cell r="A6645" t="str">
            <v>00070431</v>
          </cell>
          <cell r="C6645" t="str">
            <v>Отопление</v>
          </cell>
          <cell r="I6645">
            <v>675.34</v>
          </cell>
        </row>
        <row r="6646">
          <cell r="A6646" t="str">
            <v>00070431</v>
          </cell>
          <cell r="C6646" t="str">
            <v>Горячее водоснабжение</v>
          </cell>
          <cell r="I6646">
            <v>1624.72</v>
          </cell>
        </row>
        <row r="6647">
          <cell r="A6647" t="str">
            <v>00070432</v>
          </cell>
          <cell r="C6647" t="str">
            <v>Отопление</v>
          </cell>
          <cell r="I6647">
            <v>816.5</v>
          </cell>
        </row>
        <row r="6648">
          <cell r="A6648" t="str">
            <v>00070432</v>
          </cell>
          <cell r="C6648" t="str">
            <v>Горячее водоснабжение</v>
          </cell>
          <cell r="I6648">
            <v>649.89</v>
          </cell>
        </row>
        <row r="6649">
          <cell r="A6649" t="str">
            <v>00070433</v>
          </cell>
          <cell r="C6649" t="str">
            <v>Отопление</v>
          </cell>
          <cell r="I6649">
            <v>807.5</v>
          </cell>
        </row>
        <row r="6650">
          <cell r="A6650" t="str">
            <v>00070433</v>
          </cell>
          <cell r="C6650" t="str">
            <v>Горячее водоснабжение</v>
          </cell>
          <cell r="I6650">
            <v>324.94</v>
          </cell>
        </row>
        <row r="6651">
          <cell r="A6651" t="str">
            <v>00070434</v>
          </cell>
          <cell r="C6651" t="str">
            <v>Отопление</v>
          </cell>
          <cell r="I6651">
            <v>826.18</v>
          </cell>
        </row>
        <row r="6652">
          <cell r="A6652" t="str">
            <v>00070434</v>
          </cell>
          <cell r="C6652" t="str">
            <v>Горячее водоснабжение</v>
          </cell>
          <cell r="I6652">
            <v>1608.47</v>
          </cell>
        </row>
        <row r="6653">
          <cell r="A6653" t="str">
            <v>00070435</v>
          </cell>
          <cell r="C6653" t="str">
            <v>Отопление</v>
          </cell>
          <cell r="I6653">
            <v>784.39</v>
          </cell>
        </row>
        <row r="6654">
          <cell r="A6654" t="str">
            <v>00070435</v>
          </cell>
          <cell r="C6654" t="str">
            <v>Горячее водоснабжение</v>
          </cell>
          <cell r="I6654">
            <v>1072.32</v>
          </cell>
        </row>
        <row r="6655">
          <cell r="A6655" t="str">
            <v>00070436</v>
          </cell>
          <cell r="C6655" t="str">
            <v>Отопление</v>
          </cell>
          <cell r="I6655">
            <v>809.85</v>
          </cell>
        </row>
        <row r="6656">
          <cell r="A6656" t="str">
            <v>00070436</v>
          </cell>
          <cell r="C6656" t="str">
            <v>Горячее водоснабжение</v>
          </cell>
          <cell r="I6656">
            <v>536.15</v>
          </cell>
        </row>
        <row r="6657">
          <cell r="A6657" t="str">
            <v>00070437</v>
          </cell>
          <cell r="C6657" t="str">
            <v>Отопление</v>
          </cell>
          <cell r="I6657">
            <v>798.92</v>
          </cell>
        </row>
        <row r="6658">
          <cell r="A6658" t="str">
            <v>00070438</v>
          </cell>
          <cell r="C6658" t="str">
            <v>Отопление</v>
          </cell>
          <cell r="I6658">
            <v>831.58</v>
          </cell>
        </row>
        <row r="6659">
          <cell r="A6659" t="str">
            <v>00070438</v>
          </cell>
          <cell r="C6659" t="str">
            <v>Горячее водоснабжение</v>
          </cell>
          <cell r="I6659">
            <v>536.15</v>
          </cell>
        </row>
        <row r="6660">
          <cell r="A6660" t="str">
            <v>00070439</v>
          </cell>
          <cell r="C6660" t="str">
            <v>Отопление</v>
          </cell>
          <cell r="I6660">
            <v>0</v>
          </cell>
        </row>
        <row r="6661">
          <cell r="A6661" t="str">
            <v>00070439</v>
          </cell>
          <cell r="C6661" t="str">
            <v>Горячее водоснабжение</v>
          </cell>
          <cell r="I6661">
            <v>0</v>
          </cell>
        </row>
        <row r="6662">
          <cell r="A6662" t="str">
            <v>00070440</v>
          </cell>
          <cell r="C6662" t="str">
            <v>Отопление</v>
          </cell>
          <cell r="I6662">
            <v>829.5</v>
          </cell>
        </row>
        <row r="6663">
          <cell r="A6663" t="str">
            <v>00070440</v>
          </cell>
          <cell r="C6663" t="str">
            <v>Горячее водоснабжение</v>
          </cell>
          <cell r="I6663">
            <v>1608.47</v>
          </cell>
        </row>
        <row r="6664">
          <cell r="A6664" t="str">
            <v>00070441</v>
          </cell>
          <cell r="C6664" t="str">
            <v>Отопление</v>
          </cell>
          <cell r="I6664">
            <v>805.42</v>
          </cell>
        </row>
        <row r="6665">
          <cell r="A6665" t="str">
            <v>00070441</v>
          </cell>
          <cell r="C6665" t="str">
            <v>Горячее водоснабжение</v>
          </cell>
          <cell r="I6665">
            <v>1072.32</v>
          </cell>
        </row>
        <row r="6666">
          <cell r="A6666" t="str">
            <v>00070442</v>
          </cell>
          <cell r="C6666" t="str">
            <v>Отопление</v>
          </cell>
          <cell r="I6666">
            <v>709.8</v>
          </cell>
        </row>
        <row r="6667">
          <cell r="A6667" t="str">
            <v>00070442</v>
          </cell>
          <cell r="C6667" t="str">
            <v>Горячее водоснабжение</v>
          </cell>
          <cell r="I6667">
            <v>487.42</v>
          </cell>
        </row>
        <row r="6668">
          <cell r="A6668" t="str">
            <v>00070443</v>
          </cell>
          <cell r="C6668" t="str">
            <v>Отопление</v>
          </cell>
          <cell r="I6668">
            <v>440.49</v>
          </cell>
        </row>
        <row r="6669">
          <cell r="A6669" t="str">
            <v>00070443</v>
          </cell>
          <cell r="C6669" t="str">
            <v>Горячее водоснабжение</v>
          </cell>
          <cell r="I6669">
            <v>1608.47</v>
          </cell>
        </row>
        <row r="6670">
          <cell r="A6670" t="str">
            <v>00070444</v>
          </cell>
          <cell r="C6670" t="str">
            <v>Отопление</v>
          </cell>
          <cell r="I6670">
            <v>681.43</v>
          </cell>
        </row>
        <row r="6671">
          <cell r="A6671" t="str">
            <v>00070444</v>
          </cell>
          <cell r="C6671" t="str">
            <v>Горячее водоснабжение</v>
          </cell>
          <cell r="I6671">
            <v>1072.32</v>
          </cell>
        </row>
        <row r="6672">
          <cell r="A6672" t="str">
            <v>00070445</v>
          </cell>
          <cell r="C6672" t="str">
            <v>Отопление</v>
          </cell>
          <cell r="I6672">
            <v>703.57</v>
          </cell>
        </row>
        <row r="6673">
          <cell r="A6673" t="str">
            <v>00070445</v>
          </cell>
          <cell r="C6673" t="str">
            <v>Горячее водоснабжение</v>
          </cell>
          <cell r="I6673">
            <v>324.94</v>
          </cell>
        </row>
        <row r="6674">
          <cell r="A6674" t="str">
            <v>00070446</v>
          </cell>
          <cell r="C6674" t="str">
            <v>Отопление</v>
          </cell>
          <cell r="I6674">
            <v>435.92</v>
          </cell>
        </row>
        <row r="6675">
          <cell r="A6675" t="str">
            <v>00070446</v>
          </cell>
          <cell r="C6675" t="str">
            <v>Горячее водоснабжение</v>
          </cell>
          <cell r="I6675">
            <v>406.18</v>
          </cell>
        </row>
        <row r="6676">
          <cell r="A6676" t="str">
            <v>00070447</v>
          </cell>
          <cell r="C6676" t="str">
            <v>Отопление</v>
          </cell>
          <cell r="I6676">
            <v>681.98</v>
          </cell>
        </row>
        <row r="6677">
          <cell r="A6677" t="str">
            <v>00070447</v>
          </cell>
          <cell r="C6677" t="str">
            <v>Горячее водоснабжение</v>
          </cell>
          <cell r="I6677">
            <v>536.15</v>
          </cell>
        </row>
        <row r="6678">
          <cell r="A6678" t="str">
            <v>00070448</v>
          </cell>
          <cell r="C6678" t="str">
            <v>Отопление</v>
          </cell>
          <cell r="I6678">
            <v>703.57</v>
          </cell>
        </row>
        <row r="6679">
          <cell r="A6679" t="str">
            <v>00070448</v>
          </cell>
          <cell r="C6679" t="str">
            <v>Горячее водоснабжение</v>
          </cell>
          <cell r="I6679">
            <v>2144.63</v>
          </cell>
        </row>
        <row r="6680">
          <cell r="A6680" t="str">
            <v>00070449</v>
          </cell>
          <cell r="C6680" t="str">
            <v>Отопление</v>
          </cell>
          <cell r="I6680">
            <v>433.57</v>
          </cell>
        </row>
        <row r="6681">
          <cell r="A6681" t="str">
            <v>00070449</v>
          </cell>
          <cell r="C6681" t="str">
            <v>Горячее водоснабжение</v>
          </cell>
          <cell r="I6681">
            <v>877.35</v>
          </cell>
        </row>
        <row r="6682">
          <cell r="A6682" t="str">
            <v>00070450</v>
          </cell>
          <cell r="C6682" t="str">
            <v>Отопление</v>
          </cell>
          <cell r="I6682">
            <v>681.98</v>
          </cell>
        </row>
        <row r="6683">
          <cell r="A6683" t="str">
            <v>00070450</v>
          </cell>
          <cell r="C6683" t="str">
            <v>Горячее водоснабжение</v>
          </cell>
          <cell r="I6683">
            <v>536.15</v>
          </cell>
        </row>
        <row r="6684">
          <cell r="A6684" t="str">
            <v>00070451</v>
          </cell>
          <cell r="C6684" t="str">
            <v>Отопление</v>
          </cell>
          <cell r="I6684">
            <v>706.89</v>
          </cell>
        </row>
        <row r="6685">
          <cell r="A6685" t="str">
            <v>00070451</v>
          </cell>
          <cell r="C6685" t="str">
            <v>Горячее водоснабжение</v>
          </cell>
          <cell r="I6685">
            <v>1608.47</v>
          </cell>
        </row>
        <row r="6686">
          <cell r="A6686" t="str">
            <v>00070452</v>
          </cell>
          <cell r="C6686" t="str">
            <v>Отопление</v>
          </cell>
          <cell r="I6686">
            <v>0</v>
          </cell>
        </row>
        <row r="6687">
          <cell r="A6687" t="str">
            <v>00070453</v>
          </cell>
          <cell r="C6687" t="str">
            <v>Отопление</v>
          </cell>
          <cell r="I6687">
            <v>698.59</v>
          </cell>
        </row>
        <row r="6688">
          <cell r="A6688" t="str">
            <v>00070453</v>
          </cell>
          <cell r="C6688" t="str">
            <v>Горячее водоснабжение</v>
          </cell>
          <cell r="I6688">
            <v>536.15</v>
          </cell>
        </row>
        <row r="6689">
          <cell r="A6689" t="str">
            <v>00070454</v>
          </cell>
          <cell r="C6689" t="str">
            <v>Отопление</v>
          </cell>
          <cell r="I6689">
            <v>710.08</v>
          </cell>
        </row>
        <row r="6690">
          <cell r="A6690" t="str">
            <v>00070454</v>
          </cell>
          <cell r="C6690" t="str">
            <v>Горячее водоснабжение</v>
          </cell>
          <cell r="I6690">
            <v>243.71</v>
          </cell>
        </row>
        <row r="6691">
          <cell r="A6691" t="str">
            <v>00070455</v>
          </cell>
          <cell r="C6691" t="str">
            <v>Отопление</v>
          </cell>
          <cell r="I6691">
            <v>441.18</v>
          </cell>
        </row>
        <row r="6692">
          <cell r="A6692" t="str">
            <v>00070455</v>
          </cell>
          <cell r="C6692" t="str">
            <v>Горячее водоснабжение</v>
          </cell>
          <cell r="I6692">
            <v>162.47</v>
          </cell>
        </row>
        <row r="6693">
          <cell r="A6693" t="str">
            <v>00070456</v>
          </cell>
          <cell r="C6693" t="str">
            <v>Отопление</v>
          </cell>
          <cell r="I6693">
            <v>697.21</v>
          </cell>
        </row>
        <row r="6694">
          <cell r="A6694" t="str">
            <v>00070456</v>
          </cell>
          <cell r="C6694" t="str">
            <v>Горячее водоснабжение</v>
          </cell>
          <cell r="I6694">
            <v>1608.47</v>
          </cell>
        </row>
        <row r="6695">
          <cell r="A6695" t="str">
            <v>00070457</v>
          </cell>
          <cell r="C6695" t="str">
            <v>Отопление</v>
          </cell>
          <cell r="I6695">
            <v>699.97</v>
          </cell>
        </row>
        <row r="6696">
          <cell r="A6696" t="str">
            <v>00070457</v>
          </cell>
          <cell r="C6696" t="str">
            <v>Горячее водоснабжение</v>
          </cell>
          <cell r="I6696">
            <v>536.15</v>
          </cell>
        </row>
        <row r="6697">
          <cell r="A6697" t="str">
            <v>00070458</v>
          </cell>
          <cell r="C6697" t="str">
            <v>Отопление</v>
          </cell>
          <cell r="I6697">
            <v>426.93</v>
          </cell>
        </row>
        <row r="6698">
          <cell r="A6698" t="str">
            <v>00070458</v>
          </cell>
          <cell r="C6698" t="str">
            <v>Горячее водоснабжение</v>
          </cell>
          <cell r="I6698">
            <v>2144.63</v>
          </cell>
        </row>
        <row r="6699">
          <cell r="A6699" t="str">
            <v>00070459</v>
          </cell>
          <cell r="C6699" t="str">
            <v>Отопление</v>
          </cell>
          <cell r="I6699">
            <v>699.01</v>
          </cell>
        </row>
        <row r="6700">
          <cell r="A6700" t="str">
            <v>00070460</v>
          </cell>
          <cell r="C6700" t="str">
            <v>Отопление</v>
          </cell>
          <cell r="I6700">
            <v>699.83</v>
          </cell>
        </row>
        <row r="6701">
          <cell r="A6701" t="str">
            <v>00070460</v>
          </cell>
          <cell r="C6701" t="str">
            <v>Горячее водоснабжение</v>
          </cell>
          <cell r="I6701">
            <v>324.94</v>
          </cell>
        </row>
        <row r="6702">
          <cell r="A6702" t="str">
            <v>00070461</v>
          </cell>
          <cell r="C6702" t="str">
            <v>Отопление</v>
          </cell>
          <cell r="I6702">
            <v>421.95</v>
          </cell>
        </row>
        <row r="6703">
          <cell r="A6703" t="str">
            <v>00070462</v>
          </cell>
          <cell r="C6703" t="str">
            <v>Отопление</v>
          </cell>
          <cell r="I6703">
            <v>693.88</v>
          </cell>
        </row>
        <row r="6704">
          <cell r="A6704" t="str">
            <v>00070462</v>
          </cell>
          <cell r="C6704" t="str">
            <v>Горячее водоснабжение</v>
          </cell>
          <cell r="I6704">
            <v>1072.32</v>
          </cell>
        </row>
        <row r="6705">
          <cell r="A6705" t="str">
            <v>00070463</v>
          </cell>
          <cell r="C6705" t="str">
            <v>Отопление</v>
          </cell>
          <cell r="I6705">
            <v>693.19</v>
          </cell>
        </row>
        <row r="6706">
          <cell r="A6706" t="str">
            <v>00070463</v>
          </cell>
          <cell r="C6706" t="str">
            <v>Горячее водоснабжение</v>
          </cell>
          <cell r="I6706">
            <v>2144.63</v>
          </cell>
        </row>
        <row r="6707">
          <cell r="A6707" t="str">
            <v>00070464</v>
          </cell>
          <cell r="C6707" t="str">
            <v>Отопление</v>
          </cell>
          <cell r="I6707">
            <v>436.07</v>
          </cell>
        </row>
        <row r="6708">
          <cell r="A6708" t="str">
            <v>00070464</v>
          </cell>
          <cell r="C6708" t="str">
            <v>Горячее водоснабжение</v>
          </cell>
          <cell r="I6708">
            <v>536.15</v>
          </cell>
        </row>
        <row r="6709">
          <cell r="A6709" t="str">
            <v>00070465</v>
          </cell>
          <cell r="C6709" t="str">
            <v>Отопление</v>
          </cell>
          <cell r="I6709">
            <v>0</v>
          </cell>
        </row>
        <row r="6710">
          <cell r="A6710" t="str">
            <v>00070465</v>
          </cell>
          <cell r="C6710" t="str">
            <v>Горячее водоснабжение</v>
          </cell>
          <cell r="I6710">
            <v>0</v>
          </cell>
        </row>
        <row r="6711">
          <cell r="A6711" t="str">
            <v>00070466</v>
          </cell>
          <cell r="C6711" t="str">
            <v>Отопление</v>
          </cell>
          <cell r="I6711">
            <v>707.17</v>
          </cell>
        </row>
        <row r="6712">
          <cell r="A6712" t="str">
            <v>00070466</v>
          </cell>
          <cell r="C6712" t="str">
            <v>Горячее водоснабжение</v>
          </cell>
          <cell r="I6712">
            <v>324.94</v>
          </cell>
        </row>
        <row r="6713">
          <cell r="A6713" t="str">
            <v>00070467</v>
          </cell>
          <cell r="C6713" t="str">
            <v>Отопление</v>
          </cell>
          <cell r="I6713">
            <v>432.74</v>
          </cell>
        </row>
        <row r="6714">
          <cell r="A6714" t="str">
            <v>00070468</v>
          </cell>
          <cell r="C6714" t="str">
            <v>Отопление</v>
          </cell>
          <cell r="I6714">
            <v>708.83</v>
          </cell>
        </row>
        <row r="6715">
          <cell r="A6715" t="str">
            <v>00070468</v>
          </cell>
          <cell r="C6715" t="str">
            <v>Горячее водоснабжение</v>
          </cell>
          <cell r="I6715">
            <v>162.47</v>
          </cell>
        </row>
        <row r="6716">
          <cell r="A6716" t="str">
            <v>00070469</v>
          </cell>
          <cell r="C6716" t="str">
            <v>Отопление</v>
          </cell>
          <cell r="I6716">
            <v>701.91</v>
          </cell>
        </row>
        <row r="6717">
          <cell r="A6717" t="str">
            <v>00070469</v>
          </cell>
          <cell r="C6717" t="str">
            <v>Горячее водоснабжение</v>
          </cell>
          <cell r="I6717">
            <v>1072.32</v>
          </cell>
        </row>
        <row r="6718">
          <cell r="A6718" t="str">
            <v>00070470</v>
          </cell>
          <cell r="C6718" t="str">
            <v>Отопление</v>
          </cell>
          <cell r="I6718">
            <v>432.74</v>
          </cell>
        </row>
        <row r="6719">
          <cell r="A6719" t="str">
            <v>00070470</v>
          </cell>
          <cell r="C6719" t="str">
            <v>Горячее водоснабжение</v>
          </cell>
          <cell r="I6719">
            <v>649.89</v>
          </cell>
        </row>
        <row r="6720">
          <cell r="A6720" t="str">
            <v>00070471</v>
          </cell>
          <cell r="C6720" t="str">
            <v>Отопление</v>
          </cell>
          <cell r="I6720">
            <v>727.93</v>
          </cell>
        </row>
        <row r="6721">
          <cell r="A6721" t="str">
            <v>00070472</v>
          </cell>
          <cell r="C6721" t="str">
            <v>Отопление</v>
          </cell>
          <cell r="I6721">
            <v>824.8</v>
          </cell>
        </row>
        <row r="6722">
          <cell r="A6722" t="str">
            <v>00070472</v>
          </cell>
          <cell r="C6722" t="str">
            <v>Горячее водоснабжение</v>
          </cell>
          <cell r="I6722">
            <v>974.83</v>
          </cell>
        </row>
        <row r="6723">
          <cell r="A6723" t="str">
            <v>00070473</v>
          </cell>
          <cell r="C6723" t="str">
            <v>Отопление</v>
          </cell>
          <cell r="I6723">
            <v>826.18</v>
          </cell>
        </row>
        <row r="6724">
          <cell r="A6724" t="str">
            <v>00070473</v>
          </cell>
          <cell r="C6724" t="str">
            <v>Горячее водоснабжение</v>
          </cell>
          <cell r="I6724">
            <v>617.39</v>
          </cell>
        </row>
        <row r="6725">
          <cell r="A6725" t="str">
            <v>00070474</v>
          </cell>
          <cell r="C6725" t="str">
            <v>Отопление</v>
          </cell>
          <cell r="I6725">
            <v>826.46</v>
          </cell>
        </row>
        <row r="6726">
          <cell r="A6726" t="str">
            <v>00070474</v>
          </cell>
          <cell r="C6726" t="str">
            <v>Горячее водоснабжение</v>
          </cell>
          <cell r="I6726">
            <v>162.47</v>
          </cell>
        </row>
        <row r="6727">
          <cell r="A6727" t="str">
            <v>00070475</v>
          </cell>
          <cell r="C6727" t="str">
            <v>Отопление</v>
          </cell>
          <cell r="I6727">
            <v>873.24</v>
          </cell>
        </row>
        <row r="6728">
          <cell r="A6728" t="str">
            <v>00070475</v>
          </cell>
          <cell r="C6728" t="str">
            <v>Горячее водоснабжение</v>
          </cell>
          <cell r="I6728">
            <v>1462.25</v>
          </cell>
        </row>
        <row r="6729">
          <cell r="A6729" t="str">
            <v>00070476</v>
          </cell>
          <cell r="C6729" t="str">
            <v>Отопление</v>
          </cell>
          <cell r="I6729">
            <v>815.11</v>
          </cell>
        </row>
        <row r="6730">
          <cell r="A6730" t="str">
            <v>00070476</v>
          </cell>
          <cell r="C6730" t="str">
            <v>Горячее водоснабжение</v>
          </cell>
          <cell r="I6730">
            <v>211.21</v>
          </cell>
        </row>
        <row r="6731">
          <cell r="A6731" t="str">
            <v>00070477</v>
          </cell>
          <cell r="C6731" t="str">
            <v>Отопление</v>
          </cell>
          <cell r="I6731">
            <v>832.96</v>
          </cell>
        </row>
        <row r="6732">
          <cell r="A6732" t="str">
            <v>00070477</v>
          </cell>
          <cell r="C6732" t="str">
            <v>Горячее водоснабжение</v>
          </cell>
          <cell r="I6732">
            <v>341.19</v>
          </cell>
        </row>
        <row r="6733">
          <cell r="A6733" t="str">
            <v>00070478</v>
          </cell>
          <cell r="C6733" t="str">
            <v>Отопление</v>
          </cell>
          <cell r="I6733">
            <v>794.35</v>
          </cell>
        </row>
        <row r="6734">
          <cell r="A6734" t="str">
            <v>00070478</v>
          </cell>
          <cell r="C6734" t="str">
            <v>Горячее водоснабжение</v>
          </cell>
          <cell r="I6734">
            <v>259.95</v>
          </cell>
        </row>
        <row r="6735">
          <cell r="A6735" t="str">
            <v>00070479</v>
          </cell>
          <cell r="C6735" t="str">
            <v>Отопление</v>
          </cell>
          <cell r="I6735">
            <v>830.33</v>
          </cell>
        </row>
        <row r="6736">
          <cell r="A6736" t="str">
            <v>00070479</v>
          </cell>
          <cell r="C6736" t="str">
            <v>Горячее водоснабжение</v>
          </cell>
          <cell r="I6736">
            <v>1299.78</v>
          </cell>
        </row>
        <row r="6737">
          <cell r="A6737" t="str">
            <v>00070480</v>
          </cell>
          <cell r="C6737" t="str">
            <v>Отопление</v>
          </cell>
          <cell r="I6737">
            <v>795.74</v>
          </cell>
        </row>
        <row r="6738">
          <cell r="A6738" t="str">
            <v>00070480</v>
          </cell>
          <cell r="C6738" t="str">
            <v>Горячее водоснабжение</v>
          </cell>
          <cell r="I6738">
            <v>162.47</v>
          </cell>
        </row>
        <row r="6739">
          <cell r="A6739" t="str">
            <v>00070481</v>
          </cell>
          <cell r="C6739" t="str">
            <v>Отопление</v>
          </cell>
          <cell r="I6739">
            <v>844.73</v>
          </cell>
        </row>
        <row r="6740">
          <cell r="A6740" t="str">
            <v>00070481</v>
          </cell>
          <cell r="C6740" t="str">
            <v>Горячее водоснабжение</v>
          </cell>
          <cell r="I6740">
            <v>1949.67</v>
          </cell>
        </row>
        <row r="6741">
          <cell r="A6741" t="str">
            <v>00070482</v>
          </cell>
          <cell r="C6741" t="str">
            <v>Отопление</v>
          </cell>
          <cell r="I6741">
            <v>707.17</v>
          </cell>
        </row>
        <row r="6742">
          <cell r="A6742" t="str">
            <v>00070483</v>
          </cell>
          <cell r="C6742" t="str">
            <v>Отопление</v>
          </cell>
          <cell r="I6742">
            <v>430.39</v>
          </cell>
        </row>
        <row r="6743">
          <cell r="A6743" t="str">
            <v>00070483</v>
          </cell>
          <cell r="C6743" t="str">
            <v>Горячее водоснабжение</v>
          </cell>
          <cell r="I6743">
            <v>487.42</v>
          </cell>
        </row>
        <row r="6744">
          <cell r="A6744" t="str">
            <v>00070484</v>
          </cell>
          <cell r="C6744" t="str">
            <v>Отопление</v>
          </cell>
          <cell r="I6744">
            <v>706.61</v>
          </cell>
        </row>
        <row r="6745">
          <cell r="A6745" t="str">
            <v>00070484</v>
          </cell>
          <cell r="C6745" t="str">
            <v>Горячее водоснабжение</v>
          </cell>
          <cell r="I6745">
            <v>487.42</v>
          </cell>
        </row>
        <row r="6746">
          <cell r="A6746" t="str">
            <v>00070485</v>
          </cell>
          <cell r="C6746" t="str">
            <v>Отопление</v>
          </cell>
          <cell r="I6746">
            <v>699.42</v>
          </cell>
        </row>
        <row r="6747">
          <cell r="A6747" t="str">
            <v>00070485</v>
          </cell>
          <cell r="C6747" t="str">
            <v>Горячее водоснабжение</v>
          </cell>
          <cell r="I6747">
            <v>536.15</v>
          </cell>
        </row>
        <row r="6748">
          <cell r="A6748" t="str">
            <v>00070486</v>
          </cell>
          <cell r="C6748" t="str">
            <v>Отопление</v>
          </cell>
          <cell r="I6748">
            <v>418.49</v>
          </cell>
        </row>
        <row r="6749">
          <cell r="A6749" t="str">
            <v>00070486</v>
          </cell>
          <cell r="C6749" t="str">
            <v>Горячее водоснабжение</v>
          </cell>
          <cell r="I6749">
            <v>649.89</v>
          </cell>
        </row>
        <row r="6750">
          <cell r="A6750" t="str">
            <v>00070487</v>
          </cell>
          <cell r="C6750" t="str">
            <v>Отопление</v>
          </cell>
          <cell r="I6750">
            <v>697.89</v>
          </cell>
        </row>
        <row r="6751">
          <cell r="A6751" t="str">
            <v>00070487</v>
          </cell>
          <cell r="C6751" t="str">
            <v>Горячее водоснабжение</v>
          </cell>
          <cell r="I6751">
            <v>2144.63</v>
          </cell>
        </row>
        <row r="6752">
          <cell r="A6752" t="str">
            <v>00070488</v>
          </cell>
          <cell r="C6752" t="str">
            <v>Отопление</v>
          </cell>
          <cell r="I6752">
            <v>700.94</v>
          </cell>
        </row>
        <row r="6753">
          <cell r="A6753" t="str">
            <v>00070488</v>
          </cell>
          <cell r="C6753" t="str">
            <v>Горячее водоснабжение</v>
          </cell>
          <cell r="I6753">
            <v>1072.32</v>
          </cell>
        </row>
        <row r="6754">
          <cell r="A6754" t="str">
            <v>00070489</v>
          </cell>
          <cell r="C6754" t="str">
            <v>Отопление</v>
          </cell>
          <cell r="I6754">
            <v>445.2</v>
          </cell>
        </row>
        <row r="6755">
          <cell r="A6755" t="str">
            <v>00070489</v>
          </cell>
          <cell r="C6755" t="str">
            <v>Горячее водоснабжение</v>
          </cell>
          <cell r="I6755">
            <v>536.15</v>
          </cell>
        </row>
        <row r="6756">
          <cell r="A6756" t="str">
            <v>00070490</v>
          </cell>
          <cell r="C6756" t="str">
            <v>Отопление</v>
          </cell>
          <cell r="I6756">
            <v>707.17</v>
          </cell>
        </row>
        <row r="6757">
          <cell r="A6757" t="str">
            <v>00070490</v>
          </cell>
          <cell r="C6757" t="str">
            <v>Горячее водоснабжение</v>
          </cell>
          <cell r="I6757">
            <v>1608.47</v>
          </cell>
        </row>
        <row r="6758">
          <cell r="A6758" t="str">
            <v>00070491</v>
          </cell>
          <cell r="C6758" t="str">
            <v>Отопление</v>
          </cell>
          <cell r="I6758">
            <v>703.43</v>
          </cell>
        </row>
        <row r="6759">
          <cell r="A6759" t="str">
            <v>00070491</v>
          </cell>
          <cell r="C6759" t="str">
            <v>Горячее водоснабжение</v>
          </cell>
          <cell r="I6759">
            <v>1072.32</v>
          </cell>
        </row>
        <row r="6760">
          <cell r="A6760" t="str">
            <v>00070492</v>
          </cell>
          <cell r="C6760" t="str">
            <v>Отопление</v>
          </cell>
          <cell r="I6760">
            <v>441.46</v>
          </cell>
        </row>
        <row r="6761">
          <cell r="A6761" t="str">
            <v>00070492</v>
          </cell>
          <cell r="C6761" t="str">
            <v>Горячее водоснабжение</v>
          </cell>
          <cell r="I6761">
            <v>324.94</v>
          </cell>
        </row>
        <row r="6762">
          <cell r="A6762" t="str">
            <v>00070493</v>
          </cell>
          <cell r="C6762" t="str">
            <v>Отопление</v>
          </cell>
          <cell r="I6762">
            <v>705.79</v>
          </cell>
        </row>
        <row r="6763">
          <cell r="A6763" t="str">
            <v>00070494</v>
          </cell>
          <cell r="C6763" t="str">
            <v>Отопление</v>
          </cell>
          <cell r="I6763">
            <v>697.48</v>
          </cell>
        </row>
        <row r="6764">
          <cell r="A6764" t="str">
            <v>00070494</v>
          </cell>
          <cell r="C6764" t="str">
            <v>Горячее водоснабжение</v>
          </cell>
          <cell r="I6764">
            <v>1608.47</v>
          </cell>
        </row>
        <row r="6765">
          <cell r="A6765" t="str">
            <v>00070495</v>
          </cell>
          <cell r="C6765" t="str">
            <v>Отопление</v>
          </cell>
          <cell r="I6765">
            <v>437.3</v>
          </cell>
        </row>
        <row r="6766">
          <cell r="A6766" t="str">
            <v>00070495</v>
          </cell>
          <cell r="C6766" t="str">
            <v>Горячее водоснабжение</v>
          </cell>
          <cell r="I6766">
            <v>487.42</v>
          </cell>
        </row>
        <row r="6767">
          <cell r="A6767" t="str">
            <v>00070496</v>
          </cell>
          <cell r="C6767" t="str">
            <v>Отопление</v>
          </cell>
          <cell r="I6767">
            <v>705.79</v>
          </cell>
        </row>
        <row r="6768">
          <cell r="A6768" t="str">
            <v>00070496</v>
          </cell>
          <cell r="C6768" t="str">
            <v>Горячее водоснабжение</v>
          </cell>
          <cell r="I6768">
            <v>536.15</v>
          </cell>
        </row>
        <row r="6769">
          <cell r="A6769" t="str">
            <v>00070497</v>
          </cell>
          <cell r="C6769" t="str">
            <v>Отопление</v>
          </cell>
          <cell r="I6769">
            <v>584.79999999999995</v>
          </cell>
        </row>
        <row r="6770">
          <cell r="A6770" t="str">
            <v>00070497</v>
          </cell>
          <cell r="C6770" t="str">
            <v>Горячее водоснабжение</v>
          </cell>
          <cell r="I6770">
            <v>3249.44</v>
          </cell>
        </row>
        <row r="6771">
          <cell r="A6771" t="str">
            <v>00070497</v>
          </cell>
          <cell r="C6771" t="str">
            <v>Горячее водоснабжение ОДН</v>
          </cell>
          <cell r="I6771">
            <v>93.83</v>
          </cell>
        </row>
        <row r="6772">
          <cell r="A6772" t="str">
            <v>00070498</v>
          </cell>
          <cell r="C6772" t="str">
            <v>Отопление</v>
          </cell>
          <cell r="I6772">
            <v>819.7</v>
          </cell>
        </row>
        <row r="6773">
          <cell r="A6773" t="str">
            <v>00070498</v>
          </cell>
          <cell r="C6773" t="str">
            <v>Горячее водоснабжение</v>
          </cell>
          <cell r="I6773">
            <v>1072.32</v>
          </cell>
        </row>
        <row r="6774">
          <cell r="A6774" t="str">
            <v>00070498</v>
          </cell>
          <cell r="C6774" t="str">
            <v>Горячее водоснабжение ОДН</v>
          </cell>
          <cell r="I6774">
            <v>131.53</v>
          </cell>
        </row>
        <row r="6775">
          <cell r="A6775" t="str">
            <v>00070499</v>
          </cell>
          <cell r="C6775" t="str">
            <v>Отопление</v>
          </cell>
          <cell r="I6775">
            <v>866.64</v>
          </cell>
        </row>
        <row r="6776">
          <cell r="A6776" t="str">
            <v>00070499</v>
          </cell>
          <cell r="C6776" t="str">
            <v>Горячее водоснабжение</v>
          </cell>
          <cell r="I6776">
            <v>324.94</v>
          </cell>
        </row>
        <row r="6777">
          <cell r="A6777" t="str">
            <v>00070499</v>
          </cell>
          <cell r="C6777" t="str">
            <v>Горячее водоснабжение ОДН</v>
          </cell>
          <cell r="I6777">
            <v>139.06</v>
          </cell>
        </row>
        <row r="6778">
          <cell r="A6778" t="str">
            <v>00070500</v>
          </cell>
          <cell r="C6778" t="str">
            <v>Отопление</v>
          </cell>
          <cell r="I6778">
            <v>845.17</v>
          </cell>
        </row>
        <row r="6779">
          <cell r="A6779" t="str">
            <v>00070500</v>
          </cell>
          <cell r="C6779" t="str">
            <v>Горячее водоснабжение</v>
          </cell>
          <cell r="I6779">
            <v>2144.63</v>
          </cell>
        </row>
        <row r="6780">
          <cell r="A6780" t="str">
            <v>00070500</v>
          </cell>
          <cell r="C6780" t="str">
            <v>Горячее водоснабжение ОДН</v>
          </cell>
          <cell r="I6780">
            <v>135.62</v>
          </cell>
        </row>
        <row r="6781">
          <cell r="A6781" t="str">
            <v>00070501</v>
          </cell>
          <cell r="C6781" t="str">
            <v>Отопление</v>
          </cell>
          <cell r="I6781">
            <v>0</v>
          </cell>
        </row>
        <row r="6782">
          <cell r="A6782" t="str">
            <v>00070501</v>
          </cell>
          <cell r="C6782" t="str">
            <v>Горячее водоснабжение</v>
          </cell>
          <cell r="I6782">
            <v>0</v>
          </cell>
        </row>
        <row r="6783">
          <cell r="A6783" t="str">
            <v>00070501</v>
          </cell>
          <cell r="C6783" t="str">
            <v>Горячее водоснабжение ОДН</v>
          </cell>
          <cell r="I6783">
            <v>0</v>
          </cell>
        </row>
        <row r="6784">
          <cell r="A6784" t="str">
            <v>00070502</v>
          </cell>
          <cell r="C6784" t="str">
            <v>Отопление</v>
          </cell>
          <cell r="I6784">
            <v>0</v>
          </cell>
        </row>
        <row r="6785">
          <cell r="A6785" t="str">
            <v>00070502</v>
          </cell>
          <cell r="C6785" t="str">
            <v>Горячее водоснабжение</v>
          </cell>
          <cell r="I6785">
            <v>0</v>
          </cell>
        </row>
        <row r="6786">
          <cell r="A6786" t="str">
            <v>00070502</v>
          </cell>
          <cell r="C6786" t="str">
            <v>Горячее водоснабжение ОДН</v>
          </cell>
          <cell r="I6786">
            <v>0</v>
          </cell>
        </row>
        <row r="6787">
          <cell r="A6787" t="str">
            <v>00070503</v>
          </cell>
          <cell r="C6787" t="str">
            <v>Отопление</v>
          </cell>
          <cell r="I6787">
            <v>872.73</v>
          </cell>
        </row>
        <row r="6788">
          <cell r="A6788" t="str">
            <v>00070503</v>
          </cell>
          <cell r="C6788" t="str">
            <v>Горячее водоснабжение ОДН</v>
          </cell>
          <cell r="I6788">
            <v>140.03</v>
          </cell>
        </row>
        <row r="6789">
          <cell r="A6789" t="str">
            <v>00070504</v>
          </cell>
          <cell r="C6789" t="str">
            <v>Отопление</v>
          </cell>
          <cell r="I6789">
            <v>841.75</v>
          </cell>
        </row>
        <row r="6790">
          <cell r="A6790" t="str">
            <v>00070504</v>
          </cell>
          <cell r="C6790" t="str">
            <v>Горячее водоснабжение</v>
          </cell>
          <cell r="I6790">
            <v>324.94</v>
          </cell>
        </row>
        <row r="6791">
          <cell r="A6791" t="str">
            <v>00070504</v>
          </cell>
          <cell r="C6791" t="str">
            <v>Горячее водоснабжение ОДН</v>
          </cell>
          <cell r="I6791">
            <v>135.07</v>
          </cell>
        </row>
        <row r="6792">
          <cell r="A6792" t="str">
            <v>00070505</v>
          </cell>
          <cell r="C6792" t="str">
            <v>Отопление</v>
          </cell>
          <cell r="I6792">
            <v>584.79999999999995</v>
          </cell>
        </row>
        <row r="6793">
          <cell r="A6793" t="str">
            <v>00070505</v>
          </cell>
          <cell r="C6793" t="str">
            <v>Горячее водоснабжение</v>
          </cell>
          <cell r="I6793">
            <v>487.42</v>
          </cell>
        </row>
        <row r="6794">
          <cell r="A6794" t="str">
            <v>00070505</v>
          </cell>
          <cell r="C6794" t="str">
            <v>Горячее водоснабжение ОДН</v>
          </cell>
          <cell r="I6794">
            <v>93.83</v>
          </cell>
        </row>
        <row r="6795">
          <cell r="A6795" t="str">
            <v>00070506</v>
          </cell>
          <cell r="C6795" t="str">
            <v>Отопление</v>
          </cell>
          <cell r="I6795">
            <v>819.32</v>
          </cell>
        </row>
        <row r="6796">
          <cell r="A6796" t="str">
            <v>00070506</v>
          </cell>
          <cell r="C6796" t="str">
            <v>Горячее водоснабжение</v>
          </cell>
          <cell r="I6796">
            <v>1137.3</v>
          </cell>
        </row>
        <row r="6797">
          <cell r="A6797" t="str">
            <v>00070506</v>
          </cell>
          <cell r="C6797" t="str">
            <v>Горячее водоснабжение ОДН</v>
          </cell>
          <cell r="I6797">
            <v>131.47</v>
          </cell>
        </row>
        <row r="6798">
          <cell r="A6798" t="str">
            <v>00070507</v>
          </cell>
          <cell r="C6798" t="str">
            <v>Отопление</v>
          </cell>
          <cell r="I6798">
            <v>867.98</v>
          </cell>
        </row>
        <row r="6799">
          <cell r="A6799" t="str">
            <v>00070507</v>
          </cell>
          <cell r="C6799" t="str">
            <v>Горячее водоснабжение</v>
          </cell>
          <cell r="I6799">
            <v>324.94</v>
          </cell>
        </row>
        <row r="6800">
          <cell r="A6800" t="str">
            <v>00070507</v>
          </cell>
          <cell r="C6800" t="str">
            <v>Горячее водоснабжение ОДН</v>
          </cell>
          <cell r="I6800">
            <v>139.27000000000001</v>
          </cell>
        </row>
        <row r="6801">
          <cell r="A6801" t="str">
            <v>00070508</v>
          </cell>
          <cell r="C6801" t="str">
            <v>Отопление</v>
          </cell>
          <cell r="I6801">
            <v>845.17</v>
          </cell>
        </row>
        <row r="6802">
          <cell r="A6802" t="str">
            <v>00070508</v>
          </cell>
          <cell r="C6802" t="str">
            <v>Горячее водоснабжение</v>
          </cell>
          <cell r="I6802">
            <v>162.47</v>
          </cell>
        </row>
        <row r="6803">
          <cell r="A6803" t="str">
            <v>00070508</v>
          </cell>
          <cell r="C6803" t="str">
            <v>Горячее водоснабжение ОДН</v>
          </cell>
          <cell r="I6803">
            <v>135.62</v>
          </cell>
        </row>
        <row r="6804">
          <cell r="A6804" t="str">
            <v>00070509</v>
          </cell>
          <cell r="C6804" t="str">
            <v>Отопление</v>
          </cell>
          <cell r="I6804">
            <v>581.57000000000005</v>
          </cell>
        </row>
        <row r="6805">
          <cell r="A6805" t="str">
            <v>00070509</v>
          </cell>
          <cell r="C6805" t="str">
            <v>Горячее водоснабжение ОДН</v>
          </cell>
          <cell r="I6805">
            <v>93.32</v>
          </cell>
        </row>
        <row r="6806">
          <cell r="A6806" t="str">
            <v>00070510</v>
          </cell>
          <cell r="C6806" t="str">
            <v>Отопление</v>
          </cell>
          <cell r="I6806">
            <v>811.53</v>
          </cell>
        </row>
        <row r="6807">
          <cell r="A6807" t="str">
            <v>00070510</v>
          </cell>
          <cell r="C6807" t="str">
            <v>Горячее водоснабжение</v>
          </cell>
          <cell r="I6807">
            <v>649.89</v>
          </cell>
        </row>
        <row r="6808">
          <cell r="A6808" t="str">
            <v>00070510</v>
          </cell>
          <cell r="C6808" t="str">
            <v>Горячее водоснабжение ОДН</v>
          </cell>
          <cell r="I6808">
            <v>130.22</v>
          </cell>
        </row>
        <row r="6809">
          <cell r="A6809" t="str">
            <v>00070511</v>
          </cell>
          <cell r="C6809" t="str">
            <v>Отопление</v>
          </cell>
          <cell r="I6809">
            <v>872.73</v>
          </cell>
        </row>
        <row r="6810">
          <cell r="A6810" t="str">
            <v>00070511</v>
          </cell>
          <cell r="C6810" t="str">
            <v>Горячее водоснабжение</v>
          </cell>
          <cell r="I6810">
            <v>162.47</v>
          </cell>
        </row>
        <row r="6811">
          <cell r="A6811" t="str">
            <v>00070511</v>
          </cell>
          <cell r="C6811" t="str">
            <v>Горячее водоснабжение ОДН</v>
          </cell>
          <cell r="I6811">
            <v>140.03</v>
          </cell>
        </row>
        <row r="6812">
          <cell r="A6812" t="str">
            <v>00070512</v>
          </cell>
          <cell r="C6812" t="str">
            <v>Отопление</v>
          </cell>
          <cell r="I6812">
            <v>840.42</v>
          </cell>
        </row>
        <row r="6813">
          <cell r="A6813" t="str">
            <v>00070512</v>
          </cell>
          <cell r="C6813" t="str">
            <v>Горячее водоснабжение</v>
          </cell>
          <cell r="I6813">
            <v>536.15</v>
          </cell>
        </row>
        <row r="6814">
          <cell r="A6814" t="str">
            <v>00070512</v>
          </cell>
          <cell r="C6814" t="str">
            <v>Горячее водоснабжение ОДН</v>
          </cell>
          <cell r="I6814">
            <v>134.85</v>
          </cell>
        </row>
        <row r="6815">
          <cell r="A6815" t="str">
            <v>00070513</v>
          </cell>
          <cell r="C6815" t="str">
            <v>Отопление</v>
          </cell>
          <cell r="I6815">
            <v>0</v>
          </cell>
        </row>
        <row r="6816">
          <cell r="A6816" t="str">
            <v>00070513</v>
          </cell>
          <cell r="C6816" t="str">
            <v>Горячее водоснабжение ОДН</v>
          </cell>
          <cell r="I6816">
            <v>0</v>
          </cell>
        </row>
        <row r="6817">
          <cell r="A6817" t="str">
            <v>00070514</v>
          </cell>
          <cell r="C6817" t="str">
            <v>Отопление</v>
          </cell>
          <cell r="I6817">
            <v>817.24</v>
          </cell>
        </row>
        <row r="6818">
          <cell r="A6818" t="str">
            <v>00070514</v>
          </cell>
          <cell r="C6818" t="str">
            <v>Горячее водоснабжение</v>
          </cell>
          <cell r="I6818">
            <v>536.15</v>
          </cell>
        </row>
        <row r="6819">
          <cell r="A6819" t="str">
            <v>00070514</v>
          </cell>
          <cell r="C6819" t="str">
            <v>Горячее водоснабжение ОДН</v>
          </cell>
          <cell r="I6819">
            <v>131.13999999999999</v>
          </cell>
        </row>
        <row r="6820">
          <cell r="A6820" t="str">
            <v>00070515</v>
          </cell>
          <cell r="C6820" t="str">
            <v>Отопление</v>
          </cell>
          <cell r="I6820">
            <v>869.31</v>
          </cell>
        </row>
        <row r="6821">
          <cell r="A6821" t="str">
            <v>00070515</v>
          </cell>
          <cell r="C6821" t="str">
            <v>Горячее водоснабжение</v>
          </cell>
          <cell r="I6821">
            <v>162.47</v>
          </cell>
        </row>
        <row r="6822">
          <cell r="A6822" t="str">
            <v>00070515</v>
          </cell>
          <cell r="C6822" t="str">
            <v>Горячее водоснабжение ОДН</v>
          </cell>
          <cell r="I6822">
            <v>139.49</v>
          </cell>
        </row>
        <row r="6823">
          <cell r="A6823" t="str">
            <v>00070516</v>
          </cell>
          <cell r="C6823" t="str">
            <v>Отопление</v>
          </cell>
          <cell r="I6823">
            <v>847.64</v>
          </cell>
        </row>
        <row r="6824">
          <cell r="A6824" t="str">
            <v>00070516</v>
          </cell>
          <cell r="C6824" t="str">
            <v>Горячее водоснабжение</v>
          </cell>
          <cell r="I6824">
            <v>536.15</v>
          </cell>
        </row>
        <row r="6825">
          <cell r="A6825" t="str">
            <v>00070516</v>
          </cell>
          <cell r="C6825" t="str">
            <v>Горячее водоснабжение ОДН</v>
          </cell>
          <cell r="I6825">
            <v>136.02000000000001</v>
          </cell>
        </row>
        <row r="6826">
          <cell r="A6826" t="str">
            <v>00070517</v>
          </cell>
          <cell r="C6826" t="str">
            <v>Отопление</v>
          </cell>
          <cell r="I6826">
            <v>844.23</v>
          </cell>
        </row>
        <row r="6827">
          <cell r="A6827" t="str">
            <v>00070517</v>
          </cell>
          <cell r="C6827" t="str">
            <v>Горячее водоснабжение</v>
          </cell>
          <cell r="I6827">
            <v>487.42</v>
          </cell>
        </row>
        <row r="6828">
          <cell r="A6828" t="str">
            <v>00070517</v>
          </cell>
          <cell r="C6828" t="str">
            <v>Горячее водоснабжение ОДН</v>
          </cell>
          <cell r="I6828">
            <v>135.47</v>
          </cell>
        </row>
        <row r="6829">
          <cell r="A6829" t="str">
            <v>00070518</v>
          </cell>
          <cell r="C6829" t="str">
            <v>Отопление</v>
          </cell>
          <cell r="I6829">
            <v>869.12</v>
          </cell>
        </row>
        <row r="6830">
          <cell r="A6830" t="str">
            <v>00070518</v>
          </cell>
          <cell r="C6830" t="str">
            <v>Горячее водоснабжение</v>
          </cell>
          <cell r="I6830">
            <v>487.42</v>
          </cell>
        </row>
        <row r="6831">
          <cell r="A6831" t="str">
            <v>00070518</v>
          </cell>
          <cell r="C6831" t="str">
            <v>Горячее водоснабжение ОДН</v>
          </cell>
          <cell r="I6831">
            <v>139.46</v>
          </cell>
        </row>
        <row r="6832">
          <cell r="A6832" t="str">
            <v>00070519</v>
          </cell>
          <cell r="C6832" t="str">
            <v>Отопление</v>
          </cell>
          <cell r="I6832">
            <v>1072.0999999999999</v>
          </cell>
        </row>
        <row r="6833">
          <cell r="A6833" t="str">
            <v>00070519</v>
          </cell>
          <cell r="C6833" t="str">
            <v>Горячее водоснабжение</v>
          </cell>
          <cell r="I6833">
            <v>974.83</v>
          </cell>
        </row>
        <row r="6834">
          <cell r="A6834" t="str">
            <v>00070519</v>
          </cell>
          <cell r="C6834" t="str">
            <v>Горячее водоснабжение ОДН</v>
          </cell>
          <cell r="I6834">
            <v>172.03</v>
          </cell>
        </row>
        <row r="6835">
          <cell r="A6835" t="str">
            <v>00070520</v>
          </cell>
          <cell r="C6835" t="str">
            <v>Отопление</v>
          </cell>
          <cell r="I6835">
            <v>834.53</v>
          </cell>
        </row>
        <row r="6836">
          <cell r="A6836" t="str">
            <v>00070520</v>
          </cell>
          <cell r="C6836" t="str">
            <v>Горячее водоснабжение</v>
          </cell>
          <cell r="I6836">
            <v>324.94</v>
          </cell>
        </row>
        <row r="6837">
          <cell r="A6837" t="str">
            <v>00070520</v>
          </cell>
          <cell r="C6837" t="str">
            <v>Горячее водоснабжение ОДН</v>
          </cell>
          <cell r="I6837">
            <v>133.91</v>
          </cell>
        </row>
        <row r="6838">
          <cell r="A6838" t="str">
            <v>00070521</v>
          </cell>
          <cell r="C6838" t="str">
            <v>Отопление</v>
          </cell>
          <cell r="I6838">
            <v>841.94</v>
          </cell>
        </row>
        <row r="6839">
          <cell r="A6839" t="str">
            <v>00070521</v>
          </cell>
          <cell r="C6839" t="str">
            <v>Горячее водоснабжение</v>
          </cell>
          <cell r="I6839">
            <v>324.94</v>
          </cell>
        </row>
        <row r="6840">
          <cell r="A6840" t="str">
            <v>00070521</v>
          </cell>
          <cell r="C6840" t="str">
            <v>Горячее водоснабжение ОДН</v>
          </cell>
          <cell r="I6840">
            <v>135.09</v>
          </cell>
        </row>
        <row r="6841">
          <cell r="A6841" t="str">
            <v>00070522</v>
          </cell>
          <cell r="C6841" t="str">
            <v>Отопление</v>
          </cell>
          <cell r="I6841">
            <v>865.13</v>
          </cell>
        </row>
        <row r="6842">
          <cell r="A6842" t="str">
            <v>00070522</v>
          </cell>
          <cell r="C6842" t="str">
            <v>Горячее водоснабжение</v>
          </cell>
          <cell r="I6842">
            <v>974.83</v>
          </cell>
        </row>
        <row r="6843">
          <cell r="A6843" t="str">
            <v>00070522</v>
          </cell>
          <cell r="C6843" t="str">
            <v>Горячее водоснабжение ОДН</v>
          </cell>
          <cell r="I6843">
            <v>138.81</v>
          </cell>
        </row>
        <row r="6844">
          <cell r="A6844" t="str">
            <v>00070523</v>
          </cell>
          <cell r="C6844" t="str">
            <v>Отопление</v>
          </cell>
          <cell r="I6844">
            <v>0</v>
          </cell>
        </row>
        <row r="6845">
          <cell r="A6845" t="str">
            <v>00070523</v>
          </cell>
          <cell r="C6845" t="str">
            <v>Горячее водоснабжение ОДН</v>
          </cell>
          <cell r="I6845">
            <v>0</v>
          </cell>
        </row>
        <row r="6846">
          <cell r="A6846" t="str">
            <v>00070524</v>
          </cell>
          <cell r="C6846" t="str">
            <v>Отопление</v>
          </cell>
          <cell r="I6846">
            <v>831.3</v>
          </cell>
        </row>
        <row r="6847">
          <cell r="A6847" t="str">
            <v>00070524</v>
          </cell>
          <cell r="C6847" t="str">
            <v>Горячее водоснабжение</v>
          </cell>
          <cell r="I6847">
            <v>162.47</v>
          </cell>
        </row>
        <row r="6848">
          <cell r="A6848" t="str">
            <v>00070524</v>
          </cell>
          <cell r="C6848" t="str">
            <v>Горячее водоснабжение ОДН</v>
          </cell>
          <cell r="I6848">
            <v>133.38999999999999</v>
          </cell>
        </row>
        <row r="6849">
          <cell r="A6849" t="str">
            <v>00070525</v>
          </cell>
          <cell r="C6849" t="str">
            <v>Отопление</v>
          </cell>
          <cell r="I6849">
            <v>845.74</v>
          </cell>
        </row>
        <row r="6850">
          <cell r="A6850" t="str">
            <v>00070525</v>
          </cell>
          <cell r="C6850" t="str">
            <v>Горячее водоснабжение</v>
          </cell>
          <cell r="I6850">
            <v>2437.08</v>
          </cell>
        </row>
        <row r="6851">
          <cell r="A6851" t="str">
            <v>00070525</v>
          </cell>
          <cell r="C6851" t="str">
            <v>Горячее водоснабжение ОДН</v>
          </cell>
          <cell r="I6851">
            <v>135.71</v>
          </cell>
        </row>
        <row r="6852">
          <cell r="A6852" t="str">
            <v>00070526</v>
          </cell>
          <cell r="C6852" t="str">
            <v>Отопление</v>
          </cell>
          <cell r="I6852">
            <v>869.12</v>
          </cell>
        </row>
        <row r="6853">
          <cell r="A6853" t="str">
            <v>00070526</v>
          </cell>
          <cell r="C6853" t="str">
            <v>Горячее водоснабжение</v>
          </cell>
          <cell r="I6853">
            <v>162.47</v>
          </cell>
        </row>
        <row r="6854">
          <cell r="A6854" t="str">
            <v>00070526</v>
          </cell>
          <cell r="C6854" t="str">
            <v>Горячее водоснабжение ОДН</v>
          </cell>
          <cell r="I6854">
            <v>139.46</v>
          </cell>
        </row>
        <row r="6855">
          <cell r="A6855" t="str">
            <v>00070527</v>
          </cell>
          <cell r="C6855" t="str">
            <v>Отопление</v>
          </cell>
          <cell r="I6855">
            <v>1068.1099999999999</v>
          </cell>
        </row>
        <row r="6856">
          <cell r="A6856" t="str">
            <v>00070527</v>
          </cell>
          <cell r="C6856" t="str">
            <v>Горячее водоснабжение</v>
          </cell>
          <cell r="I6856">
            <v>324.94</v>
          </cell>
        </row>
        <row r="6857">
          <cell r="A6857" t="str">
            <v>00070527</v>
          </cell>
          <cell r="C6857" t="str">
            <v>Горячее водоснабжение ОДН</v>
          </cell>
          <cell r="I6857">
            <v>171.39</v>
          </cell>
        </row>
        <row r="6858">
          <cell r="A6858" t="str">
            <v>00070528</v>
          </cell>
          <cell r="C6858" t="str">
            <v>Отопление</v>
          </cell>
          <cell r="I6858">
            <v>831.49</v>
          </cell>
        </row>
        <row r="6859">
          <cell r="A6859" t="str">
            <v>00070528</v>
          </cell>
          <cell r="C6859" t="str">
            <v>Горячее водоснабжение</v>
          </cell>
          <cell r="I6859">
            <v>812.36</v>
          </cell>
        </row>
        <row r="6860">
          <cell r="A6860" t="str">
            <v>00070528</v>
          </cell>
          <cell r="C6860" t="str">
            <v>Горячее водоснабжение ОДН</v>
          </cell>
          <cell r="I6860">
            <v>133.41999999999999</v>
          </cell>
        </row>
        <row r="6861">
          <cell r="A6861" t="str">
            <v>00070529</v>
          </cell>
          <cell r="C6861" t="str">
            <v>Отопление</v>
          </cell>
          <cell r="I6861">
            <v>843.84</v>
          </cell>
        </row>
        <row r="6862">
          <cell r="A6862" t="str">
            <v>00070529</v>
          </cell>
          <cell r="C6862" t="str">
            <v>Горячее водоснабжение</v>
          </cell>
          <cell r="I6862">
            <v>1787.19</v>
          </cell>
        </row>
        <row r="6863">
          <cell r="A6863" t="str">
            <v>00070529</v>
          </cell>
          <cell r="C6863" t="str">
            <v>Горячее водоснабжение ОДН</v>
          </cell>
          <cell r="I6863">
            <v>135.4</v>
          </cell>
        </row>
        <row r="6864">
          <cell r="A6864" t="str">
            <v>00070530</v>
          </cell>
          <cell r="C6864" t="str">
            <v>Отопление</v>
          </cell>
          <cell r="I6864">
            <v>864.75</v>
          </cell>
        </row>
        <row r="6865">
          <cell r="A6865" t="str">
            <v>00070530</v>
          </cell>
          <cell r="C6865" t="str">
            <v>Горячее водоснабжение</v>
          </cell>
          <cell r="I6865">
            <v>324.94</v>
          </cell>
        </row>
        <row r="6866">
          <cell r="A6866" t="str">
            <v>00070530</v>
          </cell>
          <cell r="C6866" t="str">
            <v>Горячее водоснабжение ОДН</v>
          </cell>
          <cell r="I6866">
            <v>138.76</v>
          </cell>
        </row>
        <row r="6867">
          <cell r="A6867" t="str">
            <v>00070531</v>
          </cell>
          <cell r="C6867" t="str">
            <v>Отопление</v>
          </cell>
          <cell r="I6867">
            <v>1071.52</v>
          </cell>
        </row>
        <row r="6868">
          <cell r="A6868" t="str">
            <v>00070531</v>
          </cell>
          <cell r="C6868" t="str">
            <v>Горячее водоснабжение ОДН</v>
          </cell>
          <cell r="I6868">
            <v>171.94</v>
          </cell>
        </row>
        <row r="6869">
          <cell r="A6869" t="str">
            <v>00070532</v>
          </cell>
          <cell r="C6869" t="str">
            <v>Отопление</v>
          </cell>
          <cell r="I6869">
            <v>831.11</v>
          </cell>
        </row>
        <row r="6870">
          <cell r="A6870" t="str">
            <v>00070532</v>
          </cell>
          <cell r="C6870" t="str">
            <v>Горячее водоснабжение</v>
          </cell>
          <cell r="I6870">
            <v>536.15</v>
          </cell>
        </row>
        <row r="6871">
          <cell r="A6871" t="str">
            <v>00070532</v>
          </cell>
          <cell r="C6871" t="str">
            <v>Горячее водоснабжение ОДН</v>
          </cell>
          <cell r="I6871">
            <v>133.36000000000001</v>
          </cell>
        </row>
        <row r="6872">
          <cell r="A6872" t="str">
            <v>00070533</v>
          </cell>
          <cell r="C6872" t="str">
            <v>Отопление</v>
          </cell>
          <cell r="I6872">
            <v>846.69</v>
          </cell>
        </row>
        <row r="6873">
          <cell r="A6873" t="str">
            <v>00070533</v>
          </cell>
          <cell r="C6873" t="str">
            <v>Горячее водоснабжение</v>
          </cell>
          <cell r="I6873">
            <v>1608.47</v>
          </cell>
        </row>
        <row r="6874">
          <cell r="A6874" t="str">
            <v>00070533</v>
          </cell>
          <cell r="C6874" t="str">
            <v>Горячее водоснабжение ОДН</v>
          </cell>
          <cell r="I6874">
            <v>135.86000000000001</v>
          </cell>
        </row>
        <row r="6875">
          <cell r="A6875" t="str">
            <v>00070534</v>
          </cell>
          <cell r="C6875" t="str">
            <v>Отопление</v>
          </cell>
          <cell r="I6875">
            <v>868.17</v>
          </cell>
        </row>
        <row r="6876">
          <cell r="A6876" t="str">
            <v>00070534</v>
          </cell>
          <cell r="C6876" t="str">
            <v>Горячее водоснабжение</v>
          </cell>
          <cell r="I6876">
            <v>812.36</v>
          </cell>
        </row>
        <row r="6877">
          <cell r="A6877" t="str">
            <v>00070534</v>
          </cell>
          <cell r="C6877" t="str">
            <v>Горячее водоснабжение ОДН</v>
          </cell>
          <cell r="I6877">
            <v>139.30000000000001</v>
          </cell>
        </row>
        <row r="6878">
          <cell r="A6878" t="str">
            <v>00070535</v>
          </cell>
          <cell r="C6878" t="str">
            <v>Отопление</v>
          </cell>
          <cell r="I6878">
            <v>0</v>
          </cell>
        </row>
        <row r="6879">
          <cell r="A6879" t="str">
            <v>00070535</v>
          </cell>
          <cell r="C6879" t="str">
            <v>Горячее водоснабжение</v>
          </cell>
          <cell r="I6879">
            <v>0</v>
          </cell>
        </row>
        <row r="6880">
          <cell r="A6880" t="str">
            <v>00070535</v>
          </cell>
          <cell r="C6880" t="str">
            <v>Горячее водоснабжение ОДН</v>
          </cell>
          <cell r="I6880">
            <v>0</v>
          </cell>
        </row>
        <row r="6881">
          <cell r="A6881" t="str">
            <v>00070536</v>
          </cell>
          <cell r="C6881" t="str">
            <v>Отопление</v>
          </cell>
          <cell r="I6881">
            <v>831.49</v>
          </cell>
        </row>
        <row r="6882">
          <cell r="A6882" t="str">
            <v>00070536</v>
          </cell>
          <cell r="C6882" t="str">
            <v>Горячее водоснабжение</v>
          </cell>
          <cell r="I6882">
            <v>649.89</v>
          </cell>
        </row>
        <row r="6883">
          <cell r="A6883" t="str">
            <v>00070536</v>
          </cell>
          <cell r="C6883" t="str">
            <v>Горячее водоснабжение ОДН</v>
          </cell>
          <cell r="I6883">
            <v>133.41999999999999</v>
          </cell>
        </row>
        <row r="6884">
          <cell r="A6884" t="str">
            <v>00070537</v>
          </cell>
          <cell r="C6884" t="str">
            <v>Отопление</v>
          </cell>
          <cell r="I6884">
            <v>837.19</v>
          </cell>
        </row>
        <row r="6885">
          <cell r="A6885" t="str">
            <v>00070537</v>
          </cell>
          <cell r="C6885" t="str">
            <v>Горячее водоснабжение</v>
          </cell>
          <cell r="I6885">
            <v>487.42</v>
          </cell>
        </row>
        <row r="6886">
          <cell r="A6886" t="str">
            <v>00070537</v>
          </cell>
          <cell r="C6886" t="str">
            <v>Горячее водоснабжение ОДН</v>
          </cell>
          <cell r="I6886">
            <v>134.33000000000001</v>
          </cell>
        </row>
        <row r="6887">
          <cell r="A6887" t="str">
            <v>00070538</v>
          </cell>
          <cell r="C6887" t="str">
            <v>Отопление</v>
          </cell>
          <cell r="I6887">
            <v>868.74</v>
          </cell>
        </row>
        <row r="6888">
          <cell r="A6888" t="str">
            <v>00070538</v>
          </cell>
          <cell r="C6888" t="str">
            <v>Горячее водоснабжение</v>
          </cell>
          <cell r="I6888">
            <v>1608.47</v>
          </cell>
        </row>
        <row r="6889">
          <cell r="A6889" t="str">
            <v>00070538</v>
          </cell>
          <cell r="C6889" t="str">
            <v>Горячее водоснабжение ОДН</v>
          </cell>
          <cell r="I6889">
            <v>139.4</v>
          </cell>
        </row>
        <row r="6890">
          <cell r="A6890" t="str">
            <v>00070539</v>
          </cell>
          <cell r="C6890" t="str">
            <v>Отопление</v>
          </cell>
          <cell r="I6890">
            <v>1077.6099999999999</v>
          </cell>
        </row>
        <row r="6891">
          <cell r="A6891" t="str">
            <v>00070539</v>
          </cell>
          <cell r="C6891" t="str">
            <v>Горячее водоснабжение</v>
          </cell>
          <cell r="I6891">
            <v>974.83</v>
          </cell>
        </row>
        <row r="6892">
          <cell r="A6892" t="str">
            <v>00070539</v>
          </cell>
          <cell r="C6892" t="str">
            <v>Горячее водоснабжение ОДН</v>
          </cell>
          <cell r="I6892">
            <v>172.91</v>
          </cell>
        </row>
        <row r="6893">
          <cell r="A6893" t="str">
            <v>00070540</v>
          </cell>
          <cell r="C6893" t="str">
            <v>Отопление</v>
          </cell>
          <cell r="I6893">
            <v>842.51</v>
          </cell>
        </row>
        <row r="6894">
          <cell r="A6894" t="str">
            <v>00070540</v>
          </cell>
          <cell r="C6894" t="str">
            <v>Горячее водоснабжение ОДН</v>
          </cell>
          <cell r="I6894">
            <v>135.19</v>
          </cell>
        </row>
        <row r="6895">
          <cell r="A6895" t="str">
            <v>00070541</v>
          </cell>
          <cell r="C6895" t="str">
            <v>Отопление</v>
          </cell>
          <cell r="I6895">
            <v>834.34</v>
          </cell>
        </row>
        <row r="6896">
          <cell r="A6896" t="str">
            <v>00070541</v>
          </cell>
          <cell r="C6896" t="str">
            <v>Горячее водоснабжение</v>
          </cell>
          <cell r="I6896">
            <v>1608.47</v>
          </cell>
        </row>
        <row r="6897">
          <cell r="A6897" t="str">
            <v>00070541</v>
          </cell>
          <cell r="C6897" t="str">
            <v>Горячее водоснабжение ОДН</v>
          </cell>
          <cell r="I6897">
            <v>133.88</v>
          </cell>
        </row>
        <row r="6898">
          <cell r="A6898" t="str">
            <v>00070542</v>
          </cell>
          <cell r="C6898" t="str">
            <v>Отопление</v>
          </cell>
          <cell r="I6898">
            <v>868.17</v>
          </cell>
        </row>
        <row r="6899">
          <cell r="A6899" t="str">
            <v>00070542</v>
          </cell>
          <cell r="C6899" t="str">
            <v>Горячее водоснабжение</v>
          </cell>
          <cell r="I6899">
            <v>649.89</v>
          </cell>
        </row>
        <row r="6900">
          <cell r="A6900" t="str">
            <v>00070542</v>
          </cell>
          <cell r="C6900" t="str">
            <v>Горячее водоснабжение ОДН</v>
          </cell>
          <cell r="I6900">
            <v>139.30000000000001</v>
          </cell>
        </row>
        <row r="6901">
          <cell r="A6901" t="str">
            <v>00070543</v>
          </cell>
          <cell r="C6901" t="str">
            <v>Отопление</v>
          </cell>
          <cell r="I6901">
            <v>1073.24</v>
          </cell>
        </row>
        <row r="6902">
          <cell r="A6902" t="str">
            <v>00070543</v>
          </cell>
          <cell r="C6902" t="str">
            <v>Горячее водоснабжение</v>
          </cell>
          <cell r="I6902">
            <v>974.83</v>
          </cell>
        </row>
        <row r="6903">
          <cell r="A6903" t="str">
            <v>00070543</v>
          </cell>
          <cell r="C6903" t="str">
            <v>Горячее водоснабжение ОДН</v>
          </cell>
          <cell r="I6903">
            <v>172.22</v>
          </cell>
        </row>
        <row r="6904">
          <cell r="A6904" t="str">
            <v>00070544</v>
          </cell>
          <cell r="C6904" t="str">
            <v>Отопление</v>
          </cell>
          <cell r="I6904">
            <v>840.42</v>
          </cell>
        </row>
        <row r="6905">
          <cell r="A6905" t="str">
            <v>00070544</v>
          </cell>
          <cell r="C6905" t="str">
            <v>Горячее водоснабжение</v>
          </cell>
          <cell r="I6905">
            <v>324.94</v>
          </cell>
        </row>
        <row r="6906">
          <cell r="A6906" t="str">
            <v>00070544</v>
          </cell>
          <cell r="C6906" t="str">
            <v>Горячее водоснабжение ОДН</v>
          </cell>
          <cell r="I6906">
            <v>134.85</v>
          </cell>
        </row>
        <row r="6907">
          <cell r="A6907" t="str">
            <v>00070545</v>
          </cell>
          <cell r="C6907" t="str">
            <v>Отопление</v>
          </cell>
          <cell r="I6907">
            <v>824.83</v>
          </cell>
        </row>
        <row r="6908">
          <cell r="A6908" t="str">
            <v>00070545</v>
          </cell>
          <cell r="C6908" t="str">
            <v>Горячее водоснабжение</v>
          </cell>
          <cell r="I6908">
            <v>487.41</v>
          </cell>
        </row>
        <row r="6909">
          <cell r="A6909" t="str">
            <v>00070545</v>
          </cell>
          <cell r="C6909" t="str">
            <v>Горячее водоснабжение ОДН</v>
          </cell>
          <cell r="I6909">
            <v>132.36000000000001</v>
          </cell>
        </row>
        <row r="6910">
          <cell r="A6910" t="str">
            <v>00070546</v>
          </cell>
          <cell r="C6910" t="str">
            <v>Отопление</v>
          </cell>
          <cell r="I6910">
            <v>868.74</v>
          </cell>
        </row>
        <row r="6911">
          <cell r="A6911" t="str">
            <v>00070546</v>
          </cell>
          <cell r="C6911" t="str">
            <v>Горячее водоснабжение ОДН</v>
          </cell>
          <cell r="I6911">
            <v>139.4</v>
          </cell>
        </row>
        <row r="6912">
          <cell r="A6912" t="str">
            <v>00070547</v>
          </cell>
          <cell r="C6912" t="str">
            <v>Отопление</v>
          </cell>
          <cell r="I6912">
            <v>1077.6099999999999</v>
          </cell>
        </row>
        <row r="6913">
          <cell r="A6913" t="str">
            <v>00070547</v>
          </cell>
          <cell r="C6913" t="str">
            <v>Горячее водоснабжение</v>
          </cell>
          <cell r="I6913">
            <v>536.15</v>
          </cell>
        </row>
        <row r="6914">
          <cell r="A6914" t="str">
            <v>00070547</v>
          </cell>
          <cell r="C6914" t="str">
            <v>Горячее водоснабжение ОДН</v>
          </cell>
          <cell r="I6914">
            <v>172.91</v>
          </cell>
        </row>
        <row r="6915">
          <cell r="A6915" t="str">
            <v>00070548</v>
          </cell>
          <cell r="C6915" t="str">
            <v>Отопление</v>
          </cell>
          <cell r="I6915">
            <v>842.51</v>
          </cell>
        </row>
        <row r="6916">
          <cell r="A6916" t="str">
            <v>00070548</v>
          </cell>
          <cell r="C6916" t="str">
            <v>Горячее водоснабжение</v>
          </cell>
          <cell r="I6916">
            <v>1072.32</v>
          </cell>
        </row>
        <row r="6917">
          <cell r="A6917" t="str">
            <v>00070548</v>
          </cell>
          <cell r="C6917" t="str">
            <v>Горячее водоснабжение ОДН</v>
          </cell>
          <cell r="I6917">
            <v>135.19</v>
          </cell>
        </row>
        <row r="6918">
          <cell r="A6918" t="str">
            <v>00070549</v>
          </cell>
          <cell r="C6918" t="str">
            <v>Отопление</v>
          </cell>
          <cell r="I6918">
            <v>833.95</v>
          </cell>
        </row>
        <row r="6919">
          <cell r="A6919" t="str">
            <v>00070549</v>
          </cell>
          <cell r="C6919" t="str">
            <v>Горячее водоснабжение</v>
          </cell>
          <cell r="I6919">
            <v>406.18</v>
          </cell>
        </row>
        <row r="6920">
          <cell r="A6920" t="str">
            <v>00070549</v>
          </cell>
          <cell r="C6920" t="str">
            <v>Горячее водоснабжение ОДН</v>
          </cell>
          <cell r="I6920">
            <v>133.82</v>
          </cell>
        </row>
        <row r="6921">
          <cell r="A6921" t="str">
            <v>00070550</v>
          </cell>
          <cell r="C6921" t="str">
            <v>Отопление</v>
          </cell>
          <cell r="I6921">
            <v>868.17</v>
          </cell>
        </row>
        <row r="6922">
          <cell r="A6922" t="str">
            <v>00070550</v>
          </cell>
          <cell r="C6922" t="str">
            <v>Горячее водоснабжение</v>
          </cell>
          <cell r="I6922">
            <v>81.23</v>
          </cell>
        </row>
        <row r="6923">
          <cell r="A6923" t="str">
            <v>00070550</v>
          </cell>
          <cell r="C6923" t="str">
            <v>Горячее водоснабжение ОДН</v>
          </cell>
          <cell r="I6923">
            <v>139.30000000000001</v>
          </cell>
        </row>
        <row r="6924">
          <cell r="A6924" t="str">
            <v>00070551</v>
          </cell>
          <cell r="C6924" t="str">
            <v>Отопление</v>
          </cell>
          <cell r="I6924">
            <v>0</v>
          </cell>
        </row>
        <row r="6925">
          <cell r="A6925" t="str">
            <v>00070551</v>
          </cell>
          <cell r="C6925" t="str">
            <v>Горячее водоснабжение</v>
          </cell>
          <cell r="I6925">
            <v>0</v>
          </cell>
        </row>
        <row r="6926">
          <cell r="A6926" t="str">
            <v>00070551</v>
          </cell>
          <cell r="C6926" t="str">
            <v>Горячее водоснабжение ОДН</v>
          </cell>
          <cell r="I6926">
            <v>0</v>
          </cell>
        </row>
        <row r="6927">
          <cell r="A6927" t="str">
            <v>00070552</v>
          </cell>
          <cell r="C6927" t="str">
            <v>Отопление</v>
          </cell>
          <cell r="I6927">
            <v>840.42</v>
          </cell>
        </row>
        <row r="6928">
          <cell r="A6928" t="str">
            <v>00070552</v>
          </cell>
          <cell r="C6928" t="str">
            <v>Горячее водоснабжение</v>
          </cell>
          <cell r="I6928">
            <v>536.15</v>
          </cell>
        </row>
        <row r="6929">
          <cell r="A6929" t="str">
            <v>00070552</v>
          </cell>
          <cell r="C6929" t="str">
            <v>Горячее водоснабжение ОДН</v>
          </cell>
          <cell r="I6929">
            <v>134.85</v>
          </cell>
        </row>
        <row r="6930">
          <cell r="A6930" t="str">
            <v>00070553</v>
          </cell>
          <cell r="C6930" t="str">
            <v>Отопление</v>
          </cell>
          <cell r="I6930">
            <v>824.83</v>
          </cell>
        </row>
        <row r="6931">
          <cell r="A6931" t="str">
            <v>00070553</v>
          </cell>
          <cell r="C6931" t="str">
            <v>Горячее водоснабжение ОДН</v>
          </cell>
          <cell r="I6931">
            <v>132.36000000000001</v>
          </cell>
        </row>
        <row r="6932">
          <cell r="A6932" t="str">
            <v>00070554</v>
          </cell>
          <cell r="C6932" t="str">
            <v>Отопление</v>
          </cell>
          <cell r="I6932">
            <v>868.74</v>
          </cell>
        </row>
        <row r="6933">
          <cell r="A6933" t="str">
            <v>00070554</v>
          </cell>
          <cell r="C6933" t="str">
            <v>Горячее водоснабжение</v>
          </cell>
          <cell r="I6933">
            <v>487.42</v>
          </cell>
        </row>
        <row r="6934">
          <cell r="A6934" t="str">
            <v>00070554</v>
          </cell>
          <cell r="C6934" t="str">
            <v>Горячее водоснабжение ОДН</v>
          </cell>
          <cell r="I6934">
            <v>139.4</v>
          </cell>
        </row>
        <row r="6935">
          <cell r="A6935" t="str">
            <v>00070555</v>
          </cell>
          <cell r="C6935" t="str">
            <v>Отопление</v>
          </cell>
          <cell r="I6935">
            <v>0</v>
          </cell>
        </row>
        <row r="6936">
          <cell r="A6936" t="str">
            <v>00070555</v>
          </cell>
          <cell r="C6936" t="str">
            <v>Горячее водоснабжение ОДН</v>
          </cell>
          <cell r="I6936">
            <v>0</v>
          </cell>
        </row>
        <row r="6937">
          <cell r="A6937" t="str">
            <v>00070556</v>
          </cell>
          <cell r="C6937" t="str">
            <v>Отопление</v>
          </cell>
          <cell r="I6937">
            <v>842.51</v>
          </cell>
        </row>
        <row r="6938">
          <cell r="A6938" t="str">
            <v>00070556</v>
          </cell>
          <cell r="C6938" t="str">
            <v>Горячее водоснабжение</v>
          </cell>
          <cell r="I6938">
            <v>536.15</v>
          </cell>
        </row>
        <row r="6939">
          <cell r="A6939" t="str">
            <v>00070556</v>
          </cell>
          <cell r="C6939" t="str">
            <v>Горячее водоснабжение ОДН</v>
          </cell>
          <cell r="I6939">
            <v>135.19</v>
          </cell>
        </row>
        <row r="6940">
          <cell r="A6940" t="str">
            <v>00070557</v>
          </cell>
          <cell r="C6940" t="str">
            <v>Отопление</v>
          </cell>
          <cell r="I6940">
            <v>843.27</v>
          </cell>
        </row>
        <row r="6941">
          <cell r="A6941" t="str">
            <v>00070557</v>
          </cell>
          <cell r="C6941" t="str">
            <v>Горячее водоснабжение</v>
          </cell>
          <cell r="I6941">
            <v>162.47</v>
          </cell>
        </row>
        <row r="6942">
          <cell r="A6942" t="str">
            <v>00070557</v>
          </cell>
          <cell r="C6942" t="str">
            <v>Горячее водоснабжение ОДН</v>
          </cell>
          <cell r="I6942">
            <v>135.31</v>
          </cell>
        </row>
        <row r="6943">
          <cell r="A6943" t="str">
            <v>00070558</v>
          </cell>
          <cell r="C6943" t="str">
            <v>Отопление</v>
          </cell>
          <cell r="I6943">
            <v>871.21</v>
          </cell>
        </row>
        <row r="6944">
          <cell r="A6944" t="str">
            <v>00070558</v>
          </cell>
          <cell r="C6944" t="str">
            <v>Горячее водоснабжение</v>
          </cell>
          <cell r="I6944">
            <v>341.19</v>
          </cell>
        </row>
        <row r="6945">
          <cell r="A6945" t="str">
            <v>00070558</v>
          </cell>
          <cell r="C6945" t="str">
            <v>Горячее водоснабжение ОДН</v>
          </cell>
          <cell r="I6945">
            <v>139.79</v>
          </cell>
        </row>
        <row r="6946">
          <cell r="A6946" t="str">
            <v>00070559</v>
          </cell>
          <cell r="C6946" t="str">
            <v>Отопление</v>
          </cell>
          <cell r="I6946">
            <v>1076.28</v>
          </cell>
        </row>
        <row r="6947">
          <cell r="A6947" t="str">
            <v>00070559</v>
          </cell>
          <cell r="C6947" t="str">
            <v>Горячее водоснабжение</v>
          </cell>
          <cell r="I6947">
            <v>389.93</v>
          </cell>
        </row>
        <row r="6948">
          <cell r="A6948" t="str">
            <v>00070559</v>
          </cell>
          <cell r="C6948" t="str">
            <v>Горячее водоснабжение ОДН</v>
          </cell>
          <cell r="I6948">
            <v>172.71</v>
          </cell>
        </row>
        <row r="6949">
          <cell r="A6949" t="str">
            <v>00070560</v>
          </cell>
          <cell r="C6949" t="str">
            <v>Отопление</v>
          </cell>
          <cell r="I6949">
            <v>849.55</v>
          </cell>
        </row>
        <row r="6950">
          <cell r="A6950" t="str">
            <v>00070560</v>
          </cell>
          <cell r="C6950" t="str">
            <v>Горячее водоснабжение</v>
          </cell>
          <cell r="I6950">
            <v>812.36</v>
          </cell>
        </row>
        <row r="6951">
          <cell r="A6951" t="str">
            <v>00070560</v>
          </cell>
          <cell r="C6951" t="str">
            <v>Горячее водоснабжение ОДН</v>
          </cell>
          <cell r="I6951">
            <v>136.32</v>
          </cell>
        </row>
        <row r="6952">
          <cell r="A6952" t="str">
            <v>00070561</v>
          </cell>
          <cell r="C6952" t="str">
            <v>Отопление</v>
          </cell>
          <cell r="I6952">
            <v>844.03</v>
          </cell>
        </row>
        <row r="6953">
          <cell r="A6953" t="str">
            <v>00070561</v>
          </cell>
          <cell r="C6953" t="str">
            <v>Горячее водоснабжение</v>
          </cell>
          <cell r="I6953">
            <v>1072.32</v>
          </cell>
        </row>
        <row r="6954">
          <cell r="A6954" t="str">
            <v>00070561</v>
          </cell>
          <cell r="C6954" t="str">
            <v>Горячее водоснабжение ОДН</v>
          </cell>
          <cell r="I6954">
            <v>135.44</v>
          </cell>
        </row>
        <row r="6955">
          <cell r="A6955" t="str">
            <v>00070562</v>
          </cell>
          <cell r="C6955" t="str">
            <v>Отопление</v>
          </cell>
          <cell r="I6955">
            <v>865.13</v>
          </cell>
        </row>
        <row r="6956">
          <cell r="A6956" t="str">
            <v>00070562</v>
          </cell>
          <cell r="C6956" t="str">
            <v>Горячее водоснабжение</v>
          </cell>
          <cell r="I6956">
            <v>324.94</v>
          </cell>
        </row>
        <row r="6957">
          <cell r="A6957" t="str">
            <v>00070562</v>
          </cell>
          <cell r="C6957" t="str">
            <v>Горячее водоснабжение ОДН</v>
          </cell>
          <cell r="I6957">
            <v>138.81</v>
          </cell>
        </row>
        <row r="6958">
          <cell r="A6958" t="str">
            <v>00070563</v>
          </cell>
          <cell r="C6958" t="str">
            <v>Отопление</v>
          </cell>
          <cell r="I6958">
            <v>1077.8</v>
          </cell>
        </row>
        <row r="6959">
          <cell r="A6959" t="str">
            <v>00070563</v>
          </cell>
          <cell r="C6959" t="str">
            <v>Горячее водоснабжение</v>
          </cell>
          <cell r="I6959">
            <v>324.94</v>
          </cell>
        </row>
        <row r="6960">
          <cell r="A6960" t="str">
            <v>00070563</v>
          </cell>
          <cell r="C6960" t="str">
            <v>Горячее водоснабжение ОДН</v>
          </cell>
          <cell r="I6960">
            <v>172.95</v>
          </cell>
        </row>
        <row r="6961">
          <cell r="A6961" t="str">
            <v>00070564</v>
          </cell>
          <cell r="C6961" t="str">
            <v>Отопление</v>
          </cell>
          <cell r="I6961">
            <v>843.65</v>
          </cell>
        </row>
        <row r="6962">
          <cell r="A6962" t="str">
            <v>00070564</v>
          </cell>
          <cell r="C6962" t="str">
            <v>Горячее водоснабжение</v>
          </cell>
          <cell r="I6962">
            <v>97.48</v>
          </cell>
        </row>
        <row r="6963">
          <cell r="A6963" t="str">
            <v>00070564</v>
          </cell>
          <cell r="C6963" t="str">
            <v>Горячее водоснабжение ОДН</v>
          </cell>
          <cell r="I6963">
            <v>135.37</v>
          </cell>
        </row>
        <row r="6964">
          <cell r="A6964" t="str">
            <v>00070565</v>
          </cell>
          <cell r="C6964" t="str">
            <v>Отопление</v>
          </cell>
          <cell r="I6964">
            <v>843.08</v>
          </cell>
        </row>
        <row r="6965">
          <cell r="A6965" t="str">
            <v>00070565</v>
          </cell>
          <cell r="C6965" t="str">
            <v>Горячее водоснабжение</v>
          </cell>
          <cell r="I6965">
            <v>536.15</v>
          </cell>
        </row>
        <row r="6966">
          <cell r="A6966" t="str">
            <v>00070565</v>
          </cell>
          <cell r="C6966" t="str">
            <v>Горячее водоснабжение ОДН</v>
          </cell>
          <cell r="I6966">
            <v>135.28</v>
          </cell>
        </row>
        <row r="6967">
          <cell r="A6967" t="str">
            <v>00070566</v>
          </cell>
          <cell r="C6967" t="str">
            <v>Отопление</v>
          </cell>
          <cell r="I6967">
            <v>871.4</v>
          </cell>
        </row>
        <row r="6968">
          <cell r="A6968" t="str">
            <v>00070566</v>
          </cell>
          <cell r="C6968" t="str">
            <v>Горячее водоснабжение</v>
          </cell>
          <cell r="I6968">
            <v>1137.3</v>
          </cell>
        </row>
        <row r="6969">
          <cell r="A6969" t="str">
            <v>00070566</v>
          </cell>
          <cell r="C6969" t="str">
            <v>Горячее водоснабжение ОДН</v>
          </cell>
          <cell r="I6969">
            <v>139.83000000000001</v>
          </cell>
        </row>
        <row r="6970">
          <cell r="A6970" t="str">
            <v>00070567</v>
          </cell>
          <cell r="C6970" t="str">
            <v>Отопление</v>
          </cell>
          <cell r="I6970">
            <v>1060.5</v>
          </cell>
        </row>
        <row r="6971">
          <cell r="A6971" t="str">
            <v>00070567</v>
          </cell>
          <cell r="C6971" t="str">
            <v>Горячее водоснабжение</v>
          </cell>
          <cell r="I6971">
            <v>1299.78</v>
          </cell>
        </row>
        <row r="6972">
          <cell r="A6972" t="str">
            <v>00070567</v>
          </cell>
          <cell r="C6972" t="str">
            <v>Горячее водоснабжение ОДН</v>
          </cell>
          <cell r="I6972">
            <v>170.17</v>
          </cell>
        </row>
        <row r="6973">
          <cell r="A6973" t="str">
            <v>00070568</v>
          </cell>
          <cell r="C6973" t="str">
            <v>Отопление</v>
          </cell>
          <cell r="I6973">
            <v>845.93</v>
          </cell>
        </row>
        <row r="6974">
          <cell r="A6974" t="str">
            <v>00070568</v>
          </cell>
          <cell r="C6974" t="str">
            <v>Горячее водоснабжение</v>
          </cell>
          <cell r="I6974">
            <v>437.05</v>
          </cell>
        </row>
        <row r="6975">
          <cell r="A6975" t="str">
            <v>00070568</v>
          </cell>
          <cell r="C6975" t="str">
            <v>Горячее водоснабжение ОДН</v>
          </cell>
          <cell r="I6975">
            <v>135.74</v>
          </cell>
        </row>
        <row r="6976">
          <cell r="A6976" t="str">
            <v>00070569</v>
          </cell>
          <cell r="C6976" t="str">
            <v>Отопление</v>
          </cell>
          <cell r="I6976">
            <v>841.94</v>
          </cell>
        </row>
        <row r="6977">
          <cell r="A6977" t="str">
            <v>00070569</v>
          </cell>
          <cell r="C6977" t="str">
            <v>Горячее водоснабжение</v>
          </cell>
          <cell r="I6977">
            <v>1608.47</v>
          </cell>
        </row>
        <row r="6978">
          <cell r="A6978" t="str">
            <v>00070569</v>
          </cell>
          <cell r="C6978" t="str">
            <v>Горячее водоснабжение ОДН</v>
          </cell>
          <cell r="I6978">
            <v>135.09</v>
          </cell>
        </row>
        <row r="6979">
          <cell r="A6979" t="str">
            <v>00070570</v>
          </cell>
          <cell r="C6979" t="str">
            <v>Отопление</v>
          </cell>
          <cell r="I6979">
            <v>863.61</v>
          </cell>
        </row>
        <row r="6980">
          <cell r="A6980" t="str">
            <v>00070570</v>
          </cell>
          <cell r="C6980" t="str">
            <v>Горячее водоснабжение</v>
          </cell>
          <cell r="I6980">
            <v>649.89</v>
          </cell>
        </row>
        <row r="6981">
          <cell r="A6981" t="str">
            <v>00070570</v>
          </cell>
          <cell r="C6981" t="str">
            <v>Горячее водоснабжение ОДН</v>
          </cell>
          <cell r="I6981">
            <v>138.57</v>
          </cell>
        </row>
        <row r="6982">
          <cell r="A6982" t="str">
            <v>00070571</v>
          </cell>
          <cell r="C6982" t="str">
            <v>Отопление</v>
          </cell>
          <cell r="I6982">
            <v>1077.8</v>
          </cell>
        </row>
        <row r="6983">
          <cell r="A6983" t="str">
            <v>00070571</v>
          </cell>
          <cell r="C6983" t="str">
            <v>Горячее водоснабжение</v>
          </cell>
          <cell r="I6983">
            <v>1072.32</v>
          </cell>
        </row>
        <row r="6984">
          <cell r="A6984" t="str">
            <v>00070571</v>
          </cell>
          <cell r="C6984" t="str">
            <v>Горячее водоснабжение ОДН</v>
          </cell>
          <cell r="I6984">
            <v>172.95</v>
          </cell>
        </row>
        <row r="6985">
          <cell r="A6985" t="str">
            <v>00070572</v>
          </cell>
          <cell r="C6985" t="str">
            <v>Отопление</v>
          </cell>
          <cell r="I6985">
            <v>843.65</v>
          </cell>
        </row>
        <row r="6986">
          <cell r="A6986" t="str">
            <v>00070572</v>
          </cell>
          <cell r="C6986" t="str">
            <v>Горячее водоснабжение</v>
          </cell>
          <cell r="I6986">
            <v>324.94</v>
          </cell>
        </row>
        <row r="6987">
          <cell r="A6987" t="str">
            <v>00070572</v>
          </cell>
          <cell r="C6987" t="str">
            <v>Горячее водоснабжение ОДН</v>
          </cell>
          <cell r="I6987">
            <v>135.37</v>
          </cell>
        </row>
        <row r="6988">
          <cell r="A6988" t="str">
            <v>00070573</v>
          </cell>
          <cell r="C6988" t="str">
            <v>Отопление</v>
          </cell>
          <cell r="I6988">
            <v>843.08</v>
          </cell>
        </row>
        <row r="6989">
          <cell r="A6989" t="str">
            <v>00070573</v>
          </cell>
          <cell r="C6989" t="str">
            <v>Горячее водоснабжение</v>
          </cell>
          <cell r="I6989">
            <v>536.15</v>
          </cell>
        </row>
        <row r="6990">
          <cell r="A6990" t="str">
            <v>00070573</v>
          </cell>
          <cell r="C6990" t="str">
            <v>Горячее водоснабжение ОДН</v>
          </cell>
          <cell r="I6990">
            <v>135.28</v>
          </cell>
        </row>
        <row r="6991">
          <cell r="A6991" t="str">
            <v>00070574</v>
          </cell>
          <cell r="C6991" t="str">
            <v>Отопление</v>
          </cell>
          <cell r="I6991">
            <v>871.4</v>
          </cell>
        </row>
        <row r="6992">
          <cell r="A6992" t="str">
            <v>00070574</v>
          </cell>
          <cell r="C6992" t="str">
            <v>Горячее водоснабжение</v>
          </cell>
          <cell r="I6992">
            <v>1072.32</v>
          </cell>
        </row>
        <row r="6993">
          <cell r="A6993" t="str">
            <v>00070574</v>
          </cell>
          <cell r="C6993" t="str">
            <v>Горячее водоснабжение ОДН</v>
          </cell>
          <cell r="I6993">
            <v>139.83000000000001</v>
          </cell>
        </row>
        <row r="6994">
          <cell r="A6994" t="str">
            <v>00070575</v>
          </cell>
          <cell r="C6994" t="str">
            <v>Отопление</v>
          </cell>
          <cell r="I6994">
            <v>1076.28</v>
          </cell>
        </row>
        <row r="6995">
          <cell r="A6995" t="str">
            <v>00070575</v>
          </cell>
          <cell r="C6995" t="str">
            <v>Горячее водоснабжение</v>
          </cell>
          <cell r="I6995">
            <v>129.97</v>
          </cell>
        </row>
        <row r="6996">
          <cell r="A6996" t="str">
            <v>00070575</v>
          </cell>
          <cell r="C6996" t="str">
            <v>Горячее водоснабжение ОДН</v>
          </cell>
          <cell r="I6996">
            <v>172.71</v>
          </cell>
        </row>
        <row r="6997">
          <cell r="A6997" t="str">
            <v>00070576</v>
          </cell>
          <cell r="C6997" t="str">
            <v>Отопление</v>
          </cell>
          <cell r="I6997">
            <v>845.93</v>
          </cell>
        </row>
        <row r="6998">
          <cell r="A6998" t="str">
            <v>00070576</v>
          </cell>
          <cell r="C6998" t="str">
            <v>Горячее водоснабжение ОДН</v>
          </cell>
          <cell r="I6998">
            <v>135.74</v>
          </cell>
        </row>
        <row r="6999">
          <cell r="A6999" t="str">
            <v>00070577</v>
          </cell>
          <cell r="C6999" t="str">
            <v>Отопление</v>
          </cell>
          <cell r="I6999">
            <v>840.42</v>
          </cell>
        </row>
        <row r="7000">
          <cell r="A7000" t="str">
            <v>00070577</v>
          </cell>
          <cell r="C7000" t="str">
            <v>Горячее водоснабжение</v>
          </cell>
          <cell r="I7000">
            <v>113.73</v>
          </cell>
        </row>
        <row r="7001">
          <cell r="A7001" t="str">
            <v>00070577</v>
          </cell>
          <cell r="C7001" t="str">
            <v>Горячее водоснабжение ОДН</v>
          </cell>
          <cell r="I7001">
            <v>134.85</v>
          </cell>
        </row>
        <row r="7002">
          <cell r="A7002" t="str">
            <v>00070578</v>
          </cell>
          <cell r="C7002" t="str">
            <v>Отопление</v>
          </cell>
          <cell r="I7002">
            <v>870.45</v>
          </cell>
        </row>
        <row r="7003">
          <cell r="A7003" t="str">
            <v>00070578</v>
          </cell>
          <cell r="C7003" t="str">
            <v>Горячее водоснабжение ОДН</v>
          </cell>
          <cell r="I7003">
            <v>139.66999999999999</v>
          </cell>
        </row>
        <row r="7004">
          <cell r="A7004" t="str">
            <v>00070579</v>
          </cell>
          <cell r="C7004" t="str">
            <v>Отопление</v>
          </cell>
          <cell r="I7004">
            <v>802.03</v>
          </cell>
        </row>
        <row r="7005">
          <cell r="A7005" t="str">
            <v>00070579</v>
          </cell>
          <cell r="C7005" t="str">
            <v>Горячее водоснабжение</v>
          </cell>
          <cell r="I7005">
            <v>1072.32</v>
          </cell>
        </row>
        <row r="7006">
          <cell r="A7006" t="str">
            <v>00070579</v>
          </cell>
          <cell r="C7006" t="str">
            <v>Горячее водоснабжение ОДН</v>
          </cell>
          <cell r="I7006">
            <v>128.69</v>
          </cell>
        </row>
        <row r="7007">
          <cell r="A7007" t="str">
            <v>00070580</v>
          </cell>
          <cell r="C7007" t="str">
            <v>Отопление</v>
          </cell>
          <cell r="I7007">
            <v>0</v>
          </cell>
        </row>
        <row r="7008">
          <cell r="A7008" t="str">
            <v>00070580</v>
          </cell>
          <cell r="C7008" t="str">
            <v>Горячее водоснабжение ОДН</v>
          </cell>
          <cell r="I7008">
            <v>0</v>
          </cell>
        </row>
        <row r="7009">
          <cell r="A7009" t="str">
            <v>00070581</v>
          </cell>
          <cell r="C7009" t="str">
            <v>Отопление</v>
          </cell>
          <cell r="I7009">
            <v>841.56</v>
          </cell>
        </row>
        <row r="7010">
          <cell r="A7010" t="str">
            <v>00070581</v>
          </cell>
          <cell r="C7010" t="str">
            <v>Горячее водоснабжение</v>
          </cell>
          <cell r="I7010">
            <v>812.36</v>
          </cell>
        </row>
        <row r="7011">
          <cell r="A7011" t="str">
            <v>00070581</v>
          </cell>
          <cell r="C7011" t="str">
            <v>Горячее водоснабжение ОДН</v>
          </cell>
          <cell r="I7011">
            <v>135.04</v>
          </cell>
        </row>
        <row r="7012">
          <cell r="A7012" t="str">
            <v>00070582</v>
          </cell>
          <cell r="C7012" t="str">
            <v>Отопление</v>
          </cell>
          <cell r="I7012">
            <v>882.8</v>
          </cell>
        </row>
        <row r="7013">
          <cell r="A7013" t="str">
            <v>00070582</v>
          </cell>
          <cell r="C7013" t="str">
            <v>Горячее водоснабжение</v>
          </cell>
          <cell r="I7013">
            <v>536.15</v>
          </cell>
        </row>
        <row r="7014">
          <cell r="A7014" t="str">
            <v>00070582</v>
          </cell>
          <cell r="C7014" t="str">
            <v>Горячее водоснабжение ОДН</v>
          </cell>
          <cell r="I7014">
            <v>141.65</v>
          </cell>
        </row>
        <row r="7015">
          <cell r="A7015" t="str">
            <v>00070583</v>
          </cell>
          <cell r="C7015" t="str">
            <v>Отопление</v>
          </cell>
          <cell r="I7015">
            <v>809.25</v>
          </cell>
        </row>
        <row r="7016">
          <cell r="A7016" t="str">
            <v>00070583</v>
          </cell>
          <cell r="C7016" t="str">
            <v>Горячее водоснабжение</v>
          </cell>
          <cell r="I7016">
            <v>162.47</v>
          </cell>
        </row>
        <row r="7017">
          <cell r="A7017" t="str">
            <v>00070583</v>
          </cell>
          <cell r="C7017" t="str">
            <v>Горячее водоснабжение ОДН</v>
          </cell>
          <cell r="I7017">
            <v>129.85</v>
          </cell>
        </row>
        <row r="7018">
          <cell r="A7018" t="str">
            <v>00070584</v>
          </cell>
          <cell r="C7018" t="str">
            <v>Отопление</v>
          </cell>
          <cell r="I7018">
            <v>0</v>
          </cell>
        </row>
        <row r="7019">
          <cell r="A7019" t="str">
            <v>00070584</v>
          </cell>
          <cell r="C7019" t="str">
            <v>Горячее водоснабжение ОДН</v>
          </cell>
          <cell r="I7019">
            <v>0</v>
          </cell>
        </row>
        <row r="7020">
          <cell r="A7020" t="str">
            <v>00070585</v>
          </cell>
          <cell r="C7020" t="str">
            <v>Отопление</v>
          </cell>
          <cell r="I7020">
            <v>840.42</v>
          </cell>
        </row>
        <row r="7021">
          <cell r="A7021" t="str">
            <v>00070585</v>
          </cell>
          <cell r="C7021" t="str">
            <v>Горячее водоснабжение</v>
          </cell>
          <cell r="I7021">
            <v>1137.3</v>
          </cell>
        </row>
        <row r="7022">
          <cell r="A7022" t="str">
            <v>00070585</v>
          </cell>
          <cell r="C7022" t="str">
            <v>Горячее водоснабжение ОДН</v>
          </cell>
          <cell r="I7022">
            <v>134.85</v>
          </cell>
        </row>
        <row r="7023">
          <cell r="A7023" t="str">
            <v>00070586</v>
          </cell>
          <cell r="C7023" t="str">
            <v>Отопление</v>
          </cell>
          <cell r="I7023">
            <v>870.45</v>
          </cell>
        </row>
        <row r="7024">
          <cell r="A7024" t="str">
            <v>00070586</v>
          </cell>
          <cell r="C7024" t="str">
            <v>Горячее водоснабжение</v>
          </cell>
          <cell r="I7024">
            <v>162.47</v>
          </cell>
        </row>
        <row r="7025">
          <cell r="A7025" t="str">
            <v>00070586</v>
          </cell>
          <cell r="C7025" t="str">
            <v>Горячее водоснабжение ОДН</v>
          </cell>
          <cell r="I7025">
            <v>139.66999999999999</v>
          </cell>
        </row>
        <row r="7026">
          <cell r="A7026" t="str">
            <v>00070587</v>
          </cell>
          <cell r="C7026" t="str">
            <v>Отопление</v>
          </cell>
          <cell r="I7026">
            <v>0</v>
          </cell>
        </row>
        <row r="7027">
          <cell r="A7027" t="str">
            <v>00070587</v>
          </cell>
          <cell r="C7027" t="str">
            <v>Горячее водоснабжение</v>
          </cell>
          <cell r="I7027">
            <v>0</v>
          </cell>
        </row>
        <row r="7028">
          <cell r="A7028" t="str">
            <v>00070587</v>
          </cell>
          <cell r="C7028" t="str">
            <v>Горячее водоснабжение ОДН</v>
          </cell>
          <cell r="I7028">
            <v>0</v>
          </cell>
        </row>
        <row r="7029">
          <cell r="A7029" t="str">
            <v>00070588</v>
          </cell>
          <cell r="C7029" t="str">
            <v>Отопление</v>
          </cell>
          <cell r="I7029">
            <v>579.09</v>
          </cell>
        </row>
        <row r="7030">
          <cell r="A7030" t="str">
            <v>00070588</v>
          </cell>
          <cell r="C7030" t="str">
            <v>Горячее водоснабжение ОДН</v>
          </cell>
          <cell r="I7030">
            <v>92.92</v>
          </cell>
        </row>
        <row r="7031">
          <cell r="A7031" t="str">
            <v>00070589</v>
          </cell>
          <cell r="C7031" t="str">
            <v>Отопление</v>
          </cell>
          <cell r="I7031">
            <v>841.56</v>
          </cell>
        </row>
        <row r="7032">
          <cell r="A7032" t="str">
            <v>00070589</v>
          </cell>
          <cell r="C7032" t="str">
            <v>Горячее водоснабжение</v>
          </cell>
          <cell r="I7032">
            <v>324.94</v>
          </cell>
        </row>
        <row r="7033">
          <cell r="A7033" t="str">
            <v>00070589</v>
          </cell>
          <cell r="C7033" t="str">
            <v>Горячее водоснабжение ОДН</v>
          </cell>
          <cell r="I7033">
            <v>135.04</v>
          </cell>
        </row>
        <row r="7034">
          <cell r="A7034" t="str">
            <v>00070590</v>
          </cell>
          <cell r="C7034" t="str">
            <v>Отопление</v>
          </cell>
          <cell r="I7034">
            <v>0</v>
          </cell>
        </row>
        <row r="7035">
          <cell r="A7035" t="str">
            <v>00070590</v>
          </cell>
          <cell r="C7035" t="str">
            <v>Горячее водоснабжение</v>
          </cell>
          <cell r="I7035">
            <v>0</v>
          </cell>
        </row>
        <row r="7036">
          <cell r="A7036" t="str">
            <v>00070590</v>
          </cell>
          <cell r="C7036" t="str">
            <v>Горячее водоснабжение ОДН</v>
          </cell>
          <cell r="I7036">
            <v>0</v>
          </cell>
        </row>
        <row r="7037">
          <cell r="A7037" t="str">
            <v>00070591</v>
          </cell>
          <cell r="C7037" t="str">
            <v>Отопление</v>
          </cell>
          <cell r="I7037">
            <v>809.25</v>
          </cell>
        </row>
        <row r="7038">
          <cell r="A7038" t="str">
            <v>00070591</v>
          </cell>
          <cell r="C7038" t="str">
            <v>Горячее водоснабжение</v>
          </cell>
          <cell r="I7038">
            <v>162.47</v>
          </cell>
        </row>
        <row r="7039">
          <cell r="A7039" t="str">
            <v>00070591</v>
          </cell>
          <cell r="C7039" t="str">
            <v>Горячее водоснабжение ОДН</v>
          </cell>
          <cell r="I7039">
            <v>129.85</v>
          </cell>
        </row>
        <row r="7040">
          <cell r="A7040" t="str">
            <v>00070592</v>
          </cell>
          <cell r="C7040" t="str">
            <v>Отопление</v>
          </cell>
          <cell r="I7040">
            <v>0</v>
          </cell>
        </row>
        <row r="7041">
          <cell r="A7041" t="str">
            <v>00070592</v>
          </cell>
          <cell r="C7041" t="str">
            <v>Горячее водоснабжение</v>
          </cell>
          <cell r="I7041">
            <v>0</v>
          </cell>
        </row>
        <row r="7042">
          <cell r="A7042" t="str">
            <v>00070592</v>
          </cell>
          <cell r="C7042" t="str">
            <v>Горячее водоснабжение ОДН</v>
          </cell>
          <cell r="I7042">
            <v>0</v>
          </cell>
        </row>
        <row r="7043">
          <cell r="A7043" t="str">
            <v>00070593</v>
          </cell>
          <cell r="C7043" t="str">
            <v>Отопление</v>
          </cell>
          <cell r="I7043">
            <v>840.42</v>
          </cell>
        </row>
        <row r="7044">
          <cell r="A7044" t="str">
            <v>00070593</v>
          </cell>
          <cell r="C7044" t="str">
            <v>Горячее водоснабжение</v>
          </cell>
          <cell r="I7044">
            <v>536.15</v>
          </cell>
        </row>
        <row r="7045">
          <cell r="A7045" t="str">
            <v>00070593</v>
          </cell>
          <cell r="C7045" t="str">
            <v>Горячее водоснабжение ОДН</v>
          </cell>
          <cell r="I7045">
            <v>134.85</v>
          </cell>
        </row>
        <row r="7046">
          <cell r="A7046" t="str">
            <v>00070594</v>
          </cell>
          <cell r="C7046" t="str">
            <v>Отопление</v>
          </cell>
          <cell r="I7046">
            <v>870.45</v>
          </cell>
        </row>
        <row r="7047">
          <cell r="A7047" t="str">
            <v>00070594</v>
          </cell>
          <cell r="C7047" t="str">
            <v>Горячее водоснабжение</v>
          </cell>
          <cell r="I7047">
            <v>536.15</v>
          </cell>
        </row>
        <row r="7048">
          <cell r="A7048" t="str">
            <v>00070594</v>
          </cell>
          <cell r="C7048" t="str">
            <v>Горячее водоснабжение ОДН</v>
          </cell>
          <cell r="I7048">
            <v>139.66999999999999</v>
          </cell>
        </row>
        <row r="7049">
          <cell r="A7049" t="str">
            <v>00070595</v>
          </cell>
          <cell r="C7049" t="str">
            <v>Отопление</v>
          </cell>
          <cell r="I7049">
            <v>812.1</v>
          </cell>
        </row>
        <row r="7050">
          <cell r="A7050" t="str">
            <v>00070595</v>
          </cell>
          <cell r="C7050" t="str">
            <v>Горячее водоснабжение</v>
          </cell>
          <cell r="I7050">
            <v>536.15</v>
          </cell>
        </row>
        <row r="7051">
          <cell r="A7051" t="str">
            <v>00070595</v>
          </cell>
          <cell r="C7051" t="str">
            <v>Горячее водоснабжение ОДН</v>
          </cell>
          <cell r="I7051">
            <v>130.31</v>
          </cell>
        </row>
        <row r="7052">
          <cell r="A7052" t="str">
            <v>00070596</v>
          </cell>
          <cell r="C7052" t="str">
            <v>Отопление</v>
          </cell>
          <cell r="I7052">
            <v>0</v>
          </cell>
        </row>
        <row r="7053">
          <cell r="A7053" t="str">
            <v>00070596</v>
          </cell>
          <cell r="C7053" t="str">
            <v>Горячее водоснабжение</v>
          </cell>
          <cell r="I7053">
            <v>0</v>
          </cell>
        </row>
        <row r="7054">
          <cell r="A7054" t="str">
            <v>00070596</v>
          </cell>
          <cell r="C7054" t="str">
            <v>Горячее водоснабжение ОДН</v>
          </cell>
          <cell r="I7054">
            <v>0</v>
          </cell>
        </row>
        <row r="7055">
          <cell r="A7055" t="str">
            <v>00070597</v>
          </cell>
          <cell r="C7055" t="str">
            <v>Отопление</v>
          </cell>
          <cell r="I7055">
            <v>1213.1500000000001</v>
          </cell>
        </row>
        <row r="7056">
          <cell r="A7056" t="str">
            <v>00070597</v>
          </cell>
          <cell r="C7056" t="str">
            <v>Горячее водоснабжение</v>
          </cell>
          <cell r="I7056">
            <v>1072.32</v>
          </cell>
        </row>
        <row r="7057">
          <cell r="A7057" t="str">
            <v>00070597</v>
          </cell>
          <cell r="C7057" t="str">
            <v>Горячее водоснабжение ОДН</v>
          </cell>
          <cell r="I7057">
            <v>143.93</v>
          </cell>
        </row>
        <row r="7058">
          <cell r="A7058" t="str">
            <v>00070598</v>
          </cell>
          <cell r="C7058" t="str">
            <v>Отопление</v>
          </cell>
          <cell r="I7058">
            <v>603.16999999999996</v>
          </cell>
        </row>
        <row r="7059">
          <cell r="A7059" t="str">
            <v>00070598</v>
          </cell>
          <cell r="C7059" t="str">
            <v>Горячее водоснабжение</v>
          </cell>
          <cell r="I7059">
            <v>536.15</v>
          </cell>
        </row>
        <row r="7060">
          <cell r="A7060" t="str">
            <v>00070598</v>
          </cell>
          <cell r="C7060" t="str">
            <v>Горячее водоснабжение ОДН</v>
          </cell>
          <cell r="I7060">
            <v>71.56</v>
          </cell>
        </row>
        <row r="7061">
          <cell r="A7061" t="str">
            <v>00070599</v>
          </cell>
          <cell r="C7061" t="str">
            <v>Отопление</v>
          </cell>
          <cell r="I7061">
            <v>970.45</v>
          </cell>
        </row>
        <row r="7062">
          <cell r="A7062" t="str">
            <v>00070599</v>
          </cell>
          <cell r="C7062" t="str">
            <v>Горячее водоснабжение</v>
          </cell>
          <cell r="I7062">
            <v>113.73</v>
          </cell>
        </row>
        <row r="7063">
          <cell r="A7063" t="str">
            <v>00070599</v>
          </cell>
          <cell r="C7063" t="str">
            <v>Горячее водоснабжение ОДН</v>
          </cell>
          <cell r="I7063">
            <v>115.13</v>
          </cell>
        </row>
        <row r="7064">
          <cell r="A7064" t="str">
            <v>00070600</v>
          </cell>
          <cell r="C7064" t="str">
            <v>Отопление</v>
          </cell>
          <cell r="I7064">
            <v>1217.98</v>
          </cell>
        </row>
        <row r="7065">
          <cell r="A7065" t="str">
            <v>00070600</v>
          </cell>
          <cell r="C7065" t="str">
            <v>Горячее водоснабжение</v>
          </cell>
          <cell r="I7065">
            <v>1072.32</v>
          </cell>
        </row>
        <row r="7066">
          <cell r="A7066" t="str">
            <v>00070600</v>
          </cell>
          <cell r="C7066" t="str">
            <v>Горячее водоснабжение ОДН</v>
          </cell>
          <cell r="I7066">
            <v>144.5</v>
          </cell>
        </row>
        <row r="7067">
          <cell r="A7067" t="str">
            <v>00070601</v>
          </cell>
          <cell r="C7067" t="str">
            <v>Отопление</v>
          </cell>
          <cell r="I7067">
            <v>603.89</v>
          </cell>
        </row>
        <row r="7068">
          <cell r="A7068" t="str">
            <v>00070601</v>
          </cell>
          <cell r="C7068" t="str">
            <v>Горячее водоснабжение</v>
          </cell>
          <cell r="I7068">
            <v>487.42</v>
          </cell>
        </row>
        <row r="7069">
          <cell r="A7069" t="str">
            <v>00070601</v>
          </cell>
          <cell r="C7069" t="str">
            <v>Горячее водоснабжение ОДН</v>
          </cell>
          <cell r="I7069">
            <v>71.64</v>
          </cell>
        </row>
        <row r="7070">
          <cell r="A7070" t="str">
            <v>00070602</v>
          </cell>
          <cell r="C7070" t="str">
            <v>Отопление</v>
          </cell>
          <cell r="I7070">
            <v>968.65</v>
          </cell>
        </row>
        <row r="7071">
          <cell r="A7071" t="str">
            <v>00070602</v>
          </cell>
          <cell r="C7071" t="str">
            <v>Горячее водоснабжение</v>
          </cell>
          <cell r="I7071">
            <v>765.24</v>
          </cell>
        </row>
        <row r="7072">
          <cell r="A7072" t="str">
            <v>00070602</v>
          </cell>
          <cell r="C7072" t="str">
            <v>Горячее водоснабжение ОДН</v>
          </cell>
          <cell r="I7072">
            <v>114.91</v>
          </cell>
        </row>
        <row r="7073">
          <cell r="A7073" t="str">
            <v>00070603</v>
          </cell>
          <cell r="C7073" t="str">
            <v>Отопление</v>
          </cell>
          <cell r="I7073">
            <v>1210.29</v>
          </cell>
        </row>
        <row r="7074">
          <cell r="A7074" t="str">
            <v>00070603</v>
          </cell>
          <cell r="C7074" t="str">
            <v>Горячее водоснабжение ОДН</v>
          </cell>
          <cell r="I7074">
            <v>143.58000000000001</v>
          </cell>
        </row>
        <row r="7075">
          <cell r="A7075" t="str">
            <v>00070604</v>
          </cell>
          <cell r="C7075" t="str">
            <v>Отопление</v>
          </cell>
          <cell r="I7075">
            <v>599.59</v>
          </cell>
        </row>
        <row r="7076">
          <cell r="A7076" t="str">
            <v>00070604</v>
          </cell>
          <cell r="C7076" t="str">
            <v>Горячее водоснабжение</v>
          </cell>
          <cell r="I7076">
            <v>1072.32</v>
          </cell>
        </row>
        <row r="7077">
          <cell r="A7077" t="str">
            <v>00070604</v>
          </cell>
          <cell r="C7077" t="str">
            <v>Горячее водоснабжение ОДН</v>
          </cell>
          <cell r="I7077">
            <v>71.14</v>
          </cell>
        </row>
        <row r="7078">
          <cell r="A7078" t="str">
            <v>00070605</v>
          </cell>
          <cell r="C7078" t="str">
            <v>Отопление</v>
          </cell>
          <cell r="I7078">
            <v>967.41</v>
          </cell>
        </row>
        <row r="7079">
          <cell r="A7079" t="str">
            <v>00070605</v>
          </cell>
          <cell r="C7079" t="str">
            <v>Горячее водоснабжение</v>
          </cell>
          <cell r="I7079">
            <v>536.15</v>
          </cell>
        </row>
        <row r="7080">
          <cell r="A7080" t="str">
            <v>00070605</v>
          </cell>
          <cell r="C7080" t="str">
            <v>Горячее водоснабжение ОДН</v>
          </cell>
          <cell r="I7080">
            <v>114.77</v>
          </cell>
        </row>
        <row r="7081">
          <cell r="A7081" t="str">
            <v>00070606</v>
          </cell>
          <cell r="C7081" t="str">
            <v>Отопление</v>
          </cell>
          <cell r="I7081">
            <v>1211.18</v>
          </cell>
        </row>
        <row r="7082">
          <cell r="A7082" t="str">
            <v>00070606</v>
          </cell>
          <cell r="C7082" t="str">
            <v>Горячее водоснабжение</v>
          </cell>
          <cell r="I7082">
            <v>1608.47</v>
          </cell>
        </row>
        <row r="7083">
          <cell r="A7083" t="str">
            <v>00070606</v>
          </cell>
          <cell r="C7083" t="str">
            <v>Горячее водоснабжение ОДН</v>
          </cell>
          <cell r="I7083">
            <v>143.69</v>
          </cell>
        </row>
        <row r="7084">
          <cell r="A7084" t="str">
            <v>00070607</v>
          </cell>
          <cell r="C7084" t="str">
            <v>Отопление</v>
          </cell>
          <cell r="I7084">
            <v>599.59</v>
          </cell>
        </row>
        <row r="7085">
          <cell r="A7085" t="str">
            <v>00070607</v>
          </cell>
          <cell r="C7085" t="str">
            <v>Горячее водоснабжение</v>
          </cell>
          <cell r="I7085">
            <v>536.15</v>
          </cell>
        </row>
        <row r="7086">
          <cell r="A7086" t="str">
            <v>00070607</v>
          </cell>
          <cell r="C7086" t="str">
            <v>Горячее водоснабжение ОДН</v>
          </cell>
          <cell r="I7086">
            <v>71.14</v>
          </cell>
        </row>
        <row r="7087">
          <cell r="A7087" t="str">
            <v>00070608</v>
          </cell>
          <cell r="C7087" t="str">
            <v>Отопление</v>
          </cell>
          <cell r="I7087">
            <v>958.1</v>
          </cell>
        </row>
        <row r="7088">
          <cell r="A7088" t="str">
            <v>00070608</v>
          </cell>
          <cell r="C7088" t="str">
            <v>Горячее водоснабжение</v>
          </cell>
          <cell r="I7088">
            <v>276.20999999999998</v>
          </cell>
        </row>
        <row r="7089">
          <cell r="A7089" t="str">
            <v>00070608</v>
          </cell>
          <cell r="C7089" t="str">
            <v>Горячее водоснабжение ОДН</v>
          </cell>
          <cell r="I7089">
            <v>113.67</v>
          </cell>
        </row>
        <row r="7090">
          <cell r="A7090" t="str">
            <v>00070609</v>
          </cell>
          <cell r="C7090" t="str">
            <v>Отопление</v>
          </cell>
          <cell r="I7090">
            <v>1213.33</v>
          </cell>
        </row>
        <row r="7091">
          <cell r="A7091" t="str">
            <v>00070609</v>
          </cell>
          <cell r="C7091" t="str">
            <v>Горячее водоснабжение</v>
          </cell>
          <cell r="I7091">
            <v>812.36</v>
          </cell>
        </row>
        <row r="7092">
          <cell r="A7092" t="str">
            <v>00070609</v>
          </cell>
          <cell r="C7092" t="str">
            <v>Горячее водоснабжение ОДН</v>
          </cell>
          <cell r="I7092">
            <v>143.94999999999999</v>
          </cell>
        </row>
        <row r="7093">
          <cell r="A7093" t="str">
            <v>00070610</v>
          </cell>
          <cell r="C7093" t="str">
            <v>Отопление</v>
          </cell>
          <cell r="I7093">
            <v>601.38</v>
          </cell>
        </row>
        <row r="7094">
          <cell r="A7094" t="str">
            <v>00070610</v>
          </cell>
          <cell r="C7094" t="str">
            <v>Горячее водоснабжение</v>
          </cell>
          <cell r="I7094">
            <v>536.15</v>
          </cell>
        </row>
        <row r="7095">
          <cell r="A7095" t="str">
            <v>00070610</v>
          </cell>
          <cell r="C7095" t="str">
            <v>Горячее водоснабжение ОДН</v>
          </cell>
          <cell r="I7095">
            <v>71.34</v>
          </cell>
        </row>
        <row r="7096">
          <cell r="A7096" t="str">
            <v>00070611</v>
          </cell>
          <cell r="C7096" t="str">
            <v>Отопление</v>
          </cell>
          <cell r="I7096">
            <v>967.23</v>
          </cell>
        </row>
        <row r="7097">
          <cell r="A7097" t="str">
            <v>00070611</v>
          </cell>
          <cell r="C7097" t="str">
            <v>Горячее водоснабжение</v>
          </cell>
          <cell r="I7097">
            <v>1088.57</v>
          </cell>
        </row>
        <row r="7098">
          <cell r="A7098" t="str">
            <v>00070611</v>
          </cell>
          <cell r="C7098" t="str">
            <v>Горячее водоснабжение ОДН</v>
          </cell>
          <cell r="I7098">
            <v>114.75</v>
          </cell>
        </row>
        <row r="7099">
          <cell r="A7099" t="str">
            <v>00070612</v>
          </cell>
          <cell r="C7099" t="str">
            <v>Отопление</v>
          </cell>
          <cell r="I7099">
            <v>971.35</v>
          </cell>
        </row>
        <row r="7100">
          <cell r="A7100" t="str">
            <v>00070612</v>
          </cell>
          <cell r="C7100" t="str">
            <v>Горячее водоснабжение</v>
          </cell>
          <cell r="I7100">
            <v>536.15</v>
          </cell>
        </row>
        <row r="7101">
          <cell r="A7101" t="str">
            <v>00070612</v>
          </cell>
          <cell r="C7101" t="str">
            <v>Горячее водоснабжение ОДН</v>
          </cell>
          <cell r="I7101">
            <v>115.24</v>
          </cell>
        </row>
        <row r="7102">
          <cell r="A7102" t="str">
            <v>00070613</v>
          </cell>
          <cell r="C7102" t="str">
            <v>Отопление</v>
          </cell>
          <cell r="I7102">
            <v>848.02</v>
          </cell>
        </row>
        <row r="7103">
          <cell r="A7103" t="str">
            <v>00070613</v>
          </cell>
          <cell r="C7103" t="str">
            <v>Горячее водоснабжение</v>
          </cell>
          <cell r="I7103">
            <v>974.83</v>
          </cell>
        </row>
        <row r="7104">
          <cell r="A7104" t="str">
            <v>00070613</v>
          </cell>
          <cell r="C7104" t="str">
            <v>Горячее водоснабжение ОДН</v>
          </cell>
          <cell r="I7104">
            <v>100.61</v>
          </cell>
        </row>
        <row r="7105">
          <cell r="A7105" t="str">
            <v>00070614</v>
          </cell>
          <cell r="C7105" t="str">
            <v>Отопление</v>
          </cell>
          <cell r="I7105">
            <v>951.47</v>
          </cell>
        </row>
        <row r="7106">
          <cell r="A7106" t="str">
            <v>00070614</v>
          </cell>
          <cell r="C7106" t="str">
            <v>Горячее водоснабжение</v>
          </cell>
          <cell r="I7106">
            <v>324.94</v>
          </cell>
        </row>
        <row r="7107">
          <cell r="A7107" t="str">
            <v>00070614</v>
          </cell>
          <cell r="C7107" t="str">
            <v>Горячее водоснабжение ОДН</v>
          </cell>
          <cell r="I7107">
            <v>112.88</v>
          </cell>
        </row>
        <row r="7108">
          <cell r="A7108" t="str">
            <v>00070615</v>
          </cell>
          <cell r="C7108" t="str">
            <v>Отопление</v>
          </cell>
          <cell r="I7108">
            <v>958.46</v>
          </cell>
        </row>
        <row r="7109">
          <cell r="A7109" t="str">
            <v>00070615</v>
          </cell>
          <cell r="C7109" t="str">
            <v>Горячее водоснабжение</v>
          </cell>
          <cell r="I7109">
            <v>698.63</v>
          </cell>
        </row>
        <row r="7110">
          <cell r="A7110" t="str">
            <v>00070615</v>
          </cell>
          <cell r="C7110" t="str">
            <v>Горячее водоснабжение ОДН</v>
          </cell>
          <cell r="I7110">
            <v>113.71</v>
          </cell>
        </row>
        <row r="7111">
          <cell r="A7111" t="str">
            <v>00070616</v>
          </cell>
          <cell r="C7111" t="str">
            <v>Отопление</v>
          </cell>
          <cell r="I7111">
            <v>856.97</v>
          </cell>
        </row>
        <row r="7112">
          <cell r="A7112" t="str">
            <v>00070616</v>
          </cell>
          <cell r="C7112" t="str">
            <v>Горячее водоснабжение</v>
          </cell>
          <cell r="I7112">
            <v>1072.32</v>
          </cell>
        </row>
        <row r="7113">
          <cell r="A7113" t="str">
            <v>00070616</v>
          </cell>
          <cell r="C7113" t="str">
            <v>Горячее водоснабжение ОДН</v>
          </cell>
          <cell r="I7113">
            <v>101.67</v>
          </cell>
        </row>
        <row r="7114">
          <cell r="A7114" t="str">
            <v>00070617</v>
          </cell>
          <cell r="C7114" t="str">
            <v>Отопление</v>
          </cell>
          <cell r="I7114">
            <v>946.11</v>
          </cell>
        </row>
        <row r="7115">
          <cell r="A7115" t="str">
            <v>00070617</v>
          </cell>
          <cell r="C7115" t="str">
            <v>Горячее водоснабжение</v>
          </cell>
          <cell r="I7115">
            <v>536.15</v>
          </cell>
        </row>
        <row r="7116">
          <cell r="A7116" t="str">
            <v>00070617</v>
          </cell>
          <cell r="C7116" t="str">
            <v>Горячее водоснабжение ОДН</v>
          </cell>
          <cell r="I7116">
            <v>112.24</v>
          </cell>
        </row>
        <row r="7117">
          <cell r="A7117" t="str">
            <v>00070618</v>
          </cell>
          <cell r="C7117" t="str">
            <v>Отопление</v>
          </cell>
          <cell r="I7117">
            <v>0</v>
          </cell>
        </row>
        <row r="7118">
          <cell r="A7118" t="str">
            <v>00070618</v>
          </cell>
          <cell r="C7118" t="str">
            <v>Горячее водоснабжение</v>
          </cell>
          <cell r="I7118">
            <v>0</v>
          </cell>
        </row>
        <row r="7119">
          <cell r="A7119" t="str">
            <v>00070618</v>
          </cell>
          <cell r="C7119" t="str">
            <v>Горячее водоснабжение ОДН</v>
          </cell>
          <cell r="I7119">
            <v>0</v>
          </cell>
        </row>
        <row r="7120">
          <cell r="A7120" t="str">
            <v>00070619</v>
          </cell>
          <cell r="C7120" t="str">
            <v>Отопление</v>
          </cell>
          <cell r="I7120">
            <v>848.74</v>
          </cell>
        </row>
        <row r="7121">
          <cell r="A7121" t="str">
            <v>00070619</v>
          </cell>
          <cell r="C7121" t="str">
            <v>Горячее водоснабжение ОДН</v>
          </cell>
          <cell r="I7121">
            <v>100.69</v>
          </cell>
        </row>
        <row r="7122">
          <cell r="A7122" t="str">
            <v>00070620</v>
          </cell>
          <cell r="C7122" t="str">
            <v>Отопление</v>
          </cell>
          <cell r="I7122">
            <v>937.87</v>
          </cell>
        </row>
        <row r="7123">
          <cell r="A7123" t="str">
            <v>00070620</v>
          </cell>
          <cell r="C7123" t="str">
            <v>Горячее водоснабжение</v>
          </cell>
          <cell r="I7123">
            <v>649.89</v>
          </cell>
        </row>
        <row r="7124">
          <cell r="A7124" t="str">
            <v>00070620</v>
          </cell>
          <cell r="C7124" t="str">
            <v>Горячее водоснабжение ОДН</v>
          </cell>
          <cell r="I7124">
            <v>111.27</v>
          </cell>
        </row>
        <row r="7125">
          <cell r="A7125" t="str">
            <v>00070621</v>
          </cell>
          <cell r="C7125" t="str">
            <v>Отопление</v>
          </cell>
          <cell r="I7125">
            <v>959.88</v>
          </cell>
        </row>
        <row r="7126">
          <cell r="A7126" t="str">
            <v>00070621</v>
          </cell>
          <cell r="C7126" t="str">
            <v>Горячее водоснабжение</v>
          </cell>
          <cell r="I7126">
            <v>324.94</v>
          </cell>
        </row>
        <row r="7127">
          <cell r="A7127" t="str">
            <v>00070621</v>
          </cell>
          <cell r="C7127" t="str">
            <v>Горячее водоснабжение ОДН</v>
          </cell>
          <cell r="I7127">
            <v>113.88</v>
          </cell>
        </row>
        <row r="7128">
          <cell r="A7128" t="str">
            <v>00070622</v>
          </cell>
          <cell r="C7128" t="str">
            <v>Отопление</v>
          </cell>
          <cell r="I7128">
            <v>841.22</v>
          </cell>
        </row>
        <row r="7129">
          <cell r="A7129" t="str">
            <v>00070622</v>
          </cell>
          <cell r="C7129" t="str">
            <v>Горячее водоснабжение</v>
          </cell>
          <cell r="I7129">
            <v>1608.47</v>
          </cell>
        </row>
        <row r="7130">
          <cell r="A7130" t="str">
            <v>00070622</v>
          </cell>
          <cell r="C7130" t="str">
            <v>Горячее водоснабжение ОДН</v>
          </cell>
          <cell r="I7130">
            <v>99.79</v>
          </cell>
        </row>
        <row r="7131">
          <cell r="A7131" t="str">
            <v>00070623</v>
          </cell>
          <cell r="C7131" t="str">
            <v>Отопление</v>
          </cell>
          <cell r="I7131">
            <v>953.98</v>
          </cell>
        </row>
        <row r="7132">
          <cell r="A7132" t="str">
            <v>00070623</v>
          </cell>
          <cell r="C7132" t="str">
            <v>Горячее водоснабжение</v>
          </cell>
          <cell r="I7132">
            <v>649.89</v>
          </cell>
        </row>
        <row r="7133">
          <cell r="A7133" t="str">
            <v>00070623</v>
          </cell>
          <cell r="C7133" t="str">
            <v>Горячее водоснабжение ОДН</v>
          </cell>
          <cell r="I7133">
            <v>113.18</v>
          </cell>
        </row>
        <row r="7134">
          <cell r="A7134" t="str">
            <v>00070624</v>
          </cell>
          <cell r="C7134" t="str">
            <v>Отопление</v>
          </cell>
          <cell r="I7134">
            <v>0</v>
          </cell>
        </row>
        <row r="7135">
          <cell r="A7135" t="str">
            <v>00070624</v>
          </cell>
          <cell r="C7135" t="str">
            <v>Горячее водоснабжение</v>
          </cell>
          <cell r="I7135">
            <v>0</v>
          </cell>
        </row>
        <row r="7136">
          <cell r="A7136" t="str">
            <v>00070624</v>
          </cell>
          <cell r="C7136" t="str">
            <v>Горячее водоснабжение ОДН</v>
          </cell>
          <cell r="I7136">
            <v>0</v>
          </cell>
        </row>
        <row r="7137">
          <cell r="A7137" t="str">
            <v>00070625</v>
          </cell>
          <cell r="C7137" t="str">
            <v>Отопление</v>
          </cell>
          <cell r="I7137">
            <v>849.27</v>
          </cell>
        </row>
        <row r="7138">
          <cell r="A7138" t="str">
            <v>00070625</v>
          </cell>
          <cell r="C7138" t="str">
            <v>Горячее водоснабжение</v>
          </cell>
          <cell r="I7138">
            <v>162.47</v>
          </cell>
        </row>
        <row r="7139">
          <cell r="A7139" t="str">
            <v>00070625</v>
          </cell>
          <cell r="C7139" t="str">
            <v>Горячее водоснабжение ОДН</v>
          </cell>
          <cell r="I7139">
            <v>100.75</v>
          </cell>
        </row>
        <row r="7140">
          <cell r="A7140" t="str">
            <v>00070626</v>
          </cell>
          <cell r="C7140" t="str">
            <v>Отопление</v>
          </cell>
          <cell r="I7140">
            <v>948.61</v>
          </cell>
        </row>
        <row r="7141">
          <cell r="A7141" t="str">
            <v>00070626</v>
          </cell>
          <cell r="C7141" t="str">
            <v>Горячее водоснабжение</v>
          </cell>
          <cell r="I7141">
            <v>974.83</v>
          </cell>
        </row>
        <row r="7142">
          <cell r="A7142" t="str">
            <v>00070626</v>
          </cell>
          <cell r="C7142" t="str">
            <v>Горячее водоснабжение ОДН</v>
          </cell>
          <cell r="I7142">
            <v>112.54</v>
          </cell>
        </row>
        <row r="7143">
          <cell r="A7143" t="str">
            <v>00070627</v>
          </cell>
          <cell r="C7143" t="str">
            <v>Отопление</v>
          </cell>
          <cell r="I7143">
            <v>940.37</v>
          </cell>
        </row>
        <row r="7144">
          <cell r="A7144" t="str">
            <v>00070627</v>
          </cell>
          <cell r="C7144" t="str">
            <v>Горячее водоснабжение</v>
          </cell>
          <cell r="I7144">
            <v>1088.57</v>
          </cell>
        </row>
        <row r="7145">
          <cell r="A7145" t="str">
            <v>00070627</v>
          </cell>
          <cell r="C7145" t="str">
            <v>Горячее водоснабжение ОДН</v>
          </cell>
          <cell r="I7145">
            <v>111.57</v>
          </cell>
        </row>
        <row r="7146">
          <cell r="A7146" t="str">
            <v>00070628</v>
          </cell>
          <cell r="C7146" t="str">
            <v>Отопление</v>
          </cell>
          <cell r="I7146">
            <v>837.64</v>
          </cell>
        </row>
        <row r="7147">
          <cell r="A7147" t="str">
            <v>00070628</v>
          </cell>
          <cell r="C7147" t="str">
            <v>Горячее водоснабжение</v>
          </cell>
          <cell r="I7147">
            <v>487.42</v>
          </cell>
        </row>
        <row r="7148">
          <cell r="A7148" t="str">
            <v>00070628</v>
          </cell>
          <cell r="C7148" t="str">
            <v>Горячее водоснабжение ОДН</v>
          </cell>
          <cell r="I7148">
            <v>99.37</v>
          </cell>
        </row>
        <row r="7149">
          <cell r="A7149" t="str">
            <v>00070629</v>
          </cell>
          <cell r="C7149" t="str">
            <v>Отопление</v>
          </cell>
          <cell r="I7149">
            <v>955.05</v>
          </cell>
        </row>
        <row r="7150">
          <cell r="A7150" t="str">
            <v>00070629</v>
          </cell>
          <cell r="C7150" t="str">
            <v>Горячее водоснабжение</v>
          </cell>
          <cell r="I7150">
            <v>324.94</v>
          </cell>
        </row>
        <row r="7151">
          <cell r="A7151" t="str">
            <v>00070629</v>
          </cell>
          <cell r="C7151" t="str">
            <v>Горячее водоснабжение ОДН</v>
          </cell>
          <cell r="I7151">
            <v>113.31</v>
          </cell>
        </row>
        <row r="7152">
          <cell r="A7152" t="str">
            <v>00070630</v>
          </cell>
          <cell r="C7152" t="str">
            <v>Отопление</v>
          </cell>
          <cell r="I7152">
            <v>0</v>
          </cell>
        </row>
        <row r="7153">
          <cell r="A7153" t="str">
            <v>00070630</v>
          </cell>
          <cell r="C7153" t="str">
            <v>Горячее водоснабжение</v>
          </cell>
          <cell r="I7153">
            <v>0</v>
          </cell>
        </row>
        <row r="7154">
          <cell r="A7154" t="str">
            <v>00070630</v>
          </cell>
          <cell r="C7154" t="str">
            <v>Горячее водоснабжение ОДН</v>
          </cell>
          <cell r="I7154">
            <v>0</v>
          </cell>
        </row>
        <row r="7155">
          <cell r="A7155" t="str">
            <v>00070631</v>
          </cell>
          <cell r="C7155" t="str">
            <v>Отопление</v>
          </cell>
          <cell r="I7155">
            <v>835.85</v>
          </cell>
        </row>
        <row r="7156">
          <cell r="A7156" t="str">
            <v>00070631</v>
          </cell>
          <cell r="C7156" t="str">
            <v>Горячее водоснабжение</v>
          </cell>
          <cell r="I7156">
            <v>324.94</v>
          </cell>
        </row>
        <row r="7157">
          <cell r="A7157" t="str">
            <v>00070631</v>
          </cell>
          <cell r="C7157" t="str">
            <v>Горячее водоснабжение ОДН</v>
          </cell>
          <cell r="I7157">
            <v>99.16</v>
          </cell>
        </row>
        <row r="7158">
          <cell r="A7158" t="str">
            <v>00070632</v>
          </cell>
          <cell r="C7158" t="str">
            <v>Отопление</v>
          </cell>
          <cell r="I7158">
            <v>952.19</v>
          </cell>
        </row>
        <row r="7159">
          <cell r="A7159" t="str">
            <v>00070632</v>
          </cell>
          <cell r="C7159" t="str">
            <v>Горячее водоснабжение</v>
          </cell>
          <cell r="I7159">
            <v>1608.47</v>
          </cell>
        </row>
        <row r="7160">
          <cell r="A7160" t="str">
            <v>00070632</v>
          </cell>
          <cell r="C7160" t="str">
            <v>Горячее водоснабжение ОДН</v>
          </cell>
          <cell r="I7160">
            <v>112.97</v>
          </cell>
        </row>
        <row r="7161">
          <cell r="A7161" t="str">
            <v>00070633</v>
          </cell>
          <cell r="C7161" t="str">
            <v>Отопление</v>
          </cell>
          <cell r="I7161">
            <v>938.23</v>
          </cell>
        </row>
        <row r="7162">
          <cell r="A7162" t="str">
            <v>00070633</v>
          </cell>
          <cell r="C7162" t="str">
            <v>Горячее водоснабжение ОДН</v>
          </cell>
          <cell r="I7162">
            <v>111.31</v>
          </cell>
        </row>
        <row r="7163">
          <cell r="A7163" t="str">
            <v>00070634</v>
          </cell>
          <cell r="C7163" t="str">
            <v>Отопление</v>
          </cell>
          <cell r="I7163">
            <v>836.57</v>
          </cell>
        </row>
        <row r="7164">
          <cell r="A7164" t="str">
            <v>00070634</v>
          </cell>
          <cell r="C7164" t="str">
            <v>Горячее водоснабжение</v>
          </cell>
          <cell r="I7164">
            <v>324.94</v>
          </cell>
        </row>
        <row r="7165">
          <cell r="A7165" t="str">
            <v>00070634</v>
          </cell>
          <cell r="C7165" t="str">
            <v>Горячее водоснабжение ОДН</v>
          </cell>
          <cell r="I7165">
            <v>99.25</v>
          </cell>
        </row>
        <row r="7166">
          <cell r="A7166" t="str">
            <v>00070635</v>
          </cell>
          <cell r="C7166" t="str">
            <v>Отопление</v>
          </cell>
          <cell r="I7166">
            <v>951.11</v>
          </cell>
        </row>
        <row r="7167">
          <cell r="A7167" t="str">
            <v>00070635</v>
          </cell>
          <cell r="C7167" t="str">
            <v>Горячее водоснабжение</v>
          </cell>
          <cell r="I7167">
            <v>194.97</v>
          </cell>
        </row>
        <row r="7168">
          <cell r="A7168" t="str">
            <v>00070635</v>
          </cell>
          <cell r="C7168" t="str">
            <v>Горячее водоснабжение ОДН</v>
          </cell>
          <cell r="I7168">
            <v>112.84</v>
          </cell>
        </row>
        <row r="7169">
          <cell r="A7169" t="str">
            <v>00070636</v>
          </cell>
          <cell r="C7169" t="str">
            <v>Отопление</v>
          </cell>
          <cell r="I7169">
            <v>958.99</v>
          </cell>
        </row>
        <row r="7170">
          <cell r="A7170" t="str">
            <v>00070636</v>
          </cell>
          <cell r="C7170" t="str">
            <v>Горячее водоснабжение</v>
          </cell>
          <cell r="I7170">
            <v>162.47</v>
          </cell>
        </row>
        <row r="7171">
          <cell r="A7171" t="str">
            <v>00070636</v>
          </cell>
          <cell r="C7171" t="str">
            <v>Горячее водоснабжение ОДН</v>
          </cell>
          <cell r="I7171">
            <v>113.77</v>
          </cell>
        </row>
        <row r="7172">
          <cell r="A7172" t="str">
            <v>00070637</v>
          </cell>
          <cell r="C7172" t="str">
            <v>Отопление</v>
          </cell>
          <cell r="I7172">
            <v>836.03</v>
          </cell>
        </row>
        <row r="7173">
          <cell r="A7173" t="str">
            <v>00070637</v>
          </cell>
          <cell r="C7173" t="str">
            <v>Горячее водоснабжение</v>
          </cell>
          <cell r="I7173">
            <v>406.18</v>
          </cell>
        </row>
        <row r="7174">
          <cell r="A7174" t="str">
            <v>00070637</v>
          </cell>
          <cell r="C7174" t="str">
            <v>Горячее водоснабжение ОДН</v>
          </cell>
          <cell r="I7174">
            <v>99.18</v>
          </cell>
        </row>
        <row r="7175">
          <cell r="A7175" t="str">
            <v>00070638</v>
          </cell>
          <cell r="C7175" t="str">
            <v>Отопление</v>
          </cell>
          <cell r="I7175">
            <v>954.52</v>
          </cell>
        </row>
        <row r="7176">
          <cell r="A7176" t="str">
            <v>00070638</v>
          </cell>
          <cell r="C7176" t="str">
            <v>Горячее водоснабжение</v>
          </cell>
          <cell r="I7176">
            <v>536.15</v>
          </cell>
        </row>
        <row r="7177">
          <cell r="A7177" t="str">
            <v>00070638</v>
          </cell>
          <cell r="C7177" t="str">
            <v>Горячее водоснабжение ОДН</v>
          </cell>
          <cell r="I7177">
            <v>113.25</v>
          </cell>
        </row>
        <row r="7178">
          <cell r="A7178" t="str">
            <v>00070639</v>
          </cell>
          <cell r="C7178" t="str">
            <v>Отопление</v>
          </cell>
          <cell r="I7178">
            <v>0</v>
          </cell>
        </row>
        <row r="7179">
          <cell r="A7179" t="str">
            <v>00070639</v>
          </cell>
          <cell r="C7179" t="str">
            <v>Горячее водоснабжение ОДН</v>
          </cell>
          <cell r="I7179">
            <v>0</v>
          </cell>
        </row>
        <row r="7180">
          <cell r="A7180" t="str">
            <v>00070640</v>
          </cell>
          <cell r="C7180" t="str">
            <v>Отопление</v>
          </cell>
          <cell r="I7180">
            <v>0</v>
          </cell>
        </row>
        <row r="7181">
          <cell r="A7181" t="str">
            <v>00070640</v>
          </cell>
          <cell r="C7181" t="str">
            <v>Горячее водоснабжение</v>
          </cell>
          <cell r="I7181">
            <v>0</v>
          </cell>
        </row>
        <row r="7182">
          <cell r="A7182" t="str">
            <v>00070640</v>
          </cell>
          <cell r="C7182" t="str">
            <v>Горячее водоснабжение ОДН</v>
          </cell>
          <cell r="I7182">
            <v>0</v>
          </cell>
        </row>
        <row r="7183">
          <cell r="A7183" t="str">
            <v>00070641</v>
          </cell>
          <cell r="C7183" t="str">
            <v>Отопление</v>
          </cell>
          <cell r="I7183">
            <v>955.59</v>
          </cell>
        </row>
        <row r="7184">
          <cell r="A7184" t="str">
            <v>00070641</v>
          </cell>
          <cell r="C7184" t="str">
            <v>Горячее водоснабжение</v>
          </cell>
          <cell r="I7184">
            <v>324.94</v>
          </cell>
        </row>
        <row r="7185">
          <cell r="A7185" t="str">
            <v>00070641</v>
          </cell>
          <cell r="C7185" t="str">
            <v>Горячее водоснабжение ОДН</v>
          </cell>
          <cell r="I7185">
            <v>113.37</v>
          </cell>
        </row>
        <row r="7186">
          <cell r="A7186" t="str">
            <v>00070642</v>
          </cell>
          <cell r="C7186" t="str">
            <v>Отопление</v>
          </cell>
          <cell r="I7186">
            <v>1201.51</v>
          </cell>
        </row>
        <row r="7187">
          <cell r="A7187" t="str">
            <v>00070642</v>
          </cell>
          <cell r="C7187" t="str">
            <v>Горячее водоснабжение ОДН</v>
          </cell>
          <cell r="I7187">
            <v>142.55000000000001</v>
          </cell>
        </row>
        <row r="7188">
          <cell r="A7188" t="str">
            <v>00070643</v>
          </cell>
          <cell r="C7188" t="str">
            <v>Отопление</v>
          </cell>
          <cell r="I7188">
            <v>594.22</v>
          </cell>
        </row>
        <row r="7189">
          <cell r="A7189" t="str">
            <v>00070643</v>
          </cell>
          <cell r="C7189" t="str">
            <v>Горячее водоснабжение</v>
          </cell>
          <cell r="I7189">
            <v>1608.47</v>
          </cell>
        </row>
        <row r="7190">
          <cell r="A7190" t="str">
            <v>00070643</v>
          </cell>
          <cell r="C7190" t="str">
            <v>Горячее водоснабжение ОДН</v>
          </cell>
          <cell r="I7190">
            <v>70.5</v>
          </cell>
        </row>
        <row r="7191">
          <cell r="A7191" t="str">
            <v>00070644</v>
          </cell>
          <cell r="C7191" t="str">
            <v>Отопление</v>
          </cell>
          <cell r="I7191">
            <v>0</v>
          </cell>
        </row>
        <row r="7192">
          <cell r="A7192" t="str">
            <v>00070644</v>
          </cell>
          <cell r="C7192" t="str">
            <v>Горячее водоснабжение</v>
          </cell>
          <cell r="I7192">
            <v>0</v>
          </cell>
        </row>
        <row r="7193">
          <cell r="A7193" t="str">
            <v>00070644</v>
          </cell>
          <cell r="C7193" t="str">
            <v>Горячее водоснабжение ОДН</v>
          </cell>
          <cell r="I7193">
            <v>0</v>
          </cell>
        </row>
        <row r="7194">
          <cell r="A7194" t="str">
            <v>00070645</v>
          </cell>
          <cell r="C7194" t="str">
            <v>Отопление</v>
          </cell>
          <cell r="I7194">
            <v>1190.4100000000001</v>
          </cell>
        </row>
        <row r="7195">
          <cell r="A7195" t="str">
            <v>00070645</v>
          </cell>
          <cell r="C7195" t="str">
            <v>Горячее водоснабжение</v>
          </cell>
          <cell r="I7195">
            <v>1608.47</v>
          </cell>
        </row>
        <row r="7196">
          <cell r="A7196" t="str">
            <v>00070645</v>
          </cell>
          <cell r="C7196" t="str">
            <v>Горячее водоснабжение ОДН</v>
          </cell>
          <cell r="I7196">
            <v>141.22999999999999</v>
          </cell>
        </row>
        <row r="7197">
          <cell r="A7197" t="str">
            <v>00070646</v>
          </cell>
          <cell r="C7197" t="str">
            <v>Отопление</v>
          </cell>
          <cell r="I7197">
            <v>0</v>
          </cell>
        </row>
        <row r="7198">
          <cell r="A7198" t="str">
            <v>00070646</v>
          </cell>
          <cell r="C7198" t="str">
            <v>Горячее водоснабжение ОДН</v>
          </cell>
          <cell r="I7198">
            <v>0</v>
          </cell>
        </row>
        <row r="7199">
          <cell r="A7199" t="str">
            <v>00070647</v>
          </cell>
          <cell r="C7199" t="str">
            <v>Отопление</v>
          </cell>
          <cell r="I7199">
            <v>957.56</v>
          </cell>
        </row>
        <row r="7200">
          <cell r="A7200" t="str">
            <v>00070647</v>
          </cell>
          <cell r="C7200" t="str">
            <v>Горячее водоснабжение</v>
          </cell>
          <cell r="I7200">
            <v>812.36</v>
          </cell>
        </row>
        <row r="7201">
          <cell r="A7201" t="str">
            <v>00070647</v>
          </cell>
          <cell r="C7201" t="str">
            <v>Горячее водоснабжение ОДН</v>
          </cell>
          <cell r="I7201">
            <v>113.61</v>
          </cell>
        </row>
        <row r="7202">
          <cell r="A7202" t="str">
            <v>00070648</v>
          </cell>
          <cell r="C7202" t="str">
            <v>Отопление</v>
          </cell>
          <cell r="I7202">
            <v>1201.51</v>
          </cell>
        </row>
        <row r="7203">
          <cell r="A7203" t="str">
            <v>00070648</v>
          </cell>
          <cell r="C7203" t="str">
            <v>Горячее водоснабжение</v>
          </cell>
          <cell r="I7203">
            <v>812.36</v>
          </cell>
        </row>
        <row r="7204">
          <cell r="A7204" t="str">
            <v>00070648</v>
          </cell>
          <cell r="C7204" t="str">
            <v>Горячее водоснабжение ОДН</v>
          </cell>
          <cell r="I7204">
            <v>142.55000000000001</v>
          </cell>
        </row>
        <row r="7205">
          <cell r="A7205" t="str">
            <v>00070649</v>
          </cell>
          <cell r="C7205" t="str">
            <v>Отопление</v>
          </cell>
          <cell r="I7205">
            <v>593.69000000000005</v>
          </cell>
        </row>
        <row r="7206">
          <cell r="A7206" t="str">
            <v>00070649</v>
          </cell>
          <cell r="C7206" t="str">
            <v>Горячее водоснабжение</v>
          </cell>
          <cell r="I7206">
            <v>81.23</v>
          </cell>
        </row>
        <row r="7207">
          <cell r="A7207" t="str">
            <v>00070649</v>
          </cell>
          <cell r="C7207" t="str">
            <v>Горячее водоснабжение ОДН</v>
          </cell>
          <cell r="I7207">
            <v>70.430000000000007</v>
          </cell>
        </row>
        <row r="7208">
          <cell r="A7208" t="str">
            <v>00070650</v>
          </cell>
          <cell r="C7208" t="str">
            <v>Отопление</v>
          </cell>
          <cell r="I7208">
            <v>953.44</v>
          </cell>
        </row>
        <row r="7209">
          <cell r="A7209" t="str">
            <v>00070650</v>
          </cell>
          <cell r="C7209" t="str">
            <v>Горячее водоснабжение</v>
          </cell>
          <cell r="I7209">
            <v>162.47</v>
          </cell>
        </row>
        <row r="7210">
          <cell r="A7210" t="str">
            <v>00070650</v>
          </cell>
          <cell r="C7210" t="str">
            <v>Горячее водоснабжение ОДН</v>
          </cell>
          <cell r="I7210">
            <v>113.11</v>
          </cell>
        </row>
        <row r="7211">
          <cell r="A7211" t="str">
            <v>00070651</v>
          </cell>
          <cell r="C7211" t="str">
            <v>Отопление</v>
          </cell>
          <cell r="I7211">
            <v>1201.7</v>
          </cell>
        </row>
        <row r="7212">
          <cell r="A7212" t="str">
            <v>00070651</v>
          </cell>
          <cell r="C7212" t="str">
            <v>Горячее водоснабжение</v>
          </cell>
          <cell r="I7212">
            <v>162.47</v>
          </cell>
        </row>
        <row r="7213">
          <cell r="A7213" t="str">
            <v>00070651</v>
          </cell>
          <cell r="C7213" t="str">
            <v>Горячее водоснабжение ОДН</v>
          </cell>
          <cell r="I7213">
            <v>142.56</v>
          </cell>
        </row>
        <row r="7214">
          <cell r="A7214" t="str">
            <v>00070652</v>
          </cell>
          <cell r="C7214" t="str">
            <v>Отопление</v>
          </cell>
          <cell r="I7214">
            <v>594.22</v>
          </cell>
        </row>
        <row r="7215">
          <cell r="A7215" t="str">
            <v>00070652</v>
          </cell>
          <cell r="C7215" t="str">
            <v>Горячее водоснабжение</v>
          </cell>
          <cell r="I7215">
            <v>324.94</v>
          </cell>
        </row>
        <row r="7216">
          <cell r="A7216" t="str">
            <v>00070652</v>
          </cell>
          <cell r="C7216" t="str">
            <v>Горячее водоснабжение ОДН</v>
          </cell>
          <cell r="I7216">
            <v>70.5</v>
          </cell>
        </row>
        <row r="7217">
          <cell r="A7217" t="str">
            <v>00070653</v>
          </cell>
          <cell r="C7217" t="str">
            <v>Отопление</v>
          </cell>
          <cell r="I7217">
            <v>953.98</v>
          </cell>
        </row>
        <row r="7218">
          <cell r="A7218" t="str">
            <v>00070653</v>
          </cell>
          <cell r="C7218" t="str">
            <v>Горячее водоснабжение</v>
          </cell>
          <cell r="I7218">
            <v>276.20999999999998</v>
          </cell>
        </row>
        <row r="7219">
          <cell r="A7219" t="str">
            <v>00070653</v>
          </cell>
          <cell r="C7219" t="str">
            <v>Горячее водоснабжение ОДН</v>
          </cell>
          <cell r="I7219">
            <v>113.18</v>
          </cell>
        </row>
        <row r="7220">
          <cell r="A7220" t="str">
            <v>00070654</v>
          </cell>
          <cell r="C7220" t="str">
            <v>Отопление</v>
          </cell>
          <cell r="I7220">
            <v>1196.1500000000001</v>
          </cell>
        </row>
        <row r="7221">
          <cell r="A7221" t="str">
            <v>00070654</v>
          </cell>
          <cell r="C7221" t="str">
            <v>Горячее водоснабжение</v>
          </cell>
          <cell r="I7221">
            <v>649.89</v>
          </cell>
        </row>
        <row r="7222">
          <cell r="A7222" t="str">
            <v>00070654</v>
          </cell>
          <cell r="C7222" t="str">
            <v>Горячее водоснабжение ОДН</v>
          </cell>
          <cell r="I7222">
            <v>141.9</v>
          </cell>
        </row>
        <row r="7223">
          <cell r="A7223" t="str">
            <v>00070655</v>
          </cell>
          <cell r="C7223" t="str">
            <v>Отопление</v>
          </cell>
          <cell r="I7223">
            <v>0</v>
          </cell>
        </row>
        <row r="7224">
          <cell r="A7224" t="str">
            <v>00070655</v>
          </cell>
          <cell r="C7224" t="str">
            <v>Горячее водоснабжение ОДН</v>
          </cell>
          <cell r="I7224">
            <v>0</v>
          </cell>
        </row>
        <row r="7225">
          <cell r="A7225" t="str">
            <v>00070656</v>
          </cell>
          <cell r="C7225" t="str">
            <v>Отопление</v>
          </cell>
          <cell r="I7225">
            <v>0</v>
          </cell>
        </row>
        <row r="7226">
          <cell r="A7226" t="str">
            <v>00070656</v>
          </cell>
          <cell r="C7226" t="str">
            <v>Горячее водоснабжение</v>
          </cell>
          <cell r="I7226">
            <v>0</v>
          </cell>
        </row>
        <row r="7227">
          <cell r="A7227" t="str">
            <v>00070656</v>
          </cell>
          <cell r="C7227" t="str">
            <v>Горячее водоснабжение ОДН</v>
          </cell>
          <cell r="I7227">
            <v>0</v>
          </cell>
        </row>
        <row r="7228">
          <cell r="A7228" t="str">
            <v>00070657</v>
          </cell>
          <cell r="C7228" t="str">
            <v>Отопление</v>
          </cell>
          <cell r="I7228">
            <v>0</v>
          </cell>
        </row>
        <row r="7229">
          <cell r="A7229" t="str">
            <v>00070657</v>
          </cell>
          <cell r="C7229" t="str">
            <v>Горячее водоснабжение</v>
          </cell>
          <cell r="I7229">
            <v>0</v>
          </cell>
        </row>
        <row r="7230">
          <cell r="A7230" t="str">
            <v>00070657</v>
          </cell>
          <cell r="C7230" t="str">
            <v>Горячее водоснабжение ОДН</v>
          </cell>
          <cell r="I7230">
            <v>0</v>
          </cell>
        </row>
        <row r="7231">
          <cell r="A7231" t="str">
            <v>00070658</v>
          </cell>
          <cell r="C7231" t="str">
            <v>Отопление</v>
          </cell>
          <cell r="I7231">
            <v>839.97</v>
          </cell>
        </row>
        <row r="7232">
          <cell r="A7232" t="str">
            <v>00070658</v>
          </cell>
          <cell r="C7232" t="str">
            <v>Горячее водоснабжение</v>
          </cell>
          <cell r="I7232">
            <v>812.36</v>
          </cell>
        </row>
        <row r="7233">
          <cell r="A7233" t="str">
            <v>00070658</v>
          </cell>
          <cell r="C7233" t="str">
            <v>Горячее водоснабжение ОДН</v>
          </cell>
          <cell r="I7233">
            <v>99.65</v>
          </cell>
        </row>
        <row r="7234">
          <cell r="A7234" t="str">
            <v>00070659</v>
          </cell>
          <cell r="C7234" t="str">
            <v>Отопление</v>
          </cell>
          <cell r="I7234">
            <v>952.19</v>
          </cell>
        </row>
        <row r="7235">
          <cell r="A7235" t="str">
            <v>00070659</v>
          </cell>
          <cell r="C7235" t="str">
            <v>Горячее водоснабжение</v>
          </cell>
          <cell r="I7235">
            <v>776.62</v>
          </cell>
        </row>
        <row r="7236">
          <cell r="A7236" t="str">
            <v>00070659</v>
          </cell>
          <cell r="C7236" t="str">
            <v>Горячее водоснабжение ОДН</v>
          </cell>
          <cell r="I7236">
            <v>112.97</v>
          </cell>
        </row>
        <row r="7237">
          <cell r="A7237" t="str">
            <v>00070660</v>
          </cell>
          <cell r="C7237" t="str">
            <v>Отопление</v>
          </cell>
          <cell r="I7237">
            <v>952.19</v>
          </cell>
        </row>
        <row r="7238">
          <cell r="A7238" t="str">
            <v>00070660</v>
          </cell>
          <cell r="C7238" t="str">
            <v>Горячее водоснабжение</v>
          </cell>
          <cell r="I7238">
            <v>389.93</v>
          </cell>
        </row>
        <row r="7239">
          <cell r="A7239" t="str">
            <v>00070660</v>
          </cell>
          <cell r="C7239" t="str">
            <v>Горячее водоснабжение ОДН</v>
          </cell>
          <cell r="I7239">
            <v>112.97</v>
          </cell>
        </row>
        <row r="7240">
          <cell r="A7240" t="str">
            <v>00070661</v>
          </cell>
          <cell r="C7240" t="str">
            <v>Отопление</v>
          </cell>
          <cell r="I7240">
            <v>0</v>
          </cell>
        </row>
        <row r="7241">
          <cell r="A7241" t="str">
            <v>00070661</v>
          </cell>
          <cell r="C7241" t="str">
            <v>Горячее водоснабжение ОДН</v>
          </cell>
          <cell r="I7241">
            <v>0</v>
          </cell>
        </row>
        <row r="7242">
          <cell r="A7242" t="str">
            <v>00070662</v>
          </cell>
          <cell r="C7242" t="str">
            <v>Отопление</v>
          </cell>
          <cell r="I7242">
            <v>953.08</v>
          </cell>
        </row>
        <row r="7243">
          <cell r="A7243" t="str">
            <v>00070662</v>
          </cell>
          <cell r="C7243" t="str">
            <v>Горячее водоснабжение</v>
          </cell>
          <cell r="I7243">
            <v>487.42</v>
          </cell>
        </row>
        <row r="7244">
          <cell r="A7244" t="str">
            <v>00070662</v>
          </cell>
          <cell r="C7244" t="str">
            <v>Горячее водоснабжение ОДН</v>
          </cell>
          <cell r="I7244">
            <v>113.07</v>
          </cell>
        </row>
        <row r="7245">
          <cell r="A7245" t="str">
            <v>00070663</v>
          </cell>
          <cell r="C7245" t="str">
            <v>Отопление</v>
          </cell>
          <cell r="I7245">
            <v>950.4</v>
          </cell>
        </row>
        <row r="7246">
          <cell r="A7246" t="str">
            <v>00070663</v>
          </cell>
          <cell r="C7246" t="str">
            <v>Горячее водоснабжение ОДН</v>
          </cell>
          <cell r="I7246">
            <v>112.76</v>
          </cell>
        </row>
        <row r="7247">
          <cell r="A7247" t="str">
            <v>00070664</v>
          </cell>
          <cell r="C7247" t="str">
            <v>Отопление</v>
          </cell>
          <cell r="I7247">
            <v>835.85</v>
          </cell>
        </row>
        <row r="7248">
          <cell r="A7248" t="str">
            <v>00070664</v>
          </cell>
          <cell r="C7248" t="str">
            <v>Горячее водоснабжение</v>
          </cell>
          <cell r="I7248">
            <v>406.18</v>
          </cell>
        </row>
        <row r="7249">
          <cell r="A7249" t="str">
            <v>00070664</v>
          </cell>
          <cell r="C7249" t="str">
            <v>Горячее водоснабжение ОДН</v>
          </cell>
          <cell r="I7249">
            <v>99.16</v>
          </cell>
        </row>
        <row r="7250">
          <cell r="A7250" t="str">
            <v>00070665</v>
          </cell>
          <cell r="C7250" t="str">
            <v>Отопление</v>
          </cell>
          <cell r="I7250">
            <v>953.26</v>
          </cell>
        </row>
        <row r="7251">
          <cell r="A7251" t="str">
            <v>00070665</v>
          </cell>
          <cell r="C7251" t="str">
            <v>Горячее водоснабжение</v>
          </cell>
          <cell r="I7251">
            <v>1137.3</v>
          </cell>
        </row>
        <row r="7252">
          <cell r="A7252" t="str">
            <v>00070665</v>
          </cell>
          <cell r="C7252" t="str">
            <v>Горячее водоснабжение ОДН</v>
          </cell>
          <cell r="I7252">
            <v>113.09</v>
          </cell>
        </row>
        <row r="7253">
          <cell r="A7253" t="str">
            <v>00070666</v>
          </cell>
          <cell r="C7253" t="str">
            <v>Отопление</v>
          </cell>
          <cell r="I7253">
            <v>954.88</v>
          </cell>
        </row>
        <row r="7254">
          <cell r="A7254" t="str">
            <v>00070666</v>
          </cell>
          <cell r="C7254" t="str">
            <v>Горячее водоснабжение</v>
          </cell>
          <cell r="I7254">
            <v>1608.47</v>
          </cell>
        </row>
        <row r="7255">
          <cell r="A7255" t="str">
            <v>00070666</v>
          </cell>
          <cell r="C7255" t="str">
            <v>Горячее водоснабжение ОДН</v>
          </cell>
          <cell r="I7255">
            <v>113.28</v>
          </cell>
        </row>
        <row r="7256">
          <cell r="A7256" t="str">
            <v>00070667</v>
          </cell>
          <cell r="C7256" t="str">
            <v>Отопление</v>
          </cell>
          <cell r="I7256">
            <v>844.26</v>
          </cell>
        </row>
        <row r="7257">
          <cell r="A7257" t="str">
            <v>00070667</v>
          </cell>
          <cell r="C7257" t="str">
            <v>Горячее водоснабжение ОДН</v>
          </cell>
          <cell r="I7257">
            <v>100.16</v>
          </cell>
        </row>
        <row r="7258">
          <cell r="A7258" t="str">
            <v>00070668</v>
          </cell>
          <cell r="C7258" t="str">
            <v>Отопление</v>
          </cell>
          <cell r="I7258">
            <v>959.53</v>
          </cell>
        </row>
        <row r="7259">
          <cell r="A7259" t="str">
            <v>00070668</v>
          </cell>
          <cell r="C7259" t="str">
            <v>Горячее водоснабжение</v>
          </cell>
          <cell r="I7259">
            <v>812.36</v>
          </cell>
        </row>
        <row r="7260">
          <cell r="A7260" t="str">
            <v>00070668</v>
          </cell>
          <cell r="C7260" t="str">
            <v>Горячее водоснабжение ОДН</v>
          </cell>
          <cell r="I7260">
            <v>113.83</v>
          </cell>
        </row>
        <row r="7261">
          <cell r="A7261" t="str">
            <v>00070669</v>
          </cell>
          <cell r="C7261" t="str">
            <v>Отопление</v>
          </cell>
          <cell r="I7261">
            <v>952.37</v>
          </cell>
        </row>
        <row r="7262">
          <cell r="A7262" t="str">
            <v>00070669</v>
          </cell>
          <cell r="C7262" t="str">
            <v>Горячее водоснабжение</v>
          </cell>
          <cell r="I7262">
            <v>259.95</v>
          </cell>
        </row>
        <row r="7263">
          <cell r="A7263" t="str">
            <v>00070669</v>
          </cell>
          <cell r="C7263" t="str">
            <v>Горячее водоснабжение ОДН</v>
          </cell>
          <cell r="I7263">
            <v>112.98</v>
          </cell>
        </row>
        <row r="7264">
          <cell r="A7264" t="str">
            <v>00070670</v>
          </cell>
          <cell r="C7264" t="str">
            <v>Отопление</v>
          </cell>
          <cell r="I7264">
            <v>0</v>
          </cell>
        </row>
        <row r="7265">
          <cell r="A7265" t="str">
            <v>00070670</v>
          </cell>
          <cell r="C7265" t="str">
            <v>Горячее водоснабжение ОДН</v>
          </cell>
          <cell r="I7265">
            <v>0</v>
          </cell>
        </row>
        <row r="7266">
          <cell r="A7266" t="str">
            <v>00070671</v>
          </cell>
          <cell r="C7266" t="str">
            <v>Отопление</v>
          </cell>
          <cell r="I7266">
            <v>955.77</v>
          </cell>
        </row>
        <row r="7267">
          <cell r="A7267" t="str">
            <v>00070671</v>
          </cell>
          <cell r="C7267" t="str">
            <v>Горячее водоснабжение</v>
          </cell>
          <cell r="I7267">
            <v>601.15</v>
          </cell>
        </row>
        <row r="7268">
          <cell r="A7268" t="str">
            <v>00070671</v>
          </cell>
          <cell r="C7268" t="str">
            <v>Горячее водоснабжение ОДН</v>
          </cell>
          <cell r="I7268">
            <v>113.39</v>
          </cell>
        </row>
        <row r="7269">
          <cell r="A7269" t="str">
            <v>00070672</v>
          </cell>
          <cell r="C7269" t="str">
            <v>Отопление</v>
          </cell>
          <cell r="I7269">
            <v>1200.8</v>
          </cell>
        </row>
        <row r="7270">
          <cell r="A7270" t="str">
            <v>00070672</v>
          </cell>
          <cell r="C7270" t="str">
            <v>Горячее водоснабжение</v>
          </cell>
          <cell r="I7270">
            <v>2680.79</v>
          </cell>
        </row>
        <row r="7271">
          <cell r="A7271" t="str">
            <v>00070672</v>
          </cell>
          <cell r="C7271" t="str">
            <v>Горячее водоснабжение ОДН</v>
          </cell>
          <cell r="I7271">
            <v>142.46</v>
          </cell>
        </row>
        <row r="7272">
          <cell r="A7272" t="str">
            <v>00070673</v>
          </cell>
          <cell r="C7272" t="str">
            <v>Отопление</v>
          </cell>
          <cell r="I7272">
            <v>592.42999999999995</v>
          </cell>
        </row>
        <row r="7273">
          <cell r="A7273" t="str">
            <v>00070673</v>
          </cell>
          <cell r="C7273" t="str">
            <v>Горячее водоснабжение ОДН</v>
          </cell>
          <cell r="I7273">
            <v>70.290000000000006</v>
          </cell>
        </row>
        <row r="7274">
          <cell r="A7274" t="str">
            <v>00070674</v>
          </cell>
          <cell r="C7274" t="str">
            <v>Отопление</v>
          </cell>
          <cell r="I7274">
            <v>959.35</v>
          </cell>
        </row>
        <row r="7275">
          <cell r="A7275" t="str">
            <v>00070674</v>
          </cell>
          <cell r="C7275" t="str">
            <v>Горячее водоснабжение</v>
          </cell>
          <cell r="I7275">
            <v>1072.32</v>
          </cell>
        </row>
        <row r="7276">
          <cell r="A7276" t="str">
            <v>00070674</v>
          </cell>
          <cell r="C7276" t="str">
            <v>Горячее водоснабжение ОДН</v>
          </cell>
          <cell r="I7276">
            <v>113.81</v>
          </cell>
        </row>
        <row r="7277">
          <cell r="A7277" t="str">
            <v>00070675</v>
          </cell>
          <cell r="C7277" t="str">
            <v>Отопление</v>
          </cell>
          <cell r="I7277">
            <v>0</v>
          </cell>
        </row>
        <row r="7278">
          <cell r="A7278" t="str">
            <v>00070675</v>
          </cell>
          <cell r="C7278" t="str">
            <v>Горячее водоснабжение ОДН</v>
          </cell>
          <cell r="I7278">
            <v>0</v>
          </cell>
        </row>
        <row r="7279">
          <cell r="A7279" t="str">
            <v>00070676</v>
          </cell>
          <cell r="C7279" t="str">
            <v>Отопление</v>
          </cell>
          <cell r="I7279">
            <v>597.09</v>
          </cell>
        </row>
        <row r="7280">
          <cell r="A7280" t="str">
            <v>00070676</v>
          </cell>
          <cell r="C7280" t="str">
            <v>Горячее водоснабжение</v>
          </cell>
          <cell r="I7280">
            <v>162.47</v>
          </cell>
        </row>
        <row r="7281">
          <cell r="A7281" t="str">
            <v>00070676</v>
          </cell>
          <cell r="C7281" t="str">
            <v>Горячее водоснабжение ОДН</v>
          </cell>
          <cell r="I7281">
            <v>70.84</v>
          </cell>
        </row>
        <row r="7282">
          <cell r="A7282" t="str">
            <v>00070677</v>
          </cell>
          <cell r="C7282" t="str">
            <v>Отопление</v>
          </cell>
          <cell r="I7282">
            <v>952.19</v>
          </cell>
        </row>
        <row r="7283">
          <cell r="A7283" t="str">
            <v>00070677</v>
          </cell>
          <cell r="C7283" t="str">
            <v>Горячее водоснабжение</v>
          </cell>
          <cell r="I7283">
            <v>259.95</v>
          </cell>
        </row>
        <row r="7284">
          <cell r="A7284" t="str">
            <v>00070677</v>
          </cell>
          <cell r="C7284" t="str">
            <v>Горячее водоснабжение ОДН</v>
          </cell>
          <cell r="I7284">
            <v>112.97</v>
          </cell>
        </row>
        <row r="7285">
          <cell r="A7285" t="str">
            <v>00070678</v>
          </cell>
          <cell r="C7285" t="str">
            <v>Отопление</v>
          </cell>
          <cell r="I7285">
            <v>1201.33</v>
          </cell>
        </row>
        <row r="7286">
          <cell r="A7286" t="str">
            <v>00070678</v>
          </cell>
          <cell r="C7286" t="str">
            <v>Горячее водоснабжение</v>
          </cell>
          <cell r="I7286">
            <v>162.47</v>
          </cell>
        </row>
        <row r="7287">
          <cell r="A7287" t="str">
            <v>00070678</v>
          </cell>
          <cell r="C7287" t="str">
            <v>Горячее водоснабжение ОДН</v>
          </cell>
          <cell r="I7287">
            <v>142.53</v>
          </cell>
        </row>
        <row r="7288">
          <cell r="A7288" t="str">
            <v>00070679</v>
          </cell>
          <cell r="C7288" t="str">
            <v>Отопление</v>
          </cell>
          <cell r="I7288">
            <v>592.07000000000005</v>
          </cell>
        </row>
        <row r="7289">
          <cell r="A7289" t="str">
            <v>00070679</v>
          </cell>
          <cell r="C7289" t="str">
            <v>Горячее водоснабжение ОДН</v>
          </cell>
          <cell r="I7289">
            <v>70.239999999999995</v>
          </cell>
        </row>
        <row r="7290">
          <cell r="A7290" t="str">
            <v>00070680</v>
          </cell>
          <cell r="C7290" t="str">
            <v>Отопление</v>
          </cell>
          <cell r="I7290">
            <v>958.27</v>
          </cell>
        </row>
        <row r="7291">
          <cell r="A7291" t="str">
            <v>00070680</v>
          </cell>
          <cell r="C7291" t="str">
            <v>Горячее водоснабжение</v>
          </cell>
          <cell r="I7291">
            <v>536.15</v>
          </cell>
        </row>
        <row r="7292">
          <cell r="A7292" t="str">
            <v>00070680</v>
          </cell>
          <cell r="C7292" t="str">
            <v>Горячее водоснабжение ОДН</v>
          </cell>
          <cell r="I7292">
            <v>113.69</v>
          </cell>
        </row>
        <row r="7293">
          <cell r="A7293" t="str">
            <v>00070681</v>
          </cell>
          <cell r="C7293" t="str">
            <v>Отопление</v>
          </cell>
          <cell r="I7293">
            <v>1199.18</v>
          </cell>
        </row>
        <row r="7294">
          <cell r="A7294" t="str">
            <v>00070681</v>
          </cell>
          <cell r="C7294" t="str">
            <v>Горячее водоснабжение</v>
          </cell>
          <cell r="I7294">
            <v>324.94</v>
          </cell>
        </row>
        <row r="7295">
          <cell r="A7295" t="str">
            <v>00070681</v>
          </cell>
          <cell r="C7295" t="str">
            <v>Горячее водоснабжение ОДН</v>
          </cell>
          <cell r="I7295">
            <v>142.27000000000001</v>
          </cell>
        </row>
        <row r="7296">
          <cell r="A7296" t="str">
            <v>00070682</v>
          </cell>
          <cell r="C7296" t="str">
            <v>Отопление</v>
          </cell>
          <cell r="I7296">
            <v>590.1</v>
          </cell>
        </row>
        <row r="7297">
          <cell r="A7297" t="str">
            <v>00070682</v>
          </cell>
          <cell r="C7297" t="str">
            <v>Горячее водоснабжение</v>
          </cell>
          <cell r="I7297">
            <v>324.94</v>
          </cell>
        </row>
        <row r="7298">
          <cell r="A7298" t="str">
            <v>00070682</v>
          </cell>
          <cell r="C7298" t="str">
            <v>Горячее водоснабжение ОДН</v>
          </cell>
          <cell r="I7298">
            <v>70.010000000000005</v>
          </cell>
        </row>
        <row r="7299">
          <cell r="A7299" t="str">
            <v>00070683</v>
          </cell>
          <cell r="C7299" t="str">
            <v>Отопление</v>
          </cell>
          <cell r="I7299">
            <v>960.25</v>
          </cell>
        </row>
        <row r="7300">
          <cell r="A7300" t="str">
            <v>00070683</v>
          </cell>
          <cell r="C7300" t="str">
            <v>Горячее водоснабжение</v>
          </cell>
          <cell r="I7300">
            <v>487.42</v>
          </cell>
        </row>
        <row r="7301">
          <cell r="A7301" t="str">
            <v>00070683</v>
          </cell>
          <cell r="C7301" t="str">
            <v>Горячее водоснабжение ОДН</v>
          </cell>
          <cell r="I7301">
            <v>113.92</v>
          </cell>
        </row>
        <row r="7302">
          <cell r="A7302" t="str">
            <v>00070684</v>
          </cell>
          <cell r="C7302" t="str">
            <v>Отопление</v>
          </cell>
          <cell r="I7302">
            <v>1200.6199999999999</v>
          </cell>
        </row>
        <row r="7303">
          <cell r="A7303" t="str">
            <v>00070684</v>
          </cell>
          <cell r="C7303" t="str">
            <v>Горячее водоснабжение</v>
          </cell>
          <cell r="I7303">
            <v>568.65</v>
          </cell>
        </row>
        <row r="7304">
          <cell r="A7304" t="str">
            <v>00070684</v>
          </cell>
          <cell r="C7304" t="str">
            <v>Горячее водоснабжение ОДН</v>
          </cell>
          <cell r="I7304">
            <v>142.44</v>
          </cell>
        </row>
        <row r="7305">
          <cell r="A7305" t="str">
            <v>00070685</v>
          </cell>
          <cell r="C7305" t="str">
            <v>Отопление</v>
          </cell>
          <cell r="I7305">
            <v>595.29999999999995</v>
          </cell>
        </row>
        <row r="7306">
          <cell r="A7306" t="str">
            <v>00070685</v>
          </cell>
          <cell r="C7306" t="str">
            <v>Горячее водоснабжение ОДН</v>
          </cell>
          <cell r="I7306">
            <v>70.62</v>
          </cell>
        </row>
        <row r="7307">
          <cell r="A7307" t="str">
            <v>00070686</v>
          </cell>
          <cell r="C7307" t="str">
            <v>Отопление</v>
          </cell>
          <cell r="I7307">
            <v>954.52</v>
          </cell>
        </row>
        <row r="7308">
          <cell r="A7308" t="str">
            <v>00070686</v>
          </cell>
          <cell r="C7308" t="str">
            <v>Горячее водоснабжение ОДН</v>
          </cell>
          <cell r="I7308">
            <v>113.25</v>
          </cell>
        </row>
        <row r="7309">
          <cell r="A7309" t="str">
            <v>00070687</v>
          </cell>
          <cell r="C7309" t="str">
            <v>Отопление</v>
          </cell>
          <cell r="I7309">
            <v>1329.13</v>
          </cell>
        </row>
        <row r="7310">
          <cell r="A7310" t="str">
            <v>00070687</v>
          </cell>
          <cell r="C7310" t="str">
            <v>Горячее водоснабжение</v>
          </cell>
          <cell r="I7310">
            <v>194.97</v>
          </cell>
        </row>
        <row r="7311">
          <cell r="A7311" t="str">
            <v>00070687</v>
          </cell>
          <cell r="C7311" t="str">
            <v>Горячее водоснабжение ОДН</v>
          </cell>
          <cell r="I7311">
            <v>62.29</v>
          </cell>
        </row>
        <row r="7312">
          <cell r="A7312" t="str">
            <v>00070688</v>
          </cell>
          <cell r="C7312" t="str">
            <v>Отопление</v>
          </cell>
          <cell r="I7312">
            <v>658.84</v>
          </cell>
        </row>
        <row r="7313">
          <cell r="A7313" t="str">
            <v>00070688</v>
          </cell>
          <cell r="C7313" t="str">
            <v>Горячее водоснабжение</v>
          </cell>
          <cell r="I7313">
            <v>389.93</v>
          </cell>
        </row>
        <row r="7314">
          <cell r="A7314" t="str">
            <v>00070688</v>
          </cell>
          <cell r="C7314" t="str">
            <v>Горячее водоснабжение ОДН</v>
          </cell>
          <cell r="I7314">
            <v>30.88</v>
          </cell>
        </row>
        <row r="7315">
          <cell r="A7315" t="str">
            <v>00070689</v>
          </cell>
          <cell r="C7315" t="str">
            <v>Отопление</v>
          </cell>
          <cell r="I7315">
            <v>1049.57</v>
          </cell>
        </row>
        <row r="7316">
          <cell r="A7316" t="str">
            <v>00070689</v>
          </cell>
          <cell r="C7316" t="str">
            <v>Горячее водоснабжение</v>
          </cell>
          <cell r="I7316">
            <v>487.42</v>
          </cell>
        </row>
        <row r="7317">
          <cell r="A7317" t="str">
            <v>00070689</v>
          </cell>
          <cell r="C7317" t="str">
            <v>Горячее водоснабжение ОДН</v>
          </cell>
          <cell r="I7317">
            <v>49.19</v>
          </cell>
        </row>
        <row r="7318">
          <cell r="A7318" t="str">
            <v>00070690</v>
          </cell>
          <cell r="C7318" t="str">
            <v>Отопление</v>
          </cell>
          <cell r="I7318">
            <v>1324.99</v>
          </cell>
        </row>
        <row r="7319">
          <cell r="A7319" t="str">
            <v>00070690</v>
          </cell>
          <cell r="C7319" t="str">
            <v>Горячее водоснабжение</v>
          </cell>
          <cell r="I7319">
            <v>649.89</v>
          </cell>
        </row>
        <row r="7320">
          <cell r="A7320" t="str">
            <v>00070690</v>
          </cell>
          <cell r="C7320" t="str">
            <v>Горячее водоснабжение ОДН</v>
          </cell>
          <cell r="I7320">
            <v>62.1</v>
          </cell>
        </row>
        <row r="7321">
          <cell r="A7321" t="str">
            <v>00070691</v>
          </cell>
          <cell r="C7321" t="str">
            <v>Отопление</v>
          </cell>
          <cell r="I7321">
            <v>654.89</v>
          </cell>
        </row>
        <row r="7322">
          <cell r="A7322" t="str">
            <v>00070691</v>
          </cell>
          <cell r="C7322" t="str">
            <v>Горячее водоснабжение ОДН</v>
          </cell>
          <cell r="I7322">
            <v>30.69</v>
          </cell>
        </row>
        <row r="7323">
          <cell r="A7323" t="str">
            <v>00070692</v>
          </cell>
          <cell r="C7323" t="str">
            <v>Отопление</v>
          </cell>
          <cell r="I7323">
            <v>1047.79</v>
          </cell>
        </row>
        <row r="7324">
          <cell r="A7324" t="str">
            <v>00070692</v>
          </cell>
          <cell r="C7324" t="str">
            <v>Горячее водоснабжение</v>
          </cell>
          <cell r="I7324">
            <v>487.42</v>
          </cell>
        </row>
        <row r="7325">
          <cell r="A7325" t="str">
            <v>00070692</v>
          </cell>
          <cell r="C7325" t="str">
            <v>Горячее водоснабжение ОДН</v>
          </cell>
          <cell r="I7325">
            <v>49.11</v>
          </cell>
        </row>
        <row r="7326">
          <cell r="A7326" t="str">
            <v>00070693</v>
          </cell>
          <cell r="C7326" t="str">
            <v>Отопление</v>
          </cell>
          <cell r="I7326">
            <v>1324.6</v>
          </cell>
        </row>
        <row r="7327">
          <cell r="A7327" t="str">
            <v>00070693</v>
          </cell>
          <cell r="C7327" t="str">
            <v>Горячее водоснабжение</v>
          </cell>
          <cell r="I7327">
            <v>324.94</v>
          </cell>
        </row>
        <row r="7328">
          <cell r="A7328" t="str">
            <v>00070693</v>
          </cell>
          <cell r="C7328" t="str">
            <v>Горячее водоснабжение ОДН</v>
          </cell>
          <cell r="I7328">
            <v>62.08</v>
          </cell>
        </row>
        <row r="7329">
          <cell r="A7329" t="str">
            <v>00070694</v>
          </cell>
          <cell r="C7329" t="str">
            <v>Отопление</v>
          </cell>
          <cell r="I7329">
            <v>656.27</v>
          </cell>
        </row>
        <row r="7330">
          <cell r="A7330" t="str">
            <v>00070694</v>
          </cell>
          <cell r="C7330" t="str">
            <v>Горячее водоснабжение ОДН</v>
          </cell>
          <cell r="I7330">
            <v>30.75</v>
          </cell>
        </row>
        <row r="7331">
          <cell r="A7331" t="str">
            <v>00070695</v>
          </cell>
          <cell r="C7331" t="str">
            <v>Отопление</v>
          </cell>
          <cell r="I7331">
            <v>1047</v>
          </cell>
        </row>
        <row r="7332">
          <cell r="A7332" t="str">
            <v>00070695</v>
          </cell>
          <cell r="C7332" t="str">
            <v>Горячее водоснабжение</v>
          </cell>
          <cell r="I7332">
            <v>861.1</v>
          </cell>
        </row>
        <row r="7333">
          <cell r="A7333" t="str">
            <v>00070695</v>
          </cell>
          <cell r="C7333" t="str">
            <v>Горячее водоснабжение ОДН</v>
          </cell>
          <cell r="I7333">
            <v>49.07</v>
          </cell>
        </row>
        <row r="7334">
          <cell r="A7334" t="str">
            <v>00070696</v>
          </cell>
          <cell r="C7334" t="str">
            <v>Отопление</v>
          </cell>
          <cell r="I7334">
            <v>1325.78</v>
          </cell>
        </row>
        <row r="7335">
          <cell r="A7335" t="str">
            <v>00070696</v>
          </cell>
          <cell r="C7335" t="str">
            <v>Горячее водоснабжение</v>
          </cell>
          <cell r="I7335">
            <v>568.65</v>
          </cell>
        </row>
        <row r="7336">
          <cell r="A7336" t="str">
            <v>00070696</v>
          </cell>
          <cell r="C7336" t="str">
            <v>Горячее водоснабжение ОДН</v>
          </cell>
          <cell r="I7336">
            <v>62.13</v>
          </cell>
        </row>
        <row r="7337">
          <cell r="A7337" t="str">
            <v>00070697</v>
          </cell>
          <cell r="C7337" t="str">
            <v>Отопление</v>
          </cell>
          <cell r="I7337">
            <v>655.09</v>
          </cell>
        </row>
        <row r="7338">
          <cell r="A7338" t="str">
            <v>00070697</v>
          </cell>
          <cell r="C7338" t="str">
            <v>Горячее водоснабжение</v>
          </cell>
          <cell r="I7338">
            <v>812.36</v>
          </cell>
        </row>
        <row r="7339">
          <cell r="A7339" t="str">
            <v>00070697</v>
          </cell>
          <cell r="C7339" t="str">
            <v>Горячее водоснабжение ОДН</v>
          </cell>
          <cell r="I7339">
            <v>30.7</v>
          </cell>
        </row>
        <row r="7340">
          <cell r="A7340" t="str">
            <v>00070698</v>
          </cell>
          <cell r="C7340" t="str">
            <v>Отопление</v>
          </cell>
          <cell r="I7340">
            <v>1049.17</v>
          </cell>
        </row>
        <row r="7341">
          <cell r="A7341" t="str">
            <v>00070698</v>
          </cell>
          <cell r="C7341" t="str">
            <v>Горячее водоснабжение</v>
          </cell>
          <cell r="I7341">
            <v>324.94</v>
          </cell>
        </row>
        <row r="7342">
          <cell r="A7342" t="str">
            <v>00070698</v>
          </cell>
          <cell r="C7342" t="str">
            <v>Горячее водоснабжение ОДН</v>
          </cell>
          <cell r="I7342">
            <v>49.17</v>
          </cell>
        </row>
        <row r="7343">
          <cell r="A7343" t="str">
            <v>00070699</v>
          </cell>
          <cell r="C7343" t="str">
            <v>Отопление</v>
          </cell>
          <cell r="I7343">
            <v>1324</v>
          </cell>
        </row>
        <row r="7344">
          <cell r="A7344" t="str">
            <v>00070699</v>
          </cell>
          <cell r="C7344" t="str">
            <v>Горячее водоснабжение ОДН</v>
          </cell>
          <cell r="I7344">
            <v>62.05</v>
          </cell>
        </row>
        <row r="7345">
          <cell r="A7345" t="str">
            <v>00070700</v>
          </cell>
          <cell r="C7345" t="str">
            <v>Отопление</v>
          </cell>
          <cell r="I7345">
            <v>658.45</v>
          </cell>
        </row>
        <row r="7346">
          <cell r="A7346" t="str">
            <v>00070700</v>
          </cell>
          <cell r="C7346" t="str">
            <v>Горячее водоснабжение</v>
          </cell>
          <cell r="I7346">
            <v>536.15</v>
          </cell>
        </row>
        <row r="7347">
          <cell r="A7347" t="str">
            <v>00070700</v>
          </cell>
          <cell r="C7347" t="str">
            <v>Горячее водоснабжение ОДН</v>
          </cell>
          <cell r="I7347">
            <v>30.86</v>
          </cell>
        </row>
        <row r="7348">
          <cell r="A7348" t="str">
            <v>00070701</v>
          </cell>
          <cell r="C7348" t="str">
            <v>Отопление</v>
          </cell>
          <cell r="I7348">
            <v>1049.3699999999999</v>
          </cell>
        </row>
        <row r="7349">
          <cell r="A7349" t="str">
            <v>00070701</v>
          </cell>
          <cell r="C7349" t="str">
            <v>Горячее водоснабжение</v>
          </cell>
          <cell r="I7349">
            <v>1137.3</v>
          </cell>
        </row>
        <row r="7350">
          <cell r="A7350" t="str">
            <v>00070701</v>
          </cell>
          <cell r="C7350" t="str">
            <v>Горячее водоснабжение ОДН</v>
          </cell>
          <cell r="I7350">
            <v>49.18</v>
          </cell>
        </row>
        <row r="7351">
          <cell r="A7351" t="str">
            <v>00070702</v>
          </cell>
          <cell r="C7351" t="str">
            <v>Отопление</v>
          </cell>
          <cell r="I7351">
            <v>1050.95</v>
          </cell>
        </row>
        <row r="7352">
          <cell r="A7352" t="str">
            <v>00070702</v>
          </cell>
          <cell r="C7352" t="str">
            <v>Горячее водоснабжение</v>
          </cell>
          <cell r="I7352">
            <v>438.68</v>
          </cell>
        </row>
        <row r="7353">
          <cell r="A7353" t="str">
            <v>00070702</v>
          </cell>
          <cell r="C7353" t="str">
            <v>Горячее водоснабжение ОДН</v>
          </cell>
          <cell r="I7353">
            <v>49.25</v>
          </cell>
        </row>
        <row r="7354">
          <cell r="A7354" t="str">
            <v>00070703</v>
          </cell>
          <cell r="C7354" t="str">
            <v>Отопление</v>
          </cell>
          <cell r="I7354">
            <v>923.01</v>
          </cell>
        </row>
        <row r="7355">
          <cell r="A7355" t="str">
            <v>00070703</v>
          </cell>
          <cell r="C7355" t="str">
            <v>Горячее водоснабжение</v>
          </cell>
          <cell r="I7355">
            <v>779.86</v>
          </cell>
        </row>
        <row r="7356">
          <cell r="A7356" t="str">
            <v>00070703</v>
          </cell>
          <cell r="C7356" t="str">
            <v>Горячее водоснабжение ОДН</v>
          </cell>
          <cell r="I7356">
            <v>43.25</v>
          </cell>
        </row>
        <row r="7357">
          <cell r="A7357" t="str">
            <v>00070704</v>
          </cell>
          <cell r="C7357" t="str">
            <v>Отопление</v>
          </cell>
          <cell r="I7357">
            <v>1072.27</v>
          </cell>
        </row>
        <row r="7358">
          <cell r="A7358" t="str">
            <v>00070704</v>
          </cell>
          <cell r="C7358" t="str">
            <v>Горячее водоснабжение</v>
          </cell>
          <cell r="I7358">
            <v>1137.3</v>
          </cell>
        </row>
        <row r="7359">
          <cell r="A7359" t="str">
            <v>00070704</v>
          </cell>
          <cell r="C7359" t="str">
            <v>Горячее водоснабжение ОДН</v>
          </cell>
          <cell r="I7359">
            <v>50.25</v>
          </cell>
        </row>
        <row r="7360">
          <cell r="A7360" t="str">
            <v>00070705</v>
          </cell>
          <cell r="C7360" t="str">
            <v>Отопление</v>
          </cell>
          <cell r="I7360">
            <v>1053.51</v>
          </cell>
        </row>
        <row r="7361">
          <cell r="A7361" t="str">
            <v>00070705</v>
          </cell>
          <cell r="C7361" t="str">
            <v>Горячее водоснабжение</v>
          </cell>
          <cell r="I7361">
            <v>389.93</v>
          </cell>
        </row>
        <row r="7362">
          <cell r="A7362" t="str">
            <v>00070705</v>
          </cell>
          <cell r="C7362" t="str">
            <v>Горячее водоснабжение ОДН</v>
          </cell>
          <cell r="I7362">
            <v>49.38</v>
          </cell>
        </row>
        <row r="7363">
          <cell r="A7363" t="str">
            <v>00070706</v>
          </cell>
          <cell r="C7363" t="str">
            <v>Отопление</v>
          </cell>
          <cell r="I7363">
            <v>509.38</v>
          </cell>
        </row>
        <row r="7364">
          <cell r="A7364" t="str">
            <v>00072406</v>
          </cell>
          <cell r="C7364" t="str">
            <v>Отопление</v>
          </cell>
          <cell r="I7364">
            <v>411.06</v>
          </cell>
        </row>
        <row r="7365">
          <cell r="A7365" t="str">
            <v>00072406</v>
          </cell>
          <cell r="C7365" t="str">
            <v>Горячее водоснабжение</v>
          </cell>
          <cell r="I7365">
            <v>536.15</v>
          </cell>
        </row>
        <row r="7366">
          <cell r="A7366" t="str">
            <v>00070706</v>
          </cell>
          <cell r="C7366" t="str">
            <v>Горячее водоснабжение</v>
          </cell>
          <cell r="I7366">
            <v>487.42</v>
          </cell>
        </row>
        <row r="7367">
          <cell r="A7367" t="str">
            <v>00070706</v>
          </cell>
          <cell r="C7367" t="str">
            <v>Горячее водоснабжение ОДН</v>
          </cell>
          <cell r="I7367">
            <v>23.87</v>
          </cell>
        </row>
        <row r="7368">
          <cell r="A7368" t="str">
            <v>00072406</v>
          </cell>
          <cell r="C7368" t="str">
            <v>Горячее водоснабжение ОДН</v>
          </cell>
          <cell r="I7368">
            <v>19.260000000000002</v>
          </cell>
        </row>
        <row r="7369">
          <cell r="A7369" t="str">
            <v>00070707</v>
          </cell>
          <cell r="C7369" t="str">
            <v>Отопление</v>
          </cell>
          <cell r="I7369">
            <v>1053.71</v>
          </cell>
        </row>
        <row r="7370">
          <cell r="A7370" t="str">
            <v>00070707</v>
          </cell>
          <cell r="C7370" t="str">
            <v>Горячее водоснабжение</v>
          </cell>
          <cell r="I7370">
            <v>633.64</v>
          </cell>
        </row>
        <row r="7371">
          <cell r="A7371" t="str">
            <v>00070707</v>
          </cell>
          <cell r="C7371" t="str">
            <v>Горячее водоснабжение ОДН</v>
          </cell>
          <cell r="I7371">
            <v>49.39</v>
          </cell>
        </row>
        <row r="7372">
          <cell r="A7372" t="str">
            <v>00070708</v>
          </cell>
          <cell r="C7372" t="str">
            <v>Отопление</v>
          </cell>
          <cell r="I7372">
            <v>1053.9100000000001</v>
          </cell>
        </row>
        <row r="7373">
          <cell r="A7373" t="str">
            <v>00070708</v>
          </cell>
          <cell r="C7373" t="str">
            <v>Горячее водоснабжение</v>
          </cell>
          <cell r="I7373">
            <v>243.71</v>
          </cell>
        </row>
        <row r="7374">
          <cell r="A7374" t="str">
            <v>00070708</v>
          </cell>
          <cell r="C7374" t="str">
            <v>Горячее водоснабжение ОДН</v>
          </cell>
          <cell r="I7374">
            <v>49.39</v>
          </cell>
        </row>
        <row r="7375">
          <cell r="A7375" t="str">
            <v>00070709</v>
          </cell>
          <cell r="C7375" t="str">
            <v>Отопление</v>
          </cell>
          <cell r="I7375">
            <v>923.6</v>
          </cell>
        </row>
        <row r="7376">
          <cell r="A7376" t="str">
            <v>00070709</v>
          </cell>
          <cell r="C7376" t="str">
            <v>Горячее водоснабжение</v>
          </cell>
          <cell r="I7376">
            <v>97.48</v>
          </cell>
        </row>
        <row r="7377">
          <cell r="A7377" t="str">
            <v>00070709</v>
          </cell>
          <cell r="C7377" t="str">
            <v>Горячее водоснабжение ОДН</v>
          </cell>
          <cell r="I7377">
            <v>43.29</v>
          </cell>
        </row>
        <row r="7378">
          <cell r="A7378" t="str">
            <v>00070710</v>
          </cell>
          <cell r="C7378" t="str">
            <v>Отопление</v>
          </cell>
          <cell r="I7378">
            <v>792.31</v>
          </cell>
        </row>
        <row r="7379">
          <cell r="A7379" t="str">
            <v>00075825</v>
          </cell>
          <cell r="C7379" t="str">
            <v>Отопление</v>
          </cell>
          <cell r="I7379">
            <v>264.17</v>
          </cell>
        </row>
        <row r="7380">
          <cell r="A7380" t="str">
            <v>00070710</v>
          </cell>
          <cell r="C7380" t="str">
            <v>Горячее водоснабжение</v>
          </cell>
          <cell r="I7380">
            <v>649.89</v>
          </cell>
        </row>
        <row r="7381">
          <cell r="A7381" t="str">
            <v>00070710</v>
          </cell>
          <cell r="C7381" t="str">
            <v>Горячее водоснабжение ОДН</v>
          </cell>
          <cell r="I7381">
            <v>37.130000000000003</v>
          </cell>
        </row>
        <row r="7382">
          <cell r="A7382" t="str">
            <v>00075825</v>
          </cell>
          <cell r="C7382" t="str">
            <v>Горячее водоснабжение ОДН</v>
          </cell>
          <cell r="I7382">
            <v>12.38</v>
          </cell>
        </row>
        <row r="7383">
          <cell r="A7383" t="str">
            <v>00070711</v>
          </cell>
          <cell r="C7383" t="str">
            <v>Отопление</v>
          </cell>
          <cell r="I7383">
            <v>1051.73</v>
          </cell>
        </row>
        <row r="7384">
          <cell r="A7384" t="str">
            <v>00070711</v>
          </cell>
          <cell r="C7384" t="str">
            <v>Горячее водоснабжение</v>
          </cell>
          <cell r="I7384">
            <v>1299.78</v>
          </cell>
        </row>
        <row r="7385">
          <cell r="A7385" t="str">
            <v>00070711</v>
          </cell>
          <cell r="C7385" t="str">
            <v>Горячее водоснабжение ОДН</v>
          </cell>
          <cell r="I7385">
            <v>49.29</v>
          </cell>
        </row>
        <row r="7386">
          <cell r="A7386" t="str">
            <v>00070712</v>
          </cell>
          <cell r="C7386" t="str">
            <v>Отопление</v>
          </cell>
          <cell r="I7386">
            <v>921.82</v>
          </cell>
        </row>
        <row r="7387">
          <cell r="A7387" t="str">
            <v>00070712</v>
          </cell>
          <cell r="C7387" t="str">
            <v>Горячее водоснабжение</v>
          </cell>
          <cell r="I7387">
            <v>324.94</v>
          </cell>
        </row>
        <row r="7388">
          <cell r="A7388" t="str">
            <v>00070712</v>
          </cell>
          <cell r="C7388" t="str">
            <v>Горячее водоснабжение ОДН</v>
          </cell>
          <cell r="I7388">
            <v>43.2</v>
          </cell>
        </row>
        <row r="7389">
          <cell r="A7389" t="str">
            <v>00070713</v>
          </cell>
          <cell r="C7389" t="str">
            <v>Отопление</v>
          </cell>
          <cell r="I7389">
            <v>1050.75</v>
          </cell>
        </row>
        <row r="7390">
          <cell r="A7390" t="str">
            <v>00070713</v>
          </cell>
          <cell r="C7390" t="str">
            <v>Горячее водоснабжение ОДН</v>
          </cell>
          <cell r="I7390">
            <v>49.24</v>
          </cell>
        </row>
        <row r="7391">
          <cell r="A7391" t="str">
            <v>00070714</v>
          </cell>
          <cell r="C7391" t="str">
            <v>Отопление</v>
          </cell>
          <cell r="I7391">
            <v>1051.93</v>
          </cell>
        </row>
        <row r="7392">
          <cell r="A7392" t="str">
            <v>00070714</v>
          </cell>
          <cell r="C7392" t="str">
            <v>Горячее водоснабжение</v>
          </cell>
          <cell r="I7392">
            <v>487.42</v>
          </cell>
        </row>
        <row r="7393">
          <cell r="A7393" t="str">
            <v>00070714</v>
          </cell>
          <cell r="C7393" t="str">
            <v>Горячее водоснабжение ОДН</v>
          </cell>
          <cell r="I7393">
            <v>49.3</v>
          </cell>
        </row>
        <row r="7394">
          <cell r="A7394" t="str">
            <v>00070715</v>
          </cell>
          <cell r="C7394" t="str">
            <v>Отопление</v>
          </cell>
          <cell r="I7394">
            <v>922.02</v>
          </cell>
        </row>
        <row r="7395">
          <cell r="A7395" t="str">
            <v>00070715</v>
          </cell>
          <cell r="C7395" t="str">
            <v>Горячее водоснабжение</v>
          </cell>
          <cell r="I7395">
            <v>113.73</v>
          </cell>
        </row>
        <row r="7396">
          <cell r="A7396" t="str">
            <v>00070715</v>
          </cell>
          <cell r="C7396" t="str">
            <v>Горячее водоснабжение ОДН</v>
          </cell>
          <cell r="I7396">
            <v>43.21</v>
          </cell>
        </row>
        <row r="7397">
          <cell r="A7397" t="str">
            <v>00070716</v>
          </cell>
          <cell r="C7397" t="str">
            <v>Отопление</v>
          </cell>
          <cell r="I7397">
            <v>1050.95</v>
          </cell>
        </row>
        <row r="7398">
          <cell r="A7398" t="str">
            <v>00070716</v>
          </cell>
          <cell r="C7398" t="str">
            <v>Горячее водоснабжение ОДН</v>
          </cell>
          <cell r="I7398">
            <v>49.25</v>
          </cell>
        </row>
        <row r="7399">
          <cell r="A7399" t="str">
            <v>00070717</v>
          </cell>
          <cell r="C7399" t="str">
            <v>Отопление</v>
          </cell>
          <cell r="I7399">
            <v>1062.2</v>
          </cell>
        </row>
        <row r="7400">
          <cell r="A7400" t="str">
            <v>00070717</v>
          </cell>
          <cell r="C7400" t="str">
            <v>Горячее водоснабжение</v>
          </cell>
          <cell r="I7400">
            <v>974.83</v>
          </cell>
        </row>
        <row r="7401">
          <cell r="A7401" t="str">
            <v>00070717</v>
          </cell>
          <cell r="C7401" t="str">
            <v>Горячее водоснабжение ОДН</v>
          </cell>
          <cell r="I7401">
            <v>49.78</v>
          </cell>
        </row>
        <row r="7402">
          <cell r="A7402" t="str">
            <v>00070718</v>
          </cell>
          <cell r="C7402" t="str">
            <v>Отопление</v>
          </cell>
          <cell r="I7402">
            <v>924.2</v>
          </cell>
        </row>
        <row r="7403">
          <cell r="A7403" t="str">
            <v>00070718</v>
          </cell>
          <cell r="C7403" t="str">
            <v>Горячее водоснабжение</v>
          </cell>
          <cell r="I7403">
            <v>1608.47</v>
          </cell>
        </row>
        <row r="7404">
          <cell r="A7404" t="str">
            <v>00070718</v>
          </cell>
          <cell r="C7404" t="str">
            <v>Горячее водоснабжение ОДН</v>
          </cell>
          <cell r="I7404">
            <v>43.32</v>
          </cell>
        </row>
        <row r="7405">
          <cell r="A7405" t="str">
            <v>00070719</v>
          </cell>
          <cell r="C7405" t="str">
            <v>Отопление</v>
          </cell>
          <cell r="I7405">
            <v>1044.43</v>
          </cell>
        </row>
        <row r="7406">
          <cell r="A7406" t="str">
            <v>00070719</v>
          </cell>
          <cell r="C7406" t="str">
            <v>Горячее водоснабжение ОДН</v>
          </cell>
          <cell r="I7406">
            <v>48.94</v>
          </cell>
        </row>
        <row r="7407">
          <cell r="A7407" t="str">
            <v>00070720</v>
          </cell>
          <cell r="C7407" t="str">
            <v>Отопление</v>
          </cell>
          <cell r="I7407">
            <v>1048.3800000000001</v>
          </cell>
        </row>
        <row r="7408">
          <cell r="A7408" t="str">
            <v>00070720</v>
          </cell>
          <cell r="C7408" t="str">
            <v>Горячее водоснабжение</v>
          </cell>
          <cell r="I7408">
            <v>552.4</v>
          </cell>
        </row>
        <row r="7409">
          <cell r="A7409" t="str">
            <v>00070720</v>
          </cell>
          <cell r="C7409" t="str">
            <v>Горячее водоснабжение ОДН</v>
          </cell>
          <cell r="I7409">
            <v>49.13</v>
          </cell>
        </row>
        <row r="7410">
          <cell r="A7410" t="str">
            <v>00070721</v>
          </cell>
          <cell r="C7410" t="str">
            <v>Отопление</v>
          </cell>
          <cell r="I7410">
            <v>921.23</v>
          </cell>
        </row>
        <row r="7411">
          <cell r="A7411" t="str">
            <v>00070721</v>
          </cell>
          <cell r="C7411" t="str">
            <v>Горячее водоснабжение ОДН</v>
          </cell>
          <cell r="I7411">
            <v>43.17</v>
          </cell>
        </row>
        <row r="7412">
          <cell r="A7412" t="str">
            <v>00070722</v>
          </cell>
          <cell r="C7412" t="str">
            <v>Отопление</v>
          </cell>
          <cell r="I7412">
            <v>1042.6600000000001</v>
          </cell>
        </row>
        <row r="7413">
          <cell r="A7413" t="str">
            <v>00070722</v>
          </cell>
          <cell r="C7413" t="str">
            <v>Горячее водоснабжение</v>
          </cell>
          <cell r="I7413">
            <v>487.42</v>
          </cell>
        </row>
        <row r="7414">
          <cell r="A7414" t="str">
            <v>00070722</v>
          </cell>
          <cell r="C7414" t="str">
            <v>Горячее водоснабжение ОДН</v>
          </cell>
          <cell r="I7414">
            <v>48.86</v>
          </cell>
        </row>
        <row r="7415">
          <cell r="A7415" t="str">
            <v>00070723</v>
          </cell>
          <cell r="C7415" t="str">
            <v>Отопление</v>
          </cell>
          <cell r="I7415">
            <v>1051.93</v>
          </cell>
        </row>
        <row r="7416">
          <cell r="A7416" t="str">
            <v>00070723</v>
          </cell>
          <cell r="C7416" t="str">
            <v>Горячее водоснабжение</v>
          </cell>
          <cell r="I7416">
            <v>649.89</v>
          </cell>
        </row>
        <row r="7417">
          <cell r="A7417" t="str">
            <v>00070723</v>
          </cell>
          <cell r="C7417" t="str">
            <v>Горячее водоснабжение ОДН</v>
          </cell>
          <cell r="I7417">
            <v>49.3</v>
          </cell>
        </row>
        <row r="7418">
          <cell r="A7418" t="str">
            <v>00070724</v>
          </cell>
          <cell r="C7418" t="str">
            <v>Отопление</v>
          </cell>
          <cell r="I7418">
            <v>914.52</v>
          </cell>
        </row>
        <row r="7419">
          <cell r="A7419" t="str">
            <v>00070724</v>
          </cell>
          <cell r="C7419" t="str">
            <v>Горячее водоснабжение ОДН</v>
          </cell>
          <cell r="I7419">
            <v>42.86</v>
          </cell>
        </row>
        <row r="7420">
          <cell r="A7420" t="str">
            <v>00070725</v>
          </cell>
          <cell r="C7420" t="str">
            <v>Отопление</v>
          </cell>
          <cell r="I7420">
            <v>1055.0899999999999</v>
          </cell>
        </row>
        <row r="7421">
          <cell r="A7421" t="str">
            <v>00070725</v>
          </cell>
          <cell r="C7421" t="str">
            <v>Горячее водоснабжение</v>
          </cell>
          <cell r="I7421">
            <v>2144.63</v>
          </cell>
        </row>
        <row r="7422">
          <cell r="A7422" t="str">
            <v>00070725</v>
          </cell>
          <cell r="C7422" t="str">
            <v>Горячее водоснабжение ОДН</v>
          </cell>
          <cell r="I7422">
            <v>49.45</v>
          </cell>
        </row>
        <row r="7423">
          <cell r="A7423" t="str">
            <v>00070726</v>
          </cell>
          <cell r="C7423" t="str">
            <v>Отопление</v>
          </cell>
          <cell r="I7423">
            <v>1055.0899999999999</v>
          </cell>
        </row>
        <row r="7424">
          <cell r="A7424" t="str">
            <v>00070726</v>
          </cell>
          <cell r="C7424" t="str">
            <v>Горячее водоснабжение</v>
          </cell>
          <cell r="I7424">
            <v>0</v>
          </cell>
        </row>
        <row r="7425">
          <cell r="A7425" t="str">
            <v>00070726</v>
          </cell>
          <cell r="C7425" t="str">
            <v>Горячее водоснабжение ОДН</v>
          </cell>
          <cell r="I7425">
            <v>49.45</v>
          </cell>
        </row>
        <row r="7426">
          <cell r="A7426" t="str">
            <v>00070727</v>
          </cell>
          <cell r="C7426" t="str">
            <v>Отопление</v>
          </cell>
          <cell r="I7426">
            <v>921.23</v>
          </cell>
        </row>
        <row r="7427">
          <cell r="A7427" t="str">
            <v>00070727</v>
          </cell>
          <cell r="C7427" t="str">
            <v>Горячее водоснабжение</v>
          </cell>
          <cell r="I7427">
            <v>324.94</v>
          </cell>
        </row>
        <row r="7428">
          <cell r="A7428" t="str">
            <v>00070727</v>
          </cell>
          <cell r="C7428" t="str">
            <v>Горячее водоснабжение ОДН</v>
          </cell>
          <cell r="I7428">
            <v>43.17</v>
          </cell>
        </row>
        <row r="7429">
          <cell r="A7429" t="str">
            <v>00070728</v>
          </cell>
          <cell r="C7429" t="str">
            <v>Отопление</v>
          </cell>
          <cell r="I7429">
            <v>1050.3499999999999</v>
          </cell>
        </row>
        <row r="7430">
          <cell r="A7430" t="str">
            <v>00070728</v>
          </cell>
          <cell r="C7430" t="str">
            <v>Горячее водоснабжение</v>
          </cell>
          <cell r="I7430">
            <v>162.47</v>
          </cell>
        </row>
        <row r="7431">
          <cell r="A7431" t="str">
            <v>00070728</v>
          </cell>
          <cell r="C7431" t="str">
            <v>Горячее водоснабжение ОДН</v>
          </cell>
          <cell r="I7431">
            <v>49.22</v>
          </cell>
        </row>
        <row r="7432">
          <cell r="A7432" t="str">
            <v>00070729</v>
          </cell>
          <cell r="C7432" t="str">
            <v>Отопление</v>
          </cell>
          <cell r="I7432">
            <v>1115.51</v>
          </cell>
        </row>
        <row r="7433">
          <cell r="A7433" t="str">
            <v>00070729</v>
          </cell>
          <cell r="C7433" t="str">
            <v>Горячее водоснабжение</v>
          </cell>
          <cell r="I7433">
            <v>1624.72</v>
          </cell>
        </row>
        <row r="7434">
          <cell r="A7434" t="str">
            <v>00070729</v>
          </cell>
          <cell r="C7434" t="str">
            <v>Горячее водоснабжение ОДН</v>
          </cell>
          <cell r="I7434">
            <v>52.28</v>
          </cell>
        </row>
        <row r="7435">
          <cell r="A7435" t="str">
            <v>00070730</v>
          </cell>
          <cell r="C7435" t="str">
            <v>Отопление</v>
          </cell>
          <cell r="I7435">
            <v>924</v>
          </cell>
        </row>
        <row r="7436">
          <cell r="A7436" t="str">
            <v>00070730</v>
          </cell>
          <cell r="C7436" t="str">
            <v>Горячее водоснабжение</v>
          </cell>
          <cell r="I7436">
            <v>2680.79</v>
          </cell>
        </row>
        <row r="7437">
          <cell r="A7437" t="str">
            <v>00070730</v>
          </cell>
          <cell r="C7437" t="str">
            <v>Горячее водоснабжение ОДН</v>
          </cell>
          <cell r="I7437">
            <v>43.31</v>
          </cell>
        </row>
        <row r="7438">
          <cell r="A7438" t="str">
            <v>00070731</v>
          </cell>
          <cell r="C7438" t="str">
            <v>Отопление</v>
          </cell>
          <cell r="I7438">
            <v>1056.08</v>
          </cell>
        </row>
        <row r="7439">
          <cell r="A7439" t="str">
            <v>00070731</v>
          </cell>
          <cell r="C7439" t="str">
            <v>Горячее водоснабжение</v>
          </cell>
          <cell r="I7439">
            <v>1624.72</v>
          </cell>
        </row>
        <row r="7440">
          <cell r="A7440" t="str">
            <v>00070731</v>
          </cell>
          <cell r="C7440" t="str">
            <v>Горячее водоснабжение ОДН</v>
          </cell>
          <cell r="I7440">
            <v>49.5</v>
          </cell>
        </row>
        <row r="7441">
          <cell r="A7441" t="str">
            <v>00070732</v>
          </cell>
          <cell r="C7441" t="str">
            <v>Отопление</v>
          </cell>
          <cell r="I7441">
            <v>1351.44</v>
          </cell>
        </row>
        <row r="7442">
          <cell r="A7442" t="str">
            <v>00070732</v>
          </cell>
          <cell r="C7442" t="str">
            <v>Горячее водоснабжение</v>
          </cell>
          <cell r="I7442">
            <v>568.65</v>
          </cell>
        </row>
        <row r="7443">
          <cell r="A7443" t="str">
            <v>00070732</v>
          </cell>
          <cell r="C7443" t="str">
            <v>Горячее водоснабжение ОДН</v>
          </cell>
          <cell r="I7443">
            <v>63.34</v>
          </cell>
        </row>
        <row r="7444">
          <cell r="A7444" t="str">
            <v>00070733</v>
          </cell>
          <cell r="C7444" t="str">
            <v>Отопление</v>
          </cell>
          <cell r="I7444">
            <v>652.72</v>
          </cell>
        </row>
        <row r="7445">
          <cell r="A7445" t="str">
            <v>00070733</v>
          </cell>
          <cell r="C7445" t="str">
            <v>Горячее водоснабжение</v>
          </cell>
          <cell r="I7445">
            <v>324.94</v>
          </cell>
        </row>
        <row r="7446">
          <cell r="A7446" t="str">
            <v>00070733</v>
          </cell>
          <cell r="C7446" t="str">
            <v>Горячее водоснабжение ОДН</v>
          </cell>
          <cell r="I7446">
            <v>30.59</v>
          </cell>
        </row>
        <row r="7447">
          <cell r="A7447" t="str">
            <v>00070734</v>
          </cell>
          <cell r="C7447" t="str">
            <v>Отопление</v>
          </cell>
          <cell r="I7447">
            <v>1050.95</v>
          </cell>
        </row>
        <row r="7448">
          <cell r="A7448" t="str">
            <v>00070734</v>
          </cell>
          <cell r="C7448" t="str">
            <v>Горячее водоснабжение</v>
          </cell>
          <cell r="I7448">
            <v>487.42</v>
          </cell>
        </row>
        <row r="7449">
          <cell r="A7449" t="str">
            <v>00070734</v>
          </cell>
          <cell r="C7449" t="str">
            <v>Горячее водоснабжение ОДН</v>
          </cell>
          <cell r="I7449">
            <v>49.25</v>
          </cell>
        </row>
        <row r="7450">
          <cell r="A7450" t="str">
            <v>00070735</v>
          </cell>
          <cell r="C7450" t="str">
            <v>Отопление</v>
          </cell>
          <cell r="I7450">
            <v>1332.69</v>
          </cell>
        </row>
        <row r="7451">
          <cell r="A7451" t="str">
            <v>00070735</v>
          </cell>
          <cell r="C7451" t="str">
            <v>Горячее водоснабжение</v>
          </cell>
          <cell r="I7451">
            <v>487.42</v>
          </cell>
        </row>
        <row r="7452">
          <cell r="A7452" t="str">
            <v>00070735</v>
          </cell>
          <cell r="C7452" t="str">
            <v>Горячее водоснабжение ОДН</v>
          </cell>
          <cell r="I7452">
            <v>62.46</v>
          </cell>
        </row>
        <row r="7453">
          <cell r="A7453" t="str">
            <v>00070736</v>
          </cell>
          <cell r="C7453" t="str">
            <v>Отопление</v>
          </cell>
          <cell r="I7453">
            <v>652.72</v>
          </cell>
        </row>
        <row r="7454">
          <cell r="A7454" t="str">
            <v>00070736</v>
          </cell>
          <cell r="C7454" t="str">
            <v>Горячее водоснабжение</v>
          </cell>
          <cell r="I7454">
            <v>194.97</v>
          </cell>
        </row>
        <row r="7455">
          <cell r="A7455" t="str">
            <v>00070736</v>
          </cell>
          <cell r="C7455" t="str">
            <v>Горячее водоснабжение ОДН</v>
          </cell>
          <cell r="I7455">
            <v>30.59</v>
          </cell>
        </row>
        <row r="7456">
          <cell r="A7456" t="str">
            <v>00070737</v>
          </cell>
          <cell r="C7456" t="str">
            <v>Отопление</v>
          </cell>
          <cell r="I7456">
            <v>1042.46</v>
          </cell>
        </row>
        <row r="7457">
          <cell r="A7457" t="str">
            <v>00070737</v>
          </cell>
          <cell r="C7457" t="str">
            <v>Горячее водоснабжение</v>
          </cell>
          <cell r="I7457">
            <v>536.15</v>
          </cell>
        </row>
        <row r="7458">
          <cell r="A7458" t="str">
            <v>00070737</v>
          </cell>
          <cell r="C7458" t="str">
            <v>Горячее водоснабжение ОДН</v>
          </cell>
          <cell r="I7458">
            <v>48.85</v>
          </cell>
        </row>
        <row r="7459">
          <cell r="A7459" t="str">
            <v>00070738</v>
          </cell>
          <cell r="C7459" t="str">
            <v>Отопление</v>
          </cell>
          <cell r="I7459">
            <v>1321.63</v>
          </cell>
        </row>
        <row r="7460">
          <cell r="A7460" t="str">
            <v>00070738</v>
          </cell>
          <cell r="C7460" t="str">
            <v>Горячее водоснабжение</v>
          </cell>
          <cell r="I7460">
            <v>487.42</v>
          </cell>
        </row>
        <row r="7461">
          <cell r="A7461" t="str">
            <v>00070738</v>
          </cell>
          <cell r="C7461" t="str">
            <v>Горячее водоснабжение ОДН</v>
          </cell>
          <cell r="I7461">
            <v>61.94</v>
          </cell>
        </row>
        <row r="7462">
          <cell r="A7462" t="str">
            <v>00070739</v>
          </cell>
          <cell r="C7462" t="str">
            <v>Отопление</v>
          </cell>
          <cell r="I7462">
            <v>654.49</v>
          </cell>
        </row>
        <row r="7463">
          <cell r="A7463" t="str">
            <v>00070739</v>
          </cell>
          <cell r="C7463" t="str">
            <v>Горячее водоснабжение</v>
          </cell>
          <cell r="I7463">
            <v>536.15</v>
          </cell>
        </row>
        <row r="7464">
          <cell r="A7464" t="str">
            <v>00070739</v>
          </cell>
          <cell r="C7464" t="str">
            <v>Горячее водоснабжение ОДН</v>
          </cell>
          <cell r="I7464">
            <v>30.67</v>
          </cell>
        </row>
        <row r="7465">
          <cell r="A7465" t="str">
            <v>00070740</v>
          </cell>
          <cell r="C7465" t="str">
            <v>Отопление</v>
          </cell>
          <cell r="I7465">
            <v>1048.18</v>
          </cell>
        </row>
        <row r="7466">
          <cell r="A7466" t="str">
            <v>00070740</v>
          </cell>
          <cell r="C7466" t="str">
            <v>Горячее водоснабжение</v>
          </cell>
          <cell r="I7466">
            <v>227.46</v>
          </cell>
        </row>
        <row r="7467">
          <cell r="A7467" t="str">
            <v>00070740</v>
          </cell>
          <cell r="C7467" t="str">
            <v>Горячее водоснабжение ОДН</v>
          </cell>
          <cell r="I7467">
            <v>49.13</v>
          </cell>
        </row>
        <row r="7468">
          <cell r="A7468" t="str">
            <v>00070741</v>
          </cell>
          <cell r="C7468" t="str">
            <v>Отопление</v>
          </cell>
          <cell r="I7468">
            <v>1330.31</v>
          </cell>
        </row>
        <row r="7469">
          <cell r="A7469" t="str">
            <v>00070741</v>
          </cell>
          <cell r="C7469" t="str">
            <v>Горячее водоснабжение</v>
          </cell>
          <cell r="I7469">
            <v>324.94</v>
          </cell>
        </row>
        <row r="7470">
          <cell r="A7470" t="str">
            <v>00070741</v>
          </cell>
          <cell r="C7470" t="str">
            <v>Горячее водоснабжение ОДН</v>
          </cell>
          <cell r="I7470">
            <v>62.35</v>
          </cell>
        </row>
        <row r="7471">
          <cell r="A7471" t="str">
            <v>00070742</v>
          </cell>
          <cell r="C7471" t="str">
            <v>Отопление</v>
          </cell>
          <cell r="I7471">
            <v>655.49</v>
          </cell>
        </row>
        <row r="7472">
          <cell r="A7472" t="str">
            <v>00070742</v>
          </cell>
          <cell r="C7472" t="str">
            <v>Горячее водоснабжение</v>
          </cell>
          <cell r="I7472">
            <v>731.12</v>
          </cell>
        </row>
        <row r="7473">
          <cell r="A7473" t="str">
            <v>00070742</v>
          </cell>
          <cell r="C7473" t="str">
            <v>Горячее водоснабжение ОДН</v>
          </cell>
          <cell r="I7473">
            <v>30.72</v>
          </cell>
        </row>
        <row r="7474">
          <cell r="A7474" t="str">
            <v>00070743</v>
          </cell>
          <cell r="C7474" t="str">
            <v>Отопление</v>
          </cell>
          <cell r="I7474">
            <v>1049.3699999999999</v>
          </cell>
        </row>
        <row r="7475">
          <cell r="A7475" t="str">
            <v>00070743</v>
          </cell>
          <cell r="C7475" t="str">
            <v>Горячее водоснабжение</v>
          </cell>
          <cell r="I7475">
            <v>324.94</v>
          </cell>
        </row>
        <row r="7476">
          <cell r="A7476" t="str">
            <v>00070743</v>
          </cell>
          <cell r="C7476" t="str">
            <v>Горячее водоснабжение ОДН</v>
          </cell>
          <cell r="I7476">
            <v>49.18</v>
          </cell>
        </row>
        <row r="7477">
          <cell r="A7477" t="str">
            <v>00070744</v>
          </cell>
          <cell r="C7477" t="str">
            <v>Отопление</v>
          </cell>
          <cell r="I7477">
            <v>1326.77</v>
          </cell>
        </row>
        <row r="7478">
          <cell r="A7478" t="str">
            <v>00070744</v>
          </cell>
          <cell r="C7478" t="str">
            <v>Горячее водоснабжение</v>
          </cell>
          <cell r="I7478">
            <v>1072.32</v>
          </cell>
        </row>
        <row r="7479">
          <cell r="A7479" t="str">
            <v>00070744</v>
          </cell>
          <cell r="C7479" t="str">
            <v>Горячее водоснабжение ОДН</v>
          </cell>
          <cell r="I7479">
            <v>62.18</v>
          </cell>
        </row>
        <row r="7480">
          <cell r="A7480" t="str">
            <v>00070745</v>
          </cell>
          <cell r="C7480" t="str">
            <v>Отопление</v>
          </cell>
          <cell r="I7480">
            <v>651.53</v>
          </cell>
        </row>
        <row r="7481">
          <cell r="A7481" t="str">
            <v>00070745</v>
          </cell>
          <cell r="C7481" t="str">
            <v>Горячее водоснабжение</v>
          </cell>
          <cell r="I7481">
            <v>974.83</v>
          </cell>
        </row>
        <row r="7482">
          <cell r="A7482" t="str">
            <v>00070745</v>
          </cell>
          <cell r="C7482" t="str">
            <v>Горячее водоснабжение ОДН</v>
          </cell>
          <cell r="I7482">
            <v>30.54</v>
          </cell>
        </row>
        <row r="7483">
          <cell r="A7483" t="str">
            <v>00070746</v>
          </cell>
          <cell r="C7483" t="str">
            <v>Отопление</v>
          </cell>
          <cell r="I7483">
            <v>1046.02</v>
          </cell>
        </row>
        <row r="7484">
          <cell r="A7484" t="str">
            <v>00070746</v>
          </cell>
          <cell r="C7484" t="str">
            <v>Горячее водоснабжение</v>
          </cell>
          <cell r="I7484">
            <v>162.47</v>
          </cell>
        </row>
        <row r="7485">
          <cell r="A7485" t="str">
            <v>00070746</v>
          </cell>
          <cell r="C7485" t="str">
            <v>Горячее водоснабжение ОДН</v>
          </cell>
          <cell r="I7485">
            <v>49.03</v>
          </cell>
        </row>
        <row r="7486">
          <cell r="A7486" t="str">
            <v>00070747</v>
          </cell>
          <cell r="C7486" t="str">
            <v>Отопление</v>
          </cell>
          <cell r="I7486">
            <v>1261</v>
          </cell>
        </row>
        <row r="7487">
          <cell r="A7487" t="str">
            <v>00070747</v>
          </cell>
          <cell r="C7487" t="str">
            <v>Горячее водоснабжение</v>
          </cell>
          <cell r="I7487">
            <v>16.25</v>
          </cell>
        </row>
        <row r="7488">
          <cell r="A7488" t="str">
            <v>00070747</v>
          </cell>
          <cell r="C7488" t="str">
            <v>Горячее водоснабжение ОДН</v>
          </cell>
          <cell r="I7488">
            <v>116.7</v>
          </cell>
        </row>
        <row r="7489">
          <cell r="A7489" t="str">
            <v>00070748</v>
          </cell>
          <cell r="C7489" t="str">
            <v>Отопление</v>
          </cell>
          <cell r="I7489">
            <v>626.74</v>
          </cell>
        </row>
        <row r="7490">
          <cell r="A7490" t="str">
            <v>00070748</v>
          </cell>
          <cell r="C7490" t="str">
            <v>Горячее водоснабжение</v>
          </cell>
          <cell r="I7490">
            <v>243.71</v>
          </cell>
        </row>
        <row r="7491">
          <cell r="A7491" t="str">
            <v>00070748</v>
          </cell>
          <cell r="C7491" t="str">
            <v>Горячее водоснабжение ОДН</v>
          </cell>
          <cell r="I7491">
            <v>58</v>
          </cell>
        </row>
        <row r="7492">
          <cell r="A7492" t="str">
            <v>00070750</v>
          </cell>
          <cell r="C7492" t="str">
            <v>Отопление</v>
          </cell>
          <cell r="I7492">
            <v>1010.68</v>
          </cell>
        </row>
        <row r="7493">
          <cell r="A7493" t="str">
            <v>00070750</v>
          </cell>
          <cell r="C7493" t="str">
            <v>Горячее водоснабжение</v>
          </cell>
          <cell r="I7493">
            <v>519.91</v>
          </cell>
        </row>
        <row r="7494">
          <cell r="A7494" t="str">
            <v>00070750</v>
          </cell>
          <cell r="C7494" t="str">
            <v>Горячее водоснабжение ОДН</v>
          </cell>
          <cell r="I7494">
            <v>93.54</v>
          </cell>
        </row>
        <row r="7495">
          <cell r="A7495" t="str">
            <v>00070751</v>
          </cell>
          <cell r="C7495" t="str">
            <v>Отопление</v>
          </cell>
          <cell r="I7495">
            <v>1264.77</v>
          </cell>
        </row>
        <row r="7496">
          <cell r="A7496" t="str">
            <v>00070751</v>
          </cell>
          <cell r="C7496" t="str">
            <v>Горячее водоснабжение</v>
          </cell>
          <cell r="I7496">
            <v>1722.21</v>
          </cell>
        </row>
        <row r="7497">
          <cell r="A7497" t="str">
            <v>00070751</v>
          </cell>
          <cell r="C7497" t="str">
            <v>Горячее водоснабжение ОДН</v>
          </cell>
          <cell r="I7497">
            <v>117.06</v>
          </cell>
        </row>
        <row r="7498">
          <cell r="A7498" t="str">
            <v>00070749</v>
          </cell>
          <cell r="C7498" t="str">
            <v>Отопление</v>
          </cell>
          <cell r="I7498">
            <v>626.74</v>
          </cell>
        </row>
        <row r="7499">
          <cell r="A7499" t="str">
            <v>00070749</v>
          </cell>
          <cell r="C7499" t="str">
            <v>Горячее водоснабжение</v>
          </cell>
          <cell r="I7499">
            <v>666.14</v>
          </cell>
        </row>
        <row r="7500">
          <cell r="A7500" t="str">
            <v>00070749</v>
          </cell>
          <cell r="C7500" t="str">
            <v>Горячее водоснабжение ОДН</v>
          </cell>
          <cell r="I7500">
            <v>58</v>
          </cell>
        </row>
        <row r="7501">
          <cell r="A7501" t="str">
            <v>00070752</v>
          </cell>
          <cell r="C7501" t="str">
            <v>Отопление</v>
          </cell>
          <cell r="I7501">
            <v>1011.44</v>
          </cell>
        </row>
        <row r="7502">
          <cell r="A7502" t="str">
            <v>00070752</v>
          </cell>
          <cell r="C7502" t="str">
            <v>Горячее водоснабжение</v>
          </cell>
          <cell r="I7502">
            <v>324.94</v>
          </cell>
        </row>
        <row r="7503">
          <cell r="A7503" t="str">
            <v>00070752</v>
          </cell>
          <cell r="C7503" t="str">
            <v>Горячее водоснабжение ОДН</v>
          </cell>
          <cell r="I7503">
            <v>93.61</v>
          </cell>
        </row>
        <row r="7504">
          <cell r="A7504" t="str">
            <v>00070753</v>
          </cell>
          <cell r="C7504" t="str">
            <v>Отопление</v>
          </cell>
          <cell r="I7504">
            <v>1245.94</v>
          </cell>
        </row>
        <row r="7505">
          <cell r="A7505" t="str">
            <v>00070753</v>
          </cell>
          <cell r="C7505" t="str">
            <v>Горячее водоснабжение</v>
          </cell>
          <cell r="I7505">
            <v>1104.81</v>
          </cell>
        </row>
        <row r="7506">
          <cell r="A7506" t="str">
            <v>00070753</v>
          </cell>
          <cell r="C7506" t="str">
            <v>Горячее водоснабжение ОДН</v>
          </cell>
          <cell r="I7506">
            <v>115.31</v>
          </cell>
        </row>
        <row r="7507">
          <cell r="A7507" t="str">
            <v>00070754</v>
          </cell>
          <cell r="C7507" t="str">
            <v>Отопление</v>
          </cell>
          <cell r="I7507">
            <v>629.19000000000005</v>
          </cell>
        </row>
        <row r="7508">
          <cell r="A7508" t="str">
            <v>00070754</v>
          </cell>
          <cell r="C7508" t="str">
            <v>Горячее водоснабжение</v>
          </cell>
          <cell r="I7508">
            <v>1072.32</v>
          </cell>
        </row>
        <row r="7509">
          <cell r="A7509" t="str">
            <v>00070754</v>
          </cell>
          <cell r="C7509" t="str">
            <v>Горячее водоснабжение ОДН</v>
          </cell>
          <cell r="I7509">
            <v>58.23</v>
          </cell>
        </row>
        <row r="7510">
          <cell r="A7510" t="str">
            <v>00070755</v>
          </cell>
          <cell r="C7510" t="str">
            <v>Отопление</v>
          </cell>
          <cell r="I7510">
            <v>1010.12</v>
          </cell>
        </row>
        <row r="7511">
          <cell r="A7511" t="str">
            <v>00070755</v>
          </cell>
          <cell r="C7511" t="str">
            <v>Горячее водоснабжение</v>
          </cell>
          <cell r="I7511">
            <v>1608.47</v>
          </cell>
        </row>
        <row r="7512">
          <cell r="A7512" t="str">
            <v>00070755</v>
          </cell>
          <cell r="C7512" t="str">
            <v>Горячее водоснабжение ОДН</v>
          </cell>
          <cell r="I7512">
            <v>93.48</v>
          </cell>
        </row>
        <row r="7513">
          <cell r="A7513" t="str">
            <v>00070756</v>
          </cell>
          <cell r="C7513" t="str">
            <v>Отопление</v>
          </cell>
          <cell r="I7513">
            <v>1272.29</v>
          </cell>
        </row>
        <row r="7514">
          <cell r="A7514" t="str">
            <v>00070756</v>
          </cell>
          <cell r="C7514" t="str">
            <v>Горячее водоснабжение</v>
          </cell>
          <cell r="I7514">
            <v>926.09</v>
          </cell>
        </row>
        <row r="7515">
          <cell r="A7515" t="str">
            <v>00070756</v>
          </cell>
          <cell r="C7515" t="str">
            <v>Горячее водоснабжение ОДН</v>
          </cell>
          <cell r="I7515">
            <v>117.75</v>
          </cell>
        </row>
        <row r="7516">
          <cell r="A7516" t="str">
            <v>00070757</v>
          </cell>
          <cell r="C7516" t="str">
            <v>Отопление</v>
          </cell>
          <cell r="I7516">
            <v>634.26</v>
          </cell>
        </row>
        <row r="7517">
          <cell r="A7517" t="str">
            <v>00070757</v>
          </cell>
          <cell r="C7517" t="str">
            <v>Горячее водоснабжение</v>
          </cell>
          <cell r="I7517">
            <v>1072.32</v>
          </cell>
        </row>
        <row r="7518">
          <cell r="A7518" t="str">
            <v>00070757</v>
          </cell>
          <cell r="C7518" t="str">
            <v>Горячее водоснабжение ОДН</v>
          </cell>
          <cell r="I7518">
            <v>58.7</v>
          </cell>
        </row>
        <row r="7519">
          <cell r="A7519" t="str">
            <v>00070758</v>
          </cell>
          <cell r="C7519" t="str">
            <v>Отопление</v>
          </cell>
          <cell r="I7519">
            <v>1014.45</v>
          </cell>
        </row>
        <row r="7520">
          <cell r="A7520" t="str">
            <v>00070758</v>
          </cell>
          <cell r="C7520" t="str">
            <v>Горячее водоснабжение</v>
          </cell>
          <cell r="I7520">
            <v>584.9</v>
          </cell>
        </row>
        <row r="7521">
          <cell r="A7521" t="str">
            <v>00070758</v>
          </cell>
          <cell r="C7521" t="str">
            <v>Горячее водоснабжение ОДН</v>
          </cell>
          <cell r="I7521">
            <v>93.89</v>
          </cell>
        </row>
        <row r="7522">
          <cell r="A7522" t="str">
            <v>00070759</v>
          </cell>
          <cell r="C7522" t="str">
            <v>Отопление</v>
          </cell>
          <cell r="I7522">
            <v>1274.18</v>
          </cell>
        </row>
        <row r="7523">
          <cell r="A7523" t="str">
            <v>00070759</v>
          </cell>
          <cell r="C7523" t="str">
            <v>Горячее водоснабжение</v>
          </cell>
          <cell r="I7523">
            <v>16.25</v>
          </cell>
        </row>
        <row r="7524">
          <cell r="A7524" t="str">
            <v>00070759</v>
          </cell>
          <cell r="C7524" t="str">
            <v>Горячее водоснабжение ОДН</v>
          </cell>
          <cell r="I7524">
            <v>117.92</v>
          </cell>
        </row>
        <row r="7525">
          <cell r="A7525" t="str">
            <v>00070760</v>
          </cell>
          <cell r="C7525" t="str">
            <v>Отопление</v>
          </cell>
          <cell r="I7525">
            <v>629.19000000000005</v>
          </cell>
        </row>
        <row r="7526">
          <cell r="A7526" t="str">
            <v>00070760</v>
          </cell>
          <cell r="C7526" t="str">
            <v>Горячее водоснабжение</v>
          </cell>
          <cell r="I7526">
            <v>1072.32</v>
          </cell>
        </row>
        <row r="7527">
          <cell r="A7527" t="str">
            <v>00070760</v>
          </cell>
          <cell r="C7527" t="str">
            <v>Горячее водоснабжение ОДН</v>
          </cell>
          <cell r="I7527">
            <v>58.23</v>
          </cell>
        </row>
        <row r="7528">
          <cell r="A7528" t="str">
            <v>00070761</v>
          </cell>
          <cell r="C7528" t="str">
            <v>Отопление</v>
          </cell>
          <cell r="I7528">
            <v>1010.12</v>
          </cell>
        </row>
        <row r="7529">
          <cell r="A7529" t="str">
            <v>00070761</v>
          </cell>
          <cell r="C7529" t="str">
            <v>Горячее водоснабжение</v>
          </cell>
          <cell r="I7529">
            <v>1608.47</v>
          </cell>
        </row>
        <row r="7530">
          <cell r="A7530" t="str">
            <v>00070761</v>
          </cell>
          <cell r="C7530" t="str">
            <v>Горячее водоснабжение ОДН</v>
          </cell>
          <cell r="I7530">
            <v>93.48</v>
          </cell>
        </row>
        <row r="7531">
          <cell r="A7531" t="str">
            <v>00070762</v>
          </cell>
          <cell r="C7531" t="str">
            <v>Отопление</v>
          </cell>
          <cell r="I7531">
            <v>1016.33</v>
          </cell>
        </row>
        <row r="7532">
          <cell r="A7532" t="str">
            <v>00070762</v>
          </cell>
          <cell r="C7532" t="str">
            <v>Горячее водоснабжение</v>
          </cell>
          <cell r="I7532">
            <v>341.19</v>
          </cell>
        </row>
        <row r="7533">
          <cell r="A7533" t="str">
            <v>00070762</v>
          </cell>
          <cell r="C7533" t="str">
            <v>Горячее водоснабжение ОДН</v>
          </cell>
          <cell r="I7533">
            <v>94.06</v>
          </cell>
        </row>
        <row r="7534">
          <cell r="A7534" t="str">
            <v>00070763</v>
          </cell>
          <cell r="C7534" t="str">
            <v>Отопление</v>
          </cell>
          <cell r="I7534">
            <v>877.06</v>
          </cell>
        </row>
        <row r="7535">
          <cell r="A7535" t="str">
            <v>00070763</v>
          </cell>
          <cell r="C7535" t="str">
            <v>Горячее водоснабжение ОДН</v>
          </cell>
          <cell r="I7535">
            <v>81.17</v>
          </cell>
        </row>
        <row r="7536">
          <cell r="A7536" t="str">
            <v>00070764</v>
          </cell>
          <cell r="C7536" t="str">
            <v>Отопление</v>
          </cell>
          <cell r="I7536">
            <v>999.01</v>
          </cell>
        </row>
        <row r="7537">
          <cell r="A7537" t="str">
            <v>00070764</v>
          </cell>
          <cell r="C7537" t="str">
            <v>Горячее водоснабжение</v>
          </cell>
          <cell r="I7537">
            <v>893.59</v>
          </cell>
        </row>
        <row r="7538">
          <cell r="A7538" t="str">
            <v>00070764</v>
          </cell>
          <cell r="C7538" t="str">
            <v>Горячее водоснабжение ОДН</v>
          </cell>
          <cell r="I7538">
            <v>92.46</v>
          </cell>
        </row>
        <row r="7539">
          <cell r="A7539" t="str">
            <v>00070765</v>
          </cell>
          <cell r="C7539" t="str">
            <v>Отопление</v>
          </cell>
          <cell r="I7539">
            <v>1012.57</v>
          </cell>
        </row>
        <row r="7540">
          <cell r="A7540" t="str">
            <v>00070765</v>
          </cell>
          <cell r="C7540" t="str">
            <v>Горячее водоснабжение</v>
          </cell>
          <cell r="I7540">
            <v>666.14</v>
          </cell>
        </row>
        <row r="7541">
          <cell r="A7541" t="str">
            <v>00070765</v>
          </cell>
          <cell r="C7541" t="str">
            <v>Горячее водоснабжение ОДН</v>
          </cell>
          <cell r="I7541">
            <v>93.71</v>
          </cell>
        </row>
        <row r="7542">
          <cell r="A7542" t="str">
            <v>00070766</v>
          </cell>
          <cell r="C7542" t="str">
            <v>Отопление</v>
          </cell>
          <cell r="I7542">
            <v>886.47</v>
          </cell>
        </row>
        <row r="7543">
          <cell r="A7543" t="str">
            <v>00070766</v>
          </cell>
          <cell r="C7543" t="str">
            <v>Горячее водоснабжение</v>
          </cell>
          <cell r="I7543">
            <v>146.22</v>
          </cell>
        </row>
        <row r="7544">
          <cell r="A7544" t="str">
            <v>00070766</v>
          </cell>
          <cell r="C7544" t="str">
            <v>Горячее водоснабжение ОДН</v>
          </cell>
          <cell r="I7544">
            <v>82.04</v>
          </cell>
        </row>
        <row r="7545">
          <cell r="A7545" t="str">
            <v>00070767</v>
          </cell>
          <cell r="C7545" t="str">
            <v>Отопление</v>
          </cell>
          <cell r="I7545">
            <v>991.87</v>
          </cell>
        </row>
        <row r="7546">
          <cell r="A7546" t="str">
            <v>00070767</v>
          </cell>
          <cell r="C7546" t="str">
            <v>Горячее водоснабжение</v>
          </cell>
          <cell r="I7546">
            <v>1007.33</v>
          </cell>
        </row>
        <row r="7547">
          <cell r="A7547" t="str">
            <v>00070767</v>
          </cell>
          <cell r="C7547" t="str">
            <v>Горячее водоснабжение ОДН</v>
          </cell>
          <cell r="I7547">
            <v>91.79</v>
          </cell>
        </row>
        <row r="7548">
          <cell r="A7548" t="str">
            <v>00070768</v>
          </cell>
          <cell r="C7548" t="str">
            <v>Отопление</v>
          </cell>
          <cell r="I7548">
            <v>1011.25</v>
          </cell>
        </row>
        <row r="7549">
          <cell r="A7549" t="str">
            <v>00070768</v>
          </cell>
          <cell r="C7549" t="str">
            <v>Горячее водоснабжение</v>
          </cell>
          <cell r="I7549">
            <v>211.21</v>
          </cell>
        </row>
        <row r="7550">
          <cell r="A7550" t="str">
            <v>00070768</v>
          </cell>
          <cell r="C7550" t="str">
            <v>Горячее водоснабжение ОДН</v>
          </cell>
          <cell r="I7550">
            <v>93.59</v>
          </cell>
        </row>
        <row r="7551">
          <cell r="A7551" t="str">
            <v>00070769</v>
          </cell>
          <cell r="C7551" t="str">
            <v>Отопление</v>
          </cell>
          <cell r="I7551">
            <v>886.65</v>
          </cell>
        </row>
        <row r="7552">
          <cell r="A7552" t="str">
            <v>00070769</v>
          </cell>
          <cell r="C7552" t="str">
            <v>Горячее водоснабжение</v>
          </cell>
          <cell r="I7552">
            <v>1705.96</v>
          </cell>
        </row>
        <row r="7553">
          <cell r="A7553" t="str">
            <v>00070769</v>
          </cell>
          <cell r="C7553" t="str">
            <v>Горячее водоснабжение ОДН</v>
          </cell>
          <cell r="I7553">
            <v>82.06</v>
          </cell>
        </row>
        <row r="7554">
          <cell r="A7554" t="str">
            <v>00070770</v>
          </cell>
          <cell r="C7554" t="str">
            <v>Отопление</v>
          </cell>
          <cell r="I7554">
            <v>992.43</v>
          </cell>
        </row>
        <row r="7555">
          <cell r="A7555" t="str">
            <v>00070770</v>
          </cell>
          <cell r="C7555" t="str">
            <v>Горячее водоснабжение ОДН</v>
          </cell>
          <cell r="I7555">
            <v>91.85</v>
          </cell>
        </row>
        <row r="7556">
          <cell r="A7556" t="str">
            <v>00070771</v>
          </cell>
          <cell r="C7556" t="str">
            <v>Отопление</v>
          </cell>
          <cell r="I7556">
            <v>1013.32</v>
          </cell>
        </row>
        <row r="7557">
          <cell r="A7557" t="str">
            <v>00070771</v>
          </cell>
          <cell r="C7557" t="str">
            <v>Горячее водоснабжение</v>
          </cell>
          <cell r="I7557">
            <v>2762.03</v>
          </cell>
        </row>
        <row r="7558">
          <cell r="A7558" t="str">
            <v>00070771</v>
          </cell>
          <cell r="C7558" t="str">
            <v>Горячее водоснабжение ОДН</v>
          </cell>
          <cell r="I7558">
            <v>93.78</v>
          </cell>
        </row>
        <row r="7559">
          <cell r="A7559" t="str">
            <v>00070772</v>
          </cell>
          <cell r="C7559" t="str">
            <v>Отопление</v>
          </cell>
          <cell r="I7559">
            <v>888.35</v>
          </cell>
        </row>
        <row r="7560">
          <cell r="A7560" t="str">
            <v>00070772</v>
          </cell>
          <cell r="C7560" t="str">
            <v>Горячее водоснабжение</v>
          </cell>
          <cell r="I7560">
            <v>162.47</v>
          </cell>
        </row>
        <row r="7561">
          <cell r="A7561" t="str">
            <v>00070772</v>
          </cell>
          <cell r="C7561" t="str">
            <v>Горячее водоснабжение ОДН</v>
          </cell>
          <cell r="I7561">
            <v>82.22</v>
          </cell>
        </row>
        <row r="7562">
          <cell r="A7562" t="str">
            <v>00070773</v>
          </cell>
          <cell r="C7562" t="str">
            <v>Отопление</v>
          </cell>
          <cell r="I7562">
            <v>0</v>
          </cell>
        </row>
        <row r="7563">
          <cell r="A7563" t="str">
            <v>00070773</v>
          </cell>
          <cell r="C7563" t="str">
            <v>Горячее водоснабжение</v>
          </cell>
          <cell r="I7563">
            <v>0</v>
          </cell>
        </row>
        <row r="7564">
          <cell r="A7564" t="str">
            <v>00070773</v>
          </cell>
          <cell r="C7564" t="str">
            <v>Горячее водоснабжение ОДН</v>
          </cell>
          <cell r="I7564">
            <v>0</v>
          </cell>
        </row>
        <row r="7565">
          <cell r="A7565" t="str">
            <v>00070774</v>
          </cell>
          <cell r="C7565" t="str">
            <v>Отопление</v>
          </cell>
          <cell r="I7565">
            <v>1008.8</v>
          </cell>
        </row>
        <row r="7566">
          <cell r="A7566" t="str">
            <v>00070774</v>
          </cell>
          <cell r="C7566" t="str">
            <v>Горячее водоснабжение</v>
          </cell>
          <cell r="I7566">
            <v>1705.96</v>
          </cell>
        </row>
        <row r="7567">
          <cell r="A7567" t="str">
            <v>00070774</v>
          </cell>
          <cell r="C7567" t="str">
            <v>Горячее водоснабжение ОДН</v>
          </cell>
          <cell r="I7567">
            <v>93.36</v>
          </cell>
        </row>
        <row r="7568">
          <cell r="A7568" t="str">
            <v>00070775</v>
          </cell>
          <cell r="C7568" t="str">
            <v>Отопление</v>
          </cell>
          <cell r="I7568">
            <v>886.47</v>
          </cell>
        </row>
        <row r="7569">
          <cell r="A7569" t="str">
            <v>00070775</v>
          </cell>
          <cell r="C7569" t="str">
            <v>Горячее водоснабжение</v>
          </cell>
          <cell r="I7569">
            <v>227.46</v>
          </cell>
        </row>
        <row r="7570">
          <cell r="A7570" t="str">
            <v>00070775</v>
          </cell>
          <cell r="C7570" t="str">
            <v>Горячее водоснабжение ОДН</v>
          </cell>
          <cell r="I7570">
            <v>82.04</v>
          </cell>
        </row>
        <row r="7571">
          <cell r="A7571" t="str">
            <v>00070776</v>
          </cell>
          <cell r="C7571" t="str">
            <v>Отопление</v>
          </cell>
          <cell r="I7571">
            <v>993.75</v>
          </cell>
        </row>
        <row r="7572">
          <cell r="A7572" t="str">
            <v>00070776</v>
          </cell>
          <cell r="C7572" t="str">
            <v>Горячее водоснабжение</v>
          </cell>
          <cell r="I7572">
            <v>1072.32</v>
          </cell>
        </row>
        <row r="7573">
          <cell r="A7573" t="str">
            <v>00070776</v>
          </cell>
          <cell r="C7573" t="str">
            <v>Горячее водоснабжение ОДН</v>
          </cell>
          <cell r="I7573">
            <v>91.97</v>
          </cell>
        </row>
        <row r="7574">
          <cell r="A7574" t="str">
            <v>00070777</v>
          </cell>
          <cell r="C7574" t="str">
            <v>Отопление</v>
          </cell>
          <cell r="I7574">
            <v>983.58</v>
          </cell>
        </row>
        <row r="7575">
          <cell r="A7575" t="str">
            <v>00070777</v>
          </cell>
          <cell r="C7575" t="str">
            <v>Горячее водоснабжение ОДН</v>
          </cell>
          <cell r="I7575">
            <v>91.03</v>
          </cell>
        </row>
        <row r="7576">
          <cell r="A7576" t="str">
            <v>00070778</v>
          </cell>
          <cell r="C7576" t="str">
            <v>Отопление</v>
          </cell>
          <cell r="I7576">
            <v>875.17</v>
          </cell>
        </row>
        <row r="7577">
          <cell r="A7577" t="str">
            <v>00070778</v>
          </cell>
          <cell r="C7577" t="str">
            <v>Горячее водоснабжение</v>
          </cell>
          <cell r="I7577">
            <v>1608.47</v>
          </cell>
        </row>
        <row r="7578">
          <cell r="A7578" t="str">
            <v>00070778</v>
          </cell>
          <cell r="C7578" t="str">
            <v>Горячее водоснабжение ОДН</v>
          </cell>
          <cell r="I7578">
            <v>81</v>
          </cell>
        </row>
        <row r="7579">
          <cell r="A7579" t="str">
            <v>00070779</v>
          </cell>
          <cell r="C7579" t="str">
            <v>Отопление</v>
          </cell>
          <cell r="I7579">
            <v>1016.33</v>
          </cell>
        </row>
        <row r="7580">
          <cell r="A7580" t="str">
            <v>00070779</v>
          </cell>
          <cell r="C7580" t="str">
            <v>Горячее водоснабжение</v>
          </cell>
          <cell r="I7580">
            <v>1072.32</v>
          </cell>
        </row>
        <row r="7581">
          <cell r="A7581" t="str">
            <v>00070779</v>
          </cell>
          <cell r="C7581" t="str">
            <v>Горячее водоснабжение ОДН</v>
          </cell>
          <cell r="I7581">
            <v>94.06</v>
          </cell>
        </row>
        <row r="7582">
          <cell r="A7582" t="str">
            <v>00070780</v>
          </cell>
          <cell r="C7582" t="str">
            <v>Отопление</v>
          </cell>
          <cell r="I7582">
            <v>990.36</v>
          </cell>
        </row>
        <row r="7583">
          <cell r="A7583" t="str">
            <v>00070780</v>
          </cell>
          <cell r="C7583" t="str">
            <v>Горячее водоснабжение</v>
          </cell>
          <cell r="I7583">
            <v>194.97</v>
          </cell>
        </row>
        <row r="7584">
          <cell r="A7584" t="str">
            <v>00070780</v>
          </cell>
          <cell r="C7584" t="str">
            <v>Горячее водоснабжение ОДН</v>
          </cell>
          <cell r="I7584">
            <v>91.66</v>
          </cell>
        </row>
        <row r="7585">
          <cell r="A7585" t="str">
            <v>00070781</v>
          </cell>
          <cell r="C7585" t="str">
            <v>Отопление</v>
          </cell>
          <cell r="I7585">
            <v>884.77</v>
          </cell>
        </row>
        <row r="7586">
          <cell r="A7586" t="str">
            <v>00070781</v>
          </cell>
          <cell r="C7586" t="str">
            <v>Горячее водоснабжение</v>
          </cell>
          <cell r="I7586">
            <v>1608.47</v>
          </cell>
        </row>
        <row r="7587">
          <cell r="A7587" t="str">
            <v>00070781</v>
          </cell>
          <cell r="C7587" t="str">
            <v>Горячее водоснабжение ОДН</v>
          </cell>
          <cell r="I7587">
            <v>81.89</v>
          </cell>
        </row>
        <row r="7588">
          <cell r="A7588" t="str">
            <v>00070782</v>
          </cell>
          <cell r="C7588" t="str">
            <v>Отопление</v>
          </cell>
          <cell r="I7588">
            <v>1010.68</v>
          </cell>
        </row>
        <row r="7589">
          <cell r="A7589" t="str">
            <v>00070782</v>
          </cell>
          <cell r="C7589" t="str">
            <v>Горячее водоснабжение</v>
          </cell>
          <cell r="I7589">
            <v>1121.06</v>
          </cell>
        </row>
        <row r="7590">
          <cell r="A7590" t="str">
            <v>00070782</v>
          </cell>
          <cell r="C7590" t="str">
            <v>Горячее водоснабжение ОДН</v>
          </cell>
          <cell r="I7590">
            <v>93.54</v>
          </cell>
        </row>
        <row r="7591">
          <cell r="A7591" t="str">
            <v>00070783</v>
          </cell>
          <cell r="C7591" t="str">
            <v>Отопление</v>
          </cell>
          <cell r="I7591">
            <v>985.09</v>
          </cell>
        </row>
        <row r="7592">
          <cell r="A7592" t="str">
            <v>00070783</v>
          </cell>
          <cell r="C7592" t="str">
            <v>Горячее водоснабжение</v>
          </cell>
          <cell r="I7592">
            <v>243.71</v>
          </cell>
        </row>
        <row r="7593">
          <cell r="A7593" t="str">
            <v>00070783</v>
          </cell>
          <cell r="C7593" t="str">
            <v>Горячее водоснабжение ОДН</v>
          </cell>
          <cell r="I7593">
            <v>91.17</v>
          </cell>
        </row>
        <row r="7594">
          <cell r="A7594" t="str">
            <v>00070784</v>
          </cell>
          <cell r="C7594" t="str">
            <v>Отопление</v>
          </cell>
          <cell r="I7594">
            <v>882.7</v>
          </cell>
        </row>
        <row r="7595">
          <cell r="A7595" t="str">
            <v>00070784</v>
          </cell>
          <cell r="C7595" t="str">
            <v>Горячее водоснабжение</v>
          </cell>
          <cell r="I7595">
            <v>812.36</v>
          </cell>
        </row>
        <row r="7596">
          <cell r="A7596" t="str">
            <v>00070784</v>
          </cell>
          <cell r="C7596" t="str">
            <v>Горячее водоснабжение ОДН</v>
          </cell>
          <cell r="I7596">
            <v>81.7</v>
          </cell>
        </row>
        <row r="7597">
          <cell r="A7597" t="str">
            <v>00070785</v>
          </cell>
          <cell r="C7597" t="str">
            <v>Отопление</v>
          </cell>
          <cell r="I7597">
            <v>1014.45</v>
          </cell>
        </row>
        <row r="7598">
          <cell r="A7598" t="str">
            <v>00070785</v>
          </cell>
          <cell r="C7598" t="str">
            <v>Горячее водоснабжение</v>
          </cell>
          <cell r="I7598">
            <v>1072.32</v>
          </cell>
        </row>
        <row r="7599">
          <cell r="A7599" t="str">
            <v>00070785</v>
          </cell>
          <cell r="C7599" t="str">
            <v>Горячее водоснабжение ОДН</v>
          </cell>
          <cell r="I7599">
            <v>93.89</v>
          </cell>
        </row>
        <row r="7600">
          <cell r="A7600" t="str">
            <v>00070786</v>
          </cell>
          <cell r="C7600" t="str">
            <v>Отопление</v>
          </cell>
          <cell r="I7600">
            <v>993.75</v>
          </cell>
        </row>
        <row r="7601">
          <cell r="A7601" t="str">
            <v>00070786</v>
          </cell>
          <cell r="C7601" t="str">
            <v>Горячее водоснабжение</v>
          </cell>
          <cell r="I7601">
            <v>211.21</v>
          </cell>
        </row>
        <row r="7602">
          <cell r="A7602" t="str">
            <v>00070786</v>
          </cell>
          <cell r="C7602" t="str">
            <v>Горячее водоснабжение ОДН</v>
          </cell>
          <cell r="I7602">
            <v>91.97</v>
          </cell>
        </row>
        <row r="7603">
          <cell r="A7603" t="str">
            <v>00070787</v>
          </cell>
          <cell r="C7603" t="str">
            <v>Отопление</v>
          </cell>
          <cell r="I7603">
            <v>0</v>
          </cell>
        </row>
        <row r="7604">
          <cell r="A7604" t="str">
            <v>00070787</v>
          </cell>
          <cell r="C7604" t="str">
            <v>Горячее водоснабжение ОДН</v>
          </cell>
          <cell r="I7604">
            <v>0</v>
          </cell>
        </row>
        <row r="7605">
          <cell r="A7605" t="str">
            <v>00070788</v>
          </cell>
          <cell r="C7605" t="str">
            <v>Отопление</v>
          </cell>
          <cell r="I7605">
            <v>1010.68</v>
          </cell>
        </row>
        <row r="7606">
          <cell r="A7606" t="str">
            <v>00070788</v>
          </cell>
          <cell r="C7606" t="str">
            <v>Горячее водоснабжение</v>
          </cell>
          <cell r="I7606">
            <v>1608.47</v>
          </cell>
        </row>
        <row r="7607">
          <cell r="A7607" t="str">
            <v>00070788</v>
          </cell>
          <cell r="C7607" t="str">
            <v>Горячее водоснабжение ОДН</v>
          </cell>
          <cell r="I7607">
            <v>93.54</v>
          </cell>
        </row>
        <row r="7608">
          <cell r="A7608" t="str">
            <v>00070789</v>
          </cell>
          <cell r="C7608" t="str">
            <v>Отопление</v>
          </cell>
          <cell r="I7608">
            <v>982.46</v>
          </cell>
        </row>
        <row r="7609">
          <cell r="A7609" t="str">
            <v>00070789</v>
          </cell>
          <cell r="C7609" t="str">
            <v>Горячее водоснабжение</v>
          </cell>
          <cell r="I7609">
            <v>162.47</v>
          </cell>
        </row>
        <row r="7610">
          <cell r="A7610" t="str">
            <v>00070789</v>
          </cell>
          <cell r="C7610" t="str">
            <v>Горячее водоснабжение ОДН</v>
          </cell>
          <cell r="I7610">
            <v>90.93</v>
          </cell>
        </row>
        <row r="7611">
          <cell r="A7611" t="str">
            <v>00070790</v>
          </cell>
          <cell r="C7611" t="str">
            <v>Отопление</v>
          </cell>
          <cell r="I7611">
            <v>884.58</v>
          </cell>
        </row>
        <row r="7612">
          <cell r="A7612" t="str">
            <v>00070790</v>
          </cell>
          <cell r="C7612" t="str">
            <v>Горячее водоснабжение</v>
          </cell>
          <cell r="I7612">
            <v>81.23</v>
          </cell>
        </row>
        <row r="7613">
          <cell r="A7613" t="str">
            <v>00070790</v>
          </cell>
          <cell r="C7613" t="str">
            <v>Горячее водоснабжение ОДН</v>
          </cell>
          <cell r="I7613">
            <v>81.87</v>
          </cell>
        </row>
        <row r="7614">
          <cell r="A7614" t="str">
            <v>00070791</v>
          </cell>
          <cell r="C7614" t="str">
            <v>Отопление</v>
          </cell>
          <cell r="I7614">
            <v>1014.45</v>
          </cell>
        </row>
        <row r="7615">
          <cell r="A7615" t="str">
            <v>00070791</v>
          </cell>
          <cell r="C7615" t="str">
            <v>Горячее водоснабжение</v>
          </cell>
          <cell r="I7615">
            <v>406.18</v>
          </cell>
        </row>
        <row r="7616">
          <cell r="A7616" t="str">
            <v>00070791</v>
          </cell>
          <cell r="C7616" t="str">
            <v>Горячее водоснабжение ОДН</v>
          </cell>
          <cell r="I7616">
            <v>93.89</v>
          </cell>
        </row>
        <row r="7617">
          <cell r="A7617" t="str">
            <v>00070792</v>
          </cell>
          <cell r="C7617" t="str">
            <v>Отопление</v>
          </cell>
          <cell r="I7617">
            <v>1261</v>
          </cell>
        </row>
        <row r="7618">
          <cell r="A7618" t="str">
            <v>00070792</v>
          </cell>
          <cell r="C7618" t="str">
            <v>Горячее водоснабжение</v>
          </cell>
          <cell r="I7618">
            <v>81.23</v>
          </cell>
        </row>
        <row r="7619">
          <cell r="A7619" t="str">
            <v>00070792</v>
          </cell>
          <cell r="C7619" t="str">
            <v>Горячее водоснабжение ОДН</v>
          </cell>
          <cell r="I7619">
            <v>116.7</v>
          </cell>
        </row>
        <row r="7620">
          <cell r="A7620" t="str">
            <v>00070793</v>
          </cell>
          <cell r="C7620" t="str">
            <v>Отопление</v>
          </cell>
          <cell r="I7620">
            <v>628.62</v>
          </cell>
        </row>
        <row r="7621">
          <cell r="A7621" t="str">
            <v>00070793</v>
          </cell>
          <cell r="C7621" t="str">
            <v>Горячее водоснабжение</v>
          </cell>
          <cell r="I7621">
            <v>536.15</v>
          </cell>
        </row>
        <row r="7622">
          <cell r="A7622" t="str">
            <v>00070793</v>
          </cell>
          <cell r="C7622" t="str">
            <v>Горячее водоснабжение ОДН</v>
          </cell>
          <cell r="I7622">
            <v>58.17</v>
          </cell>
        </row>
        <row r="7623">
          <cell r="A7623" t="str">
            <v>00070794</v>
          </cell>
          <cell r="C7623" t="str">
            <v>Отопление</v>
          </cell>
          <cell r="I7623">
            <v>986.21</v>
          </cell>
        </row>
        <row r="7624">
          <cell r="A7624" t="str">
            <v>00070794</v>
          </cell>
          <cell r="C7624" t="str">
            <v>Горячее водоснабжение</v>
          </cell>
          <cell r="I7624">
            <v>2144.63</v>
          </cell>
        </row>
        <row r="7625">
          <cell r="A7625" t="str">
            <v>00070794</v>
          </cell>
          <cell r="C7625" t="str">
            <v>Горячее водоснабжение ОДН</v>
          </cell>
          <cell r="I7625">
            <v>91.27</v>
          </cell>
        </row>
        <row r="7626">
          <cell r="A7626" t="str">
            <v>00070795</v>
          </cell>
          <cell r="C7626" t="str">
            <v>Отопление</v>
          </cell>
          <cell r="I7626">
            <v>1262.8800000000001</v>
          </cell>
        </row>
        <row r="7627">
          <cell r="A7627" t="str">
            <v>00070795</v>
          </cell>
          <cell r="C7627" t="str">
            <v>Горячее водоснабжение</v>
          </cell>
          <cell r="I7627">
            <v>438.68</v>
          </cell>
        </row>
        <row r="7628">
          <cell r="A7628" t="str">
            <v>00070795</v>
          </cell>
          <cell r="C7628" t="str">
            <v>Горячее водоснабжение ОДН</v>
          </cell>
          <cell r="I7628">
            <v>116.88</v>
          </cell>
        </row>
        <row r="7629">
          <cell r="A7629" t="str">
            <v>00070796</v>
          </cell>
          <cell r="C7629" t="str">
            <v>Отопление</v>
          </cell>
          <cell r="I7629">
            <v>623.91</v>
          </cell>
        </row>
        <row r="7630">
          <cell r="A7630" t="str">
            <v>00070796</v>
          </cell>
          <cell r="C7630" t="str">
            <v>Горячее водоснабжение</v>
          </cell>
          <cell r="I7630">
            <v>48.74</v>
          </cell>
        </row>
        <row r="7631">
          <cell r="A7631" t="str">
            <v>00070796</v>
          </cell>
          <cell r="C7631" t="str">
            <v>Горячее водоснабжение ОДН</v>
          </cell>
          <cell r="I7631">
            <v>57.74</v>
          </cell>
        </row>
        <row r="7632">
          <cell r="A7632" t="str">
            <v>00070797</v>
          </cell>
          <cell r="C7632" t="str">
            <v>Отопление</v>
          </cell>
          <cell r="I7632">
            <v>1006.92</v>
          </cell>
        </row>
        <row r="7633">
          <cell r="A7633" t="str">
            <v>00070797</v>
          </cell>
          <cell r="C7633" t="str">
            <v>Горячее водоснабжение</v>
          </cell>
          <cell r="I7633">
            <v>1608.47</v>
          </cell>
        </row>
        <row r="7634">
          <cell r="A7634" t="str">
            <v>00070797</v>
          </cell>
          <cell r="C7634" t="str">
            <v>Горячее водоснабжение ОДН</v>
          </cell>
          <cell r="I7634">
            <v>93.19</v>
          </cell>
        </row>
        <row r="7635">
          <cell r="A7635" t="str">
            <v>00070798</v>
          </cell>
          <cell r="C7635" t="str">
            <v>Отопление</v>
          </cell>
          <cell r="I7635">
            <v>1273.6099999999999</v>
          </cell>
        </row>
        <row r="7636">
          <cell r="A7636" t="str">
            <v>00070798</v>
          </cell>
          <cell r="C7636" t="str">
            <v>Горячее водоснабжение ОДН</v>
          </cell>
          <cell r="I7636">
            <v>117.87</v>
          </cell>
        </row>
        <row r="7637">
          <cell r="A7637" t="str">
            <v>00070799</v>
          </cell>
          <cell r="C7637" t="str">
            <v>Отопление</v>
          </cell>
          <cell r="I7637">
            <v>622.97</v>
          </cell>
        </row>
        <row r="7638">
          <cell r="A7638" t="str">
            <v>00070799</v>
          </cell>
          <cell r="C7638" t="str">
            <v>Горячее водоснабжение</v>
          </cell>
          <cell r="I7638">
            <v>487.42</v>
          </cell>
        </row>
        <row r="7639">
          <cell r="A7639" t="str">
            <v>00070799</v>
          </cell>
          <cell r="C7639" t="str">
            <v>Горячее водоснабжение ОДН</v>
          </cell>
          <cell r="I7639">
            <v>57.65</v>
          </cell>
        </row>
        <row r="7640">
          <cell r="A7640" t="str">
            <v>00070800</v>
          </cell>
          <cell r="C7640" t="str">
            <v>Отопление</v>
          </cell>
          <cell r="I7640">
            <v>1010.68</v>
          </cell>
        </row>
        <row r="7641">
          <cell r="A7641" t="str">
            <v>00070800</v>
          </cell>
          <cell r="C7641" t="str">
            <v>Горячее водоснабжение</v>
          </cell>
          <cell r="I7641">
            <v>292.45</v>
          </cell>
        </row>
        <row r="7642">
          <cell r="A7642" t="str">
            <v>00070800</v>
          </cell>
          <cell r="C7642" t="str">
            <v>Горячее водоснабжение ОДН</v>
          </cell>
          <cell r="I7642">
            <v>93.54</v>
          </cell>
        </row>
        <row r="7643">
          <cell r="A7643" t="str">
            <v>00070801</v>
          </cell>
          <cell r="C7643" t="str">
            <v>Отопление</v>
          </cell>
          <cell r="I7643">
            <v>1266.27</v>
          </cell>
        </row>
        <row r="7644">
          <cell r="A7644" t="str">
            <v>00070801</v>
          </cell>
          <cell r="C7644" t="str">
            <v>Горячее водоснабжение</v>
          </cell>
          <cell r="I7644">
            <v>861.1</v>
          </cell>
        </row>
        <row r="7645">
          <cell r="A7645" t="str">
            <v>00070801</v>
          </cell>
          <cell r="C7645" t="str">
            <v>Горячее водоснабжение ОДН</v>
          </cell>
          <cell r="I7645">
            <v>117.19</v>
          </cell>
        </row>
        <row r="7646">
          <cell r="A7646" t="str">
            <v>00070802</v>
          </cell>
          <cell r="C7646" t="str">
            <v>Отопление</v>
          </cell>
          <cell r="I7646">
            <v>617.33000000000004</v>
          </cell>
        </row>
        <row r="7647">
          <cell r="A7647" t="str">
            <v>00070802</v>
          </cell>
          <cell r="C7647" t="str">
            <v>Горячее водоснабжение</v>
          </cell>
          <cell r="I7647">
            <v>32.5</v>
          </cell>
        </row>
        <row r="7648">
          <cell r="A7648" t="str">
            <v>00070802</v>
          </cell>
          <cell r="C7648" t="str">
            <v>Горячее водоснабжение ОДН</v>
          </cell>
          <cell r="I7648">
            <v>57.14</v>
          </cell>
        </row>
        <row r="7649">
          <cell r="A7649" t="str">
            <v>00070803</v>
          </cell>
          <cell r="C7649" t="str">
            <v>Отопление</v>
          </cell>
          <cell r="I7649">
            <v>1016.15</v>
          </cell>
        </row>
        <row r="7650">
          <cell r="A7650" t="str">
            <v>00070803</v>
          </cell>
          <cell r="C7650" t="str">
            <v>Горячее водоснабжение</v>
          </cell>
          <cell r="I7650">
            <v>536.15</v>
          </cell>
        </row>
        <row r="7651">
          <cell r="A7651" t="str">
            <v>00070803</v>
          </cell>
          <cell r="C7651" t="str">
            <v>Горячее водоснабжение ОДН</v>
          </cell>
          <cell r="I7651">
            <v>94.04</v>
          </cell>
        </row>
        <row r="7652">
          <cell r="A7652" t="str">
            <v>00070804</v>
          </cell>
          <cell r="C7652" t="str">
            <v>Отопление</v>
          </cell>
          <cell r="I7652">
            <v>1274.18</v>
          </cell>
        </row>
        <row r="7653">
          <cell r="A7653" t="str">
            <v>00070804</v>
          </cell>
          <cell r="C7653" t="str">
            <v>Горячее водоснабжение</v>
          </cell>
          <cell r="I7653">
            <v>1104.81</v>
          </cell>
        </row>
        <row r="7654">
          <cell r="A7654" t="str">
            <v>00070804</v>
          </cell>
          <cell r="C7654" t="str">
            <v>Горячее водоснабжение ОДН</v>
          </cell>
          <cell r="I7654">
            <v>117.92</v>
          </cell>
        </row>
        <row r="7655">
          <cell r="A7655" t="str">
            <v>00070805</v>
          </cell>
          <cell r="C7655" t="str">
            <v>Отопление</v>
          </cell>
          <cell r="I7655">
            <v>619.21</v>
          </cell>
        </row>
        <row r="7656">
          <cell r="A7656" t="str">
            <v>00070805</v>
          </cell>
          <cell r="C7656" t="str">
            <v>Горячее водоснабжение</v>
          </cell>
          <cell r="I7656">
            <v>568.65</v>
          </cell>
        </row>
        <row r="7657">
          <cell r="A7657" t="str">
            <v>00070805</v>
          </cell>
          <cell r="C7657" t="str">
            <v>Горячее водоснабжение ОДН</v>
          </cell>
          <cell r="I7657">
            <v>57.31</v>
          </cell>
        </row>
        <row r="7658">
          <cell r="A7658" t="str">
            <v>00070806</v>
          </cell>
          <cell r="C7658" t="str">
            <v>Отопление</v>
          </cell>
          <cell r="I7658">
            <v>1011.62</v>
          </cell>
        </row>
        <row r="7659">
          <cell r="A7659" t="str">
            <v>00070806</v>
          </cell>
          <cell r="C7659" t="str">
            <v>Горячее водоснабжение</v>
          </cell>
          <cell r="I7659">
            <v>1072.32</v>
          </cell>
        </row>
        <row r="7660">
          <cell r="A7660" t="str">
            <v>00070806</v>
          </cell>
          <cell r="C7660" t="str">
            <v>Горячее водоснабжение ОДН</v>
          </cell>
          <cell r="I7660">
            <v>93.63</v>
          </cell>
        </row>
        <row r="7661">
          <cell r="A7661" t="str">
            <v>00070807</v>
          </cell>
          <cell r="C7661" t="str">
            <v>Отопление</v>
          </cell>
          <cell r="I7661">
            <v>1008.8</v>
          </cell>
        </row>
        <row r="7662">
          <cell r="A7662" t="str">
            <v>00070807</v>
          </cell>
          <cell r="C7662" t="str">
            <v>Горячее водоснабжение</v>
          </cell>
          <cell r="I7662">
            <v>1608.47</v>
          </cell>
        </row>
        <row r="7663">
          <cell r="A7663" t="str">
            <v>00070807</v>
          </cell>
          <cell r="C7663" t="str">
            <v>Горячее водоснабжение ОДН</v>
          </cell>
          <cell r="I7663">
            <v>93.36</v>
          </cell>
        </row>
        <row r="7664">
          <cell r="A7664" t="str">
            <v>00070808</v>
          </cell>
          <cell r="C7664" t="str">
            <v>Отопление</v>
          </cell>
          <cell r="I7664">
            <v>867.65</v>
          </cell>
        </row>
        <row r="7665">
          <cell r="A7665" t="str">
            <v>00070808</v>
          </cell>
          <cell r="C7665" t="str">
            <v>Горячее водоснабжение</v>
          </cell>
          <cell r="I7665">
            <v>487.42</v>
          </cell>
        </row>
        <row r="7666">
          <cell r="A7666" t="str">
            <v>00070808</v>
          </cell>
          <cell r="C7666" t="str">
            <v>Горячее водоснабжение ОДН</v>
          </cell>
          <cell r="I7666">
            <v>80.31</v>
          </cell>
        </row>
        <row r="7667">
          <cell r="A7667" t="str">
            <v>00070809</v>
          </cell>
          <cell r="C7667" t="str">
            <v>Отопление</v>
          </cell>
          <cell r="I7667">
            <v>1012.75</v>
          </cell>
        </row>
        <row r="7668">
          <cell r="A7668" t="str">
            <v>00070809</v>
          </cell>
          <cell r="C7668" t="str">
            <v>Горячее водоснабжение</v>
          </cell>
          <cell r="I7668">
            <v>617.39</v>
          </cell>
        </row>
        <row r="7669">
          <cell r="A7669" t="str">
            <v>00070809</v>
          </cell>
          <cell r="C7669" t="str">
            <v>Горячее водоснабжение ОДН</v>
          </cell>
          <cell r="I7669">
            <v>93.73</v>
          </cell>
        </row>
        <row r="7670">
          <cell r="A7670" t="str">
            <v>00070810</v>
          </cell>
          <cell r="C7670" t="str">
            <v>Отопление</v>
          </cell>
          <cell r="I7670">
            <v>1008.8</v>
          </cell>
        </row>
        <row r="7671">
          <cell r="A7671" t="str">
            <v>00070810</v>
          </cell>
          <cell r="C7671" t="str">
            <v>Горячее водоснабжение</v>
          </cell>
          <cell r="I7671">
            <v>2144.63</v>
          </cell>
        </row>
        <row r="7672">
          <cell r="A7672" t="str">
            <v>00070810</v>
          </cell>
          <cell r="C7672" t="str">
            <v>Горячее водоснабжение ОДН</v>
          </cell>
          <cell r="I7672">
            <v>93.36</v>
          </cell>
        </row>
        <row r="7673">
          <cell r="A7673" t="str">
            <v>00070811</v>
          </cell>
          <cell r="C7673" t="str">
            <v>Отопление</v>
          </cell>
          <cell r="I7673">
            <v>884.58</v>
          </cell>
        </row>
        <row r="7674">
          <cell r="A7674" t="str">
            <v>00070811</v>
          </cell>
          <cell r="C7674" t="str">
            <v>Горячее водоснабжение</v>
          </cell>
          <cell r="I7674">
            <v>812.36</v>
          </cell>
        </row>
        <row r="7675">
          <cell r="A7675" t="str">
            <v>00070811</v>
          </cell>
          <cell r="C7675" t="str">
            <v>Горячее водоснабжение ОДН</v>
          </cell>
          <cell r="I7675">
            <v>81.87</v>
          </cell>
        </row>
        <row r="7676">
          <cell r="A7676" t="str">
            <v>00070812</v>
          </cell>
          <cell r="C7676" t="str">
            <v>Отопление</v>
          </cell>
          <cell r="I7676">
            <v>1013.13</v>
          </cell>
        </row>
        <row r="7677">
          <cell r="A7677" t="str">
            <v>00070812</v>
          </cell>
          <cell r="C7677" t="str">
            <v>Горячее водоснабжение</v>
          </cell>
          <cell r="I7677">
            <v>861.1</v>
          </cell>
        </row>
        <row r="7678">
          <cell r="A7678" t="str">
            <v>00070812</v>
          </cell>
          <cell r="C7678" t="str">
            <v>Горячее водоснабжение ОДН</v>
          </cell>
          <cell r="I7678">
            <v>93.76</v>
          </cell>
        </row>
        <row r="7679">
          <cell r="A7679" t="str">
            <v>00070813</v>
          </cell>
          <cell r="C7679" t="str">
            <v>Отопление</v>
          </cell>
          <cell r="I7679">
            <v>1006.92</v>
          </cell>
        </row>
        <row r="7680">
          <cell r="A7680" t="str">
            <v>00070813</v>
          </cell>
          <cell r="C7680" t="str">
            <v>Горячее водоснабжение</v>
          </cell>
          <cell r="I7680">
            <v>97.48</v>
          </cell>
        </row>
        <row r="7681">
          <cell r="A7681" t="str">
            <v>00070813</v>
          </cell>
          <cell r="C7681" t="str">
            <v>Горячее водоснабжение ОДН</v>
          </cell>
          <cell r="I7681">
            <v>93.19</v>
          </cell>
        </row>
        <row r="7682">
          <cell r="A7682" t="str">
            <v>00070814</v>
          </cell>
          <cell r="C7682" t="str">
            <v>Отопление</v>
          </cell>
          <cell r="I7682">
            <v>887.97</v>
          </cell>
        </row>
        <row r="7683">
          <cell r="A7683" t="str">
            <v>00070814</v>
          </cell>
          <cell r="C7683" t="str">
            <v>Горячее водоснабжение</v>
          </cell>
          <cell r="I7683">
            <v>1072.32</v>
          </cell>
        </row>
        <row r="7684">
          <cell r="A7684" t="str">
            <v>00070814</v>
          </cell>
          <cell r="C7684" t="str">
            <v>Горячее водоснабжение ОДН</v>
          </cell>
          <cell r="I7684">
            <v>82.18</v>
          </cell>
        </row>
        <row r="7685">
          <cell r="A7685" t="str">
            <v>00070815</v>
          </cell>
          <cell r="C7685" t="str">
            <v>Отопление</v>
          </cell>
          <cell r="I7685">
            <v>1015.39</v>
          </cell>
        </row>
        <row r="7686">
          <cell r="A7686" t="str">
            <v>00070815</v>
          </cell>
          <cell r="C7686" t="str">
            <v>Горячее водоснабжение ОДН</v>
          </cell>
          <cell r="I7686">
            <v>93.97</v>
          </cell>
        </row>
        <row r="7687">
          <cell r="A7687" t="str">
            <v>00070816</v>
          </cell>
          <cell r="C7687" t="str">
            <v>Отопление</v>
          </cell>
          <cell r="I7687">
            <v>1012.57</v>
          </cell>
        </row>
        <row r="7688">
          <cell r="A7688" t="str">
            <v>00070816</v>
          </cell>
          <cell r="C7688" t="str">
            <v>Горячее водоснабжение</v>
          </cell>
          <cell r="I7688">
            <v>812.36</v>
          </cell>
        </row>
        <row r="7689">
          <cell r="A7689" t="str">
            <v>00070816</v>
          </cell>
          <cell r="C7689" t="str">
            <v>Горячее водоснабжение ОДН</v>
          </cell>
          <cell r="I7689">
            <v>93.71</v>
          </cell>
        </row>
        <row r="7690">
          <cell r="A7690" t="str">
            <v>00070817</v>
          </cell>
          <cell r="C7690" t="str">
            <v>Отопление</v>
          </cell>
          <cell r="I7690">
            <v>890.23</v>
          </cell>
        </row>
        <row r="7691">
          <cell r="A7691" t="str">
            <v>00070817</v>
          </cell>
          <cell r="C7691" t="str">
            <v>Горячее водоснабжение</v>
          </cell>
          <cell r="I7691">
            <v>194.97</v>
          </cell>
        </row>
        <row r="7692">
          <cell r="A7692" t="str">
            <v>00070817</v>
          </cell>
          <cell r="C7692" t="str">
            <v>Горячее водоснабжение ОДН</v>
          </cell>
          <cell r="I7692">
            <v>82.39</v>
          </cell>
        </row>
        <row r="7693">
          <cell r="A7693" t="str">
            <v>00070818</v>
          </cell>
          <cell r="C7693" t="str">
            <v>Отопление</v>
          </cell>
          <cell r="I7693">
            <v>1012.57</v>
          </cell>
        </row>
        <row r="7694">
          <cell r="A7694" t="str">
            <v>00070818</v>
          </cell>
          <cell r="C7694" t="str">
            <v>Горячее водоснабжение ОДН</v>
          </cell>
          <cell r="I7694">
            <v>93.71</v>
          </cell>
        </row>
        <row r="7695">
          <cell r="A7695" t="str">
            <v>00070819</v>
          </cell>
          <cell r="C7695" t="str">
            <v>Отопление</v>
          </cell>
          <cell r="I7695">
            <v>1007.67</v>
          </cell>
        </row>
        <row r="7696">
          <cell r="A7696" t="str">
            <v>00070819</v>
          </cell>
          <cell r="C7696" t="str">
            <v>Горячее водоснабжение ОДН</v>
          </cell>
          <cell r="I7696">
            <v>93.26</v>
          </cell>
        </row>
        <row r="7697">
          <cell r="A7697" t="str">
            <v>00070820</v>
          </cell>
          <cell r="C7697" t="str">
            <v>Отопление</v>
          </cell>
          <cell r="I7697">
            <v>888.35</v>
          </cell>
        </row>
        <row r="7698">
          <cell r="A7698" t="str">
            <v>00070820</v>
          </cell>
          <cell r="C7698" t="str">
            <v>Горячее водоснабжение</v>
          </cell>
          <cell r="I7698">
            <v>1624.72</v>
          </cell>
        </row>
        <row r="7699">
          <cell r="A7699" t="str">
            <v>00070820</v>
          </cell>
          <cell r="C7699" t="str">
            <v>Горячее водоснабжение ОДН</v>
          </cell>
          <cell r="I7699">
            <v>82.22</v>
          </cell>
        </row>
        <row r="7700">
          <cell r="A7700" t="str">
            <v>00070821</v>
          </cell>
          <cell r="C7700" t="str">
            <v>Отопление</v>
          </cell>
          <cell r="I7700">
            <v>1014.45</v>
          </cell>
        </row>
        <row r="7701">
          <cell r="A7701" t="str">
            <v>00070821</v>
          </cell>
          <cell r="C7701" t="str">
            <v>Горячее водоснабжение</v>
          </cell>
          <cell r="I7701">
            <v>146.22</v>
          </cell>
        </row>
        <row r="7702">
          <cell r="A7702" t="str">
            <v>00070821</v>
          </cell>
          <cell r="C7702" t="str">
            <v>Горячее водоснабжение ОДН</v>
          </cell>
          <cell r="I7702">
            <v>93.89</v>
          </cell>
        </row>
        <row r="7703">
          <cell r="A7703" t="str">
            <v>00070822</v>
          </cell>
          <cell r="C7703" t="str">
            <v>Отопление</v>
          </cell>
          <cell r="I7703">
            <v>1274.18</v>
          </cell>
        </row>
        <row r="7704">
          <cell r="A7704" t="str">
            <v>00070822</v>
          </cell>
          <cell r="C7704" t="str">
            <v>Горячее водоснабжение</v>
          </cell>
          <cell r="I7704">
            <v>1608.47</v>
          </cell>
        </row>
        <row r="7705">
          <cell r="A7705" t="str">
            <v>00070822</v>
          </cell>
          <cell r="C7705" t="str">
            <v>Горячее водоснабжение ОДН</v>
          </cell>
          <cell r="I7705">
            <v>117.92</v>
          </cell>
        </row>
        <row r="7706">
          <cell r="A7706" t="str">
            <v>00070823</v>
          </cell>
          <cell r="C7706" t="str">
            <v>Отопление</v>
          </cell>
          <cell r="I7706">
            <v>626.36</v>
          </cell>
        </row>
        <row r="7707">
          <cell r="A7707" t="str">
            <v>00070823</v>
          </cell>
          <cell r="C7707" t="str">
            <v>Горячее водоснабжение</v>
          </cell>
          <cell r="I7707">
            <v>438.68</v>
          </cell>
        </row>
        <row r="7708">
          <cell r="A7708" t="str">
            <v>00070823</v>
          </cell>
          <cell r="C7708" t="str">
            <v>Горячее водоснабжение ОДН</v>
          </cell>
          <cell r="I7708">
            <v>57.97</v>
          </cell>
        </row>
        <row r="7709">
          <cell r="A7709" t="str">
            <v>00070824</v>
          </cell>
          <cell r="C7709" t="str">
            <v>Отопление</v>
          </cell>
          <cell r="I7709">
            <v>1012.75</v>
          </cell>
        </row>
        <row r="7710">
          <cell r="A7710" t="str">
            <v>00070824</v>
          </cell>
          <cell r="C7710" t="str">
            <v>Горячее водоснабжение</v>
          </cell>
          <cell r="I7710">
            <v>974.83</v>
          </cell>
        </row>
        <row r="7711">
          <cell r="A7711" t="str">
            <v>00070824</v>
          </cell>
          <cell r="C7711" t="str">
            <v>Горячее водоснабжение ОДН</v>
          </cell>
          <cell r="I7711">
            <v>93.73</v>
          </cell>
        </row>
        <row r="7712">
          <cell r="A7712" t="str">
            <v>00070825</v>
          </cell>
          <cell r="C7712" t="str">
            <v>Отопление</v>
          </cell>
          <cell r="I7712">
            <v>1272.29</v>
          </cell>
        </row>
        <row r="7713">
          <cell r="A7713" t="str">
            <v>00070825</v>
          </cell>
          <cell r="C7713" t="str">
            <v>Горячее водоснабжение</v>
          </cell>
          <cell r="I7713">
            <v>0</v>
          </cell>
        </row>
        <row r="7714">
          <cell r="A7714" t="str">
            <v>00070825</v>
          </cell>
          <cell r="C7714" t="str">
            <v>Горячее водоснабжение ОДН</v>
          </cell>
          <cell r="I7714">
            <v>117.75</v>
          </cell>
        </row>
        <row r="7715">
          <cell r="A7715" t="str">
            <v>00070826</v>
          </cell>
          <cell r="C7715" t="str">
            <v>Отопление</v>
          </cell>
          <cell r="I7715">
            <v>629.54999999999995</v>
          </cell>
        </row>
        <row r="7716">
          <cell r="A7716" t="str">
            <v>00070826</v>
          </cell>
          <cell r="C7716" t="str">
            <v>Горячее водоснабжение</v>
          </cell>
          <cell r="I7716">
            <v>211.21</v>
          </cell>
        </row>
        <row r="7717">
          <cell r="A7717" t="str">
            <v>00070826</v>
          </cell>
          <cell r="C7717" t="str">
            <v>Горячее водоснабжение ОДН</v>
          </cell>
          <cell r="I7717">
            <v>58.27</v>
          </cell>
        </row>
        <row r="7718">
          <cell r="A7718" t="str">
            <v>00070827</v>
          </cell>
          <cell r="C7718" t="str">
            <v>Отопление</v>
          </cell>
          <cell r="I7718">
            <v>1008.8</v>
          </cell>
        </row>
        <row r="7719">
          <cell r="A7719" t="str">
            <v>00070827</v>
          </cell>
          <cell r="C7719" t="str">
            <v>Горячее водоснабжение</v>
          </cell>
          <cell r="I7719">
            <v>1234.79</v>
          </cell>
        </row>
        <row r="7720">
          <cell r="A7720" t="str">
            <v>00070827</v>
          </cell>
          <cell r="C7720" t="str">
            <v>Горячее водоснабжение ОДН</v>
          </cell>
          <cell r="I7720">
            <v>93.36</v>
          </cell>
        </row>
        <row r="7721">
          <cell r="A7721" t="str">
            <v>00070828</v>
          </cell>
          <cell r="C7721" t="str">
            <v>Отопление</v>
          </cell>
          <cell r="I7721">
            <v>1270.4100000000001</v>
          </cell>
        </row>
        <row r="7722">
          <cell r="A7722" t="str">
            <v>00070828</v>
          </cell>
          <cell r="C7722" t="str">
            <v>Горячее водоснабжение</v>
          </cell>
          <cell r="I7722">
            <v>1462.25</v>
          </cell>
        </row>
        <row r="7723">
          <cell r="A7723" t="str">
            <v>00070828</v>
          </cell>
          <cell r="C7723" t="str">
            <v>Горячее водоснабжение ОДН</v>
          </cell>
          <cell r="I7723">
            <v>117.58</v>
          </cell>
        </row>
        <row r="7724">
          <cell r="A7724" t="str">
            <v>00070829</v>
          </cell>
          <cell r="C7724" t="str">
            <v>Отопление</v>
          </cell>
          <cell r="I7724">
            <v>626.74</v>
          </cell>
        </row>
        <row r="7725">
          <cell r="A7725" t="str">
            <v>00070829</v>
          </cell>
          <cell r="C7725" t="str">
            <v>Горячее водоснабжение</v>
          </cell>
          <cell r="I7725">
            <v>97.48</v>
          </cell>
        </row>
        <row r="7726">
          <cell r="A7726" t="str">
            <v>00070829</v>
          </cell>
          <cell r="C7726" t="str">
            <v>Горячее водоснабжение ОДН</v>
          </cell>
          <cell r="I7726">
            <v>58</v>
          </cell>
        </row>
        <row r="7727">
          <cell r="A7727" t="str">
            <v>00070830</v>
          </cell>
          <cell r="C7727" t="str">
            <v>Отопление</v>
          </cell>
          <cell r="I7727">
            <v>1007.1</v>
          </cell>
        </row>
        <row r="7728">
          <cell r="A7728" t="str">
            <v>00070830</v>
          </cell>
          <cell r="C7728" t="str">
            <v>Горячее водоснабжение</v>
          </cell>
          <cell r="I7728">
            <v>1072.32</v>
          </cell>
        </row>
        <row r="7729">
          <cell r="A7729" t="str">
            <v>00070830</v>
          </cell>
          <cell r="C7729" t="str">
            <v>Горячее водоснабжение ОДН</v>
          </cell>
          <cell r="I7729">
            <v>93.21</v>
          </cell>
        </row>
        <row r="7730">
          <cell r="A7730" t="str">
            <v>00070831</v>
          </cell>
          <cell r="C7730" t="str">
            <v>Отопление</v>
          </cell>
          <cell r="I7730">
            <v>1272.1099999999999</v>
          </cell>
        </row>
        <row r="7731">
          <cell r="A7731" t="str">
            <v>00070831</v>
          </cell>
          <cell r="C7731" t="str">
            <v>Горячее водоснабжение</v>
          </cell>
          <cell r="I7731">
            <v>324.94</v>
          </cell>
        </row>
        <row r="7732">
          <cell r="A7732" t="str">
            <v>00070831</v>
          </cell>
          <cell r="C7732" t="str">
            <v>Горячее водоснабжение ОДН</v>
          </cell>
          <cell r="I7732">
            <v>117.74</v>
          </cell>
        </row>
        <row r="7733">
          <cell r="A7733" t="str">
            <v>00070832</v>
          </cell>
          <cell r="C7733" t="str">
            <v>Отопление</v>
          </cell>
          <cell r="I7733">
            <v>627.67999999999995</v>
          </cell>
        </row>
        <row r="7734">
          <cell r="A7734" t="str">
            <v>00070832</v>
          </cell>
          <cell r="C7734" t="str">
            <v>Горячее водоснабжение</v>
          </cell>
          <cell r="I7734">
            <v>406.18</v>
          </cell>
        </row>
        <row r="7735">
          <cell r="A7735" t="str">
            <v>00070832</v>
          </cell>
          <cell r="C7735" t="str">
            <v>Горячее водоснабжение ОДН</v>
          </cell>
          <cell r="I7735">
            <v>58.09</v>
          </cell>
        </row>
        <row r="7736">
          <cell r="A7736" t="str">
            <v>00070833</v>
          </cell>
          <cell r="C7736" t="str">
            <v>Отопление</v>
          </cell>
          <cell r="I7736">
            <v>1005.03</v>
          </cell>
        </row>
        <row r="7737">
          <cell r="A7737" t="str">
            <v>00070833</v>
          </cell>
          <cell r="C7737" t="str">
            <v>Горячее водоснабжение</v>
          </cell>
          <cell r="I7737">
            <v>1137.3</v>
          </cell>
        </row>
        <row r="7738">
          <cell r="A7738" t="str">
            <v>00070833</v>
          </cell>
          <cell r="C7738" t="str">
            <v>Горячее водоснабжение ОДН</v>
          </cell>
          <cell r="I7738">
            <v>93.01</v>
          </cell>
        </row>
        <row r="7739">
          <cell r="A7739" t="str">
            <v>00070834</v>
          </cell>
          <cell r="C7739" t="str">
            <v>Отопление</v>
          </cell>
          <cell r="I7739">
            <v>1212.07</v>
          </cell>
        </row>
        <row r="7740">
          <cell r="A7740" t="str">
            <v>00070834</v>
          </cell>
          <cell r="C7740" t="str">
            <v>Горячее водоснабжение</v>
          </cell>
          <cell r="I7740">
            <v>113.73</v>
          </cell>
        </row>
        <row r="7741">
          <cell r="A7741" t="str">
            <v>00070834</v>
          </cell>
          <cell r="C7741" t="str">
            <v>Горячее водоснабжение ОДН</v>
          </cell>
          <cell r="I7741">
            <v>117.4</v>
          </cell>
        </row>
        <row r="7742">
          <cell r="A7742" t="str">
            <v>00070835</v>
          </cell>
          <cell r="C7742" t="str">
            <v>Отопление</v>
          </cell>
          <cell r="I7742">
            <v>626.54999999999995</v>
          </cell>
        </row>
        <row r="7743">
          <cell r="A7743" t="str">
            <v>00070835</v>
          </cell>
          <cell r="C7743" t="str">
            <v>Горячее водоснабжение</v>
          </cell>
          <cell r="I7743">
            <v>341.19</v>
          </cell>
        </row>
        <row r="7744">
          <cell r="A7744" t="str">
            <v>00070835</v>
          </cell>
          <cell r="C7744" t="str">
            <v>Горячее водоснабжение ОДН</v>
          </cell>
          <cell r="I7744">
            <v>57.98</v>
          </cell>
        </row>
        <row r="7745">
          <cell r="A7745" t="str">
            <v>00070836</v>
          </cell>
          <cell r="C7745" t="str">
            <v>Отопление</v>
          </cell>
          <cell r="I7745">
            <v>1008.8</v>
          </cell>
        </row>
        <row r="7746">
          <cell r="A7746" t="str">
            <v>00070836</v>
          </cell>
          <cell r="C7746" t="str">
            <v>Горячее водоснабжение</v>
          </cell>
          <cell r="I7746">
            <v>162.47</v>
          </cell>
        </row>
        <row r="7747">
          <cell r="A7747" t="str">
            <v>00070836</v>
          </cell>
          <cell r="C7747" t="str">
            <v>Горячее водоснабжение ОДН</v>
          </cell>
          <cell r="I7747">
            <v>93.36</v>
          </cell>
        </row>
        <row r="7748">
          <cell r="A7748" t="str">
            <v>00070837</v>
          </cell>
          <cell r="C7748" t="str">
            <v>Отопление</v>
          </cell>
          <cell r="I7748">
            <v>0</v>
          </cell>
        </row>
        <row r="7749">
          <cell r="A7749" t="str">
            <v>00070837</v>
          </cell>
          <cell r="C7749" t="str">
            <v>Горячее водоснабжение</v>
          </cell>
          <cell r="I7749">
            <v>0</v>
          </cell>
        </row>
        <row r="7750">
          <cell r="A7750" t="str">
            <v>00070837</v>
          </cell>
          <cell r="C7750" t="str">
            <v>Горячее водоснабжение ОДН</v>
          </cell>
          <cell r="I7750">
            <v>0</v>
          </cell>
        </row>
        <row r="7751">
          <cell r="A7751" t="str">
            <v>00070838</v>
          </cell>
          <cell r="C7751" t="str">
            <v>Отопление</v>
          </cell>
          <cell r="I7751">
            <v>0</v>
          </cell>
        </row>
        <row r="7752">
          <cell r="A7752" t="str">
            <v>00070838</v>
          </cell>
          <cell r="C7752" t="str">
            <v>Горячее водоснабжение</v>
          </cell>
          <cell r="I7752">
            <v>0</v>
          </cell>
        </row>
        <row r="7753">
          <cell r="A7753" t="str">
            <v>00070838</v>
          </cell>
          <cell r="C7753" t="str">
            <v>Горячее водоснабжение ОДН</v>
          </cell>
          <cell r="I7753">
            <v>0</v>
          </cell>
        </row>
        <row r="7754">
          <cell r="A7754" t="str">
            <v>00070839</v>
          </cell>
          <cell r="C7754" t="str">
            <v>Отопление</v>
          </cell>
          <cell r="I7754">
            <v>842.14</v>
          </cell>
        </row>
        <row r="7755">
          <cell r="A7755" t="str">
            <v>00070839</v>
          </cell>
          <cell r="C7755" t="str">
            <v>Горячее водоснабжение</v>
          </cell>
          <cell r="I7755">
            <v>1608.47</v>
          </cell>
        </row>
        <row r="7756">
          <cell r="A7756" t="str">
            <v>00070839</v>
          </cell>
          <cell r="C7756" t="str">
            <v>Горячее водоснабжение ОДН</v>
          </cell>
          <cell r="I7756">
            <v>-96.67</v>
          </cell>
        </row>
        <row r="7757">
          <cell r="A7757" t="str">
            <v>00070840</v>
          </cell>
          <cell r="C7757" t="str">
            <v>Отопление</v>
          </cell>
          <cell r="I7757">
            <v>0</v>
          </cell>
        </row>
        <row r="7758">
          <cell r="A7758" t="str">
            <v>00070840</v>
          </cell>
          <cell r="C7758" t="str">
            <v>Горячее водоснабжение</v>
          </cell>
          <cell r="I7758">
            <v>0</v>
          </cell>
        </row>
        <row r="7759">
          <cell r="A7759" t="str">
            <v>00070840</v>
          </cell>
          <cell r="C7759" t="str">
            <v>Горячее водоснабжение ОДН</v>
          </cell>
          <cell r="I7759">
            <v>0</v>
          </cell>
        </row>
        <row r="7760">
          <cell r="A7760" t="str">
            <v>00070841</v>
          </cell>
          <cell r="C7760" t="str">
            <v>Отопление</v>
          </cell>
          <cell r="I7760">
            <v>0</v>
          </cell>
        </row>
        <row r="7761">
          <cell r="A7761" t="str">
            <v>00070841</v>
          </cell>
          <cell r="C7761" t="str">
            <v>Горячее водоснабжение</v>
          </cell>
          <cell r="I7761">
            <v>0</v>
          </cell>
        </row>
        <row r="7762">
          <cell r="A7762" t="str">
            <v>00070841</v>
          </cell>
          <cell r="C7762" t="str">
            <v>Горячее водоснабжение ОДН</v>
          </cell>
          <cell r="I7762">
            <v>0</v>
          </cell>
        </row>
        <row r="7763">
          <cell r="A7763" t="str">
            <v>00070842</v>
          </cell>
          <cell r="C7763" t="str">
            <v>Отопление</v>
          </cell>
          <cell r="I7763">
            <v>0</v>
          </cell>
        </row>
        <row r="7764">
          <cell r="A7764" t="str">
            <v>00070842</v>
          </cell>
          <cell r="C7764" t="str">
            <v>Горячее водоснабжение</v>
          </cell>
          <cell r="I7764">
            <v>0</v>
          </cell>
        </row>
        <row r="7765">
          <cell r="A7765" t="str">
            <v>00070842</v>
          </cell>
          <cell r="C7765" t="str">
            <v>Горячее водоснабжение ОДН</v>
          </cell>
          <cell r="I7765">
            <v>0</v>
          </cell>
        </row>
        <row r="7766">
          <cell r="A7766" t="str">
            <v>00070843</v>
          </cell>
          <cell r="C7766" t="str">
            <v>Отопление</v>
          </cell>
          <cell r="I7766">
            <v>842.51</v>
          </cell>
        </row>
        <row r="7767">
          <cell r="A7767" t="str">
            <v>00070843</v>
          </cell>
          <cell r="C7767" t="str">
            <v>Горячее водоснабжение</v>
          </cell>
          <cell r="I7767">
            <v>324.94</v>
          </cell>
        </row>
        <row r="7768">
          <cell r="A7768" t="str">
            <v>00070843</v>
          </cell>
          <cell r="C7768" t="str">
            <v>Горячее водоснабжение ОДН</v>
          </cell>
          <cell r="I7768">
            <v>-96.67</v>
          </cell>
        </row>
        <row r="7769">
          <cell r="A7769" t="str">
            <v>00070844</v>
          </cell>
          <cell r="C7769" t="str">
            <v>Отопление</v>
          </cell>
          <cell r="I7769">
            <v>815.58</v>
          </cell>
        </row>
        <row r="7770">
          <cell r="A7770" t="str">
            <v>00070844</v>
          </cell>
          <cell r="C7770" t="str">
            <v>Горячее водоснабжение</v>
          </cell>
          <cell r="I7770">
            <v>162.47</v>
          </cell>
        </row>
        <row r="7771">
          <cell r="A7771" t="str">
            <v>00070844</v>
          </cell>
          <cell r="C7771" t="str">
            <v>Горячее водоснабжение ОДН</v>
          </cell>
          <cell r="I7771">
            <v>-64.44</v>
          </cell>
        </row>
        <row r="7772">
          <cell r="A7772" t="str">
            <v>00070845</v>
          </cell>
          <cell r="C7772" t="str">
            <v>Отопление</v>
          </cell>
          <cell r="I7772">
            <v>0</v>
          </cell>
        </row>
        <row r="7773">
          <cell r="A7773" t="str">
            <v>00070846</v>
          </cell>
          <cell r="C7773" t="str">
            <v>Отопление</v>
          </cell>
          <cell r="I7773">
            <v>0</v>
          </cell>
        </row>
        <row r="7774">
          <cell r="A7774" t="str">
            <v>00070846</v>
          </cell>
          <cell r="C7774" t="str">
            <v>Горячее водоснабжение</v>
          </cell>
          <cell r="I7774">
            <v>0</v>
          </cell>
        </row>
        <row r="7775">
          <cell r="A7775" t="str">
            <v>00070846</v>
          </cell>
          <cell r="C7775" t="str">
            <v>Горячее водоснабжение ОДН</v>
          </cell>
          <cell r="I7775">
            <v>0</v>
          </cell>
        </row>
        <row r="7776">
          <cell r="A7776" t="str">
            <v>00070847</v>
          </cell>
          <cell r="C7776" t="str">
            <v>Отопление</v>
          </cell>
          <cell r="I7776">
            <v>0</v>
          </cell>
        </row>
        <row r="7777">
          <cell r="A7777" t="str">
            <v>00070847</v>
          </cell>
          <cell r="C7777" t="str">
            <v>Горячее водоснабжение</v>
          </cell>
          <cell r="I7777">
            <v>0</v>
          </cell>
        </row>
        <row r="7778">
          <cell r="A7778" t="str">
            <v>00070847</v>
          </cell>
          <cell r="C7778" t="str">
            <v>Горячее водоснабжение ОДН</v>
          </cell>
          <cell r="I7778">
            <v>0</v>
          </cell>
        </row>
        <row r="7779">
          <cell r="A7779" t="str">
            <v>00070848</v>
          </cell>
          <cell r="C7779" t="str">
            <v>Отопление</v>
          </cell>
          <cell r="I7779">
            <v>0</v>
          </cell>
        </row>
        <row r="7780">
          <cell r="A7780" t="str">
            <v>00070848</v>
          </cell>
          <cell r="C7780" t="str">
            <v>Горячее водоснабжение</v>
          </cell>
          <cell r="I7780">
            <v>0</v>
          </cell>
        </row>
        <row r="7781">
          <cell r="A7781" t="str">
            <v>00070848</v>
          </cell>
          <cell r="C7781" t="str">
            <v>Горячее водоснабжение ОДН</v>
          </cell>
          <cell r="I7781">
            <v>0</v>
          </cell>
        </row>
        <row r="7782">
          <cell r="A7782" t="str">
            <v>00070849</v>
          </cell>
          <cell r="C7782" t="str">
            <v>Отопление</v>
          </cell>
          <cell r="I7782">
            <v>0</v>
          </cell>
        </row>
        <row r="7783">
          <cell r="A7783" t="str">
            <v>00070849</v>
          </cell>
          <cell r="C7783" t="str">
            <v>Горячее водоснабжение</v>
          </cell>
          <cell r="I7783">
            <v>0</v>
          </cell>
        </row>
        <row r="7784">
          <cell r="A7784" t="str">
            <v>00070849</v>
          </cell>
          <cell r="C7784" t="str">
            <v>Горячее водоснабжение ОДН</v>
          </cell>
          <cell r="I7784">
            <v>0</v>
          </cell>
        </row>
        <row r="7785">
          <cell r="A7785" t="str">
            <v>00070850</v>
          </cell>
          <cell r="C7785" t="str">
            <v>Отопление</v>
          </cell>
          <cell r="I7785">
            <v>0</v>
          </cell>
        </row>
        <row r="7786">
          <cell r="A7786" t="str">
            <v>00070850</v>
          </cell>
          <cell r="C7786" t="str">
            <v>Горячее водоснабжение</v>
          </cell>
          <cell r="I7786">
            <v>0</v>
          </cell>
        </row>
        <row r="7787">
          <cell r="A7787" t="str">
            <v>00070850</v>
          </cell>
          <cell r="C7787" t="str">
            <v>Горячее водоснабжение ОДН</v>
          </cell>
          <cell r="I7787">
            <v>0</v>
          </cell>
        </row>
        <row r="7788">
          <cell r="A7788" t="str">
            <v>00070851</v>
          </cell>
          <cell r="C7788" t="str">
            <v>Отопление</v>
          </cell>
          <cell r="I7788">
            <v>0</v>
          </cell>
        </row>
        <row r="7789">
          <cell r="A7789" t="str">
            <v>00070851</v>
          </cell>
          <cell r="C7789" t="str">
            <v>Горячее водоснабжение</v>
          </cell>
          <cell r="I7789">
            <v>0</v>
          </cell>
        </row>
        <row r="7790">
          <cell r="A7790" t="str">
            <v>00070851</v>
          </cell>
          <cell r="C7790" t="str">
            <v>Горячее водоснабжение ОДН</v>
          </cell>
          <cell r="I7790">
            <v>0</v>
          </cell>
        </row>
        <row r="7791">
          <cell r="A7791" t="str">
            <v>00070852</v>
          </cell>
          <cell r="C7791" t="str">
            <v>Отопление</v>
          </cell>
          <cell r="I7791">
            <v>0</v>
          </cell>
        </row>
        <row r="7792">
          <cell r="A7792" t="str">
            <v>00070852</v>
          </cell>
          <cell r="C7792" t="str">
            <v>Горячее водоснабжение</v>
          </cell>
          <cell r="I7792">
            <v>0</v>
          </cell>
        </row>
        <row r="7793">
          <cell r="A7793" t="str">
            <v>00070852</v>
          </cell>
          <cell r="C7793" t="str">
            <v>Горячее водоснабжение ОДН</v>
          </cell>
          <cell r="I7793">
            <v>0</v>
          </cell>
        </row>
        <row r="7794">
          <cell r="A7794" t="str">
            <v>00070853</v>
          </cell>
          <cell r="C7794" t="str">
            <v>Отопление</v>
          </cell>
          <cell r="I7794">
            <v>0</v>
          </cell>
        </row>
        <row r="7795">
          <cell r="A7795" t="str">
            <v>00070853</v>
          </cell>
          <cell r="C7795" t="str">
            <v>Горячее водоснабжение</v>
          </cell>
          <cell r="I7795">
            <v>0</v>
          </cell>
        </row>
        <row r="7796">
          <cell r="A7796" t="str">
            <v>00070853</v>
          </cell>
          <cell r="C7796" t="str">
            <v>Горячее водоснабжение ОДН</v>
          </cell>
          <cell r="I7796">
            <v>0</v>
          </cell>
        </row>
        <row r="7797">
          <cell r="A7797" t="str">
            <v>00070854</v>
          </cell>
          <cell r="C7797" t="str">
            <v>Отопление</v>
          </cell>
          <cell r="I7797">
            <v>788.08</v>
          </cell>
        </row>
        <row r="7798">
          <cell r="A7798" t="str">
            <v>00070854</v>
          </cell>
          <cell r="C7798" t="str">
            <v>Горячее водоснабжение</v>
          </cell>
          <cell r="I7798">
            <v>324.94</v>
          </cell>
        </row>
        <row r="7799">
          <cell r="A7799" t="str">
            <v>00070854</v>
          </cell>
          <cell r="C7799" t="str">
            <v>Горячее водоснабжение ОДН</v>
          </cell>
          <cell r="I7799">
            <v>-96.67</v>
          </cell>
        </row>
        <row r="7800">
          <cell r="A7800" t="str">
            <v>00070855</v>
          </cell>
          <cell r="C7800" t="str">
            <v>Отопление</v>
          </cell>
          <cell r="I7800">
            <v>841.41</v>
          </cell>
        </row>
        <row r="7801">
          <cell r="A7801" t="str">
            <v>00070856</v>
          </cell>
          <cell r="C7801" t="str">
            <v>Отопление</v>
          </cell>
          <cell r="I7801">
            <v>0</v>
          </cell>
        </row>
        <row r="7802">
          <cell r="A7802" t="str">
            <v>00070856</v>
          </cell>
          <cell r="C7802" t="str">
            <v>Горячее водоснабжение</v>
          </cell>
          <cell r="I7802">
            <v>0</v>
          </cell>
        </row>
        <row r="7803">
          <cell r="A7803" t="str">
            <v>00070856</v>
          </cell>
          <cell r="C7803" t="str">
            <v>Горячее водоснабжение ОДН</v>
          </cell>
          <cell r="I7803">
            <v>0</v>
          </cell>
        </row>
        <row r="7804">
          <cell r="A7804" t="str">
            <v>00070857</v>
          </cell>
          <cell r="C7804" t="str">
            <v>Отопление</v>
          </cell>
          <cell r="I7804">
            <v>814.83</v>
          </cell>
        </row>
        <row r="7805">
          <cell r="A7805" t="str">
            <v>00070857</v>
          </cell>
          <cell r="C7805" t="str">
            <v>Горячее водоснабжение</v>
          </cell>
          <cell r="I7805">
            <v>649.89</v>
          </cell>
        </row>
        <row r="7806">
          <cell r="A7806" t="str">
            <v>00070857</v>
          </cell>
          <cell r="C7806" t="str">
            <v>Горячее водоснабжение ОДН</v>
          </cell>
          <cell r="I7806">
            <v>-96.67</v>
          </cell>
        </row>
        <row r="7807">
          <cell r="A7807" t="str">
            <v>00070858</v>
          </cell>
          <cell r="C7807" t="str">
            <v>Отопление</v>
          </cell>
          <cell r="I7807">
            <v>0</v>
          </cell>
        </row>
        <row r="7808">
          <cell r="A7808" t="str">
            <v>00070858</v>
          </cell>
          <cell r="C7808" t="str">
            <v>Горячее водоснабжение</v>
          </cell>
          <cell r="I7808">
            <v>0</v>
          </cell>
        </row>
        <row r="7809">
          <cell r="A7809" t="str">
            <v>00070858</v>
          </cell>
          <cell r="C7809" t="str">
            <v>Горячее водоснабжение ОДН</v>
          </cell>
          <cell r="I7809">
            <v>0</v>
          </cell>
        </row>
        <row r="7810">
          <cell r="A7810" t="str">
            <v>00070859</v>
          </cell>
          <cell r="C7810" t="str">
            <v>Отопление</v>
          </cell>
          <cell r="I7810">
            <v>1040.69</v>
          </cell>
        </row>
        <row r="7811">
          <cell r="A7811" t="str">
            <v>00070859</v>
          </cell>
          <cell r="C7811" t="str">
            <v>Горячее водоснабжение</v>
          </cell>
          <cell r="I7811">
            <v>812.36</v>
          </cell>
        </row>
        <row r="7812">
          <cell r="A7812" t="str">
            <v>00070859</v>
          </cell>
          <cell r="C7812" t="str">
            <v>Горячее водоснабжение ОДН</v>
          </cell>
          <cell r="I7812">
            <v>-128.88999999999999</v>
          </cell>
        </row>
        <row r="7813">
          <cell r="A7813" t="str">
            <v>00070860</v>
          </cell>
          <cell r="C7813" t="str">
            <v>Отопление</v>
          </cell>
          <cell r="I7813">
            <v>0</v>
          </cell>
        </row>
        <row r="7814">
          <cell r="A7814" t="str">
            <v>00070860</v>
          </cell>
          <cell r="C7814" t="str">
            <v>Горячее водоснабжение</v>
          </cell>
          <cell r="I7814">
            <v>0</v>
          </cell>
        </row>
        <row r="7815">
          <cell r="A7815" t="str">
            <v>00070860</v>
          </cell>
          <cell r="C7815" t="str">
            <v>Горячее водоснабжение ОДН</v>
          </cell>
          <cell r="I7815">
            <v>0</v>
          </cell>
        </row>
        <row r="7816">
          <cell r="A7816" t="str">
            <v>00070861</v>
          </cell>
          <cell r="C7816" t="str">
            <v>Отопление</v>
          </cell>
          <cell r="I7816">
            <v>818.71</v>
          </cell>
        </row>
        <row r="7817">
          <cell r="A7817" t="str">
            <v>00070861</v>
          </cell>
          <cell r="C7817" t="str">
            <v>Горячее водоснабжение</v>
          </cell>
          <cell r="I7817">
            <v>536.15</v>
          </cell>
        </row>
        <row r="7818">
          <cell r="A7818" t="str">
            <v>00070861</v>
          </cell>
          <cell r="C7818" t="str">
            <v>Горячее водоснабжение ОДН</v>
          </cell>
          <cell r="I7818">
            <v>-32.229999999999997</v>
          </cell>
        </row>
        <row r="7819">
          <cell r="A7819" t="str">
            <v>00070862</v>
          </cell>
          <cell r="C7819" t="str">
            <v>Отопление</v>
          </cell>
          <cell r="I7819">
            <v>0</v>
          </cell>
        </row>
        <row r="7820">
          <cell r="A7820" t="str">
            <v>00070862</v>
          </cell>
          <cell r="C7820" t="str">
            <v>Горячее водоснабжение</v>
          </cell>
          <cell r="I7820">
            <v>0</v>
          </cell>
        </row>
        <row r="7821">
          <cell r="A7821" t="str">
            <v>00070862</v>
          </cell>
          <cell r="C7821" t="str">
            <v>Горячее водоснабжение ОДН</v>
          </cell>
          <cell r="I7821">
            <v>0</v>
          </cell>
        </row>
        <row r="7822">
          <cell r="A7822" t="str">
            <v>00070863</v>
          </cell>
          <cell r="C7822" t="str">
            <v>Отопление</v>
          </cell>
          <cell r="I7822">
            <v>1039.77</v>
          </cell>
        </row>
        <row r="7823">
          <cell r="A7823" t="str">
            <v>00070863</v>
          </cell>
          <cell r="C7823" t="str">
            <v>Горячее водоснабжение</v>
          </cell>
          <cell r="I7823">
            <v>649.89</v>
          </cell>
        </row>
        <row r="7824">
          <cell r="A7824" t="str">
            <v>00070863</v>
          </cell>
          <cell r="C7824" t="str">
            <v>Горячее водоснабжение ОДН</v>
          </cell>
          <cell r="I7824">
            <v>-32.229999999999997</v>
          </cell>
        </row>
        <row r="7825">
          <cell r="A7825" t="str">
            <v>00070864</v>
          </cell>
          <cell r="C7825" t="str">
            <v>Отопление</v>
          </cell>
          <cell r="I7825">
            <v>0</v>
          </cell>
        </row>
        <row r="7826">
          <cell r="A7826" t="str">
            <v>00070864</v>
          </cell>
          <cell r="C7826" t="str">
            <v>Горячее водоснабжение</v>
          </cell>
          <cell r="I7826">
            <v>0</v>
          </cell>
        </row>
        <row r="7827">
          <cell r="A7827" t="str">
            <v>00070864</v>
          </cell>
          <cell r="C7827" t="str">
            <v>Горячее водоснабжение ОДН</v>
          </cell>
          <cell r="I7827">
            <v>0</v>
          </cell>
        </row>
        <row r="7828">
          <cell r="A7828" t="str">
            <v>00070865</v>
          </cell>
          <cell r="C7828" t="str">
            <v>Отопление</v>
          </cell>
          <cell r="I7828">
            <v>0</v>
          </cell>
        </row>
        <row r="7829">
          <cell r="A7829" t="str">
            <v>00070865</v>
          </cell>
          <cell r="C7829" t="str">
            <v>Горячее водоснабжение</v>
          </cell>
          <cell r="I7829">
            <v>0</v>
          </cell>
        </row>
        <row r="7830">
          <cell r="A7830" t="str">
            <v>00070865</v>
          </cell>
          <cell r="C7830" t="str">
            <v>Горячее водоснабжение ОДН</v>
          </cell>
          <cell r="I7830">
            <v>0</v>
          </cell>
        </row>
        <row r="7831">
          <cell r="A7831" t="str">
            <v>00070866</v>
          </cell>
          <cell r="C7831" t="str">
            <v>Отопление</v>
          </cell>
          <cell r="I7831">
            <v>843.25</v>
          </cell>
        </row>
        <row r="7832">
          <cell r="A7832" t="str">
            <v>00070867</v>
          </cell>
          <cell r="C7832" t="str">
            <v>Отопление</v>
          </cell>
          <cell r="I7832">
            <v>1036.81</v>
          </cell>
        </row>
        <row r="7833">
          <cell r="A7833" t="str">
            <v>00070868</v>
          </cell>
          <cell r="C7833" t="str">
            <v>Отопление</v>
          </cell>
          <cell r="I7833">
            <v>0</v>
          </cell>
        </row>
        <row r="7834">
          <cell r="A7834" t="str">
            <v>00070868</v>
          </cell>
          <cell r="C7834" t="str">
            <v>Горячее водоснабжение</v>
          </cell>
          <cell r="I7834">
            <v>0</v>
          </cell>
        </row>
        <row r="7835">
          <cell r="A7835" t="str">
            <v>00070869</v>
          </cell>
          <cell r="C7835" t="str">
            <v>Отопление</v>
          </cell>
          <cell r="I7835">
            <v>0</v>
          </cell>
        </row>
        <row r="7836">
          <cell r="A7836" t="str">
            <v>00070869</v>
          </cell>
          <cell r="C7836" t="str">
            <v>Горячее водоснабжение</v>
          </cell>
          <cell r="I7836">
            <v>0</v>
          </cell>
        </row>
        <row r="7837">
          <cell r="A7837" t="str">
            <v>00070869</v>
          </cell>
          <cell r="C7837" t="str">
            <v>Горячее водоснабжение ОДН</v>
          </cell>
          <cell r="I7837">
            <v>0</v>
          </cell>
        </row>
        <row r="7838">
          <cell r="A7838" t="str">
            <v>00070870</v>
          </cell>
          <cell r="C7838" t="str">
            <v>Отопление</v>
          </cell>
          <cell r="I7838">
            <v>840.85</v>
          </cell>
        </row>
        <row r="7839">
          <cell r="A7839" t="str">
            <v>00070870</v>
          </cell>
          <cell r="C7839" t="str">
            <v>Горячее водоснабжение</v>
          </cell>
          <cell r="I7839">
            <v>81.23</v>
          </cell>
        </row>
        <row r="7840">
          <cell r="A7840" t="str">
            <v>00070870</v>
          </cell>
          <cell r="C7840" t="str">
            <v>Горячее водоснабжение ОДН</v>
          </cell>
          <cell r="I7840">
            <v>-32.229999999999997</v>
          </cell>
        </row>
        <row r="7841">
          <cell r="A7841" t="str">
            <v>00070871</v>
          </cell>
          <cell r="C7841" t="str">
            <v>Отопление</v>
          </cell>
          <cell r="I7841">
            <v>1038.47</v>
          </cell>
        </row>
        <row r="7842">
          <cell r="A7842" t="str">
            <v>00070871</v>
          </cell>
          <cell r="C7842" t="str">
            <v>Горячее водоснабжение</v>
          </cell>
          <cell r="I7842">
            <v>649.89</v>
          </cell>
        </row>
        <row r="7843">
          <cell r="A7843" t="str">
            <v>00070871</v>
          </cell>
          <cell r="C7843" t="str">
            <v>Горячее водоснабжение ОДН</v>
          </cell>
          <cell r="I7843">
            <v>-128.88999999999999</v>
          </cell>
        </row>
        <row r="7844">
          <cell r="A7844" t="str">
            <v>00070872</v>
          </cell>
          <cell r="C7844" t="str">
            <v>Отопление</v>
          </cell>
          <cell r="I7844">
            <v>812.07</v>
          </cell>
        </row>
        <row r="7845">
          <cell r="A7845" t="str">
            <v>00070872</v>
          </cell>
          <cell r="C7845" t="str">
            <v>Горячее водоснабжение</v>
          </cell>
          <cell r="I7845">
            <v>422.43</v>
          </cell>
        </row>
        <row r="7846">
          <cell r="A7846" t="str">
            <v>00070872</v>
          </cell>
          <cell r="C7846" t="str">
            <v>Горячее водоснабжение ОДН</v>
          </cell>
          <cell r="I7846">
            <v>-96.67</v>
          </cell>
        </row>
        <row r="7847">
          <cell r="A7847" t="str">
            <v>00070873</v>
          </cell>
          <cell r="C7847" t="str">
            <v>Отопление</v>
          </cell>
          <cell r="I7847">
            <v>815.39</v>
          </cell>
        </row>
        <row r="7848">
          <cell r="A7848" t="str">
            <v>00070873</v>
          </cell>
          <cell r="C7848" t="str">
            <v>Горячее водоснабжение</v>
          </cell>
          <cell r="I7848">
            <v>1072.32</v>
          </cell>
        </row>
        <row r="7849">
          <cell r="A7849" t="str">
            <v>00070873</v>
          </cell>
          <cell r="C7849" t="str">
            <v>Горячее водоснабжение ОДН</v>
          </cell>
          <cell r="I7849">
            <v>-64.44</v>
          </cell>
        </row>
        <row r="7850">
          <cell r="A7850" t="str">
            <v>00070874</v>
          </cell>
          <cell r="C7850" t="str">
            <v>Отопление</v>
          </cell>
          <cell r="I7850">
            <v>0</v>
          </cell>
        </row>
        <row r="7851">
          <cell r="A7851" t="str">
            <v>00070874</v>
          </cell>
          <cell r="C7851" t="str">
            <v>Горячее водоснабжение</v>
          </cell>
          <cell r="I7851">
            <v>0</v>
          </cell>
        </row>
        <row r="7852">
          <cell r="A7852" t="str">
            <v>00070874</v>
          </cell>
          <cell r="C7852" t="str">
            <v>Горячее водоснабжение ОДН</v>
          </cell>
          <cell r="I7852">
            <v>0</v>
          </cell>
        </row>
        <row r="7853">
          <cell r="A7853" t="str">
            <v>00070875</v>
          </cell>
          <cell r="C7853" t="str">
            <v>Отопление</v>
          </cell>
          <cell r="I7853">
            <v>1039.21</v>
          </cell>
        </row>
        <row r="7854">
          <cell r="A7854" t="str">
            <v>00070875</v>
          </cell>
          <cell r="C7854" t="str">
            <v>Горячее водоснабжение</v>
          </cell>
          <cell r="I7854">
            <v>64.989999999999995</v>
          </cell>
        </row>
        <row r="7855">
          <cell r="A7855" t="str">
            <v>00070875</v>
          </cell>
          <cell r="C7855" t="str">
            <v>Горячее водоснабжение ОДН</v>
          </cell>
          <cell r="I7855">
            <v>-64.44</v>
          </cell>
        </row>
        <row r="7856">
          <cell r="A7856" t="str">
            <v>00070876</v>
          </cell>
          <cell r="C7856" t="str">
            <v>Отопление</v>
          </cell>
          <cell r="I7856">
            <v>0</v>
          </cell>
        </row>
        <row r="7857">
          <cell r="A7857" t="str">
            <v>00070876</v>
          </cell>
          <cell r="C7857" t="str">
            <v>Горячее водоснабжение</v>
          </cell>
          <cell r="I7857">
            <v>0</v>
          </cell>
        </row>
        <row r="7858">
          <cell r="A7858" t="str">
            <v>00070876</v>
          </cell>
          <cell r="C7858" t="str">
            <v>Горячее водоснабжение ОДН</v>
          </cell>
          <cell r="I7858">
            <v>0</v>
          </cell>
        </row>
        <row r="7859">
          <cell r="A7859" t="str">
            <v>00070877</v>
          </cell>
          <cell r="C7859" t="str">
            <v>Отопление</v>
          </cell>
          <cell r="I7859">
            <v>812.25</v>
          </cell>
        </row>
        <row r="7860">
          <cell r="A7860" t="str">
            <v>00070877</v>
          </cell>
          <cell r="C7860" t="str">
            <v>Горячее водоснабжение</v>
          </cell>
          <cell r="I7860">
            <v>324.94</v>
          </cell>
        </row>
        <row r="7861">
          <cell r="A7861" t="str">
            <v>00070877</v>
          </cell>
          <cell r="C7861" t="str">
            <v>Горячее водоснабжение ОДН</v>
          </cell>
          <cell r="I7861">
            <v>-31.38</v>
          </cell>
        </row>
        <row r="7862">
          <cell r="A7862" t="str">
            <v>00070878</v>
          </cell>
          <cell r="C7862" t="str">
            <v>Отопление</v>
          </cell>
          <cell r="I7862">
            <v>0</v>
          </cell>
        </row>
        <row r="7863">
          <cell r="A7863" t="str">
            <v>00070878</v>
          </cell>
          <cell r="C7863" t="str">
            <v>Горячее водоснабжение</v>
          </cell>
          <cell r="I7863">
            <v>0</v>
          </cell>
        </row>
        <row r="7864">
          <cell r="A7864" t="str">
            <v>00070878</v>
          </cell>
          <cell r="C7864" t="str">
            <v>Горячее водоснабжение ОДН</v>
          </cell>
          <cell r="I7864">
            <v>0</v>
          </cell>
        </row>
        <row r="7865">
          <cell r="A7865" t="str">
            <v>00070879</v>
          </cell>
          <cell r="C7865" t="str">
            <v>Отопление</v>
          </cell>
          <cell r="I7865">
            <v>1046.22</v>
          </cell>
        </row>
        <row r="7866">
          <cell r="A7866" t="str">
            <v>00070879</v>
          </cell>
          <cell r="C7866" t="str">
            <v>Горячее водоснабжение</v>
          </cell>
          <cell r="I7866">
            <v>649.89</v>
          </cell>
        </row>
        <row r="7867">
          <cell r="A7867" t="str">
            <v>00070879</v>
          </cell>
          <cell r="C7867" t="str">
            <v>Горячее водоснабжение ОДН</v>
          </cell>
          <cell r="I7867">
            <v>-63.35</v>
          </cell>
        </row>
        <row r="7868">
          <cell r="A7868" t="str">
            <v>00070880</v>
          </cell>
          <cell r="C7868" t="str">
            <v>Отопление</v>
          </cell>
          <cell r="I7868">
            <v>0</v>
          </cell>
        </row>
        <row r="7869">
          <cell r="A7869" t="str">
            <v>00070880</v>
          </cell>
          <cell r="C7869" t="str">
            <v>Горячее водоснабжение</v>
          </cell>
          <cell r="I7869">
            <v>0</v>
          </cell>
        </row>
        <row r="7870">
          <cell r="A7870" t="str">
            <v>00070880</v>
          </cell>
          <cell r="C7870" t="str">
            <v>Горячее водоснабжение ОДН</v>
          </cell>
          <cell r="I7870">
            <v>0</v>
          </cell>
        </row>
        <row r="7871">
          <cell r="A7871" t="str">
            <v>00070881</v>
          </cell>
          <cell r="C7871" t="str">
            <v>Отопление</v>
          </cell>
          <cell r="I7871">
            <v>0</v>
          </cell>
        </row>
        <row r="7872">
          <cell r="A7872" t="str">
            <v>00070881</v>
          </cell>
          <cell r="C7872" t="str">
            <v>Горячее водоснабжение</v>
          </cell>
          <cell r="I7872">
            <v>0</v>
          </cell>
        </row>
        <row r="7873">
          <cell r="A7873" t="str">
            <v>00070881</v>
          </cell>
          <cell r="C7873" t="str">
            <v>Горячее водоснабжение ОДН</v>
          </cell>
          <cell r="I7873">
            <v>0</v>
          </cell>
        </row>
        <row r="7874">
          <cell r="A7874" t="str">
            <v>00070882</v>
          </cell>
          <cell r="C7874" t="str">
            <v>Отопление</v>
          </cell>
          <cell r="I7874">
            <v>835.68</v>
          </cell>
        </row>
        <row r="7875">
          <cell r="A7875" t="str">
            <v>00070882</v>
          </cell>
          <cell r="C7875" t="str">
            <v>Горячее водоснабжение</v>
          </cell>
          <cell r="I7875">
            <v>974.83</v>
          </cell>
        </row>
        <row r="7876">
          <cell r="A7876" t="str">
            <v>00070882</v>
          </cell>
          <cell r="C7876" t="str">
            <v>Горячее водоснабжение ОДН</v>
          </cell>
          <cell r="I7876">
            <v>-64.44</v>
          </cell>
        </row>
        <row r="7877">
          <cell r="A7877" t="str">
            <v>00070883</v>
          </cell>
          <cell r="C7877" t="str">
            <v>Отопление</v>
          </cell>
          <cell r="I7877">
            <v>1050.28</v>
          </cell>
        </row>
        <row r="7878">
          <cell r="A7878" t="str">
            <v>00070883</v>
          </cell>
          <cell r="C7878" t="str">
            <v>Горячее водоснабжение</v>
          </cell>
          <cell r="I7878">
            <v>324.94</v>
          </cell>
        </row>
        <row r="7879">
          <cell r="A7879" t="str">
            <v>00070883</v>
          </cell>
          <cell r="C7879" t="str">
            <v>Горячее водоснабжение ОДН</v>
          </cell>
          <cell r="I7879">
            <v>-31.14</v>
          </cell>
        </row>
        <row r="7880">
          <cell r="A7880" t="str">
            <v>00070884</v>
          </cell>
          <cell r="C7880" t="str">
            <v>Отопление</v>
          </cell>
          <cell r="I7880">
            <v>819.26</v>
          </cell>
        </row>
        <row r="7881">
          <cell r="A7881" t="str">
            <v>00070884</v>
          </cell>
          <cell r="C7881" t="str">
            <v>Горячее водоснабжение</v>
          </cell>
          <cell r="I7881">
            <v>162.47</v>
          </cell>
        </row>
        <row r="7882">
          <cell r="A7882" t="str">
            <v>00070884</v>
          </cell>
          <cell r="C7882" t="str">
            <v>Горячее водоснабжение ОДН</v>
          </cell>
          <cell r="I7882">
            <v>-128.88999999999999</v>
          </cell>
        </row>
        <row r="7883">
          <cell r="A7883" t="str">
            <v>00070885</v>
          </cell>
          <cell r="C7883" t="str">
            <v>Отопление</v>
          </cell>
          <cell r="I7883">
            <v>0</v>
          </cell>
        </row>
        <row r="7884">
          <cell r="A7884" t="str">
            <v>00070885</v>
          </cell>
          <cell r="C7884" t="str">
            <v>Горячее водоснабжение</v>
          </cell>
          <cell r="I7884">
            <v>0</v>
          </cell>
        </row>
        <row r="7885">
          <cell r="A7885" t="str">
            <v>00070885</v>
          </cell>
          <cell r="C7885" t="str">
            <v>Горячее водоснабжение ОДН</v>
          </cell>
          <cell r="I7885">
            <v>0</v>
          </cell>
        </row>
        <row r="7886">
          <cell r="A7886" t="str">
            <v>00070886</v>
          </cell>
          <cell r="C7886" t="str">
            <v>Отопление</v>
          </cell>
          <cell r="I7886">
            <v>0</v>
          </cell>
        </row>
        <row r="7887">
          <cell r="A7887" t="str">
            <v>00070886</v>
          </cell>
          <cell r="C7887" t="str">
            <v>Горячее водоснабжение</v>
          </cell>
          <cell r="I7887">
            <v>454.92</v>
          </cell>
        </row>
        <row r="7888">
          <cell r="A7888" t="str">
            <v>00070886</v>
          </cell>
          <cell r="C7888" t="str">
            <v>Горячее водоснабжение ОДН</v>
          </cell>
          <cell r="I7888">
            <v>-64.44</v>
          </cell>
        </row>
        <row r="7889">
          <cell r="A7889" t="str">
            <v>00070887</v>
          </cell>
          <cell r="C7889" t="str">
            <v>Отопление</v>
          </cell>
          <cell r="I7889">
            <v>0</v>
          </cell>
        </row>
        <row r="7890">
          <cell r="A7890" t="str">
            <v>00070887</v>
          </cell>
          <cell r="C7890" t="str">
            <v>Горячее водоснабжение</v>
          </cell>
          <cell r="I7890">
            <v>0</v>
          </cell>
        </row>
        <row r="7891">
          <cell r="A7891" t="str">
            <v>00070887</v>
          </cell>
          <cell r="C7891" t="str">
            <v>Горячее водоснабжение ОДН</v>
          </cell>
          <cell r="I7891">
            <v>0</v>
          </cell>
        </row>
        <row r="7892">
          <cell r="A7892" t="str">
            <v>00070888</v>
          </cell>
          <cell r="C7892" t="str">
            <v>Отопление</v>
          </cell>
          <cell r="I7892">
            <v>817.79</v>
          </cell>
        </row>
        <row r="7893">
          <cell r="A7893" t="str">
            <v>00070888</v>
          </cell>
          <cell r="C7893" t="str">
            <v>Горячее водоснабжение</v>
          </cell>
          <cell r="I7893">
            <v>324.94</v>
          </cell>
        </row>
        <row r="7894">
          <cell r="A7894" t="str">
            <v>00070888</v>
          </cell>
          <cell r="C7894" t="str">
            <v>Горячее водоснабжение ОДН</v>
          </cell>
          <cell r="I7894">
            <v>-64.44</v>
          </cell>
        </row>
        <row r="7895">
          <cell r="A7895" t="str">
            <v>00070889</v>
          </cell>
          <cell r="C7895" t="str">
            <v>Отопление</v>
          </cell>
          <cell r="I7895">
            <v>0</v>
          </cell>
        </row>
        <row r="7896">
          <cell r="A7896" t="str">
            <v>00070889</v>
          </cell>
          <cell r="C7896" t="str">
            <v>Горячее водоснабжение</v>
          </cell>
          <cell r="I7896">
            <v>0</v>
          </cell>
        </row>
        <row r="7897">
          <cell r="A7897" t="str">
            <v>00070889</v>
          </cell>
          <cell r="C7897" t="str">
            <v>Горячее водоснабжение ОДН</v>
          </cell>
          <cell r="I7897">
            <v>0</v>
          </cell>
        </row>
        <row r="7898">
          <cell r="A7898" t="str">
            <v>00070890</v>
          </cell>
          <cell r="C7898" t="str">
            <v>Отопление</v>
          </cell>
          <cell r="I7898">
            <v>0</v>
          </cell>
        </row>
        <row r="7899">
          <cell r="A7899" t="str">
            <v>00070890</v>
          </cell>
          <cell r="C7899" t="str">
            <v>Горячее водоснабжение</v>
          </cell>
          <cell r="I7899">
            <v>0</v>
          </cell>
        </row>
        <row r="7900">
          <cell r="A7900" t="str">
            <v>00070890</v>
          </cell>
          <cell r="C7900" t="str">
            <v>Горячее водоснабжение ОДН</v>
          </cell>
          <cell r="I7900">
            <v>0</v>
          </cell>
        </row>
        <row r="7901">
          <cell r="A7901" t="str">
            <v>00070891</v>
          </cell>
          <cell r="C7901" t="str">
            <v>Отопление</v>
          </cell>
          <cell r="I7901">
            <v>0</v>
          </cell>
        </row>
        <row r="7902">
          <cell r="A7902" t="str">
            <v>00070891</v>
          </cell>
          <cell r="C7902" t="str">
            <v>Горячее водоснабжение</v>
          </cell>
          <cell r="I7902">
            <v>0</v>
          </cell>
        </row>
        <row r="7903">
          <cell r="A7903" t="str">
            <v>00070891</v>
          </cell>
          <cell r="C7903" t="str">
            <v>Горячее водоснабжение ОДН</v>
          </cell>
          <cell r="I7903">
            <v>0</v>
          </cell>
        </row>
        <row r="7904">
          <cell r="A7904" t="str">
            <v>00070892</v>
          </cell>
          <cell r="C7904" t="str">
            <v>Отопление</v>
          </cell>
          <cell r="I7904">
            <v>0</v>
          </cell>
        </row>
        <row r="7905">
          <cell r="A7905" t="str">
            <v>00070892</v>
          </cell>
          <cell r="C7905" t="str">
            <v>Горячее водоснабжение</v>
          </cell>
          <cell r="I7905">
            <v>0</v>
          </cell>
        </row>
        <row r="7906">
          <cell r="A7906" t="str">
            <v>00070892</v>
          </cell>
          <cell r="C7906" t="str">
            <v>Горячее водоснабжение ОДН</v>
          </cell>
          <cell r="I7906">
            <v>0</v>
          </cell>
        </row>
        <row r="7907">
          <cell r="A7907" t="str">
            <v>00070893</v>
          </cell>
          <cell r="C7907" t="str">
            <v>Отопление</v>
          </cell>
          <cell r="I7907">
            <v>0</v>
          </cell>
        </row>
        <row r="7908">
          <cell r="A7908" t="str">
            <v>00070893</v>
          </cell>
          <cell r="C7908" t="str">
            <v>Горячее водоснабжение</v>
          </cell>
          <cell r="I7908">
            <v>0</v>
          </cell>
        </row>
        <row r="7909">
          <cell r="A7909" t="str">
            <v>00070893</v>
          </cell>
          <cell r="C7909" t="str">
            <v>Горячее водоснабжение ОДН</v>
          </cell>
          <cell r="I7909">
            <v>0</v>
          </cell>
        </row>
        <row r="7910">
          <cell r="A7910" t="str">
            <v>00070894</v>
          </cell>
          <cell r="C7910" t="str">
            <v>Отопление</v>
          </cell>
          <cell r="I7910">
            <v>0</v>
          </cell>
        </row>
        <row r="7911">
          <cell r="A7911" t="str">
            <v>00070894</v>
          </cell>
          <cell r="C7911" t="str">
            <v>Горячее водоснабжение</v>
          </cell>
          <cell r="I7911">
            <v>812.36</v>
          </cell>
        </row>
        <row r="7912">
          <cell r="A7912" t="str">
            <v>00070894</v>
          </cell>
          <cell r="C7912" t="str">
            <v>Горячее водоснабжение ОДН</v>
          </cell>
          <cell r="I7912">
            <v>-96.67</v>
          </cell>
        </row>
        <row r="7913">
          <cell r="A7913" t="str">
            <v>00070895</v>
          </cell>
          <cell r="C7913" t="str">
            <v>Отопление</v>
          </cell>
          <cell r="I7913">
            <v>1046.4000000000001</v>
          </cell>
        </row>
        <row r="7914">
          <cell r="A7914" t="str">
            <v>00070895</v>
          </cell>
          <cell r="C7914" t="str">
            <v>Горячее водоснабжение</v>
          </cell>
          <cell r="I7914">
            <v>649.89</v>
          </cell>
        </row>
        <row r="7915">
          <cell r="A7915" t="str">
            <v>00070895</v>
          </cell>
          <cell r="C7915" t="str">
            <v>Горячее водоснабжение ОДН</v>
          </cell>
          <cell r="I7915">
            <v>-96.67</v>
          </cell>
        </row>
        <row r="7916">
          <cell r="A7916" t="str">
            <v>00070896</v>
          </cell>
          <cell r="C7916" t="str">
            <v>Отопление</v>
          </cell>
          <cell r="I7916">
            <v>0</v>
          </cell>
        </row>
        <row r="7917">
          <cell r="A7917" t="str">
            <v>00070896</v>
          </cell>
          <cell r="C7917" t="str">
            <v>Горячее водоснабжение</v>
          </cell>
          <cell r="I7917">
            <v>0</v>
          </cell>
        </row>
        <row r="7918">
          <cell r="A7918" t="str">
            <v>00070896</v>
          </cell>
          <cell r="C7918" t="str">
            <v>Горячее водоснабжение ОДН</v>
          </cell>
          <cell r="I7918">
            <v>0</v>
          </cell>
        </row>
        <row r="7919">
          <cell r="A7919" t="str">
            <v>00070897</v>
          </cell>
          <cell r="C7919" t="str">
            <v>Отопление</v>
          </cell>
          <cell r="I7919">
            <v>816.31</v>
          </cell>
        </row>
        <row r="7920">
          <cell r="A7920" t="str">
            <v>00070898</v>
          </cell>
          <cell r="C7920" t="str">
            <v>Отопление</v>
          </cell>
          <cell r="I7920">
            <v>844.91</v>
          </cell>
        </row>
        <row r="7921">
          <cell r="A7921" t="str">
            <v>00070898</v>
          </cell>
          <cell r="C7921" t="str">
            <v>Горячее водоснабжение</v>
          </cell>
          <cell r="I7921">
            <v>1072.32</v>
          </cell>
        </row>
        <row r="7922">
          <cell r="A7922" t="str">
            <v>00070898</v>
          </cell>
          <cell r="C7922" t="str">
            <v>Горячее водоснабжение ОДН</v>
          </cell>
          <cell r="I7922">
            <v>-64.44</v>
          </cell>
        </row>
        <row r="7923">
          <cell r="A7923" t="str">
            <v>00070899</v>
          </cell>
          <cell r="C7923" t="str">
            <v>Отопление</v>
          </cell>
          <cell r="I7923">
            <v>0</v>
          </cell>
        </row>
        <row r="7924">
          <cell r="A7924" t="str">
            <v>00070899</v>
          </cell>
          <cell r="C7924" t="str">
            <v>Горячее водоснабжение</v>
          </cell>
          <cell r="I7924">
            <v>0</v>
          </cell>
        </row>
        <row r="7925">
          <cell r="A7925" t="str">
            <v>00070899</v>
          </cell>
          <cell r="C7925" t="str">
            <v>Горячее водоснабжение ОДН</v>
          </cell>
          <cell r="I7925">
            <v>0</v>
          </cell>
        </row>
        <row r="7926">
          <cell r="A7926" t="str">
            <v>00070900</v>
          </cell>
          <cell r="C7926" t="str">
            <v>Отопление</v>
          </cell>
          <cell r="I7926">
            <v>0</v>
          </cell>
        </row>
        <row r="7927">
          <cell r="A7927" t="str">
            <v>00070900</v>
          </cell>
          <cell r="C7927" t="str">
            <v>Горячее водоснабжение</v>
          </cell>
          <cell r="I7927">
            <v>0</v>
          </cell>
        </row>
        <row r="7928">
          <cell r="A7928" t="str">
            <v>00070900</v>
          </cell>
          <cell r="C7928" t="str">
            <v>Горячее водоснабжение ОДН</v>
          </cell>
          <cell r="I7928">
            <v>0</v>
          </cell>
        </row>
        <row r="7929">
          <cell r="A7929" t="str">
            <v>00070901</v>
          </cell>
          <cell r="C7929" t="str">
            <v>Отопление</v>
          </cell>
          <cell r="I7929">
            <v>815.58</v>
          </cell>
        </row>
        <row r="7930">
          <cell r="A7930" t="str">
            <v>00070901</v>
          </cell>
          <cell r="C7930" t="str">
            <v>Горячее водоснабжение</v>
          </cell>
          <cell r="I7930">
            <v>324.94</v>
          </cell>
        </row>
        <row r="7931">
          <cell r="A7931" t="str">
            <v>00070901</v>
          </cell>
          <cell r="C7931" t="str">
            <v>Горячее водоснабжение ОДН</v>
          </cell>
          <cell r="I7931">
            <v>-32.229999999999997</v>
          </cell>
        </row>
        <row r="7932">
          <cell r="A7932" t="str">
            <v>00070902</v>
          </cell>
          <cell r="C7932" t="str">
            <v>Отопление</v>
          </cell>
          <cell r="I7932">
            <v>0</v>
          </cell>
        </row>
        <row r="7933">
          <cell r="A7933" t="str">
            <v>00070902</v>
          </cell>
          <cell r="C7933" t="str">
            <v>Горячее водоснабжение</v>
          </cell>
          <cell r="I7933">
            <v>0</v>
          </cell>
        </row>
        <row r="7934">
          <cell r="A7934" t="str">
            <v>00070902</v>
          </cell>
          <cell r="C7934" t="str">
            <v>Горячее водоснабжение ОДН</v>
          </cell>
          <cell r="I7934">
            <v>0</v>
          </cell>
        </row>
        <row r="7935">
          <cell r="A7935" t="str">
            <v>00070903</v>
          </cell>
          <cell r="C7935" t="str">
            <v>Отопление</v>
          </cell>
          <cell r="I7935">
            <v>1050.8399999999999</v>
          </cell>
        </row>
        <row r="7936">
          <cell r="A7936" t="str">
            <v>00070903</v>
          </cell>
          <cell r="C7936" t="str">
            <v>Горячее водоснабжение</v>
          </cell>
          <cell r="I7936">
            <v>324.94</v>
          </cell>
        </row>
        <row r="7937">
          <cell r="A7937" t="str">
            <v>00070903</v>
          </cell>
          <cell r="C7937" t="str">
            <v>Горячее водоснабжение ОДН</v>
          </cell>
          <cell r="I7937">
            <v>-64.44</v>
          </cell>
        </row>
        <row r="7938">
          <cell r="A7938" t="str">
            <v>00070904</v>
          </cell>
          <cell r="C7938" t="str">
            <v>Отопление</v>
          </cell>
          <cell r="I7938">
            <v>824.8</v>
          </cell>
        </row>
        <row r="7939">
          <cell r="A7939" t="str">
            <v>00070904</v>
          </cell>
          <cell r="C7939" t="str">
            <v>Горячее водоснабжение</v>
          </cell>
          <cell r="I7939">
            <v>324.94</v>
          </cell>
        </row>
        <row r="7940">
          <cell r="A7940" t="str">
            <v>00070904</v>
          </cell>
          <cell r="C7940" t="str">
            <v>Горячее водоснабжение ОДН</v>
          </cell>
          <cell r="I7940">
            <v>-64.44</v>
          </cell>
        </row>
        <row r="7941">
          <cell r="A7941" t="str">
            <v>00070905</v>
          </cell>
          <cell r="C7941" t="str">
            <v>Отопление</v>
          </cell>
          <cell r="I7941">
            <v>0</v>
          </cell>
        </row>
        <row r="7942">
          <cell r="A7942" t="str">
            <v>00070905</v>
          </cell>
          <cell r="C7942" t="str">
            <v>Горячее водоснабжение</v>
          </cell>
          <cell r="I7942">
            <v>0</v>
          </cell>
        </row>
        <row r="7943">
          <cell r="A7943" t="str">
            <v>00070905</v>
          </cell>
          <cell r="C7943" t="str">
            <v>Горячее водоснабжение ОДН</v>
          </cell>
          <cell r="I7943">
            <v>0</v>
          </cell>
        </row>
        <row r="7944">
          <cell r="A7944" t="str">
            <v>00070906</v>
          </cell>
          <cell r="C7944" t="str">
            <v>Отопление</v>
          </cell>
          <cell r="I7944">
            <v>0</v>
          </cell>
        </row>
        <row r="7945">
          <cell r="A7945" t="str">
            <v>00070907</v>
          </cell>
          <cell r="C7945" t="str">
            <v>Отопление</v>
          </cell>
          <cell r="I7945">
            <v>0</v>
          </cell>
        </row>
        <row r="7946">
          <cell r="A7946" t="str">
            <v>00070907</v>
          </cell>
          <cell r="C7946" t="str">
            <v>Горячее водоснабжение</v>
          </cell>
          <cell r="I7946">
            <v>0</v>
          </cell>
        </row>
        <row r="7947">
          <cell r="A7947" t="str">
            <v>00070907</v>
          </cell>
          <cell r="C7947" t="str">
            <v>Горячее водоснабжение ОДН</v>
          </cell>
          <cell r="I7947">
            <v>0</v>
          </cell>
        </row>
        <row r="7948">
          <cell r="A7948" t="str">
            <v>00070908</v>
          </cell>
          <cell r="C7948" t="str">
            <v>Отопление</v>
          </cell>
          <cell r="I7948">
            <v>0</v>
          </cell>
        </row>
        <row r="7949">
          <cell r="A7949" t="str">
            <v>00070908</v>
          </cell>
          <cell r="C7949" t="str">
            <v>Горячее водоснабжение</v>
          </cell>
          <cell r="I7949">
            <v>0</v>
          </cell>
        </row>
        <row r="7950">
          <cell r="A7950" t="str">
            <v>00070908</v>
          </cell>
          <cell r="C7950" t="str">
            <v>Горячее водоснабжение ОДН</v>
          </cell>
          <cell r="I7950">
            <v>0</v>
          </cell>
        </row>
        <row r="7951">
          <cell r="A7951" t="str">
            <v>00070909</v>
          </cell>
          <cell r="C7951" t="str">
            <v>Отопление</v>
          </cell>
          <cell r="I7951">
            <v>0</v>
          </cell>
        </row>
        <row r="7952">
          <cell r="A7952" t="str">
            <v>00070910</v>
          </cell>
          <cell r="C7952" t="str">
            <v>Отопление</v>
          </cell>
          <cell r="I7952">
            <v>0</v>
          </cell>
        </row>
        <row r="7953">
          <cell r="A7953" t="str">
            <v>00070910</v>
          </cell>
          <cell r="C7953" t="str">
            <v>Горячее водоснабжение</v>
          </cell>
          <cell r="I7953">
            <v>0</v>
          </cell>
        </row>
        <row r="7954">
          <cell r="A7954" t="str">
            <v>00070910</v>
          </cell>
          <cell r="C7954" t="str">
            <v>Горячее водоснабжение ОДН</v>
          </cell>
          <cell r="I7954">
            <v>0</v>
          </cell>
        </row>
        <row r="7955">
          <cell r="A7955" t="str">
            <v>00070911</v>
          </cell>
          <cell r="C7955" t="str">
            <v>Отопление</v>
          </cell>
          <cell r="I7955">
            <v>0</v>
          </cell>
        </row>
        <row r="7956">
          <cell r="A7956" t="str">
            <v>00070911</v>
          </cell>
          <cell r="C7956" t="str">
            <v>Горячее водоснабжение</v>
          </cell>
          <cell r="I7956">
            <v>0</v>
          </cell>
        </row>
        <row r="7957">
          <cell r="A7957" t="str">
            <v>00070911</v>
          </cell>
          <cell r="C7957" t="str">
            <v>Горячее водоснабжение ОДН</v>
          </cell>
          <cell r="I7957">
            <v>0</v>
          </cell>
        </row>
        <row r="7958">
          <cell r="A7958" t="str">
            <v>00070912</v>
          </cell>
          <cell r="C7958" t="str">
            <v>Отопление</v>
          </cell>
          <cell r="I7958">
            <v>817.24</v>
          </cell>
        </row>
        <row r="7959">
          <cell r="A7959" t="str">
            <v>00070912</v>
          </cell>
          <cell r="C7959" t="str">
            <v>Горячее водоснабжение</v>
          </cell>
          <cell r="I7959">
            <v>81.23</v>
          </cell>
        </row>
        <row r="7960">
          <cell r="A7960" t="str">
            <v>00070912</v>
          </cell>
          <cell r="C7960" t="str">
            <v>Горячее водоснабжение ОДН</v>
          </cell>
          <cell r="I7960">
            <v>-64.44</v>
          </cell>
        </row>
        <row r="7961">
          <cell r="A7961" t="str">
            <v>00070913</v>
          </cell>
          <cell r="C7961" t="str">
            <v>Отопление</v>
          </cell>
          <cell r="I7961">
            <v>812.07</v>
          </cell>
        </row>
        <row r="7962">
          <cell r="A7962" t="str">
            <v>00070913</v>
          </cell>
          <cell r="C7962" t="str">
            <v>Горячее водоснабжение</v>
          </cell>
          <cell r="I7962">
            <v>162.47</v>
          </cell>
        </row>
        <row r="7963">
          <cell r="A7963" t="str">
            <v>00070913</v>
          </cell>
          <cell r="C7963" t="str">
            <v>Горячее водоснабжение ОДН</v>
          </cell>
          <cell r="I7963">
            <v>-32.229999999999997</v>
          </cell>
        </row>
        <row r="7964">
          <cell r="A7964" t="str">
            <v>00070914</v>
          </cell>
          <cell r="C7964" t="str">
            <v>Отопление</v>
          </cell>
          <cell r="I7964">
            <v>0</v>
          </cell>
        </row>
        <row r="7965">
          <cell r="A7965" t="str">
            <v>00070914</v>
          </cell>
          <cell r="C7965" t="str">
            <v>Горячее водоснабжение</v>
          </cell>
          <cell r="I7965">
            <v>0</v>
          </cell>
        </row>
        <row r="7966">
          <cell r="A7966" t="str">
            <v>00070914</v>
          </cell>
          <cell r="C7966" t="str">
            <v>Горячее водоснабжение ОДН</v>
          </cell>
          <cell r="I7966">
            <v>0</v>
          </cell>
        </row>
        <row r="7967">
          <cell r="A7967" t="str">
            <v>00070915</v>
          </cell>
          <cell r="C7967" t="str">
            <v>Отопление</v>
          </cell>
          <cell r="I7967">
            <v>0</v>
          </cell>
        </row>
        <row r="7968">
          <cell r="A7968" t="str">
            <v>00070915</v>
          </cell>
          <cell r="C7968" t="str">
            <v>Горячее водоснабжение</v>
          </cell>
          <cell r="I7968">
            <v>0</v>
          </cell>
        </row>
        <row r="7969">
          <cell r="A7969" t="str">
            <v>00070915</v>
          </cell>
          <cell r="C7969" t="str">
            <v>Горячее водоснабжение ОДН</v>
          </cell>
          <cell r="I7969">
            <v>0</v>
          </cell>
        </row>
        <row r="7970">
          <cell r="A7970" t="str">
            <v>00070916</v>
          </cell>
          <cell r="C7970" t="str">
            <v>Отопление</v>
          </cell>
          <cell r="I7970">
            <v>818.16</v>
          </cell>
        </row>
        <row r="7971">
          <cell r="A7971" t="str">
            <v>00070916</v>
          </cell>
          <cell r="C7971" t="str">
            <v>Горячее водоснабжение</v>
          </cell>
          <cell r="I7971">
            <v>812.36</v>
          </cell>
        </row>
        <row r="7972">
          <cell r="A7972" t="str">
            <v>00070916</v>
          </cell>
          <cell r="C7972" t="str">
            <v>Горячее водоснабжение ОДН</v>
          </cell>
          <cell r="I7972">
            <v>-32.229999999999997</v>
          </cell>
        </row>
        <row r="7973">
          <cell r="A7973" t="str">
            <v>00070917</v>
          </cell>
          <cell r="C7973" t="str">
            <v>Отопление</v>
          </cell>
          <cell r="I7973">
            <v>0</v>
          </cell>
        </row>
        <row r="7974">
          <cell r="A7974" t="str">
            <v>00070917</v>
          </cell>
          <cell r="C7974" t="str">
            <v>Горячее водоснабжение</v>
          </cell>
          <cell r="I7974">
            <v>0</v>
          </cell>
        </row>
        <row r="7975">
          <cell r="A7975" t="str">
            <v>00070917</v>
          </cell>
          <cell r="C7975" t="str">
            <v>Горячее водоснабжение ОДН</v>
          </cell>
          <cell r="I7975">
            <v>0</v>
          </cell>
        </row>
        <row r="7976">
          <cell r="A7976" t="str">
            <v>00070918</v>
          </cell>
          <cell r="C7976" t="str">
            <v>Отопление</v>
          </cell>
          <cell r="I7976">
            <v>0</v>
          </cell>
        </row>
        <row r="7977">
          <cell r="A7977" t="str">
            <v>00070918</v>
          </cell>
          <cell r="C7977" t="str">
            <v>Горячее водоснабжение</v>
          </cell>
          <cell r="I7977">
            <v>0</v>
          </cell>
        </row>
        <row r="7978">
          <cell r="A7978" t="str">
            <v>00070918</v>
          </cell>
          <cell r="C7978" t="str">
            <v>Горячее водоснабжение ОДН</v>
          </cell>
          <cell r="I7978">
            <v>0</v>
          </cell>
        </row>
        <row r="7979">
          <cell r="A7979" t="str">
            <v>00070920</v>
          </cell>
          <cell r="C7979" t="str">
            <v>Отопление</v>
          </cell>
          <cell r="I7979">
            <v>0</v>
          </cell>
        </row>
        <row r="7980">
          <cell r="A7980" t="str">
            <v>00070920</v>
          </cell>
          <cell r="C7980" t="str">
            <v>Горячее водоснабжение</v>
          </cell>
          <cell r="I7980">
            <v>0</v>
          </cell>
        </row>
        <row r="7981">
          <cell r="A7981" t="str">
            <v>00070920</v>
          </cell>
          <cell r="C7981" t="str">
            <v>Горячее водоснабжение ОДН</v>
          </cell>
          <cell r="I7981">
            <v>0</v>
          </cell>
        </row>
        <row r="7982">
          <cell r="A7982" t="str">
            <v>00070919</v>
          </cell>
          <cell r="C7982" t="str">
            <v>Отопление</v>
          </cell>
          <cell r="I7982">
            <v>0</v>
          </cell>
        </row>
        <row r="7983">
          <cell r="A7983" t="str">
            <v>00070921</v>
          </cell>
          <cell r="C7983" t="str">
            <v>Отопление</v>
          </cell>
          <cell r="I7983">
            <v>0</v>
          </cell>
        </row>
        <row r="7984">
          <cell r="A7984" t="str">
            <v>00070922</v>
          </cell>
          <cell r="C7984" t="str">
            <v>Отопление</v>
          </cell>
          <cell r="I7984">
            <v>0</v>
          </cell>
        </row>
        <row r="7985">
          <cell r="A7985" t="str">
            <v>00070922</v>
          </cell>
          <cell r="C7985" t="str">
            <v>Горячее водоснабжение</v>
          </cell>
          <cell r="I7985">
            <v>0</v>
          </cell>
        </row>
        <row r="7986">
          <cell r="A7986" t="str">
            <v>00070922</v>
          </cell>
          <cell r="C7986" t="str">
            <v>Горячее водоснабжение ОДН</v>
          </cell>
          <cell r="I7986">
            <v>0</v>
          </cell>
        </row>
        <row r="7987">
          <cell r="A7987" t="str">
            <v>00070923</v>
          </cell>
          <cell r="C7987" t="str">
            <v>Отопление</v>
          </cell>
          <cell r="I7987">
            <v>0</v>
          </cell>
        </row>
        <row r="7988">
          <cell r="A7988" t="str">
            <v>00070923</v>
          </cell>
          <cell r="C7988" t="str">
            <v>Горячее водоснабжение</v>
          </cell>
          <cell r="I7988">
            <v>0</v>
          </cell>
        </row>
        <row r="7989">
          <cell r="A7989" t="str">
            <v>00070923</v>
          </cell>
          <cell r="C7989" t="str">
            <v>Горячее водоснабжение ОДН</v>
          </cell>
          <cell r="I7989">
            <v>0</v>
          </cell>
        </row>
        <row r="7990">
          <cell r="A7990" t="str">
            <v>00070924</v>
          </cell>
          <cell r="C7990" t="str">
            <v>Отопление</v>
          </cell>
          <cell r="I7990">
            <v>0</v>
          </cell>
        </row>
        <row r="7991">
          <cell r="A7991" t="str">
            <v>00070924</v>
          </cell>
          <cell r="C7991" t="str">
            <v>Горячее водоснабжение</v>
          </cell>
          <cell r="I7991">
            <v>0</v>
          </cell>
        </row>
        <row r="7992">
          <cell r="A7992" t="str">
            <v>00070924</v>
          </cell>
          <cell r="C7992" t="str">
            <v>Горячее водоснабжение ОДН</v>
          </cell>
          <cell r="I7992">
            <v>0</v>
          </cell>
        </row>
        <row r="7993">
          <cell r="A7993" t="str">
            <v>00070925</v>
          </cell>
          <cell r="C7993" t="str">
            <v>Отопление</v>
          </cell>
          <cell r="I7993">
            <v>0</v>
          </cell>
        </row>
        <row r="7994">
          <cell r="A7994" t="str">
            <v>00070925</v>
          </cell>
          <cell r="C7994" t="str">
            <v>Горячее водоснабжение</v>
          </cell>
          <cell r="I7994">
            <v>0</v>
          </cell>
        </row>
        <row r="7995">
          <cell r="A7995" t="str">
            <v>00070925</v>
          </cell>
          <cell r="C7995" t="str">
            <v>Горячее водоснабжение ОДН</v>
          </cell>
          <cell r="I7995">
            <v>0</v>
          </cell>
        </row>
        <row r="7996">
          <cell r="A7996" t="str">
            <v>00070926</v>
          </cell>
          <cell r="C7996" t="str">
            <v>Отопление</v>
          </cell>
          <cell r="I7996">
            <v>0</v>
          </cell>
        </row>
        <row r="7997">
          <cell r="A7997" t="str">
            <v>00070926</v>
          </cell>
          <cell r="C7997" t="str">
            <v>Горячее водоснабжение</v>
          </cell>
          <cell r="I7997">
            <v>324.94</v>
          </cell>
        </row>
        <row r="7998">
          <cell r="A7998" t="str">
            <v>00070926</v>
          </cell>
          <cell r="C7998" t="str">
            <v>Горячее водоснабжение ОДН</v>
          </cell>
          <cell r="I7998">
            <v>-64.44</v>
          </cell>
        </row>
        <row r="7999">
          <cell r="A7999" t="str">
            <v>00070927</v>
          </cell>
          <cell r="C7999" t="str">
            <v>Отопление</v>
          </cell>
          <cell r="I7999">
            <v>0</v>
          </cell>
        </row>
        <row r="8000">
          <cell r="A8000" t="str">
            <v>00070927</v>
          </cell>
          <cell r="C8000" t="str">
            <v>Горячее водоснабжение</v>
          </cell>
          <cell r="I8000">
            <v>0</v>
          </cell>
        </row>
        <row r="8001">
          <cell r="A8001" t="str">
            <v>00070927</v>
          </cell>
          <cell r="C8001" t="str">
            <v>Горячее водоснабжение ОДН</v>
          </cell>
          <cell r="I8001">
            <v>0</v>
          </cell>
        </row>
        <row r="8002">
          <cell r="A8002" t="str">
            <v>00070928</v>
          </cell>
          <cell r="C8002" t="str">
            <v>Отопление</v>
          </cell>
          <cell r="I8002">
            <v>0</v>
          </cell>
        </row>
        <row r="8003">
          <cell r="A8003" t="str">
            <v>00070928</v>
          </cell>
          <cell r="C8003" t="str">
            <v>Горячее водоснабжение</v>
          </cell>
          <cell r="I8003">
            <v>0</v>
          </cell>
        </row>
        <row r="8004">
          <cell r="A8004" t="str">
            <v>00070928</v>
          </cell>
          <cell r="C8004" t="str">
            <v>Горячее водоснабжение ОДН</v>
          </cell>
          <cell r="I8004">
            <v>0</v>
          </cell>
        </row>
        <row r="8005">
          <cell r="A8005" t="str">
            <v>00070929</v>
          </cell>
          <cell r="C8005" t="str">
            <v>Отопление</v>
          </cell>
          <cell r="I8005">
            <v>0</v>
          </cell>
        </row>
        <row r="8006">
          <cell r="A8006" t="str">
            <v>00070929</v>
          </cell>
          <cell r="C8006" t="str">
            <v>Горячее водоснабжение</v>
          </cell>
          <cell r="I8006">
            <v>0</v>
          </cell>
        </row>
        <row r="8007">
          <cell r="A8007" t="str">
            <v>00070929</v>
          </cell>
          <cell r="C8007" t="str">
            <v>Горячее водоснабжение ОДН</v>
          </cell>
          <cell r="I8007">
            <v>0</v>
          </cell>
        </row>
        <row r="8008">
          <cell r="A8008" t="str">
            <v>00070930</v>
          </cell>
          <cell r="C8008" t="str">
            <v>Отопление</v>
          </cell>
          <cell r="I8008">
            <v>844.91</v>
          </cell>
        </row>
        <row r="8009">
          <cell r="A8009" t="str">
            <v>00070930</v>
          </cell>
          <cell r="C8009" t="str">
            <v>Горячее водоснабжение</v>
          </cell>
          <cell r="I8009">
            <v>308.69</v>
          </cell>
        </row>
        <row r="8010">
          <cell r="A8010" t="str">
            <v>00070930</v>
          </cell>
          <cell r="C8010" t="str">
            <v>Горячее водоснабжение ОДН</v>
          </cell>
          <cell r="I8010">
            <v>-64.44</v>
          </cell>
        </row>
        <row r="8011">
          <cell r="A8011" t="str">
            <v>00070931</v>
          </cell>
          <cell r="C8011" t="str">
            <v>Отопление</v>
          </cell>
          <cell r="I8011">
            <v>0</v>
          </cell>
        </row>
        <row r="8012">
          <cell r="A8012" t="str">
            <v>00070931</v>
          </cell>
          <cell r="C8012" t="str">
            <v>Горячее водоснабжение</v>
          </cell>
          <cell r="I8012">
            <v>0</v>
          </cell>
        </row>
        <row r="8013">
          <cell r="A8013" t="str">
            <v>00070931</v>
          </cell>
          <cell r="C8013" t="str">
            <v>Горячее водоснабжение ОДН</v>
          </cell>
          <cell r="I8013">
            <v>0</v>
          </cell>
        </row>
        <row r="8014">
          <cell r="A8014" t="str">
            <v>00070932</v>
          </cell>
          <cell r="C8014" t="str">
            <v>Отопление</v>
          </cell>
          <cell r="I8014">
            <v>0</v>
          </cell>
        </row>
        <row r="8015">
          <cell r="A8015" t="str">
            <v>00070932</v>
          </cell>
          <cell r="C8015" t="str">
            <v>Горячее водоснабжение</v>
          </cell>
          <cell r="I8015">
            <v>0</v>
          </cell>
        </row>
        <row r="8016">
          <cell r="A8016" t="str">
            <v>00070932</v>
          </cell>
          <cell r="C8016" t="str">
            <v>Горячее водоснабжение ОДН</v>
          </cell>
          <cell r="I8016">
            <v>0</v>
          </cell>
        </row>
        <row r="8017">
          <cell r="A8017" t="str">
            <v>00070933</v>
          </cell>
          <cell r="C8017" t="str">
            <v>Отопление</v>
          </cell>
          <cell r="I8017">
            <v>0</v>
          </cell>
        </row>
        <row r="8018">
          <cell r="A8018" t="str">
            <v>00070933</v>
          </cell>
          <cell r="C8018" t="str">
            <v>Горячее водоснабжение</v>
          </cell>
          <cell r="I8018">
            <v>0</v>
          </cell>
        </row>
        <row r="8019">
          <cell r="A8019" t="str">
            <v>00070933</v>
          </cell>
          <cell r="C8019" t="str">
            <v>Горячее водоснабжение ОДН</v>
          </cell>
          <cell r="I8019">
            <v>0</v>
          </cell>
        </row>
        <row r="8020">
          <cell r="A8020" t="str">
            <v>00070934</v>
          </cell>
          <cell r="C8020" t="str">
            <v>Отопление</v>
          </cell>
          <cell r="I8020">
            <v>0</v>
          </cell>
        </row>
        <row r="8021">
          <cell r="A8021" t="str">
            <v>00070934</v>
          </cell>
          <cell r="C8021" t="str">
            <v>Горячее водоснабжение</v>
          </cell>
          <cell r="I8021">
            <v>0</v>
          </cell>
        </row>
        <row r="8022">
          <cell r="A8022" t="str">
            <v>00070934</v>
          </cell>
          <cell r="C8022" t="str">
            <v>Горячее водоснабжение ОДН</v>
          </cell>
          <cell r="I8022">
            <v>0</v>
          </cell>
        </row>
        <row r="8023">
          <cell r="A8023" t="str">
            <v>00070935</v>
          </cell>
          <cell r="C8023" t="str">
            <v>Отопление</v>
          </cell>
          <cell r="I8023">
            <v>0</v>
          </cell>
        </row>
        <row r="8024">
          <cell r="A8024" t="str">
            <v>00070935</v>
          </cell>
          <cell r="C8024" t="str">
            <v>Горячее водоснабжение</v>
          </cell>
          <cell r="I8024">
            <v>0</v>
          </cell>
        </row>
        <row r="8025">
          <cell r="A8025" t="str">
            <v>00070935</v>
          </cell>
          <cell r="C8025" t="str">
            <v>Горячее водоснабжение ОДН</v>
          </cell>
          <cell r="I8025">
            <v>0</v>
          </cell>
        </row>
        <row r="8026">
          <cell r="A8026" t="str">
            <v>00070936</v>
          </cell>
          <cell r="C8026" t="str">
            <v>Отопление</v>
          </cell>
          <cell r="I8026">
            <v>559.83000000000004</v>
          </cell>
        </row>
        <row r="8027">
          <cell r="A8027" t="str">
            <v>00070936</v>
          </cell>
          <cell r="C8027" t="str">
            <v>Горячее водоснабжение</v>
          </cell>
          <cell r="I8027">
            <v>324.94</v>
          </cell>
        </row>
        <row r="8028">
          <cell r="A8028" t="str">
            <v>00070936</v>
          </cell>
          <cell r="C8028" t="str">
            <v>Горячее водоснабжение ОДН</v>
          </cell>
          <cell r="I8028">
            <v>-32.229999999999997</v>
          </cell>
        </row>
        <row r="8029">
          <cell r="A8029" t="str">
            <v>00070937</v>
          </cell>
          <cell r="C8029" t="str">
            <v>Отопление</v>
          </cell>
          <cell r="I8029">
            <v>996.9</v>
          </cell>
        </row>
        <row r="8030">
          <cell r="A8030" t="str">
            <v>00070937</v>
          </cell>
          <cell r="C8030" t="str">
            <v>Горячее водоснабжение</v>
          </cell>
          <cell r="I8030">
            <v>0</v>
          </cell>
        </row>
        <row r="8031">
          <cell r="A8031" t="str">
            <v>00070937</v>
          </cell>
          <cell r="C8031" t="str">
            <v>Горячее водоснабжение ОДН</v>
          </cell>
          <cell r="I8031">
            <v>375.99</v>
          </cell>
        </row>
        <row r="8032">
          <cell r="A8032" t="str">
            <v>00070938</v>
          </cell>
          <cell r="C8032" t="str">
            <v>Отопление</v>
          </cell>
          <cell r="I8032">
            <v>492.02</v>
          </cell>
        </row>
        <row r="8033">
          <cell r="A8033" t="str">
            <v>00070938</v>
          </cell>
          <cell r="C8033" t="str">
            <v>Горячее водоснабжение</v>
          </cell>
          <cell r="I8033">
            <v>0</v>
          </cell>
        </row>
        <row r="8034">
          <cell r="A8034" t="str">
            <v>00070938</v>
          </cell>
          <cell r="C8034" t="str">
            <v>Горячее водоснабжение ОДН</v>
          </cell>
          <cell r="I8034">
            <v>185.57</v>
          </cell>
        </row>
        <row r="8035">
          <cell r="A8035" t="str">
            <v>00070939</v>
          </cell>
          <cell r="C8035" t="str">
            <v>Отопление</v>
          </cell>
          <cell r="I8035">
            <v>0</v>
          </cell>
        </row>
        <row r="8036">
          <cell r="A8036" t="str">
            <v>00070939</v>
          </cell>
          <cell r="C8036" t="str">
            <v>Горячее водоснабжение</v>
          </cell>
          <cell r="I8036">
            <v>0</v>
          </cell>
        </row>
        <row r="8037">
          <cell r="A8037" t="str">
            <v>00070939</v>
          </cell>
          <cell r="C8037" t="str">
            <v>Горячее водоснабжение ОДН</v>
          </cell>
          <cell r="I8037">
            <v>0</v>
          </cell>
        </row>
        <row r="8038">
          <cell r="A8038" t="str">
            <v>00070940</v>
          </cell>
          <cell r="C8038" t="str">
            <v>Отопление</v>
          </cell>
          <cell r="I8038">
            <v>0</v>
          </cell>
        </row>
        <row r="8039">
          <cell r="A8039" t="str">
            <v>00070940</v>
          </cell>
          <cell r="C8039" t="str">
            <v>Горячее водоснабжение</v>
          </cell>
          <cell r="I8039">
            <v>0</v>
          </cell>
        </row>
        <row r="8040">
          <cell r="A8040" t="str">
            <v>00070940</v>
          </cell>
          <cell r="C8040" t="str">
            <v>Горячее водоснабжение ОДН</v>
          </cell>
          <cell r="I8040">
            <v>0</v>
          </cell>
        </row>
        <row r="8041">
          <cell r="A8041" t="str">
            <v>00070941</v>
          </cell>
          <cell r="C8041" t="str">
            <v>Отопление</v>
          </cell>
          <cell r="I8041">
            <v>0</v>
          </cell>
        </row>
        <row r="8042">
          <cell r="A8042" t="str">
            <v>00070941</v>
          </cell>
          <cell r="C8042" t="str">
            <v>Горячее водоснабжение</v>
          </cell>
          <cell r="I8042">
            <v>0</v>
          </cell>
        </row>
        <row r="8043">
          <cell r="A8043" t="str">
            <v>00070941</v>
          </cell>
          <cell r="C8043" t="str">
            <v>Горячее водоснабжение ОДН</v>
          </cell>
          <cell r="I8043">
            <v>0</v>
          </cell>
        </row>
        <row r="8044">
          <cell r="A8044" t="str">
            <v>00070942</v>
          </cell>
          <cell r="C8044" t="str">
            <v>Отопление</v>
          </cell>
          <cell r="I8044">
            <v>789</v>
          </cell>
        </row>
        <row r="8045">
          <cell r="A8045" t="str">
            <v>00070942</v>
          </cell>
          <cell r="C8045" t="str">
            <v>Горячее водоснабжение</v>
          </cell>
          <cell r="I8045">
            <v>0</v>
          </cell>
        </row>
        <row r="8046">
          <cell r="A8046" t="str">
            <v>00070942</v>
          </cell>
          <cell r="C8046" t="str">
            <v>Горячее водоснабжение ОДН</v>
          </cell>
          <cell r="I8046">
            <v>297.58</v>
          </cell>
        </row>
        <row r="8047">
          <cell r="A8047" t="str">
            <v>00070943</v>
          </cell>
          <cell r="C8047" t="str">
            <v>Отопление</v>
          </cell>
          <cell r="I8047">
            <v>996.9</v>
          </cell>
        </row>
        <row r="8048">
          <cell r="A8048" t="str">
            <v>00070943</v>
          </cell>
          <cell r="C8048" t="str">
            <v>Горячее водоснабжение</v>
          </cell>
          <cell r="I8048">
            <v>0</v>
          </cell>
        </row>
        <row r="8049">
          <cell r="A8049" t="str">
            <v>00070943</v>
          </cell>
          <cell r="C8049" t="str">
            <v>Горячее водоснабжение ОДН</v>
          </cell>
          <cell r="I8049">
            <v>375.99</v>
          </cell>
        </row>
        <row r="8050">
          <cell r="A8050" t="str">
            <v>00070944</v>
          </cell>
          <cell r="C8050" t="str">
            <v>Отопление</v>
          </cell>
          <cell r="I8050">
            <v>0</v>
          </cell>
        </row>
        <row r="8051">
          <cell r="A8051" t="str">
            <v>00070944</v>
          </cell>
          <cell r="C8051" t="str">
            <v>Горячее водоснабжение</v>
          </cell>
          <cell r="I8051">
            <v>0</v>
          </cell>
        </row>
        <row r="8052">
          <cell r="A8052" t="str">
            <v>00070944</v>
          </cell>
          <cell r="C8052" t="str">
            <v>Горячее водоснабжение ОДН</v>
          </cell>
          <cell r="I8052">
            <v>0</v>
          </cell>
        </row>
        <row r="8053">
          <cell r="A8053" t="str">
            <v>00070945</v>
          </cell>
          <cell r="C8053" t="str">
            <v>Отопление</v>
          </cell>
          <cell r="I8053">
            <v>0</v>
          </cell>
        </row>
        <row r="8054">
          <cell r="A8054" t="str">
            <v>00070945</v>
          </cell>
          <cell r="C8054" t="str">
            <v>Горячее водоснабжение</v>
          </cell>
          <cell r="I8054">
            <v>0</v>
          </cell>
        </row>
        <row r="8055">
          <cell r="A8055" t="str">
            <v>00070945</v>
          </cell>
          <cell r="C8055" t="str">
            <v>Горячее водоснабжение ОДН</v>
          </cell>
          <cell r="I8055">
            <v>0</v>
          </cell>
        </row>
        <row r="8056">
          <cell r="A8056" t="str">
            <v>00070946</v>
          </cell>
          <cell r="C8056" t="str">
            <v>Отопление</v>
          </cell>
          <cell r="I8056">
            <v>0</v>
          </cell>
        </row>
        <row r="8057">
          <cell r="A8057" t="str">
            <v>00070946</v>
          </cell>
          <cell r="C8057" t="str">
            <v>Горячее водоснабжение</v>
          </cell>
          <cell r="I8057">
            <v>0</v>
          </cell>
        </row>
        <row r="8058">
          <cell r="A8058" t="str">
            <v>00070946</v>
          </cell>
          <cell r="C8058" t="str">
            <v>Горячее водоснабжение ОДН</v>
          </cell>
          <cell r="I8058">
            <v>0</v>
          </cell>
        </row>
        <row r="8059">
          <cell r="A8059" t="str">
            <v>00070947</v>
          </cell>
          <cell r="C8059" t="str">
            <v>Отопление</v>
          </cell>
          <cell r="I8059">
            <v>0</v>
          </cell>
        </row>
        <row r="8060">
          <cell r="A8060" t="str">
            <v>00070947</v>
          </cell>
          <cell r="C8060" t="str">
            <v>Горячее водоснабжение</v>
          </cell>
          <cell r="I8060">
            <v>0</v>
          </cell>
        </row>
        <row r="8061">
          <cell r="A8061" t="str">
            <v>00070947</v>
          </cell>
          <cell r="C8061" t="str">
            <v>Горячее водоснабжение ОДН</v>
          </cell>
          <cell r="I8061">
            <v>0</v>
          </cell>
        </row>
        <row r="8062">
          <cell r="A8062" t="str">
            <v>00070948</v>
          </cell>
          <cell r="C8062" t="str">
            <v>Отопление</v>
          </cell>
          <cell r="I8062">
            <v>0</v>
          </cell>
        </row>
        <row r="8063">
          <cell r="A8063" t="str">
            <v>00070948</v>
          </cell>
          <cell r="C8063" t="str">
            <v>Горячее водоснабжение</v>
          </cell>
          <cell r="I8063">
            <v>0</v>
          </cell>
        </row>
        <row r="8064">
          <cell r="A8064" t="str">
            <v>00070948</v>
          </cell>
          <cell r="C8064" t="str">
            <v>Горячее водоснабжение ОДН</v>
          </cell>
          <cell r="I8064">
            <v>0</v>
          </cell>
        </row>
        <row r="8065">
          <cell r="A8065" t="str">
            <v>00070949</v>
          </cell>
          <cell r="C8065" t="str">
            <v>Отопление</v>
          </cell>
          <cell r="I8065">
            <v>996.9</v>
          </cell>
        </row>
        <row r="8066">
          <cell r="A8066" t="str">
            <v>00070949</v>
          </cell>
          <cell r="C8066" t="str">
            <v>Горячее водоснабжение</v>
          </cell>
          <cell r="I8066">
            <v>0</v>
          </cell>
        </row>
        <row r="8067">
          <cell r="A8067" t="str">
            <v>00070949</v>
          </cell>
          <cell r="C8067" t="str">
            <v>Горячее водоснабжение ОДН</v>
          </cell>
          <cell r="I8067">
            <v>375.99</v>
          </cell>
        </row>
        <row r="8068">
          <cell r="A8068" t="str">
            <v>00070950</v>
          </cell>
          <cell r="C8068" t="str">
            <v>Отопление</v>
          </cell>
          <cell r="I8068">
            <v>493.21</v>
          </cell>
        </row>
        <row r="8069">
          <cell r="A8069" t="str">
            <v>00070950</v>
          </cell>
          <cell r="C8069" t="str">
            <v>Горячее водоснабжение</v>
          </cell>
          <cell r="I8069">
            <v>0</v>
          </cell>
        </row>
        <row r="8070">
          <cell r="A8070" t="str">
            <v>00070950</v>
          </cell>
          <cell r="C8070" t="str">
            <v>Горячее водоснабжение ОДН</v>
          </cell>
          <cell r="I8070">
            <v>186.02</v>
          </cell>
        </row>
        <row r="8071">
          <cell r="A8071" t="str">
            <v>00070951</v>
          </cell>
          <cell r="C8071" t="str">
            <v>Отопление</v>
          </cell>
          <cell r="I8071">
            <v>789</v>
          </cell>
        </row>
        <row r="8072">
          <cell r="A8072" t="str">
            <v>00070951</v>
          </cell>
          <cell r="C8072" t="str">
            <v>Горячее водоснабжение</v>
          </cell>
          <cell r="I8072">
            <v>0</v>
          </cell>
        </row>
        <row r="8073">
          <cell r="A8073" t="str">
            <v>00070951</v>
          </cell>
          <cell r="C8073" t="str">
            <v>Горячее водоснабжение ОДН</v>
          </cell>
          <cell r="I8073">
            <v>297.58</v>
          </cell>
        </row>
        <row r="8074">
          <cell r="A8074" t="str">
            <v>00070952</v>
          </cell>
          <cell r="C8074" t="str">
            <v>Отопление</v>
          </cell>
          <cell r="I8074">
            <v>0</v>
          </cell>
        </row>
        <row r="8075">
          <cell r="A8075" t="str">
            <v>00070952</v>
          </cell>
          <cell r="C8075" t="str">
            <v>Горячее водоснабжение</v>
          </cell>
          <cell r="I8075">
            <v>0</v>
          </cell>
        </row>
        <row r="8076">
          <cell r="A8076" t="str">
            <v>00070952</v>
          </cell>
          <cell r="C8076" t="str">
            <v>Горячее водоснабжение ОДН</v>
          </cell>
          <cell r="I8076">
            <v>0</v>
          </cell>
        </row>
        <row r="8077">
          <cell r="A8077" t="str">
            <v>00070953</v>
          </cell>
          <cell r="C8077" t="str">
            <v>Отопление</v>
          </cell>
          <cell r="I8077">
            <v>696.49</v>
          </cell>
        </row>
        <row r="8078">
          <cell r="A8078" t="str">
            <v>00070953</v>
          </cell>
          <cell r="C8078" t="str">
            <v>Горячее водоснабжение ОДН</v>
          </cell>
          <cell r="I8078">
            <v>262.68</v>
          </cell>
        </row>
        <row r="8079">
          <cell r="A8079" t="str">
            <v>00070954</v>
          </cell>
          <cell r="C8079" t="str">
            <v>Отопление</v>
          </cell>
          <cell r="I8079">
            <v>0</v>
          </cell>
        </row>
        <row r="8080">
          <cell r="A8080" t="str">
            <v>00070954</v>
          </cell>
          <cell r="C8080" t="str">
            <v>Горячее водоснабжение</v>
          </cell>
          <cell r="I8080">
            <v>0</v>
          </cell>
        </row>
        <row r="8081">
          <cell r="A8081" t="str">
            <v>00070954</v>
          </cell>
          <cell r="C8081" t="str">
            <v>Горячее водоснабжение ОДН</v>
          </cell>
          <cell r="I8081">
            <v>0</v>
          </cell>
        </row>
        <row r="8082">
          <cell r="A8082" t="str">
            <v>00070955</v>
          </cell>
          <cell r="C8082" t="str">
            <v>Отопление</v>
          </cell>
          <cell r="I8082">
            <v>0</v>
          </cell>
        </row>
        <row r="8083">
          <cell r="A8083" t="str">
            <v>00070955</v>
          </cell>
          <cell r="C8083" t="str">
            <v>Горячее водоснабжение</v>
          </cell>
          <cell r="I8083">
            <v>0</v>
          </cell>
        </row>
        <row r="8084">
          <cell r="A8084" t="str">
            <v>00070955</v>
          </cell>
          <cell r="C8084" t="str">
            <v>Горячее водоснабжение ОДН</v>
          </cell>
          <cell r="I8084">
            <v>0</v>
          </cell>
        </row>
        <row r="8085">
          <cell r="A8085" t="str">
            <v>00070956</v>
          </cell>
          <cell r="C8085" t="str">
            <v>Отопление</v>
          </cell>
          <cell r="I8085">
            <v>0</v>
          </cell>
        </row>
        <row r="8086">
          <cell r="A8086" t="str">
            <v>00070956</v>
          </cell>
          <cell r="C8086" t="str">
            <v>Горячее водоснабжение ОДН</v>
          </cell>
          <cell r="I8086">
            <v>0</v>
          </cell>
        </row>
        <row r="8087">
          <cell r="A8087" t="str">
            <v>00070957</v>
          </cell>
          <cell r="C8087" t="str">
            <v>Отопление</v>
          </cell>
          <cell r="I8087">
            <v>0</v>
          </cell>
        </row>
        <row r="8088">
          <cell r="A8088" t="str">
            <v>00070957</v>
          </cell>
          <cell r="C8088" t="str">
            <v>Горячее водоснабжение</v>
          </cell>
          <cell r="I8088">
            <v>0</v>
          </cell>
        </row>
        <row r="8089">
          <cell r="A8089" t="str">
            <v>00070957</v>
          </cell>
          <cell r="C8089" t="str">
            <v>Горячее водоснабжение ОДН</v>
          </cell>
          <cell r="I8089">
            <v>0</v>
          </cell>
        </row>
        <row r="8090">
          <cell r="A8090" t="str">
            <v>00070958</v>
          </cell>
          <cell r="C8090" t="str">
            <v>Отопление</v>
          </cell>
          <cell r="I8090">
            <v>790.35</v>
          </cell>
        </row>
        <row r="8091">
          <cell r="A8091" t="str">
            <v>00070958</v>
          </cell>
          <cell r="C8091" t="str">
            <v>Горячее водоснабжение</v>
          </cell>
          <cell r="I8091">
            <v>0</v>
          </cell>
        </row>
        <row r="8092">
          <cell r="A8092" t="str">
            <v>00070958</v>
          </cell>
          <cell r="C8092" t="str">
            <v>Горячее водоснабжение ОДН</v>
          </cell>
          <cell r="I8092">
            <v>298.08999999999997</v>
          </cell>
        </row>
        <row r="8093">
          <cell r="A8093" t="str">
            <v>00070959</v>
          </cell>
          <cell r="C8093" t="str">
            <v>Отопление</v>
          </cell>
          <cell r="I8093">
            <v>0</v>
          </cell>
        </row>
        <row r="8094">
          <cell r="A8094" t="str">
            <v>00070959</v>
          </cell>
          <cell r="C8094" t="str">
            <v>Горячее водоснабжение</v>
          </cell>
          <cell r="I8094">
            <v>0</v>
          </cell>
        </row>
        <row r="8095">
          <cell r="A8095" t="str">
            <v>00070959</v>
          </cell>
          <cell r="C8095" t="str">
            <v>Горячее водоснабжение ОДН</v>
          </cell>
          <cell r="I8095">
            <v>0</v>
          </cell>
        </row>
        <row r="8096">
          <cell r="A8096" t="str">
            <v>00070960</v>
          </cell>
          <cell r="C8096" t="str">
            <v>Отопление</v>
          </cell>
          <cell r="I8096">
            <v>0</v>
          </cell>
        </row>
        <row r="8097">
          <cell r="A8097" t="str">
            <v>00070960</v>
          </cell>
          <cell r="C8097" t="str">
            <v>Горячее водоснабжение</v>
          </cell>
          <cell r="I8097">
            <v>0</v>
          </cell>
        </row>
        <row r="8098">
          <cell r="A8098" t="str">
            <v>00070960</v>
          </cell>
          <cell r="C8098" t="str">
            <v>Горячее водоснабжение ОДН</v>
          </cell>
          <cell r="I8098">
            <v>0</v>
          </cell>
        </row>
        <row r="8099">
          <cell r="A8099" t="str">
            <v>00070961</v>
          </cell>
          <cell r="C8099" t="str">
            <v>Отопление</v>
          </cell>
          <cell r="I8099">
            <v>0</v>
          </cell>
        </row>
        <row r="8100">
          <cell r="A8100" t="str">
            <v>00070961</v>
          </cell>
          <cell r="C8100" t="str">
            <v>Горячее водоснабжение</v>
          </cell>
          <cell r="I8100">
            <v>0</v>
          </cell>
        </row>
        <row r="8101">
          <cell r="A8101" t="str">
            <v>00070961</v>
          </cell>
          <cell r="C8101" t="str">
            <v>Горячее водоснабжение ОДН</v>
          </cell>
          <cell r="I8101">
            <v>0</v>
          </cell>
        </row>
        <row r="8102">
          <cell r="A8102" t="str">
            <v>00070962</v>
          </cell>
          <cell r="C8102" t="str">
            <v>Отопление</v>
          </cell>
          <cell r="I8102">
            <v>0</v>
          </cell>
        </row>
        <row r="8103">
          <cell r="A8103" t="str">
            <v>00070962</v>
          </cell>
          <cell r="C8103" t="str">
            <v>Горячее водоснабжение</v>
          </cell>
          <cell r="I8103">
            <v>0</v>
          </cell>
        </row>
        <row r="8104">
          <cell r="A8104" t="str">
            <v>00070962</v>
          </cell>
          <cell r="C8104" t="str">
            <v>Горячее водоснабжение ОДН</v>
          </cell>
          <cell r="I8104">
            <v>0</v>
          </cell>
        </row>
        <row r="8105">
          <cell r="A8105" t="str">
            <v>00070963</v>
          </cell>
          <cell r="C8105" t="str">
            <v>Отопление</v>
          </cell>
          <cell r="I8105">
            <v>0</v>
          </cell>
        </row>
        <row r="8106">
          <cell r="A8106" t="str">
            <v>00070963</v>
          </cell>
          <cell r="C8106" t="str">
            <v>Горячее водоснабжение</v>
          </cell>
          <cell r="I8106">
            <v>0</v>
          </cell>
        </row>
        <row r="8107">
          <cell r="A8107" t="str">
            <v>00070963</v>
          </cell>
          <cell r="C8107" t="str">
            <v>Горячее водоснабжение ОДН</v>
          </cell>
          <cell r="I8107">
            <v>0</v>
          </cell>
        </row>
        <row r="8108">
          <cell r="A8108" t="str">
            <v>00070964</v>
          </cell>
          <cell r="C8108" t="str">
            <v>Отопление</v>
          </cell>
          <cell r="I8108">
            <v>0</v>
          </cell>
        </row>
        <row r="8109">
          <cell r="A8109" t="str">
            <v>00070964</v>
          </cell>
          <cell r="C8109" t="str">
            <v>Горячее водоснабжение</v>
          </cell>
          <cell r="I8109">
            <v>0</v>
          </cell>
        </row>
        <row r="8110">
          <cell r="A8110" t="str">
            <v>00070964</v>
          </cell>
          <cell r="C8110" t="str">
            <v>Горячее водоснабжение ОДН</v>
          </cell>
          <cell r="I8110">
            <v>0</v>
          </cell>
        </row>
        <row r="8111">
          <cell r="A8111" t="str">
            <v>00070965</v>
          </cell>
          <cell r="C8111" t="str">
            <v>Отопление</v>
          </cell>
          <cell r="I8111">
            <v>694.69</v>
          </cell>
        </row>
        <row r="8112">
          <cell r="A8112" t="str">
            <v>00070965</v>
          </cell>
          <cell r="C8112" t="str">
            <v>Горячее водоснабжение</v>
          </cell>
          <cell r="I8112">
            <v>0</v>
          </cell>
        </row>
        <row r="8113">
          <cell r="A8113" t="str">
            <v>00070965</v>
          </cell>
          <cell r="C8113" t="str">
            <v>Горячее водоснабжение ОДН</v>
          </cell>
          <cell r="I8113">
            <v>262.01</v>
          </cell>
        </row>
        <row r="8114">
          <cell r="A8114" t="str">
            <v>00070966</v>
          </cell>
          <cell r="C8114" t="str">
            <v>Отопление</v>
          </cell>
          <cell r="I8114">
            <v>785.42</v>
          </cell>
        </row>
        <row r="8115">
          <cell r="A8115" t="str">
            <v>00070966</v>
          </cell>
          <cell r="C8115" t="str">
            <v>Горячее водоснабжение</v>
          </cell>
          <cell r="I8115">
            <v>0</v>
          </cell>
        </row>
        <row r="8116">
          <cell r="A8116" t="str">
            <v>00070966</v>
          </cell>
          <cell r="C8116" t="str">
            <v>Горячее водоснабжение ОДН</v>
          </cell>
          <cell r="I8116">
            <v>296.23</v>
          </cell>
        </row>
        <row r="8117">
          <cell r="A8117" t="str">
            <v>00070967</v>
          </cell>
          <cell r="C8117" t="str">
            <v>Отопление</v>
          </cell>
          <cell r="I8117">
            <v>0</v>
          </cell>
        </row>
        <row r="8118">
          <cell r="A8118" t="str">
            <v>00070967</v>
          </cell>
          <cell r="C8118" t="str">
            <v>Горячее водоснабжение ОДН</v>
          </cell>
          <cell r="I8118">
            <v>0</v>
          </cell>
        </row>
        <row r="8119">
          <cell r="A8119" t="str">
            <v>00070968</v>
          </cell>
          <cell r="C8119" t="str">
            <v>Отопление</v>
          </cell>
          <cell r="I8119">
            <v>0</v>
          </cell>
        </row>
        <row r="8120">
          <cell r="A8120" t="str">
            <v>00070968</v>
          </cell>
          <cell r="C8120" t="str">
            <v>Горячее водоснабжение</v>
          </cell>
          <cell r="I8120">
            <v>0</v>
          </cell>
        </row>
        <row r="8121">
          <cell r="A8121" t="str">
            <v>00070968</v>
          </cell>
          <cell r="C8121" t="str">
            <v>Горячее водоснабжение ОДН</v>
          </cell>
          <cell r="I8121">
            <v>0</v>
          </cell>
        </row>
        <row r="8122">
          <cell r="A8122" t="str">
            <v>00070969</v>
          </cell>
          <cell r="C8122" t="str">
            <v>Отопление</v>
          </cell>
          <cell r="I8122">
            <v>0</v>
          </cell>
        </row>
        <row r="8123">
          <cell r="A8123" t="str">
            <v>00070969</v>
          </cell>
          <cell r="C8123" t="str">
            <v>Горячее водоснабжение</v>
          </cell>
          <cell r="I8123">
            <v>0</v>
          </cell>
        </row>
        <row r="8124">
          <cell r="A8124" t="str">
            <v>00070969</v>
          </cell>
          <cell r="C8124" t="str">
            <v>Горячее водоснабжение ОДН</v>
          </cell>
          <cell r="I8124">
            <v>0</v>
          </cell>
        </row>
        <row r="8125">
          <cell r="A8125" t="str">
            <v>00070970</v>
          </cell>
          <cell r="C8125" t="str">
            <v>Отопление</v>
          </cell>
          <cell r="I8125">
            <v>0</v>
          </cell>
        </row>
        <row r="8126">
          <cell r="A8126" t="str">
            <v>00070970</v>
          </cell>
          <cell r="C8126" t="str">
            <v>Горячее водоснабжение</v>
          </cell>
          <cell r="I8126">
            <v>0</v>
          </cell>
        </row>
        <row r="8127">
          <cell r="A8127" t="str">
            <v>00070970</v>
          </cell>
          <cell r="C8127" t="str">
            <v>Горячее водоснабжение ОДН</v>
          </cell>
          <cell r="I8127">
            <v>0</v>
          </cell>
        </row>
        <row r="8128">
          <cell r="A8128" t="str">
            <v>00070971</v>
          </cell>
          <cell r="C8128" t="str">
            <v>Отопление</v>
          </cell>
          <cell r="I8128">
            <v>0</v>
          </cell>
        </row>
        <row r="8129">
          <cell r="A8129" t="str">
            <v>00070971</v>
          </cell>
          <cell r="C8129" t="str">
            <v>Горячее водоснабжение ОДН</v>
          </cell>
          <cell r="I8129">
            <v>0</v>
          </cell>
        </row>
        <row r="8130">
          <cell r="A8130" t="str">
            <v>00070972</v>
          </cell>
          <cell r="C8130" t="str">
            <v>Отопление</v>
          </cell>
          <cell r="I8130">
            <v>795.13</v>
          </cell>
        </row>
        <row r="8131">
          <cell r="A8131" t="str">
            <v>00070972</v>
          </cell>
          <cell r="C8131" t="str">
            <v>Горячее водоснабжение</v>
          </cell>
          <cell r="I8131">
            <v>0</v>
          </cell>
        </row>
        <row r="8132">
          <cell r="A8132" t="str">
            <v>00070972</v>
          </cell>
          <cell r="C8132" t="str">
            <v>Горячее водоснабжение ОДН</v>
          </cell>
          <cell r="I8132">
            <v>299.89</v>
          </cell>
        </row>
        <row r="8133">
          <cell r="A8133" t="str">
            <v>00070973</v>
          </cell>
          <cell r="C8133" t="str">
            <v>Отопление</v>
          </cell>
          <cell r="I8133">
            <v>783.32</v>
          </cell>
        </row>
        <row r="8134">
          <cell r="A8134" t="str">
            <v>00070973</v>
          </cell>
          <cell r="C8134" t="str">
            <v>Горячее водоснабжение</v>
          </cell>
          <cell r="I8134">
            <v>0</v>
          </cell>
        </row>
        <row r="8135">
          <cell r="A8135" t="str">
            <v>00070973</v>
          </cell>
          <cell r="C8135" t="str">
            <v>Горячее водоснабжение ОДН</v>
          </cell>
          <cell r="I8135">
            <v>295.43</v>
          </cell>
        </row>
        <row r="8136">
          <cell r="A8136" t="str">
            <v>00070974</v>
          </cell>
          <cell r="C8136" t="str">
            <v>Отопление</v>
          </cell>
          <cell r="I8136">
            <v>0</v>
          </cell>
        </row>
        <row r="8137">
          <cell r="A8137" t="str">
            <v>00070974</v>
          </cell>
          <cell r="C8137" t="str">
            <v>Горячее водоснабжение ОДН</v>
          </cell>
          <cell r="I8137">
            <v>0</v>
          </cell>
        </row>
        <row r="8138">
          <cell r="A8138" t="str">
            <v>00070975</v>
          </cell>
          <cell r="C8138" t="str">
            <v>Отопление</v>
          </cell>
          <cell r="I8138">
            <v>795.13</v>
          </cell>
        </row>
        <row r="8139">
          <cell r="A8139" t="str">
            <v>00070975</v>
          </cell>
          <cell r="C8139" t="str">
            <v>Горячее водоснабжение</v>
          </cell>
          <cell r="I8139">
            <v>0</v>
          </cell>
        </row>
        <row r="8140">
          <cell r="A8140" t="str">
            <v>00070975</v>
          </cell>
          <cell r="C8140" t="str">
            <v>Горячее водоснабжение ОДН</v>
          </cell>
          <cell r="I8140">
            <v>299.89</v>
          </cell>
        </row>
        <row r="8141">
          <cell r="A8141" t="str">
            <v>00070976</v>
          </cell>
          <cell r="C8141" t="str">
            <v>Отопление</v>
          </cell>
          <cell r="I8141">
            <v>0</v>
          </cell>
        </row>
        <row r="8142">
          <cell r="A8142" t="str">
            <v>00070976</v>
          </cell>
          <cell r="C8142" t="str">
            <v>Горячее водоснабжение</v>
          </cell>
          <cell r="I8142">
            <v>0</v>
          </cell>
        </row>
        <row r="8143">
          <cell r="A8143" t="str">
            <v>00070976</v>
          </cell>
          <cell r="C8143" t="str">
            <v>Горячее водоснабжение ОДН</v>
          </cell>
          <cell r="I8143">
            <v>0</v>
          </cell>
        </row>
        <row r="8144">
          <cell r="A8144" t="str">
            <v>00070977</v>
          </cell>
          <cell r="C8144" t="str">
            <v>Отопление</v>
          </cell>
          <cell r="I8144">
            <v>0</v>
          </cell>
        </row>
        <row r="8145">
          <cell r="A8145" t="str">
            <v>00070977</v>
          </cell>
          <cell r="C8145" t="str">
            <v>Горячее водоснабжение</v>
          </cell>
          <cell r="I8145">
            <v>0</v>
          </cell>
        </row>
        <row r="8146">
          <cell r="A8146" t="str">
            <v>00070977</v>
          </cell>
          <cell r="C8146" t="str">
            <v>Горячее водоснабжение ОДН</v>
          </cell>
          <cell r="I8146">
            <v>0</v>
          </cell>
        </row>
        <row r="8147">
          <cell r="A8147" t="str">
            <v>00070978</v>
          </cell>
          <cell r="C8147" t="str">
            <v>Отопление</v>
          </cell>
          <cell r="I8147">
            <v>0</v>
          </cell>
        </row>
        <row r="8148">
          <cell r="A8148" t="str">
            <v>00070978</v>
          </cell>
          <cell r="C8148" t="str">
            <v>Горячее водоснабжение</v>
          </cell>
          <cell r="I8148">
            <v>0</v>
          </cell>
        </row>
        <row r="8149">
          <cell r="A8149" t="str">
            <v>00070978</v>
          </cell>
          <cell r="C8149" t="str">
            <v>Горячее водоснабжение ОДН</v>
          </cell>
          <cell r="I8149">
            <v>0</v>
          </cell>
        </row>
        <row r="8150">
          <cell r="A8150" t="str">
            <v>00070979</v>
          </cell>
          <cell r="C8150" t="str">
            <v>Отопление</v>
          </cell>
          <cell r="I8150">
            <v>0</v>
          </cell>
        </row>
        <row r="8151">
          <cell r="A8151" t="str">
            <v>00070979</v>
          </cell>
          <cell r="C8151" t="str">
            <v>Горячее водоснабжение ОДН</v>
          </cell>
          <cell r="I8151">
            <v>0</v>
          </cell>
        </row>
        <row r="8152">
          <cell r="A8152" t="str">
            <v>00070980</v>
          </cell>
          <cell r="C8152" t="str">
            <v>Отопление</v>
          </cell>
          <cell r="I8152">
            <v>0</v>
          </cell>
        </row>
        <row r="8153">
          <cell r="A8153" t="str">
            <v>00070980</v>
          </cell>
          <cell r="C8153" t="str">
            <v>Горячее водоснабжение</v>
          </cell>
          <cell r="I8153">
            <v>0</v>
          </cell>
        </row>
        <row r="8154">
          <cell r="A8154" t="str">
            <v>00070980</v>
          </cell>
          <cell r="C8154" t="str">
            <v>Горячее водоснабжение ОДН</v>
          </cell>
          <cell r="I8154">
            <v>0</v>
          </cell>
        </row>
        <row r="8155">
          <cell r="A8155" t="str">
            <v>00070981</v>
          </cell>
          <cell r="C8155" t="str">
            <v>Отопление</v>
          </cell>
          <cell r="I8155">
            <v>0</v>
          </cell>
        </row>
        <row r="8156">
          <cell r="A8156" t="str">
            <v>00070981</v>
          </cell>
          <cell r="C8156" t="str">
            <v>Горячее водоснабжение</v>
          </cell>
          <cell r="I8156">
            <v>0</v>
          </cell>
        </row>
        <row r="8157">
          <cell r="A8157" t="str">
            <v>00070981</v>
          </cell>
          <cell r="C8157" t="str">
            <v>Горячее водоснабжение ОДН</v>
          </cell>
          <cell r="I8157">
            <v>0</v>
          </cell>
        </row>
        <row r="8158">
          <cell r="A8158" t="str">
            <v>00070982</v>
          </cell>
          <cell r="C8158" t="str">
            <v>Отопление</v>
          </cell>
          <cell r="I8158">
            <v>0</v>
          </cell>
        </row>
        <row r="8159">
          <cell r="A8159" t="str">
            <v>00070982</v>
          </cell>
          <cell r="C8159" t="str">
            <v>Горячее водоснабжение</v>
          </cell>
          <cell r="I8159">
            <v>0</v>
          </cell>
        </row>
        <row r="8160">
          <cell r="A8160" t="str">
            <v>00070982</v>
          </cell>
          <cell r="C8160" t="str">
            <v>Горячее водоснабжение ОДН</v>
          </cell>
          <cell r="I8160">
            <v>373.34</v>
          </cell>
        </row>
        <row r="8161">
          <cell r="A8161" t="str">
            <v>00070983</v>
          </cell>
          <cell r="C8161" t="str">
            <v>Отопление</v>
          </cell>
          <cell r="I8161">
            <v>0</v>
          </cell>
        </row>
        <row r="8162">
          <cell r="A8162" t="str">
            <v>00070983</v>
          </cell>
          <cell r="C8162" t="str">
            <v>Горячее водоснабжение</v>
          </cell>
          <cell r="I8162">
            <v>0</v>
          </cell>
        </row>
        <row r="8163">
          <cell r="A8163" t="str">
            <v>00070983</v>
          </cell>
          <cell r="C8163" t="str">
            <v>Горячее водоснабжение ОДН</v>
          </cell>
          <cell r="I8163">
            <v>0</v>
          </cell>
        </row>
        <row r="8164">
          <cell r="A8164" t="str">
            <v>00070984</v>
          </cell>
          <cell r="C8164" t="str">
            <v>Отопление</v>
          </cell>
          <cell r="I8164">
            <v>0</v>
          </cell>
        </row>
        <row r="8165">
          <cell r="A8165" t="str">
            <v>00070984</v>
          </cell>
          <cell r="C8165" t="str">
            <v>Горячее водоснабжение</v>
          </cell>
          <cell r="I8165">
            <v>0</v>
          </cell>
        </row>
        <row r="8166">
          <cell r="A8166" t="str">
            <v>00070984</v>
          </cell>
          <cell r="C8166" t="str">
            <v>Горячее водоснабжение ОДН</v>
          </cell>
          <cell r="I8166">
            <v>0</v>
          </cell>
        </row>
        <row r="8167">
          <cell r="A8167" t="str">
            <v>00070985</v>
          </cell>
          <cell r="C8167" t="str">
            <v>Отопление</v>
          </cell>
          <cell r="I8167">
            <v>0</v>
          </cell>
        </row>
        <row r="8168">
          <cell r="A8168" t="str">
            <v>00070985</v>
          </cell>
          <cell r="C8168" t="str">
            <v>Горячее водоснабжение</v>
          </cell>
          <cell r="I8168">
            <v>0</v>
          </cell>
        </row>
        <row r="8169">
          <cell r="A8169" t="str">
            <v>00070985</v>
          </cell>
          <cell r="C8169" t="str">
            <v>Горячее водоснабжение ОДН</v>
          </cell>
          <cell r="I8169">
            <v>0</v>
          </cell>
        </row>
        <row r="8170">
          <cell r="A8170" t="str">
            <v>00070986</v>
          </cell>
          <cell r="C8170" t="str">
            <v>Отопление</v>
          </cell>
          <cell r="I8170">
            <v>0</v>
          </cell>
        </row>
        <row r="8171">
          <cell r="A8171" t="str">
            <v>00070986</v>
          </cell>
          <cell r="C8171" t="str">
            <v>Горячее водоснабжение</v>
          </cell>
          <cell r="I8171">
            <v>0</v>
          </cell>
        </row>
        <row r="8172">
          <cell r="A8172" t="str">
            <v>00070986</v>
          </cell>
          <cell r="C8172" t="str">
            <v>Горячее водоснабжение ОДН</v>
          </cell>
          <cell r="I8172">
            <v>0</v>
          </cell>
        </row>
        <row r="8173">
          <cell r="A8173" t="str">
            <v>00070987</v>
          </cell>
          <cell r="C8173" t="str">
            <v>Отопление</v>
          </cell>
          <cell r="I8173">
            <v>0</v>
          </cell>
        </row>
        <row r="8174">
          <cell r="A8174" t="str">
            <v>00070987</v>
          </cell>
          <cell r="C8174" t="str">
            <v>Горячее водоснабжение</v>
          </cell>
          <cell r="I8174">
            <v>0</v>
          </cell>
        </row>
        <row r="8175">
          <cell r="A8175" t="str">
            <v>00070987</v>
          </cell>
          <cell r="C8175" t="str">
            <v>Горячее водоснабжение ОДН</v>
          </cell>
          <cell r="I8175">
            <v>0</v>
          </cell>
        </row>
        <row r="8176">
          <cell r="A8176" t="str">
            <v>00070988</v>
          </cell>
          <cell r="C8176" t="str">
            <v>Отопление</v>
          </cell>
          <cell r="I8176">
            <v>0</v>
          </cell>
        </row>
        <row r="8177">
          <cell r="A8177" t="str">
            <v>00070988</v>
          </cell>
          <cell r="C8177" t="str">
            <v>Горячее водоснабжение</v>
          </cell>
          <cell r="I8177">
            <v>0</v>
          </cell>
        </row>
        <row r="8178">
          <cell r="A8178" t="str">
            <v>00070988</v>
          </cell>
          <cell r="C8178" t="str">
            <v>Горячее водоснабжение ОДН</v>
          </cell>
          <cell r="I8178">
            <v>0</v>
          </cell>
        </row>
        <row r="8179">
          <cell r="A8179" t="str">
            <v>00070989</v>
          </cell>
          <cell r="C8179" t="str">
            <v>Отопление</v>
          </cell>
          <cell r="I8179">
            <v>490.08</v>
          </cell>
        </row>
        <row r="8180">
          <cell r="A8180" t="str">
            <v>00070989</v>
          </cell>
          <cell r="C8180" t="str">
            <v>Горячее водоснабжение</v>
          </cell>
          <cell r="I8180">
            <v>0</v>
          </cell>
        </row>
        <row r="8181">
          <cell r="A8181" t="str">
            <v>00070989</v>
          </cell>
          <cell r="C8181" t="str">
            <v>Горячее водоснабжение ОДН</v>
          </cell>
          <cell r="I8181">
            <v>184.83</v>
          </cell>
        </row>
        <row r="8182">
          <cell r="A8182" t="str">
            <v>00070990</v>
          </cell>
          <cell r="C8182" t="str">
            <v>Отопление</v>
          </cell>
          <cell r="I8182">
            <v>0</v>
          </cell>
        </row>
        <row r="8183">
          <cell r="A8183" t="str">
            <v>00070990</v>
          </cell>
          <cell r="C8183" t="str">
            <v>Горячее водоснабжение</v>
          </cell>
          <cell r="I8183">
            <v>0</v>
          </cell>
        </row>
        <row r="8184">
          <cell r="A8184" t="str">
            <v>00070990</v>
          </cell>
          <cell r="C8184" t="str">
            <v>Горячее водоснабжение ОДН</v>
          </cell>
          <cell r="I8184">
            <v>0</v>
          </cell>
        </row>
        <row r="8185">
          <cell r="A8185" t="str">
            <v>00070991</v>
          </cell>
          <cell r="C8185" t="str">
            <v>Отопление</v>
          </cell>
          <cell r="I8185">
            <v>989.87</v>
          </cell>
        </row>
        <row r="8186">
          <cell r="A8186" t="str">
            <v>00070991</v>
          </cell>
          <cell r="C8186" t="str">
            <v>Горячее водоснабжение</v>
          </cell>
          <cell r="I8186">
            <v>0</v>
          </cell>
        </row>
        <row r="8187">
          <cell r="A8187" t="str">
            <v>00070991</v>
          </cell>
          <cell r="C8187" t="str">
            <v>Горячее водоснабжение ОДН</v>
          </cell>
          <cell r="I8187">
            <v>373.34</v>
          </cell>
        </row>
        <row r="8188">
          <cell r="A8188" t="str">
            <v>00070992</v>
          </cell>
          <cell r="C8188" t="str">
            <v>Отопление</v>
          </cell>
          <cell r="I8188">
            <v>0</v>
          </cell>
        </row>
        <row r="8189">
          <cell r="A8189" t="str">
            <v>00070992</v>
          </cell>
          <cell r="C8189" t="str">
            <v>Горячее водоснабжение</v>
          </cell>
          <cell r="I8189">
            <v>0</v>
          </cell>
        </row>
        <row r="8190">
          <cell r="A8190" t="str">
            <v>00070992</v>
          </cell>
          <cell r="C8190" t="str">
            <v>Горячее водоснабжение ОДН</v>
          </cell>
          <cell r="I8190">
            <v>0</v>
          </cell>
        </row>
        <row r="8191">
          <cell r="A8191" t="str">
            <v>00070993</v>
          </cell>
          <cell r="C8191" t="str">
            <v>Отопление</v>
          </cell>
          <cell r="I8191">
            <v>0</v>
          </cell>
        </row>
        <row r="8192">
          <cell r="A8192" t="str">
            <v>00070993</v>
          </cell>
          <cell r="C8192" t="str">
            <v>Горячее водоснабжение</v>
          </cell>
          <cell r="I8192">
            <v>0</v>
          </cell>
        </row>
        <row r="8193">
          <cell r="A8193" t="str">
            <v>00070993</v>
          </cell>
          <cell r="C8193" t="str">
            <v>Горячее водоснабжение ОДН</v>
          </cell>
          <cell r="I8193">
            <v>0</v>
          </cell>
        </row>
        <row r="8194">
          <cell r="A8194" t="str">
            <v>00070994</v>
          </cell>
          <cell r="C8194" t="str">
            <v>Отопление</v>
          </cell>
          <cell r="I8194">
            <v>989.87</v>
          </cell>
        </row>
        <row r="8195">
          <cell r="A8195" t="str">
            <v>00070994</v>
          </cell>
          <cell r="C8195" t="str">
            <v>Горячее водоснабжение</v>
          </cell>
          <cell r="I8195">
            <v>0</v>
          </cell>
        </row>
        <row r="8196">
          <cell r="A8196" t="str">
            <v>00070994</v>
          </cell>
          <cell r="C8196" t="str">
            <v>Горячее водоснабжение ОДН</v>
          </cell>
          <cell r="I8196">
            <v>373.34</v>
          </cell>
        </row>
        <row r="8197">
          <cell r="A8197" t="str">
            <v>00070995</v>
          </cell>
          <cell r="C8197" t="str">
            <v>Отопление</v>
          </cell>
          <cell r="I8197">
            <v>0</v>
          </cell>
        </row>
        <row r="8198">
          <cell r="A8198" t="str">
            <v>00070995</v>
          </cell>
          <cell r="C8198" t="str">
            <v>Горячее водоснабжение</v>
          </cell>
          <cell r="I8198">
            <v>0</v>
          </cell>
        </row>
        <row r="8199">
          <cell r="A8199" t="str">
            <v>00070995</v>
          </cell>
          <cell r="C8199" t="str">
            <v>Горячее водоснабжение ОДН</v>
          </cell>
          <cell r="I8199">
            <v>0</v>
          </cell>
        </row>
        <row r="8200">
          <cell r="A8200" t="str">
            <v>00070996</v>
          </cell>
          <cell r="C8200" t="str">
            <v>Отопление</v>
          </cell>
          <cell r="I8200">
            <v>795.58</v>
          </cell>
        </row>
        <row r="8201">
          <cell r="A8201" t="str">
            <v>00070996</v>
          </cell>
          <cell r="C8201" t="str">
            <v>Горячее водоснабжение ОДН</v>
          </cell>
          <cell r="I8201">
            <v>300.06</v>
          </cell>
        </row>
        <row r="8202">
          <cell r="A8202" t="str">
            <v>00070997</v>
          </cell>
          <cell r="C8202" t="str">
            <v>Отопление</v>
          </cell>
          <cell r="I8202">
            <v>794.68</v>
          </cell>
        </row>
        <row r="8203">
          <cell r="A8203" t="str">
            <v>00070997</v>
          </cell>
          <cell r="C8203" t="str">
            <v>Горячее водоснабжение</v>
          </cell>
          <cell r="I8203">
            <v>0</v>
          </cell>
        </row>
        <row r="8204">
          <cell r="A8204" t="str">
            <v>00070997</v>
          </cell>
          <cell r="C8204" t="str">
            <v>Горячее водоснабжение ОДН</v>
          </cell>
          <cell r="I8204">
            <v>299.70999999999998</v>
          </cell>
        </row>
        <row r="8205">
          <cell r="A8205" t="str">
            <v>00070998</v>
          </cell>
          <cell r="C8205" t="str">
            <v>Отопление</v>
          </cell>
          <cell r="I8205">
            <v>691.1</v>
          </cell>
        </row>
        <row r="8206">
          <cell r="A8206" t="str">
            <v>00070998</v>
          </cell>
          <cell r="C8206" t="str">
            <v>Горячее водоснабжение</v>
          </cell>
          <cell r="I8206">
            <v>0</v>
          </cell>
        </row>
        <row r="8207">
          <cell r="A8207" t="str">
            <v>00070998</v>
          </cell>
          <cell r="C8207" t="str">
            <v>Горячее водоснабжение ОДН</v>
          </cell>
          <cell r="I8207">
            <v>260.64999999999998</v>
          </cell>
        </row>
        <row r="8208">
          <cell r="A8208" t="str">
            <v>00070999</v>
          </cell>
          <cell r="C8208" t="str">
            <v>Отопление</v>
          </cell>
          <cell r="I8208">
            <v>0</v>
          </cell>
        </row>
        <row r="8209">
          <cell r="A8209" t="str">
            <v>00070999</v>
          </cell>
          <cell r="C8209" t="str">
            <v>Горячее водоснабжение</v>
          </cell>
          <cell r="I8209">
            <v>0</v>
          </cell>
        </row>
        <row r="8210">
          <cell r="A8210" t="str">
            <v>00070999</v>
          </cell>
          <cell r="C8210" t="str">
            <v>Горячее водоснабжение ОДН</v>
          </cell>
          <cell r="I8210">
            <v>0</v>
          </cell>
        </row>
        <row r="8211">
          <cell r="A8211" t="str">
            <v>00071000</v>
          </cell>
          <cell r="C8211" t="str">
            <v>Отопление</v>
          </cell>
          <cell r="I8211">
            <v>0</v>
          </cell>
        </row>
        <row r="8212">
          <cell r="A8212" t="str">
            <v>00071000</v>
          </cell>
          <cell r="C8212" t="str">
            <v>Горячее водоснабжение</v>
          </cell>
          <cell r="I8212">
            <v>0</v>
          </cell>
        </row>
        <row r="8213">
          <cell r="A8213" t="str">
            <v>00071000</v>
          </cell>
          <cell r="C8213" t="str">
            <v>Горячее водоснабжение ОДН</v>
          </cell>
          <cell r="I8213">
            <v>0</v>
          </cell>
        </row>
        <row r="8214">
          <cell r="A8214" t="str">
            <v>00071001</v>
          </cell>
          <cell r="C8214" t="str">
            <v>Отопление</v>
          </cell>
          <cell r="I8214">
            <v>0</v>
          </cell>
        </row>
        <row r="8215">
          <cell r="A8215" t="str">
            <v>00071001</v>
          </cell>
          <cell r="C8215" t="str">
            <v>Горячее водоснабжение</v>
          </cell>
          <cell r="I8215">
            <v>0</v>
          </cell>
        </row>
        <row r="8216">
          <cell r="A8216" t="str">
            <v>00071001</v>
          </cell>
          <cell r="C8216" t="str">
            <v>Горячее водоснабжение ОДН</v>
          </cell>
          <cell r="I8216">
            <v>0</v>
          </cell>
        </row>
        <row r="8217">
          <cell r="A8217" t="str">
            <v>00071002</v>
          </cell>
          <cell r="C8217" t="str">
            <v>Отопление</v>
          </cell>
          <cell r="I8217">
            <v>0</v>
          </cell>
        </row>
        <row r="8218">
          <cell r="A8218" t="str">
            <v>00071002</v>
          </cell>
          <cell r="C8218" t="str">
            <v>Горячее водоснабжение</v>
          </cell>
          <cell r="I8218">
            <v>0</v>
          </cell>
        </row>
        <row r="8219">
          <cell r="A8219" t="str">
            <v>00071002</v>
          </cell>
          <cell r="C8219" t="str">
            <v>Горячее водоснабжение ОДН</v>
          </cell>
          <cell r="I8219">
            <v>0</v>
          </cell>
        </row>
        <row r="8220">
          <cell r="A8220" t="str">
            <v>00071003</v>
          </cell>
          <cell r="C8220" t="str">
            <v>Отопление</v>
          </cell>
          <cell r="I8220">
            <v>0</v>
          </cell>
        </row>
        <row r="8221">
          <cell r="A8221" t="str">
            <v>00071003</v>
          </cell>
          <cell r="C8221" t="str">
            <v>Горячее водоснабжение</v>
          </cell>
          <cell r="I8221">
            <v>0</v>
          </cell>
        </row>
        <row r="8222">
          <cell r="A8222" t="str">
            <v>00071003</v>
          </cell>
          <cell r="C8222" t="str">
            <v>Горячее водоснабжение ОДН</v>
          </cell>
          <cell r="I8222">
            <v>0</v>
          </cell>
        </row>
        <row r="8223">
          <cell r="A8223" t="str">
            <v>00071004</v>
          </cell>
          <cell r="C8223" t="str">
            <v>Отопление</v>
          </cell>
          <cell r="I8223">
            <v>0</v>
          </cell>
        </row>
        <row r="8224">
          <cell r="A8224" t="str">
            <v>00071004</v>
          </cell>
          <cell r="C8224" t="str">
            <v>Горячее водоснабжение</v>
          </cell>
          <cell r="I8224">
            <v>0</v>
          </cell>
        </row>
        <row r="8225">
          <cell r="A8225" t="str">
            <v>00071004</v>
          </cell>
          <cell r="C8225" t="str">
            <v>Горячее водоснабжение ОДН</v>
          </cell>
          <cell r="I8225">
            <v>0</v>
          </cell>
        </row>
        <row r="8226">
          <cell r="A8226" t="str">
            <v>00071005</v>
          </cell>
          <cell r="C8226" t="str">
            <v>Отопление</v>
          </cell>
          <cell r="I8226">
            <v>0</v>
          </cell>
        </row>
        <row r="8227">
          <cell r="A8227" t="str">
            <v>00071005</v>
          </cell>
          <cell r="C8227" t="str">
            <v>Горячее водоснабжение</v>
          </cell>
          <cell r="I8227">
            <v>0</v>
          </cell>
        </row>
        <row r="8228">
          <cell r="A8228" t="str">
            <v>00071005</v>
          </cell>
          <cell r="C8228" t="str">
            <v>Горячее водоснабжение ОДН</v>
          </cell>
          <cell r="I8228">
            <v>0</v>
          </cell>
        </row>
        <row r="8229">
          <cell r="A8229" t="str">
            <v>00071006</v>
          </cell>
          <cell r="C8229" t="str">
            <v>Отопление</v>
          </cell>
          <cell r="I8229">
            <v>0</v>
          </cell>
        </row>
        <row r="8230">
          <cell r="A8230" t="str">
            <v>00071006</v>
          </cell>
          <cell r="C8230" t="str">
            <v>Горячее водоснабжение</v>
          </cell>
          <cell r="I8230">
            <v>0</v>
          </cell>
        </row>
        <row r="8231">
          <cell r="A8231" t="str">
            <v>00071006</v>
          </cell>
          <cell r="C8231" t="str">
            <v>Горячее водоснабжение ОДН</v>
          </cell>
          <cell r="I8231">
            <v>0</v>
          </cell>
        </row>
        <row r="8232">
          <cell r="A8232" t="str">
            <v>00071007</v>
          </cell>
          <cell r="C8232" t="str">
            <v>Отопление</v>
          </cell>
          <cell r="I8232">
            <v>0</v>
          </cell>
        </row>
        <row r="8233">
          <cell r="A8233" t="str">
            <v>00071007</v>
          </cell>
          <cell r="C8233" t="str">
            <v>Горячее водоснабжение ОДН</v>
          </cell>
          <cell r="I8233">
            <v>0</v>
          </cell>
        </row>
        <row r="8234">
          <cell r="A8234" t="str">
            <v>00071008</v>
          </cell>
          <cell r="C8234" t="str">
            <v>Отопление</v>
          </cell>
          <cell r="I8234">
            <v>790.94</v>
          </cell>
        </row>
        <row r="8235">
          <cell r="A8235" t="str">
            <v>00071008</v>
          </cell>
          <cell r="C8235" t="str">
            <v>Горячее водоснабжение</v>
          </cell>
          <cell r="I8235">
            <v>0</v>
          </cell>
        </row>
        <row r="8236">
          <cell r="A8236" t="str">
            <v>00071008</v>
          </cell>
          <cell r="C8236" t="str">
            <v>Горячее водоснабжение ОДН</v>
          </cell>
          <cell r="I8236">
            <v>298.31</v>
          </cell>
        </row>
        <row r="8237">
          <cell r="A8237" t="str">
            <v>00071009</v>
          </cell>
          <cell r="C8237" t="str">
            <v>Отопление</v>
          </cell>
          <cell r="I8237">
            <v>0</v>
          </cell>
        </row>
        <row r="8238">
          <cell r="A8238" t="str">
            <v>00071009</v>
          </cell>
          <cell r="C8238" t="str">
            <v>Горячее водоснабжение</v>
          </cell>
          <cell r="I8238">
            <v>0</v>
          </cell>
        </row>
        <row r="8239">
          <cell r="A8239" t="str">
            <v>00071009</v>
          </cell>
          <cell r="C8239" t="str">
            <v>Горячее водоснабжение ОДН</v>
          </cell>
          <cell r="I8239">
            <v>0</v>
          </cell>
        </row>
        <row r="8240">
          <cell r="A8240" t="str">
            <v>00071010</v>
          </cell>
          <cell r="C8240" t="str">
            <v>Отопление</v>
          </cell>
          <cell r="I8240">
            <v>691.1</v>
          </cell>
        </row>
        <row r="8241">
          <cell r="A8241" t="str">
            <v>00071010</v>
          </cell>
          <cell r="C8241" t="str">
            <v>Горячее водоснабжение ОДН</v>
          </cell>
          <cell r="I8241">
            <v>260.64999999999998</v>
          </cell>
        </row>
        <row r="8242">
          <cell r="A8242" t="str">
            <v>00071011</v>
          </cell>
          <cell r="C8242" t="str">
            <v>Отопление</v>
          </cell>
          <cell r="I8242">
            <v>0</v>
          </cell>
        </row>
        <row r="8243">
          <cell r="A8243" t="str">
            <v>00071011</v>
          </cell>
          <cell r="C8243" t="str">
            <v>Горячее водоснабжение</v>
          </cell>
          <cell r="I8243">
            <v>0</v>
          </cell>
        </row>
        <row r="8244">
          <cell r="A8244" t="str">
            <v>00071011</v>
          </cell>
          <cell r="C8244" t="str">
            <v>Горячее водоснабжение ОДН</v>
          </cell>
          <cell r="I8244">
            <v>0</v>
          </cell>
        </row>
        <row r="8245">
          <cell r="A8245" t="str">
            <v>00071012</v>
          </cell>
          <cell r="C8245" t="str">
            <v>Отопление</v>
          </cell>
          <cell r="I8245">
            <v>995.41</v>
          </cell>
        </row>
        <row r="8246">
          <cell r="A8246" t="str">
            <v>00071012</v>
          </cell>
          <cell r="C8246" t="str">
            <v>Горячее водоснабжение</v>
          </cell>
          <cell r="I8246">
            <v>0</v>
          </cell>
        </row>
        <row r="8247">
          <cell r="A8247" t="str">
            <v>00071012</v>
          </cell>
          <cell r="C8247" t="str">
            <v>Горячее водоснабжение ОДН</v>
          </cell>
          <cell r="I8247">
            <v>375.42</v>
          </cell>
        </row>
        <row r="8248">
          <cell r="A8248" t="str">
            <v>00071013</v>
          </cell>
          <cell r="C8248" t="str">
            <v>Отопление</v>
          </cell>
          <cell r="I8248">
            <v>0</v>
          </cell>
        </row>
        <row r="8249">
          <cell r="A8249" t="str">
            <v>00071013</v>
          </cell>
          <cell r="C8249" t="str">
            <v>Горячее водоснабжение</v>
          </cell>
          <cell r="I8249">
            <v>0</v>
          </cell>
        </row>
        <row r="8250">
          <cell r="A8250" t="str">
            <v>00071013</v>
          </cell>
          <cell r="C8250" t="str">
            <v>Горячее водоснабжение ОДН</v>
          </cell>
          <cell r="I8250">
            <v>0</v>
          </cell>
        </row>
        <row r="8251">
          <cell r="A8251" t="str">
            <v>00071014</v>
          </cell>
          <cell r="C8251" t="str">
            <v>Отопление</v>
          </cell>
          <cell r="I8251">
            <v>0</v>
          </cell>
        </row>
        <row r="8252">
          <cell r="A8252" t="str">
            <v>00071014</v>
          </cell>
          <cell r="C8252" t="str">
            <v>Горячее водоснабжение</v>
          </cell>
          <cell r="I8252">
            <v>0</v>
          </cell>
        </row>
        <row r="8253">
          <cell r="A8253" t="str">
            <v>00071014</v>
          </cell>
          <cell r="C8253" t="str">
            <v>Горячее водоснабжение ОДН</v>
          </cell>
          <cell r="I8253">
            <v>0</v>
          </cell>
        </row>
        <row r="8254">
          <cell r="A8254" t="str">
            <v>00071015</v>
          </cell>
          <cell r="C8254" t="str">
            <v>Отопление</v>
          </cell>
          <cell r="I8254">
            <v>0</v>
          </cell>
        </row>
        <row r="8255">
          <cell r="A8255" t="str">
            <v>00071015</v>
          </cell>
          <cell r="C8255" t="str">
            <v>Горячее водоснабжение</v>
          </cell>
          <cell r="I8255">
            <v>0</v>
          </cell>
        </row>
        <row r="8256">
          <cell r="A8256" t="str">
            <v>00071015</v>
          </cell>
          <cell r="C8256" t="str">
            <v>Горячее водоснабжение ОДН</v>
          </cell>
          <cell r="I8256">
            <v>0</v>
          </cell>
        </row>
        <row r="8257">
          <cell r="A8257" t="str">
            <v>00071016</v>
          </cell>
          <cell r="C8257" t="str">
            <v>Отопление</v>
          </cell>
          <cell r="I8257">
            <v>494.71</v>
          </cell>
        </row>
        <row r="8258">
          <cell r="A8258" t="str">
            <v>00071016</v>
          </cell>
          <cell r="C8258" t="str">
            <v>Горячее водоснабжение</v>
          </cell>
          <cell r="I8258">
            <v>0</v>
          </cell>
        </row>
        <row r="8259">
          <cell r="A8259" t="str">
            <v>00071016</v>
          </cell>
          <cell r="C8259" t="str">
            <v>Горячее водоснабжение ОДН</v>
          </cell>
          <cell r="I8259">
            <v>186.59</v>
          </cell>
        </row>
        <row r="8260">
          <cell r="A8260" t="str">
            <v>00071017</v>
          </cell>
          <cell r="C8260" t="str">
            <v>Отопление</v>
          </cell>
          <cell r="I8260">
            <v>0</v>
          </cell>
        </row>
        <row r="8261">
          <cell r="A8261" t="str">
            <v>00071017</v>
          </cell>
          <cell r="C8261" t="str">
            <v>Горячее водоснабжение</v>
          </cell>
          <cell r="I8261">
            <v>0</v>
          </cell>
        </row>
        <row r="8262">
          <cell r="A8262" t="str">
            <v>00071017</v>
          </cell>
          <cell r="C8262" t="str">
            <v>Горячее водоснабжение ОДН</v>
          </cell>
          <cell r="I8262">
            <v>0</v>
          </cell>
        </row>
        <row r="8263">
          <cell r="A8263" t="str">
            <v>00071018</v>
          </cell>
          <cell r="C8263" t="str">
            <v>Отопление</v>
          </cell>
          <cell r="I8263">
            <v>0</v>
          </cell>
        </row>
        <row r="8264">
          <cell r="A8264" t="str">
            <v>00071018</v>
          </cell>
          <cell r="C8264" t="str">
            <v>Горячее водоснабжение</v>
          </cell>
          <cell r="I8264">
            <v>0</v>
          </cell>
        </row>
        <row r="8265">
          <cell r="A8265" t="str">
            <v>00071018</v>
          </cell>
          <cell r="C8265" t="str">
            <v>Горячее водоснабжение ОДН</v>
          </cell>
          <cell r="I8265">
            <v>0</v>
          </cell>
        </row>
        <row r="8266">
          <cell r="A8266" t="str">
            <v>00071019</v>
          </cell>
          <cell r="C8266" t="str">
            <v>Отопление</v>
          </cell>
          <cell r="I8266">
            <v>0</v>
          </cell>
        </row>
        <row r="8267">
          <cell r="A8267" t="str">
            <v>00071019</v>
          </cell>
          <cell r="C8267" t="str">
            <v>Горячее водоснабжение</v>
          </cell>
          <cell r="I8267">
            <v>0</v>
          </cell>
        </row>
        <row r="8268">
          <cell r="A8268" t="str">
            <v>00071019</v>
          </cell>
          <cell r="C8268" t="str">
            <v>Горячее водоснабжение ОДН</v>
          </cell>
          <cell r="I8268">
            <v>0</v>
          </cell>
        </row>
        <row r="8269">
          <cell r="A8269" t="str">
            <v>00071020</v>
          </cell>
          <cell r="C8269" t="str">
            <v>Отопление</v>
          </cell>
          <cell r="I8269">
            <v>0</v>
          </cell>
        </row>
        <row r="8270">
          <cell r="A8270" t="str">
            <v>00071020</v>
          </cell>
          <cell r="C8270" t="str">
            <v>Горячее водоснабжение</v>
          </cell>
          <cell r="I8270">
            <v>0</v>
          </cell>
        </row>
        <row r="8271">
          <cell r="A8271" t="str">
            <v>00071020</v>
          </cell>
          <cell r="C8271" t="str">
            <v>Горячее водоснабжение ОДН</v>
          </cell>
          <cell r="I8271">
            <v>0</v>
          </cell>
        </row>
        <row r="8272">
          <cell r="A8272" t="str">
            <v>00071021</v>
          </cell>
          <cell r="C8272" t="str">
            <v>Отопление</v>
          </cell>
          <cell r="I8272">
            <v>993.76</v>
          </cell>
        </row>
        <row r="8273">
          <cell r="A8273" t="str">
            <v>00071021</v>
          </cell>
          <cell r="C8273" t="str">
            <v>Горячее водоснабжение</v>
          </cell>
          <cell r="I8273">
            <v>0</v>
          </cell>
        </row>
        <row r="8274">
          <cell r="A8274" t="str">
            <v>00071021</v>
          </cell>
          <cell r="C8274" t="str">
            <v>Горячее водоснабжение ОДН</v>
          </cell>
          <cell r="I8274">
            <v>374.81</v>
          </cell>
        </row>
        <row r="8275">
          <cell r="A8275" t="str">
            <v>00071022</v>
          </cell>
          <cell r="C8275" t="str">
            <v>Отопление</v>
          </cell>
          <cell r="I8275">
            <v>498.75</v>
          </cell>
        </row>
        <row r="8276">
          <cell r="A8276" t="str">
            <v>00071022</v>
          </cell>
          <cell r="C8276" t="str">
            <v>Горячее водоснабжение</v>
          </cell>
          <cell r="I8276">
            <v>0</v>
          </cell>
        </row>
        <row r="8277">
          <cell r="A8277" t="str">
            <v>00071022</v>
          </cell>
          <cell r="C8277" t="str">
            <v>Горячее водоснабжение ОДН</v>
          </cell>
          <cell r="I8277">
            <v>188.1</v>
          </cell>
        </row>
        <row r="8278">
          <cell r="A8278" t="str">
            <v>00071023</v>
          </cell>
          <cell r="C8278" t="str">
            <v>Отопление</v>
          </cell>
          <cell r="I8278">
            <v>794.83</v>
          </cell>
        </row>
        <row r="8279">
          <cell r="A8279" t="str">
            <v>00071023</v>
          </cell>
          <cell r="C8279" t="str">
            <v>Горячее водоснабжение</v>
          </cell>
          <cell r="I8279">
            <v>0</v>
          </cell>
        </row>
        <row r="8280">
          <cell r="A8280" t="str">
            <v>00071023</v>
          </cell>
          <cell r="C8280" t="str">
            <v>Горячее водоснабжение ОДН</v>
          </cell>
          <cell r="I8280">
            <v>299.77999999999997</v>
          </cell>
        </row>
        <row r="8281">
          <cell r="A8281" t="str">
            <v>00071024</v>
          </cell>
          <cell r="C8281" t="str">
            <v>Отопление</v>
          </cell>
          <cell r="I8281">
            <v>993.76</v>
          </cell>
        </row>
        <row r="8282">
          <cell r="A8282" t="str">
            <v>00071024</v>
          </cell>
          <cell r="C8282" t="str">
            <v>Горячее водоснабжение ОДН</v>
          </cell>
          <cell r="I8282">
            <v>374.81</v>
          </cell>
        </row>
        <row r="8283">
          <cell r="A8283" t="str">
            <v>00071025</v>
          </cell>
          <cell r="C8283" t="str">
            <v>Отопление</v>
          </cell>
          <cell r="I8283">
            <v>0</v>
          </cell>
        </row>
        <row r="8284">
          <cell r="A8284" t="str">
            <v>00071025</v>
          </cell>
          <cell r="C8284" t="str">
            <v>Горячее водоснабжение</v>
          </cell>
          <cell r="I8284">
            <v>0</v>
          </cell>
        </row>
        <row r="8285">
          <cell r="A8285" t="str">
            <v>00071025</v>
          </cell>
          <cell r="C8285" t="str">
            <v>Горячее водоснабжение ОДН</v>
          </cell>
          <cell r="I8285">
            <v>0</v>
          </cell>
        </row>
        <row r="8286">
          <cell r="A8286" t="str">
            <v>00071026</v>
          </cell>
          <cell r="C8286" t="str">
            <v>Отопление</v>
          </cell>
          <cell r="I8286">
            <v>794.83</v>
          </cell>
        </row>
        <row r="8287">
          <cell r="A8287" t="str">
            <v>00071026</v>
          </cell>
          <cell r="C8287" t="str">
            <v>Горячее водоснабжение</v>
          </cell>
          <cell r="I8287">
            <v>0</v>
          </cell>
        </row>
        <row r="8288">
          <cell r="A8288" t="str">
            <v>00071026</v>
          </cell>
          <cell r="C8288" t="str">
            <v>Горячее водоснабжение ОДН</v>
          </cell>
          <cell r="I8288">
            <v>299.77999999999997</v>
          </cell>
        </row>
        <row r="8289">
          <cell r="A8289" t="str">
            <v>00071027</v>
          </cell>
          <cell r="C8289" t="str">
            <v>Отопление</v>
          </cell>
          <cell r="I8289">
            <v>1437.51</v>
          </cell>
        </row>
        <row r="8290">
          <cell r="A8290" t="str">
            <v>00071027</v>
          </cell>
          <cell r="C8290" t="str">
            <v>Горячее водоснабжение</v>
          </cell>
          <cell r="I8290">
            <v>536.15</v>
          </cell>
        </row>
        <row r="8291">
          <cell r="A8291" t="str">
            <v>00071027</v>
          </cell>
          <cell r="C8291" t="str">
            <v>Горячее водоснабжение ОДН</v>
          </cell>
          <cell r="I8291">
            <v>-63.72</v>
          </cell>
        </row>
        <row r="8292">
          <cell r="A8292" t="str">
            <v>00071028</v>
          </cell>
          <cell r="C8292" t="str">
            <v>Отопление</v>
          </cell>
          <cell r="I8292">
            <v>705.7</v>
          </cell>
        </row>
        <row r="8293">
          <cell r="A8293" t="str">
            <v>00071028</v>
          </cell>
          <cell r="C8293" t="str">
            <v>Горячее водоснабжение</v>
          </cell>
          <cell r="I8293">
            <v>1072.32</v>
          </cell>
        </row>
        <row r="8294">
          <cell r="A8294" t="str">
            <v>00071028</v>
          </cell>
          <cell r="C8294" t="str">
            <v>Горячее водоснабжение ОДН</v>
          </cell>
          <cell r="I8294">
            <v>-127.44</v>
          </cell>
        </row>
        <row r="8295">
          <cell r="A8295" t="str">
            <v>00071029</v>
          </cell>
          <cell r="C8295" t="str">
            <v>Отопление</v>
          </cell>
          <cell r="I8295">
            <v>1139.99</v>
          </cell>
        </row>
        <row r="8296">
          <cell r="A8296" t="str">
            <v>00071029</v>
          </cell>
          <cell r="C8296" t="str">
            <v>Горячее водоснабжение</v>
          </cell>
          <cell r="I8296">
            <v>1608.47</v>
          </cell>
        </row>
        <row r="8297">
          <cell r="A8297" t="str">
            <v>00071029</v>
          </cell>
          <cell r="C8297" t="str">
            <v>Горячее водоснабжение ОДН</v>
          </cell>
          <cell r="I8297">
            <v>-191.17</v>
          </cell>
        </row>
        <row r="8298">
          <cell r="A8298" t="str">
            <v>00071030</v>
          </cell>
          <cell r="C8298" t="str">
            <v>Отопление</v>
          </cell>
          <cell r="I8298">
            <v>1437.29</v>
          </cell>
        </row>
        <row r="8299">
          <cell r="A8299" t="str">
            <v>00071030</v>
          </cell>
          <cell r="C8299" t="str">
            <v>Горячее водоснабжение</v>
          </cell>
          <cell r="I8299">
            <v>536.15</v>
          </cell>
        </row>
        <row r="8300">
          <cell r="A8300" t="str">
            <v>00071030</v>
          </cell>
          <cell r="C8300" t="str">
            <v>Горячее водоснабжение ОДН</v>
          </cell>
          <cell r="I8300">
            <v>-63.72</v>
          </cell>
        </row>
        <row r="8301">
          <cell r="A8301" t="str">
            <v>00071031</v>
          </cell>
          <cell r="C8301" t="str">
            <v>Отопление</v>
          </cell>
          <cell r="I8301">
            <v>705.26</v>
          </cell>
        </row>
        <row r="8302">
          <cell r="A8302" t="str">
            <v>00071032</v>
          </cell>
          <cell r="C8302" t="str">
            <v>Отопление</v>
          </cell>
          <cell r="I8302">
            <v>1131.42</v>
          </cell>
        </row>
        <row r="8303">
          <cell r="A8303" t="str">
            <v>00071032</v>
          </cell>
          <cell r="C8303" t="str">
            <v>Горячее водоснабжение</v>
          </cell>
          <cell r="I8303">
            <v>536.15</v>
          </cell>
        </row>
        <row r="8304">
          <cell r="A8304" t="str">
            <v>00071032</v>
          </cell>
          <cell r="C8304" t="str">
            <v>Горячее водоснабжение ОДН</v>
          </cell>
          <cell r="I8304">
            <v>-63.72</v>
          </cell>
        </row>
        <row r="8305">
          <cell r="A8305" t="str">
            <v>00071033</v>
          </cell>
          <cell r="C8305" t="str">
            <v>Отопление</v>
          </cell>
          <cell r="I8305">
            <v>1425.52</v>
          </cell>
        </row>
        <row r="8306">
          <cell r="A8306" t="str">
            <v>00071033</v>
          </cell>
          <cell r="C8306" t="str">
            <v>Горячее водоснабжение</v>
          </cell>
          <cell r="I8306">
            <v>292.45</v>
          </cell>
        </row>
        <row r="8307">
          <cell r="A8307" t="str">
            <v>00071033</v>
          </cell>
          <cell r="C8307" t="str">
            <v>Горячее водоснабжение ОДН</v>
          </cell>
          <cell r="I8307">
            <v>-63.72</v>
          </cell>
        </row>
        <row r="8308">
          <cell r="A8308" t="str">
            <v>00071034</v>
          </cell>
          <cell r="C8308" t="str">
            <v>Отопление</v>
          </cell>
          <cell r="I8308">
            <v>707.62</v>
          </cell>
        </row>
        <row r="8309">
          <cell r="A8309" t="str">
            <v>00071034</v>
          </cell>
          <cell r="C8309" t="str">
            <v>Горячее водоснабжение</v>
          </cell>
          <cell r="I8309">
            <v>649.89</v>
          </cell>
        </row>
        <row r="8310">
          <cell r="A8310" t="str">
            <v>00071034</v>
          </cell>
          <cell r="C8310" t="str">
            <v>Горячее водоснабжение ОДН</v>
          </cell>
          <cell r="I8310">
            <v>-63.72</v>
          </cell>
        </row>
        <row r="8311">
          <cell r="A8311" t="str">
            <v>00071035</v>
          </cell>
          <cell r="C8311" t="str">
            <v>Отопление</v>
          </cell>
          <cell r="I8311">
            <v>1138.7</v>
          </cell>
        </row>
        <row r="8312">
          <cell r="A8312" t="str">
            <v>00071035</v>
          </cell>
          <cell r="C8312" t="str">
            <v>Горячее водоснабжение</v>
          </cell>
          <cell r="I8312">
            <v>2112.14</v>
          </cell>
        </row>
        <row r="8313">
          <cell r="A8313" t="str">
            <v>00071035</v>
          </cell>
          <cell r="C8313" t="str">
            <v>Горячее водоснабжение ОДН</v>
          </cell>
          <cell r="I8313">
            <v>-127.44</v>
          </cell>
        </row>
        <row r="8314">
          <cell r="A8314" t="str">
            <v>00071036</v>
          </cell>
          <cell r="C8314" t="str">
            <v>Отопление</v>
          </cell>
          <cell r="I8314">
            <v>1433.23</v>
          </cell>
        </row>
        <row r="8315">
          <cell r="A8315" t="str">
            <v>00071037</v>
          </cell>
          <cell r="C8315" t="str">
            <v>Отопление</v>
          </cell>
          <cell r="I8315">
            <v>706.12</v>
          </cell>
        </row>
        <row r="8316">
          <cell r="A8316" t="str">
            <v>00071037</v>
          </cell>
          <cell r="C8316" t="str">
            <v>Горячее водоснабжение</v>
          </cell>
          <cell r="I8316">
            <v>324.94</v>
          </cell>
        </row>
        <row r="8317">
          <cell r="A8317" t="str">
            <v>00071037</v>
          </cell>
          <cell r="C8317" t="str">
            <v>Горячее водоснабжение ОДН</v>
          </cell>
          <cell r="I8317">
            <v>-63.72</v>
          </cell>
        </row>
        <row r="8318">
          <cell r="A8318" t="str">
            <v>00071038</v>
          </cell>
          <cell r="C8318" t="str">
            <v>Отопление</v>
          </cell>
          <cell r="I8318">
            <v>1135.28</v>
          </cell>
        </row>
        <row r="8319">
          <cell r="A8319" t="str">
            <v>00071038</v>
          </cell>
          <cell r="C8319" t="str">
            <v>Горячее водоснабжение</v>
          </cell>
          <cell r="I8319">
            <v>487.42</v>
          </cell>
        </row>
        <row r="8320">
          <cell r="A8320" t="str">
            <v>00071038</v>
          </cell>
          <cell r="C8320" t="str">
            <v>Горячее водоснабжение ОДН</v>
          </cell>
          <cell r="I8320">
            <v>-191.17</v>
          </cell>
        </row>
        <row r="8321">
          <cell r="A8321" t="str">
            <v>00071039</v>
          </cell>
          <cell r="C8321" t="str">
            <v>Отопление</v>
          </cell>
          <cell r="I8321">
            <v>1434.51</v>
          </cell>
        </row>
        <row r="8322">
          <cell r="A8322" t="str">
            <v>00071039</v>
          </cell>
          <cell r="C8322" t="str">
            <v>Горячее водоснабжение</v>
          </cell>
          <cell r="I8322">
            <v>1072.32</v>
          </cell>
        </row>
        <row r="8323">
          <cell r="A8323" t="str">
            <v>00071039</v>
          </cell>
          <cell r="C8323" t="str">
            <v>Горячее водоснабжение ОДН</v>
          </cell>
          <cell r="I8323">
            <v>-127.44</v>
          </cell>
        </row>
        <row r="8324">
          <cell r="A8324" t="str">
            <v>00071040</v>
          </cell>
          <cell r="C8324" t="str">
            <v>Отопление</v>
          </cell>
          <cell r="I8324">
            <v>704.2</v>
          </cell>
        </row>
        <row r="8325">
          <cell r="A8325" t="str">
            <v>00071041</v>
          </cell>
          <cell r="C8325" t="str">
            <v>Отопление</v>
          </cell>
          <cell r="I8325">
            <v>1137.8499999999999</v>
          </cell>
        </row>
        <row r="8326">
          <cell r="A8326" t="str">
            <v>00071041</v>
          </cell>
          <cell r="C8326" t="str">
            <v>Горячее водоснабжение</v>
          </cell>
          <cell r="I8326">
            <v>1608.47</v>
          </cell>
        </row>
        <row r="8327">
          <cell r="A8327" t="str">
            <v>00071041</v>
          </cell>
          <cell r="C8327" t="str">
            <v>Горячее водоснабжение ОДН</v>
          </cell>
          <cell r="I8327">
            <v>-191.17</v>
          </cell>
        </row>
        <row r="8328">
          <cell r="A8328" t="str">
            <v>00071042</v>
          </cell>
          <cell r="C8328" t="str">
            <v>Отопление</v>
          </cell>
          <cell r="I8328">
            <v>1142.99</v>
          </cell>
        </row>
        <row r="8329">
          <cell r="A8329" t="str">
            <v>00071042</v>
          </cell>
          <cell r="C8329" t="str">
            <v>Горячее водоснабжение</v>
          </cell>
          <cell r="I8329">
            <v>487.42</v>
          </cell>
        </row>
        <row r="8330">
          <cell r="A8330" t="str">
            <v>00071042</v>
          </cell>
          <cell r="C8330" t="str">
            <v>Горячее водоснабжение ОДН</v>
          </cell>
          <cell r="I8330">
            <v>-63.72</v>
          </cell>
        </row>
        <row r="8331">
          <cell r="A8331" t="str">
            <v>00071043</v>
          </cell>
          <cell r="C8331" t="str">
            <v>Отопление</v>
          </cell>
          <cell r="I8331">
            <v>999.36</v>
          </cell>
        </row>
        <row r="8332">
          <cell r="A8332" t="str">
            <v>00071043</v>
          </cell>
          <cell r="C8332" t="str">
            <v>Горячее водоснабжение</v>
          </cell>
          <cell r="I8332">
            <v>487.42</v>
          </cell>
        </row>
        <row r="8333">
          <cell r="A8333" t="str">
            <v>00071043</v>
          </cell>
          <cell r="C8333" t="str">
            <v>Горячее водоснабжение ОДН</v>
          </cell>
          <cell r="I8333">
            <v>-191.17</v>
          </cell>
        </row>
        <row r="8334">
          <cell r="A8334" t="str">
            <v>00071044</v>
          </cell>
          <cell r="C8334" t="str">
            <v>Отопление</v>
          </cell>
          <cell r="I8334">
            <v>1140.6300000000001</v>
          </cell>
        </row>
        <row r="8335">
          <cell r="A8335" t="str">
            <v>00071044</v>
          </cell>
          <cell r="C8335" t="str">
            <v>Горячее водоснабжение</v>
          </cell>
          <cell r="I8335">
            <v>324.94</v>
          </cell>
        </row>
        <row r="8336">
          <cell r="A8336" t="str">
            <v>00071044</v>
          </cell>
          <cell r="C8336" t="str">
            <v>Горячее водоснабжение ОДН</v>
          </cell>
          <cell r="I8336">
            <v>-254.89</v>
          </cell>
        </row>
        <row r="8337">
          <cell r="A8337" t="str">
            <v>00071045</v>
          </cell>
          <cell r="C8337" t="str">
            <v>Отопление</v>
          </cell>
          <cell r="I8337">
            <v>1136.99</v>
          </cell>
        </row>
        <row r="8338">
          <cell r="A8338" t="str">
            <v>00071045</v>
          </cell>
          <cell r="C8338" t="str">
            <v>Горячее водоснабжение</v>
          </cell>
          <cell r="I8338">
            <v>536.15</v>
          </cell>
        </row>
        <row r="8339">
          <cell r="A8339" t="str">
            <v>00071045</v>
          </cell>
          <cell r="C8339" t="str">
            <v>Горячее водоснабжение ОДН</v>
          </cell>
          <cell r="I8339">
            <v>-63.72</v>
          </cell>
        </row>
        <row r="8340">
          <cell r="A8340" t="str">
            <v>00071046</v>
          </cell>
          <cell r="C8340" t="str">
            <v>Отопление</v>
          </cell>
          <cell r="I8340">
            <v>994.44</v>
          </cell>
        </row>
        <row r="8341">
          <cell r="A8341" t="str">
            <v>00071046</v>
          </cell>
          <cell r="C8341" t="str">
            <v>Горячее водоснабжение</v>
          </cell>
          <cell r="I8341">
            <v>649.89</v>
          </cell>
        </row>
        <row r="8342">
          <cell r="A8342" t="str">
            <v>00071046</v>
          </cell>
          <cell r="C8342" t="str">
            <v>Горячее водоснабжение ОДН</v>
          </cell>
          <cell r="I8342">
            <v>-254.89</v>
          </cell>
        </row>
        <row r="8343">
          <cell r="A8343" t="str">
            <v>00071047</v>
          </cell>
          <cell r="C8343" t="str">
            <v>Отопление</v>
          </cell>
          <cell r="I8343">
            <v>1130.57</v>
          </cell>
        </row>
        <row r="8344">
          <cell r="A8344" t="str">
            <v>00071047</v>
          </cell>
          <cell r="C8344" t="str">
            <v>Горячее водоснабжение</v>
          </cell>
          <cell r="I8344">
            <v>536.15</v>
          </cell>
        </row>
        <row r="8345">
          <cell r="A8345" t="str">
            <v>00071048</v>
          </cell>
          <cell r="C8345" t="str">
            <v>Отопление</v>
          </cell>
          <cell r="I8345">
            <v>1136.78</v>
          </cell>
        </row>
        <row r="8346">
          <cell r="A8346" t="str">
            <v>00071048</v>
          </cell>
          <cell r="C8346" t="str">
            <v>Горячее водоснабжение</v>
          </cell>
          <cell r="I8346">
            <v>162.47</v>
          </cell>
        </row>
        <row r="8347">
          <cell r="A8347" t="str">
            <v>00071048</v>
          </cell>
          <cell r="C8347" t="str">
            <v>Горячее водоснабжение ОДН</v>
          </cell>
          <cell r="I8347">
            <v>-63.72</v>
          </cell>
        </row>
        <row r="8348">
          <cell r="A8348" t="str">
            <v>00071049</v>
          </cell>
          <cell r="C8348" t="str">
            <v>Отопление</v>
          </cell>
          <cell r="I8348">
            <v>991.02</v>
          </cell>
        </row>
        <row r="8349">
          <cell r="A8349" t="str">
            <v>00071049</v>
          </cell>
          <cell r="C8349" t="str">
            <v>Горячее водоснабжение</v>
          </cell>
          <cell r="I8349">
            <v>162.47</v>
          </cell>
        </row>
        <row r="8350">
          <cell r="A8350" t="str">
            <v>00071049</v>
          </cell>
          <cell r="C8350" t="str">
            <v>Горячее водоснабжение ОДН</v>
          </cell>
          <cell r="I8350">
            <v>-63.72</v>
          </cell>
        </row>
        <row r="8351">
          <cell r="A8351" t="str">
            <v>00071050</v>
          </cell>
          <cell r="C8351" t="str">
            <v>Отопление</v>
          </cell>
          <cell r="I8351">
            <v>1131.8599999999999</v>
          </cell>
        </row>
        <row r="8352">
          <cell r="A8352" t="str">
            <v>00071051</v>
          </cell>
          <cell r="C8352" t="str">
            <v>Отопление</v>
          </cell>
          <cell r="I8352">
            <v>1138.27</v>
          </cell>
        </row>
        <row r="8353">
          <cell r="A8353" t="str">
            <v>00071051</v>
          </cell>
          <cell r="C8353" t="str">
            <v>Горячее водоснабжение</v>
          </cell>
          <cell r="I8353">
            <v>2144.63</v>
          </cell>
        </row>
        <row r="8354">
          <cell r="A8354" t="str">
            <v>00071051</v>
          </cell>
          <cell r="C8354" t="str">
            <v>Горячее водоснабжение ОДН</v>
          </cell>
          <cell r="I8354">
            <v>-254.89</v>
          </cell>
        </row>
        <row r="8355">
          <cell r="A8355" t="str">
            <v>00071052</v>
          </cell>
          <cell r="C8355" t="str">
            <v>Отопление</v>
          </cell>
          <cell r="I8355">
            <v>983.95</v>
          </cell>
        </row>
        <row r="8356">
          <cell r="A8356" t="str">
            <v>00071052</v>
          </cell>
          <cell r="C8356" t="str">
            <v>Горячее водоснабжение</v>
          </cell>
          <cell r="I8356">
            <v>649.89</v>
          </cell>
        </row>
        <row r="8357">
          <cell r="A8357" t="str">
            <v>00071052</v>
          </cell>
          <cell r="C8357" t="str">
            <v>Горячее водоснабжение ОДН</v>
          </cell>
          <cell r="I8357">
            <v>-63.72</v>
          </cell>
        </row>
        <row r="8358">
          <cell r="A8358" t="str">
            <v>00071053</v>
          </cell>
          <cell r="C8358" t="str">
            <v>Отопление</v>
          </cell>
          <cell r="I8358">
            <v>1128</v>
          </cell>
        </row>
        <row r="8359">
          <cell r="A8359" t="str">
            <v>00071053</v>
          </cell>
          <cell r="C8359" t="str">
            <v>Горячее водоснабжение</v>
          </cell>
          <cell r="I8359">
            <v>162.47</v>
          </cell>
        </row>
        <row r="8360">
          <cell r="A8360" t="str">
            <v>00071053</v>
          </cell>
          <cell r="C8360" t="str">
            <v>Горячее водоснабжение ОДН</v>
          </cell>
          <cell r="I8360">
            <v>-63.72</v>
          </cell>
        </row>
        <row r="8361">
          <cell r="A8361" t="str">
            <v>00071054</v>
          </cell>
          <cell r="C8361" t="str">
            <v>Отопление</v>
          </cell>
          <cell r="I8361">
            <v>1140.8499999999999</v>
          </cell>
        </row>
        <row r="8362">
          <cell r="A8362" t="str">
            <v>00071055</v>
          </cell>
          <cell r="C8362" t="str">
            <v>Отопление</v>
          </cell>
          <cell r="I8362">
            <v>982.46</v>
          </cell>
        </row>
        <row r="8363">
          <cell r="A8363" t="str">
            <v>00071055</v>
          </cell>
          <cell r="C8363" t="str">
            <v>Горячее водоснабжение</v>
          </cell>
          <cell r="I8363">
            <v>324.94</v>
          </cell>
        </row>
        <row r="8364">
          <cell r="A8364" t="str">
            <v>00071055</v>
          </cell>
          <cell r="C8364" t="str">
            <v>Горячее водоснабжение ОДН</v>
          </cell>
          <cell r="I8364">
            <v>-63.72</v>
          </cell>
        </row>
        <row r="8365">
          <cell r="A8365" t="str">
            <v>00071056</v>
          </cell>
          <cell r="C8365" t="str">
            <v>Отопление</v>
          </cell>
          <cell r="I8365">
            <v>1133.3499999999999</v>
          </cell>
        </row>
        <row r="8366">
          <cell r="A8366" t="str">
            <v>00071056</v>
          </cell>
          <cell r="C8366" t="str">
            <v>Горячее водоснабжение</v>
          </cell>
          <cell r="I8366">
            <v>812.36</v>
          </cell>
        </row>
        <row r="8367">
          <cell r="A8367" t="str">
            <v>00071056</v>
          </cell>
          <cell r="C8367" t="str">
            <v>Горячее водоснабжение ОДН</v>
          </cell>
          <cell r="I8367">
            <v>-63.72</v>
          </cell>
        </row>
        <row r="8368">
          <cell r="A8368" t="str">
            <v>00071057</v>
          </cell>
          <cell r="C8368" t="str">
            <v>Отопление</v>
          </cell>
          <cell r="I8368">
            <v>1143.4100000000001</v>
          </cell>
        </row>
        <row r="8369">
          <cell r="A8369" t="str">
            <v>00071057</v>
          </cell>
          <cell r="C8369" t="str">
            <v>Горячее водоснабжение</v>
          </cell>
          <cell r="I8369">
            <v>2144.63</v>
          </cell>
        </row>
        <row r="8370">
          <cell r="A8370" t="str">
            <v>00071057</v>
          </cell>
          <cell r="C8370" t="str">
            <v>Горячее водоснабжение ОДН</v>
          </cell>
          <cell r="I8370">
            <v>-254.89</v>
          </cell>
        </row>
        <row r="8371">
          <cell r="A8371" t="str">
            <v>00071058</v>
          </cell>
          <cell r="C8371" t="str">
            <v>Отопление</v>
          </cell>
          <cell r="I8371">
            <v>995.72</v>
          </cell>
        </row>
        <row r="8372">
          <cell r="A8372" t="str">
            <v>00071058</v>
          </cell>
          <cell r="C8372" t="str">
            <v>Горячее водоснабжение</v>
          </cell>
          <cell r="I8372">
            <v>1072.32</v>
          </cell>
        </row>
        <row r="8373">
          <cell r="A8373" t="str">
            <v>00071058</v>
          </cell>
          <cell r="C8373" t="str">
            <v>Горячее водоснабжение ОДН</v>
          </cell>
          <cell r="I8373">
            <v>-127.44</v>
          </cell>
        </row>
        <row r="8374">
          <cell r="A8374" t="str">
            <v>00071059</v>
          </cell>
          <cell r="C8374" t="str">
            <v>Отопление</v>
          </cell>
          <cell r="I8374">
            <v>1141.7</v>
          </cell>
        </row>
        <row r="8375">
          <cell r="A8375" t="str">
            <v>00071059</v>
          </cell>
          <cell r="C8375" t="str">
            <v>Горячее водоснабжение</v>
          </cell>
          <cell r="I8375">
            <v>16.25</v>
          </cell>
        </row>
        <row r="8376">
          <cell r="A8376" t="str">
            <v>00071059</v>
          </cell>
          <cell r="C8376" t="str">
            <v>Горячее водоснабжение ОДН</v>
          </cell>
          <cell r="I8376">
            <v>-16.25</v>
          </cell>
        </row>
        <row r="8377">
          <cell r="A8377" t="str">
            <v>00071060</v>
          </cell>
          <cell r="C8377" t="str">
            <v>Отопление</v>
          </cell>
          <cell r="I8377">
            <v>1139.77</v>
          </cell>
        </row>
        <row r="8378">
          <cell r="A8378" t="str">
            <v>00071060</v>
          </cell>
          <cell r="C8378" t="str">
            <v>Горячее водоснабжение</v>
          </cell>
          <cell r="I8378">
            <v>385.06</v>
          </cell>
        </row>
        <row r="8379">
          <cell r="A8379" t="str">
            <v>00071060</v>
          </cell>
          <cell r="C8379" t="str">
            <v>Горячее водоснабжение ОДН</v>
          </cell>
          <cell r="I8379">
            <v>-63.72</v>
          </cell>
        </row>
        <row r="8380">
          <cell r="A8380" t="str">
            <v>00071061</v>
          </cell>
          <cell r="C8380" t="str">
            <v>Отопление</v>
          </cell>
          <cell r="I8380">
            <v>994.87</v>
          </cell>
        </row>
        <row r="8381">
          <cell r="A8381" t="str">
            <v>00071061</v>
          </cell>
          <cell r="C8381" t="str">
            <v>Горячее водоснабжение</v>
          </cell>
          <cell r="I8381">
            <v>1072.32</v>
          </cell>
        </row>
        <row r="8382">
          <cell r="A8382" t="str">
            <v>00071061</v>
          </cell>
          <cell r="C8382" t="str">
            <v>Горячее водоснабжение ОДН</v>
          </cell>
          <cell r="I8382">
            <v>-127.44</v>
          </cell>
        </row>
        <row r="8383">
          <cell r="A8383" t="str">
            <v>00071062</v>
          </cell>
          <cell r="C8383" t="str">
            <v>Отопление</v>
          </cell>
          <cell r="I8383">
            <v>1127.58</v>
          </cell>
        </row>
        <row r="8384">
          <cell r="A8384" t="str">
            <v>00071062</v>
          </cell>
          <cell r="C8384" t="str">
            <v>Горячее водоснабжение</v>
          </cell>
          <cell r="I8384">
            <v>649.89</v>
          </cell>
        </row>
        <row r="8385">
          <cell r="A8385" t="str">
            <v>00071062</v>
          </cell>
          <cell r="C8385" t="str">
            <v>Горячее водоснабжение ОДН</v>
          </cell>
          <cell r="I8385">
            <v>-254.89</v>
          </cell>
        </row>
        <row r="8386">
          <cell r="A8386" t="str">
            <v>00071063</v>
          </cell>
          <cell r="C8386" t="str">
            <v>Отопление</v>
          </cell>
          <cell r="I8386">
            <v>1143.8499999999999</v>
          </cell>
        </row>
        <row r="8387">
          <cell r="A8387" t="str">
            <v>00071063</v>
          </cell>
          <cell r="C8387" t="str">
            <v>Горячее водоснабжение</v>
          </cell>
          <cell r="I8387">
            <v>1608.47</v>
          </cell>
        </row>
        <row r="8388">
          <cell r="A8388" t="str">
            <v>00071063</v>
          </cell>
          <cell r="C8388" t="str">
            <v>Горячее водоснабжение ОДН</v>
          </cell>
          <cell r="I8388">
            <v>-191.17</v>
          </cell>
        </row>
        <row r="8389">
          <cell r="A8389" t="str">
            <v>00071064</v>
          </cell>
          <cell r="C8389" t="str">
            <v>Отопление</v>
          </cell>
          <cell r="I8389">
            <v>995.72</v>
          </cell>
        </row>
        <row r="8390">
          <cell r="A8390" t="str">
            <v>00071065</v>
          </cell>
          <cell r="C8390" t="str">
            <v>Отопление</v>
          </cell>
          <cell r="I8390">
            <v>1134.42</v>
          </cell>
        </row>
        <row r="8391">
          <cell r="A8391" t="str">
            <v>00071066</v>
          </cell>
          <cell r="C8391" t="str">
            <v>Отопление</v>
          </cell>
          <cell r="I8391">
            <v>1139.56</v>
          </cell>
        </row>
        <row r="8392">
          <cell r="A8392" t="str">
            <v>00071067</v>
          </cell>
          <cell r="C8392" t="str">
            <v>Отопление</v>
          </cell>
          <cell r="I8392">
            <v>995.29</v>
          </cell>
        </row>
        <row r="8393">
          <cell r="A8393" t="str">
            <v>00071067</v>
          </cell>
          <cell r="C8393" t="str">
            <v>Горячее водоснабжение</v>
          </cell>
          <cell r="I8393">
            <v>1299.78</v>
          </cell>
        </row>
        <row r="8394">
          <cell r="A8394" t="str">
            <v>00071067</v>
          </cell>
          <cell r="C8394" t="str">
            <v>Горячее водоснабжение ОДН</v>
          </cell>
          <cell r="I8394">
            <v>-191.17</v>
          </cell>
        </row>
        <row r="8395">
          <cell r="A8395" t="str">
            <v>00071068</v>
          </cell>
          <cell r="C8395" t="str">
            <v>Отопление</v>
          </cell>
          <cell r="I8395">
            <v>1130.78</v>
          </cell>
        </row>
        <row r="8396">
          <cell r="A8396" t="str">
            <v>00071068</v>
          </cell>
          <cell r="C8396" t="str">
            <v>Горячее водоснабжение</v>
          </cell>
          <cell r="I8396">
            <v>1096.69</v>
          </cell>
        </row>
        <row r="8397">
          <cell r="A8397" t="str">
            <v>00071068</v>
          </cell>
          <cell r="C8397" t="str">
            <v>Горячее водоснабжение ОДН</v>
          </cell>
          <cell r="I8397">
            <v>-127.44</v>
          </cell>
        </row>
        <row r="8398">
          <cell r="A8398" t="str">
            <v>00071069</v>
          </cell>
          <cell r="C8398" t="str">
            <v>Отопление</v>
          </cell>
          <cell r="I8398">
            <v>1136.99</v>
          </cell>
        </row>
        <row r="8399">
          <cell r="A8399" t="str">
            <v>00071069</v>
          </cell>
          <cell r="C8399" t="str">
            <v>Горячее водоснабжение</v>
          </cell>
          <cell r="I8399">
            <v>2144.63</v>
          </cell>
        </row>
        <row r="8400">
          <cell r="A8400" t="str">
            <v>00071069</v>
          </cell>
          <cell r="C8400" t="str">
            <v>Горячее водоснабжение ОДН</v>
          </cell>
          <cell r="I8400">
            <v>-254.89</v>
          </cell>
        </row>
        <row r="8401">
          <cell r="A8401" t="str">
            <v>00071070</v>
          </cell>
          <cell r="C8401" t="str">
            <v>Отопление</v>
          </cell>
          <cell r="I8401">
            <v>991.02</v>
          </cell>
        </row>
        <row r="8402">
          <cell r="A8402" t="str">
            <v>00071070</v>
          </cell>
          <cell r="C8402" t="str">
            <v>Горячее водоснабжение</v>
          </cell>
          <cell r="I8402">
            <v>487.42</v>
          </cell>
        </row>
        <row r="8403">
          <cell r="A8403" t="str">
            <v>00071070</v>
          </cell>
          <cell r="C8403" t="str">
            <v>Горячее водоснабжение ОДН</v>
          </cell>
          <cell r="I8403">
            <v>-63.72</v>
          </cell>
        </row>
        <row r="8404">
          <cell r="A8404" t="str">
            <v>00071071</v>
          </cell>
          <cell r="C8404" t="str">
            <v>Отопление</v>
          </cell>
          <cell r="I8404">
            <v>1138.7</v>
          </cell>
        </row>
        <row r="8405">
          <cell r="A8405" t="str">
            <v>00071072</v>
          </cell>
          <cell r="C8405" t="str">
            <v>Отопление</v>
          </cell>
          <cell r="I8405">
            <v>1434.94</v>
          </cell>
        </row>
        <row r="8406">
          <cell r="A8406" t="str">
            <v>00071072</v>
          </cell>
          <cell r="C8406" t="str">
            <v>Горячее водоснабжение</v>
          </cell>
          <cell r="I8406">
            <v>1072.32</v>
          </cell>
        </row>
        <row r="8407">
          <cell r="A8407" t="str">
            <v>00071072</v>
          </cell>
          <cell r="C8407" t="str">
            <v>Горячее водоснабжение ОДН</v>
          </cell>
          <cell r="I8407">
            <v>-127.44</v>
          </cell>
        </row>
        <row r="8408">
          <cell r="A8408" t="str">
            <v>00071073</v>
          </cell>
          <cell r="C8408" t="str">
            <v>Отопление</v>
          </cell>
          <cell r="I8408">
            <v>710.19</v>
          </cell>
        </row>
        <row r="8409">
          <cell r="A8409" t="str">
            <v>00071073</v>
          </cell>
          <cell r="C8409" t="str">
            <v>Горячее водоснабжение</v>
          </cell>
          <cell r="I8409">
            <v>487.42</v>
          </cell>
        </row>
        <row r="8410">
          <cell r="A8410" t="str">
            <v>00071073</v>
          </cell>
          <cell r="C8410" t="str">
            <v>Горячее водоснабжение ОДН</v>
          </cell>
          <cell r="I8410">
            <v>-191.17</v>
          </cell>
        </row>
        <row r="8411">
          <cell r="A8411" t="str">
            <v>00071074</v>
          </cell>
          <cell r="C8411" t="str">
            <v>Отопление</v>
          </cell>
          <cell r="I8411">
            <v>1138.27</v>
          </cell>
        </row>
        <row r="8412">
          <cell r="A8412" t="str">
            <v>00071074</v>
          </cell>
          <cell r="C8412" t="str">
            <v>Горячее водоснабжение</v>
          </cell>
          <cell r="I8412">
            <v>536.15</v>
          </cell>
        </row>
        <row r="8413">
          <cell r="A8413" t="str">
            <v>00071074</v>
          </cell>
          <cell r="C8413" t="str">
            <v>Горячее водоснабжение ОДН</v>
          </cell>
          <cell r="I8413">
            <v>-63.72</v>
          </cell>
        </row>
        <row r="8414">
          <cell r="A8414" t="str">
            <v>00071075</v>
          </cell>
          <cell r="C8414" t="str">
            <v>Отопление</v>
          </cell>
          <cell r="I8414">
            <v>1429.79</v>
          </cell>
        </row>
        <row r="8415">
          <cell r="A8415" t="str">
            <v>00071075</v>
          </cell>
          <cell r="C8415" t="str">
            <v>Горячее водоснабжение</v>
          </cell>
          <cell r="I8415">
            <v>1137.3</v>
          </cell>
        </row>
        <row r="8416">
          <cell r="A8416" t="str">
            <v>00071075</v>
          </cell>
          <cell r="C8416" t="str">
            <v>Горячее водоснабжение ОДН</v>
          </cell>
          <cell r="I8416">
            <v>-191.17</v>
          </cell>
        </row>
        <row r="8417">
          <cell r="A8417" t="str">
            <v>00071076</v>
          </cell>
          <cell r="C8417" t="str">
            <v>Отопление</v>
          </cell>
          <cell r="I8417">
            <v>707.41</v>
          </cell>
        </row>
        <row r="8418">
          <cell r="A8418" t="str">
            <v>00071077</v>
          </cell>
          <cell r="C8418" t="str">
            <v>Отопление</v>
          </cell>
          <cell r="I8418">
            <v>1140.8499999999999</v>
          </cell>
        </row>
        <row r="8419">
          <cell r="A8419" t="str">
            <v>00071077</v>
          </cell>
          <cell r="C8419" t="str">
            <v>Горячее водоснабжение</v>
          </cell>
          <cell r="I8419">
            <v>324.94</v>
          </cell>
        </row>
        <row r="8420">
          <cell r="A8420" t="str">
            <v>00071077</v>
          </cell>
          <cell r="C8420" t="str">
            <v>Горячее водоснабжение ОДН</v>
          </cell>
          <cell r="I8420">
            <v>-63.72</v>
          </cell>
        </row>
        <row r="8421">
          <cell r="A8421" t="str">
            <v>00071078</v>
          </cell>
          <cell r="C8421" t="str">
            <v>Отопление</v>
          </cell>
          <cell r="I8421">
            <v>1432.59</v>
          </cell>
        </row>
        <row r="8422">
          <cell r="A8422" t="str">
            <v>00071078</v>
          </cell>
          <cell r="C8422" t="str">
            <v>Горячее водоснабжение</v>
          </cell>
          <cell r="I8422">
            <v>649.89</v>
          </cell>
        </row>
        <row r="8423">
          <cell r="A8423" t="str">
            <v>00071078</v>
          </cell>
          <cell r="C8423" t="str">
            <v>Горячее водоснабжение ОДН</v>
          </cell>
          <cell r="I8423">
            <v>-191.17</v>
          </cell>
        </row>
        <row r="8424">
          <cell r="A8424" t="str">
            <v>00071079</v>
          </cell>
          <cell r="C8424" t="str">
            <v>Отопление</v>
          </cell>
          <cell r="I8424">
            <v>707.41</v>
          </cell>
        </row>
        <row r="8425">
          <cell r="A8425">
            <v>71079</v>
          </cell>
          <cell r="C8425" t="str">
            <v>Горячее водоснабжение</v>
          </cell>
          <cell r="I8425">
            <v>324.94</v>
          </cell>
        </row>
        <row r="8426">
          <cell r="A8426">
            <v>71079</v>
          </cell>
          <cell r="C8426" t="str">
            <v>Горячее водоснабжение ОДН</v>
          </cell>
          <cell r="I8426">
            <v>-63.72</v>
          </cell>
        </row>
        <row r="8427">
          <cell r="A8427">
            <v>71080</v>
          </cell>
          <cell r="C8427" t="str">
            <v>Отопление</v>
          </cell>
          <cell r="I8427">
            <v>1134.21</v>
          </cell>
        </row>
        <row r="8428">
          <cell r="A8428">
            <v>71080</v>
          </cell>
          <cell r="C8428" t="str">
            <v>Горячее водоснабжение</v>
          </cell>
          <cell r="I8428">
            <v>1608.47</v>
          </cell>
        </row>
        <row r="8429">
          <cell r="A8429">
            <v>71080</v>
          </cell>
          <cell r="C8429" t="str">
            <v>Горячее водоснабжение ОДН</v>
          </cell>
          <cell r="I8429">
            <v>-191.17</v>
          </cell>
        </row>
        <row r="8430">
          <cell r="A8430">
            <v>72408</v>
          </cell>
          <cell r="C8430" t="str">
            <v>Отопление</v>
          </cell>
          <cell r="I8430">
            <v>1436.22</v>
          </cell>
        </row>
        <row r="8431">
          <cell r="A8431">
            <v>72408</v>
          </cell>
          <cell r="C8431" t="str">
            <v>Горячее водоснабжение</v>
          </cell>
          <cell r="I8431">
            <v>536.15</v>
          </cell>
        </row>
        <row r="8432">
          <cell r="A8432">
            <v>72408</v>
          </cell>
          <cell r="C8432" t="str">
            <v>Горячее водоснабжение ОДН</v>
          </cell>
          <cell r="I8432">
            <v>-63.72</v>
          </cell>
        </row>
        <row r="8433">
          <cell r="A8433">
            <v>71082</v>
          </cell>
          <cell r="C8433" t="str">
            <v>Отопление</v>
          </cell>
          <cell r="I8433">
            <v>706.98</v>
          </cell>
        </row>
        <row r="8434">
          <cell r="A8434">
            <v>71083</v>
          </cell>
          <cell r="C8434" t="str">
            <v>Отопление</v>
          </cell>
          <cell r="I8434">
            <v>1125.8599999999999</v>
          </cell>
        </row>
        <row r="8435">
          <cell r="A8435">
            <v>71083</v>
          </cell>
          <cell r="C8435" t="str">
            <v>Горячее водоснабжение</v>
          </cell>
          <cell r="I8435">
            <v>536.15</v>
          </cell>
        </row>
        <row r="8436">
          <cell r="A8436">
            <v>71083</v>
          </cell>
          <cell r="C8436" t="str">
            <v>Горячее водоснабжение ОДН</v>
          </cell>
          <cell r="I8436">
            <v>-63.72</v>
          </cell>
        </row>
        <row r="8437">
          <cell r="A8437">
            <v>75548</v>
          </cell>
          <cell r="C8437" t="str">
            <v>Отопление</v>
          </cell>
          <cell r="I8437">
            <v>1431.94</v>
          </cell>
        </row>
        <row r="8438">
          <cell r="A8438">
            <v>75548</v>
          </cell>
          <cell r="C8438" t="str">
            <v>Горячее водоснабжение</v>
          </cell>
          <cell r="I8438">
            <v>2209.62</v>
          </cell>
        </row>
        <row r="8439">
          <cell r="A8439">
            <v>75548</v>
          </cell>
          <cell r="C8439" t="str">
            <v>Горячее водоснабжение ОДН</v>
          </cell>
          <cell r="I8439">
            <v>-254.89</v>
          </cell>
        </row>
        <row r="8440">
          <cell r="A8440">
            <v>71085</v>
          </cell>
          <cell r="C8440" t="str">
            <v>Отопление</v>
          </cell>
          <cell r="I8440">
            <v>706.34</v>
          </cell>
        </row>
        <row r="8441">
          <cell r="A8441">
            <v>71085</v>
          </cell>
          <cell r="C8441" t="str">
            <v>Горячее водоснабжение</v>
          </cell>
          <cell r="I8441">
            <v>1072.32</v>
          </cell>
        </row>
        <row r="8442">
          <cell r="A8442">
            <v>71085</v>
          </cell>
          <cell r="C8442" t="str">
            <v>Горячее водоснабжение ОДН</v>
          </cell>
          <cell r="I8442">
            <v>-127.44</v>
          </cell>
        </row>
        <row r="8443">
          <cell r="A8443">
            <v>71086</v>
          </cell>
          <cell r="C8443" t="str">
            <v>Отопление</v>
          </cell>
          <cell r="I8443">
            <v>1139.56</v>
          </cell>
        </row>
        <row r="8444">
          <cell r="A8444">
            <v>71086</v>
          </cell>
          <cell r="C8444" t="str">
            <v>Горячее водоснабжение</v>
          </cell>
          <cell r="I8444">
            <v>812.36</v>
          </cell>
        </row>
        <row r="8445">
          <cell r="A8445">
            <v>71086</v>
          </cell>
          <cell r="C8445" t="str">
            <v>Горячее водоснабжение ОДН</v>
          </cell>
          <cell r="I8445">
            <v>-191.17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Лист2"/>
    </sheetNames>
    <sheetDataSet>
      <sheetData sheetId="0"/>
      <sheetData sheetId="1">
        <row r="2">
          <cell r="A2">
            <v>75560</v>
          </cell>
          <cell r="H2">
            <v>0</v>
          </cell>
        </row>
        <row r="3">
          <cell r="A3">
            <v>75561</v>
          </cell>
          <cell r="H3">
            <v>1379.69</v>
          </cell>
        </row>
        <row r="4">
          <cell r="A4">
            <v>75562</v>
          </cell>
          <cell r="H4">
            <v>0</v>
          </cell>
        </row>
        <row r="5">
          <cell r="A5">
            <v>75563</v>
          </cell>
          <cell r="H5">
            <v>2373.65</v>
          </cell>
        </row>
        <row r="6">
          <cell r="A6">
            <v>75564</v>
          </cell>
          <cell r="H6">
            <v>0</v>
          </cell>
        </row>
        <row r="7">
          <cell r="A7">
            <v>75565</v>
          </cell>
          <cell r="H7">
            <v>0</v>
          </cell>
        </row>
        <row r="8">
          <cell r="A8">
            <v>75566</v>
          </cell>
          <cell r="H8">
            <v>0</v>
          </cell>
        </row>
        <row r="9">
          <cell r="A9">
            <v>75567</v>
          </cell>
          <cell r="H9">
            <v>2018.38</v>
          </cell>
        </row>
        <row r="10">
          <cell r="A10">
            <v>75568</v>
          </cell>
          <cell r="H10">
            <v>2447.9</v>
          </cell>
        </row>
        <row r="11">
          <cell r="A11">
            <v>75569</v>
          </cell>
          <cell r="H11">
            <v>0</v>
          </cell>
        </row>
        <row r="12">
          <cell r="A12">
            <v>75570</v>
          </cell>
          <cell r="H12">
            <v>0</v>
          </cell>
        </row>
        <row r="13">
          <cell r="A13">
            <v>75571</v>
          </cell>
          <cell r="H13">
            <v>2466.91</v>
          </cell>
        </row>
        <row r="14">
          <cell r="A14">
            <v>75572</v>
          </cell>
          <cell r="H14">
            <v>0</v>
          </cell>
        </row>
        <row r="15">
          <cell r="A15">
            <v>75573</v>
          </cell>
          <cell r="H15">
            <v>0</v>
          </cell>
        </row>
        <row r="16">
          <cell r="A16">
            <v>75574</v>
          </cell>
          <cell r="H16">
            <v>0</v>
          </cell>
        </row>
        <row r="17">
          <cell r="A17">
            <v>75575</v>
          </cell>
          <cell r="H17">
            <v>1678.61</v>
          </cell>
        </row>
        <row r="18">
          <cell r="A18">
            <v>75576</v>
          </cell>
          <cell r="H18">
            <v>0</v>
          </cell>
        </row>
        <row r="19">
          <cell r="A19">
            <v>75577</v>
          </cell>
          <cell r="H19">
            <v>0</v>
          </cell>
        </row>
        <row r="20">
          <cell r="A20">
            <v>75578</v>
          </cell>
          <cell r="H20">
            <v>0</v>
          </cell>
        </row>
        <row r="21">
          <cell r="A21">
            <v>75579</v>
          </cell>
          <cell r="H21">
            <v>0</v>
          </cell>
        </row>
        <row r="22">
          <cell r="A22">
            <v>75580</v>
          </cell>
          <cell r="H22">
            <v>0</v>
          </cell>
        </row>
        <row r="23">
          <cell r="A23">
            <v>75581</v>
          </cell>
          <cell r="H23">
            <v>0</v>
          </cell>
        </row>
        <row r="24">
          <cell r="A24">
            <v>75582</v>
          </cell>
          <cell r="H24">
            <v>0</v>
          </cell>
        </row>
        <row r="25">
          <cell r="A25">
            <v>75583</v>
          </cell>
          <cell r="H25">
            <v>0</v>
          </cell>
        </row>
        <row r="26">
          <cell r="A26">
            <v>75585</v>
          </cell>
          <cell r="H26">
            <v>0</v>
          </cell>
        </row>
        <row r="27">
          <cell r="A27">
            <v>75587</v>
          </cell>
          <cell r="H27">
            <v>0</v>
          </cell>
        </row>
        <row r="28">
          <cell r="A28">
            <v>75589</v>
          </cell>
          <cell r="H28">
            <v>0</v>
          </cell>
        </row>
        <row r="29">
          <cell r="A29">
            <v>75591</v>
          </cell>
          <cell r="H29">
            <v>0</v>
          </cell>
        </row>
        <row r="30">
          <cell r="A30">
            <v>75593</v>
          </cell>
          <cell r="H30">
            <v>0</v>
          </cell>
        </row>
        <row r="31">
          <cell r="A31">
            <v>75595</v>
          </cell>
          <cell r="H31">
            <v>0</v>
          </cell>
        </row>
        <row r="32">
          <cell r="A32">
            <v>75597</v>
          </cell>
          <cell r="H32">
            <v>0</v>
          </cell>
        </row>
        <row r="33">
          <cell r="A33">
            <v>75599</v>
          </cell>
          <cell r="H33">
            <v>2764.02</v>
          </cell>
        </row>
        <row r="34">
          <cell r="A34">
            <v>75601</v>
          </cell>
          <cell r="H34">
            <v>0</v>
          </cell>
        </row>
        <row r="35">
          <cell r="A35">
            <v>75603</v>
          </cell>
          <cell r="H35">
            <v>0</v>
          </cell>
        </row>
        <row r="36">
          <cell r="A36">
            <v>75605</v>
          </cell>
          <cell r="H36">
            <v>0</v>
          </cell>
        </row>
        <row r="37">
          <cell r="A37">
            <v>75607</v>
          </cell>
          <cell r="H37">
            <v>2755.61</v>
          </cell>
        </row>
        <row r="38">
          <cell r="A38">
            <v>75609</v>
          </cell>
          <cell r="H38">
            <v>0</v>
          </cell>
        </row>
        <row r="39">
          <cell r="A39">
            <v>75611</v>
          </cell>
          <cell r="H39">
            <v>0</v>
          </cell>
        </row>
        <row r="40">
          <cell r="A40">
            <v>75613</v>
          </cell>
          <cell r="H40">
            <v>2738.78</v>
          </cell>
        </row>
        <row r="41">
          <cell r="A41">
            <v>75615</v>
          </cell>
          <cell r="H41">
            <v>1699.64</v>
          </cell>
        </row>
        <row r="42">
          <cell r="A42">
            <v>75617</v>
          </cell>
          <cell r="H42">
            <v>2149.79</v>
          </cell>
        </row>
        <row r="43">
          <cell r="A43">
            <v>75619</v>
          </cell>
          <cell r="H43">
            <v>2721.95</v>
          </cell>
        </row>
        <row r="44">
          <cell r="A44">
            <v>75621</v>
          </cell>
          <cell r="H44">
            <v>1708.05</v>
          </cell>
        </row>
        <row r="45">
          <cell r="A45">
            <v>75623</v>
          </cell>
          <cell r="H45">
            <v>2099.31</v>
          </cell>
        </row>
        <row r="46">
          <cell r="A46">
            <v>75631</v>
          </cell>
          <cell r="H46">
            <v>0</v>
          </cell>
        </row>
        <row r="47">
          <cell r="A47">
            <v>75635</v>
          </cell>
          <cell r="H47">
            <v>1497.7</v>
          </cell>
        </row>
        <row r="48">
          <cell r="A48">
            <v>75639</v>
          </cell>
          <cell r="H48">
            <v>0</v>
          </cell>
        </row>
        <row r="49">
          <cell r="A49">
            <v>75643</v>
          </cell>
          <cell r="H49">
            <v>671.02</v>
          </cell>
        </row>
        <row r="50">
          <cell r="A50">
            <v>75663</v>
          </cell>
          <cell r="H50">
            <v>830.89</v>
          </cell>
        </row>
        <row r="51">
          <cell r="A51">
            <v>75627</v>
          </cell>
          <cell r="H51">
            <v>0</v>
          </cell>
        </row>
        <row r="52">
          <cell r="A52">
            <v>75629</v>
          </cell>
          <cell r="H52">
            <v>0</v>
          </cell>
        </row>
        <row r="53">
          <cell r="A53">
            <v>75681</v>
          </cell>
          <cell r="H53">
            <v>0</v>
          </cell>
        </row>
        <row r="54">
          <cell r="A54">
            <v>75687</v>
          </cell>
          <cell r="H54">
            <v>0</v>
          </cell>
        </row>
        <row r="55">
          <cell r="A55">
            <v>75689</v>
          </cell>
          <cell r="H55">
            <v>2511.6</v>
          </cell>
        </row>
        <row r="56">
          <cell r="A56">
            <v>75691</v>
          </cell>
          <cell r="H56">
            <v>1758.54</v>
          </cell>
        </row>
        <row r="57">
          <cell r="A57">
            <v>75697</v>
          </cell>
          <cell r="H57">
            <v>2440.08</v>
          </cell>
        </row>
        <row r="58">
          <cell r="A58">
            <v>75701</v>
          </cell>
          <cell r="H58">
            <v>0</v>
          </cell>
        </row>
        <row r="59">
          <cell r="A59">
            <v>75709</v>
          </cell>
          <cell r="H59">
            <v>0</v>
          </cell>
        </row>
        <row r="60">
          <cell r="A60">
            <v>75703</v>
          </cell>
          <cell r="H60">
            <v>0</v>
          </cell>
        </row>
        <row r="61">
          <cell r="A61">
            <v>75711</v>
          </cell>
          <cell r="H61">
            <v>0</v>
          </cell>
        </row>
        <row r="62">
          <cell r="A62">
            <v>75713</v>
          </cell>
          <cell r="H62">
            <v>0</v>
          </cell>
        </row>
        <row r="63">
          <cell r="A63">
            <v>75715</v>
          </cell>
          <cell r="H63">
            <v>0</v>
          </cell>
        </row>
        <row r="64">
          <cell r="A64">
            <v>75717</v>
          </cell>
          <cell r="H64">
            <v>0</v>
          </cell>
        </row>
        <row r="65">
          <cell r="A65">
            <v>75733</v>
          </cell>
          <cell r="H65">
            <v>2520.02</v>
          </cell>
        </row>
        <row r="66">
          <cell r="A66">
            <v>75735</v>
          </cell>
          <cell r="H66">
            <v>0</v>
          </cell>
        </row>
        <row r="67">
          <cell r="A67">
            <v>75737</v>
          </cell>
          <cell r="H67">
            <v>0</v>
          </cell>
        </row>
        <row r="68">
          <cell r="A68">
            <v>75739</v>
          </cell>
          <cell r="H68">
            <v>0</v>
          </cell>
        </row>
        <row r="69">
          <cell r="A69">
            <v>75741</v>
          </cell>
          <cell r="H69">
            <v>0</v>
          </cell>
        </row>
        <row r="70">
          <cell r="A70">
            <v>75743</v>
          </cell>
          <cell r="H70">
            <v>0</v>
          </cell>
        </row>
        <row r="71">
          <cell r="A71">
            <v>75745</v>
          </cell>
          <cell r="H71">
            <v>0</v>
          </cell>
        </row>
        <row r="72">
          <cell r="A72">
            <v>75747</v>
          </cell>
          <cell r="H72">
            <v>1999.18</v>
          </cell>
        </row>
        <row r="73">
          <cell r="A73">
            <v>75749</v>
          </cell>
          <cell r="H73">
            <v>2414.83</v>
          </cell>
        </row>
        <row r="74">
          <cell r="A74">
            <v>75751</v>
          </cell>
          <cell r="H74">
            <v>2475.84</v>
          </cell>
        </row>
        <row r="75">
          <cell r="A75">
            <v>75753</v>
          </cell>
          <cell r="H75">
            <v>2010.96</v>
          </cell>
        </row>
        <row r="76">
          <cell r="A76">
            <v>75755</v>
          </cell>
          <cell r="H76">
            <v>2010.54</v>
          </cell>
        </row>
        <row r="77">
          <cell r="A77">
            <v>75757</v>
          </cell>
          <cell r="H77">
            <v>0</v>
          </cell>
        </row>
        <row r="78">
          <cell r="A78">
            <v>75759</v>
          </cell>
          <cell r="H78">
            <v>0</v>
          </cell>
        </row>
        <row r="79">
          <cell r="A79">
            <v>75761</v>
          </cell>
          <cell r="H79">
            <v>2029.47</v>
          </cell>
        </row>
        <row r="80">
          <cell r="A80">
            <v>75763</v>
          </cell>
          <cell r="H80">
            <v>2057.2399999999998</v>
          </cell>
        </row>
        <row r="81">
          <cell r="A81">
            <v>75765</v>
          </cell>
          <cell r="H81">
            <v>2463.2199999999998</v>
          </cell>
        </row>
        <row r="82">
          <cell r="A82">
            <v>75767</v>
          </cell>
          <cell r="H82">
            <v>2412.73</v>
          </cell>
        </row>
        <row r="83">
          <cell r="A83">
            <v>75769</v>
          </cell>
          <cell r="H83">
            <v>0</v>
          </cell>
        </row>
        <row r="84">
          <cell r="A84">
            <v>75771</v>
          </cell>
          <cell r="H84">
            <v>2412.31</v>
          </cell>
        </row>
        <row r="85">
          <cell r="A85">
            <v>75773</v>
          </cell>
          <cell r="H85">
            <v>2412.31</v>
          </cell>
        </row>
        <row r="86">
          <cell r="A86">
            <v>75775</v>
          </cell>
          <cell r="H86">
            <v>1839.32</v>
          </cell>
        </row>
        <row r="87">
          <cell r="A87">
            <v>75777</v>
          </cell>
          <cell r="H87">
            <v>1935.23</v>
          </cell>
        </row>
        <row r="88">
          <cell r="A88">
            <v>75779</v>
          </cell>
          <cell r="H88">
            <v>2545.25</v>
          </cell>
        </row>
        <row r="89">
          <cell r="A89">
            <v>75781</v>
          </cell>
          <cell r="H89">
            <v>0</v>
          </cell>
        </row>
        <row r="90">
          <cell r="A90">
            <v>75783</v>
          </cell>
          <cell r="H90">
            <v>1863.71</v>
          </cell>
        </row>
        <row r="91">
          <cell r="A91">
            <v>75785</v>
          </cell>
          <cell r="H91">
            <v>0</v>
          </cell>
        </row>
        <row r="92">
          <cell r="A92">
            <v>75787</v>
          </cell>
          <cell r="H92">
            <v>2027.79</v>
          </cell>
        </row>
        <row r="93">
          <cell r="A93">
            <v>75789</v>
          </cell>
          <cell r="H93">
            <v>1880.54</v>
          </cell>
        </row>
        <row r="94">
          <cell r="A94">
            <v>75791</v>
          </cell>
          <cell r="H94">
            <v>1960.48</v>
          </cell>
        </row>
        <row r="95">
          <cell r="A95">
            <v>75793</v>
          </cell>
          <cell r="H95">
            <v>0</v>
          </cell>
        </row>
        <row r="96">
          <cell r="A96">
            <v>75795</v>
          </cell>
          <cell r="H96">
            <v>0</v>
          </cell>
        </row>
        <row r="97">
          <cell r="A97">
            <v>75797</v>
          </cell>
          <cell r="H97">
            <v>0</v>
          </cell>
        </row>
        <row r="98">
          <cell r="A98">
            <v>75799</v>
          </cell>
          <cell r="H98">
            <v>2069.86</v>
          </cell>
        </row>
        <row r="99">
          <cell r="A99">
            <v>75801</v>
          </cell>
          <cell r="H99">
            <v>0</v>
          </cell>
        </row>
        <row r="100">
          <cell r="A100">
            <v>75803</v>
          </cell>
          <cell r="H100">
            <v>0</v>
          </cell>
        </row>
        <row r="101">
          <cell r="A101">
            <v>75805</v>
          </cell>
          <cell r="H101">
            <v>2111.9299999999998</v>
          </cell>
        </row>
        <row r="102">
          <cell r="A102">
            <v>75807</v>
          </cell>
          <cell r="H102">
            <v>2044.62</v>
          </cell>
        </row>
        <row r="103">
          <cell r="A103">
            <v>75809</v>
          </cell>
          <cell r="H103">
            <v>0</v>
          </cell>
        </row>
        <row r="104">
          <cell r="A104">
            <v>75811</v>
          </cell>
          <cell r="H104">
            <v>1876.33</v>
          </cell>
        </row>
        <row r="105">
          <cell r="A105">
            <v>75813</v>
          </cell>
          <cell r="H105">
            <v>1994.13</v>
          </cell>
        </row>
        <row r="106">
          <cell r="A106">
            <v>75815</v>
          </cell>
          <cell r="H106">
            <v>0</v>
          </cell>
        </row>
        <row r="107">
          <cell r="A107">
            <v>75817</v>
          </cell>
          <cell r="H107">
            <v>0</v>
          </cell>
        </row>
        <row r="108">
          <cell r="A108">
            <v>75730</v>
          </cell>
          <cell r="H108">
            <v>0</v>
          </cell>
        </row>
        <row r="109">
          <cell r="A109">
            <v>75732</v>
          </cell>
          <cell r="H109">
            <v>0</v>
          </cell>
        </row>
        <row r="110">
          <cell r="A110">
            <v>75819</v>
          </cell>
          <cell r="H110">
            <v>2165.96</v>
          </cell>
        </row>
        <row r="111">
          <cell r="A111">
            <v>75821</v>
          </cell>
          <cell r="H111">
            <v>3130.25</v>
          </cell>
        </row>
        <row r="112">
          <cell r="A112">
            <v>75823</v>
          </cell>
          <cell r="H112">
            <v>0</v>
          </cell>
        </row>
        <row r="113">
          <cell r="A113">
            <v>75618</v>
          </cell>
          <cell r="H113">
            <v>0</v>
          </cell>
        </row>
        <row r="114">
          <cell r="A114">
            <v>75620</v>
          </cell>
          <cell r="H114">
            <v>0</v>
          </cell>
        </row>
        <row r="115">
          <cell r="A115">
            <v>75622</v>
          </cell>
          <cell r="H115">
            <v>0</v>
          </cell>
        </row>
        <row r="116">
          <cell r="A116">
            <v>75624</v>
          </cell>
          <cell r="H116">
            <v>0</v>
          </cell>
        </row>
        <row r="117">
          <cell r="A117">
            <v>75626</v>
          </cell>
          <cell r="H117">
            <v>0</v>
          </cell>
        </row>
        <row r="118">
          <cell r="A118">
            <v>75628</v>
          </cell>
          <cell r="H118">
            <v>0</v>
          </cell>
        </row>
        <row r="119">
          <cell r="A119">
            <v>75630</v>
          </cell>
          <cell r="H119">
            <v>0</v>
          </cell>
        </row>
        <row r="120">
          <cell r="A120">
            <v>75632</v>
          </cell>
          <cell r="H120">
            <v>0</v>
          </cell>
        </row>
        <row r="121">
          <cell r="A121">
            <v>75634</v>
          </cell>
          <cell r="H121">
            <v>0</v>
          </cell>
        </row>
        <row r="122">
          <cell r="A122">
            <v>75636</v>
          </cell>
          <cell r="H122">
            <v>0</v>
          </cell>
        </row>
        <row r="123">
          <cell r="A123">
            <v>75638</v>
          </cell>
          <cell r="H123">
            <v>0</v>
          </cell>
        </row>
        <row r="124">
          <cell r="A124">
            <v>75640</v>
          </cell>
          <cell r="H124">
            <v>0</v>
          </cell>
        </row>
        <row r="125">
          <cell r="A125">
            <v>75642</v>
          </cell>
          <cell r="H125">
            <v>0</v>
          </cell>
        </row>
        <row r="126">
          <cell r="A126">
            <v>75644</v>
          </cell>
          <cell r="H126">
            <v>0</v>
          </cell>
        </row>
        <row r="127">
          <cell r="A127">
            <v>75646</v>
          </cell>
          <cell r="H127">
            <v>0</v>
          </cell>
        </row>
        <row r="128">
          <cell r="A128">
            <v>75648</v>
          </cell>
          <cell r="H128">
            <v>0</v>
          </cell>
        </row>
        <row r="129">
          <cell r="A129">
            <v>75650</v>
          </cell>
          <cell r="H129">
            <v>2087.9499999999998</v>
          </cell>
        </row>
        <row r="130">
          <cell r="A130">
            <v>75652</v>
          </cell>
          <cell r="H130">
            <v>2044.62</v>
          </cell>
        </row>
        <row r="131">
          <cell r="A131">
            <v>75654</v>
          </cell>
          <cell r="H131">
            <v>2073.64</v>
          </cell>
        </row>
        <row r="132">
          <cell r="A132">
            <v>75658</v>
          </cell>
          <cell r="H132">
            <v>1985.72</v>
          </cell>
        </row>
        <row r="133">
          <cell r="A133">
            <v>75660</v>
          </cell>
          <cell r="H133">
            <v>1914.19</v>
          </cell>
        </row>
        <row r="134">
          <cell r="A134">
            <v>75662</v>
          </cell>
          <cell r="H134">
            <v>0</v>
          </cell>
        </row>
        <row r="135">
          <cell r="A135">
            <v>75664</v>
          </cell>
          <cell r="H135">
            <v>0</v>
          </cell>
        </row>
        <row r="136">
          <cell r="A136">
            <v>75666</v>
          </cell>
          <cell r="H136">
            <v>0</v>
          </cell>
        </row>
        <row r="137">
          <cell r="A137">
            <v>75668</v>
          </cell>
          <cell r="H137">
            <v>0</v>
          </cell>
        </row>
        <row r="138">
          <cell r="A138">
            <v>75670</v>
          </cell>
          <cell r="H138">
            <v>0</v>
          </cell>
        </row>
        <row r="139">
          <cell r="A139">
            <v>75672</v>
          </cell>
          <cell r="H139">
            <v>0</v>
          </cell>
        </row>
        <row r="140">
          <cell r="A140">
            <v>75674</v>
          </cell>
          <cell r="H140">
            <v>0</v>
          </cell>
        </row>
        <row r="141">
          <cell r="A141">
            <v>75676</v>
          </cell>
          <cell r="H141">
            <v>0</v>
          </cell>
        </row>
        <row r="142">
          <cell r="A142">
            <v>75678</v>
          </cell>
          <cell r="H142">
            <v>0</v>
          </cell>
        </row>
        <row r="143">
          <cell r="A143">
            <v>75680</v>
          </cell>
          <cell r="H143">
            <v>0</v>
          </cell>
        </row>
        <row r="144">
          <cell r="A144">
            <v>75682</v>
          </cell>
          <cell r="H144">
            <v>0</v>
          </cell>
        </row>
        <row r="145">
          <cell r="A145">
            <v>75684</v>
          </cell>
          <cell r="H145">
            <v>0</v>
          </cell>
        </row>
        <row r="146">
          <cell r="A146">
            <v>75686</v>
          </cell>
          <cell r="H146">
            <v>2269.27</v>
          </cell>
        </row>
        <row r="147">
          <cell r="A147">
            <v>75694</v>
          </cell>
          <cell r="H147">
            <v>0</v>
          </cell>
        </row>
        <row r="148">
          <cell r="A148">
            <v>75696</v>
          </cell>
          <cell r="H148">
            <v>0</v>
          </cell>
        </row>
        <row r="149">
          <cell r="A149">
            <v>75698</v>
          </cell>
          <cell r="H149">
            <v>0</v>
          </cell>
        </row>
        <row r="150">
          <cell r="A150">
            <v>75700</v>
          </cell>
          <cell r="H150">
            <v>0</v>
          </cell>
        </row>
        <row r="151">
          <cell r="A151">
            <v>75702</v>
          </cell>
          <cell r="H151">
            <v>0</v>
          </cell>
        </row>
        <row r="152">
          <cell r="A152">
            <v>75704</v>
          </cell>
          <cell r="H152">
            <v>0</v>
          </cell>
        </row>
        <row r="153">
          <cell r="A153">
            <v>75706</v>
          </cell>
          <cell r="H153">
            <v>0</v>
          </cell>
        </row>
        <row r="154">
          <cell r="A154">
            <v>75708</v>
          </cell>
          <cell r="H154">
            <v>0</v>
          </cell>
        </row>
        <row r="155">
          <cell r="A155">
            <v>75716</v>
          </cell>
          <cell r="H155">
            <v>1980.35</v>
          </cell>
        </row>
        <row r="156">
          <cell r="A156">
            <v>75718</v>
          </cell>
          <cell r="H156">
            <v>0</v>
          </cell>
        </row>
        <row r="157">
          <cell r="A157">
            <v>75720</v>
          </cell>
          <cell r="H157">
            <v>0</v>
          </cell>
        </row>
        <row r="158">
          <cell r="A158">
            <v>75724</v>
          </cell>
          <cell r="H158">
            <v>2856.79</v>
          </cell>
        </row>
        <row r="159">
          <cell r="A159">
            <v>75726</v>
          </cell>
          <cell r="H159">
            <v>0</v>
          </cell>
        </row>
        <row r="160">
          <cell r="A160">
            <v>75728</v>
          </cell>
          <cell r="H160">
            <v>0</v>
          </cell>
        </row>
        <row r="161">
          <cell r="A161">
            <v>75584</v>
          </cell>
          <cell r="H161">
            <v>0</v>
          </cell>
        </row>
        <row r="162">
          <cell r="A162">
            <v>75586</v>
          </cell>
          <cell r="H162">
            <v>0</v>
          </cell>
        </row>
        <row r="163">
          <cell r="A163">
            <v>75824</v>
          </cell>
          <cell r="H163">
            <v>0</v>
          </cell>
        </row>
        <row r="164">
          <cell r="A164">
            <v>75592</v>
          </cell>
          <cell r="H164">
            <v>0</v>
          </cell>
        </row>
        <row r="165">
          <cell r="A165">
            <v>75594</v>
          </cell>
          <cell r="H165">
            <v>0</v>
          </cell>
        </row>
        <row r="166">
          <cell r="A166">
            <v>75596</v>
          </cell>
          <cell r="H166">
            <v>1829.69</v>
          </cell>
        </row>
        <row r="167">
          <cell r="A167">
            <v>75598</v>
          </cell>
          <cell r="H167">
            <v>1864.3</v>
          </cell>
        </row>
        <row r="168">
          <cell r="A168">
            <v>75600</v>
          </cell>
          <cell r="H168">
            <v>0</v>
          </cell>
        </row>
        <row r="169">
          <cell r="A169">
            <v>75602</v>
          </cell>
          <cell r="H169">
            <v>0</v>
          </cell>
        </row>
        <row r="170">
          <cell r="A170">
            <v>75604</v>
          </cell>
          <cell r="H170">
            <v>0</v>
          </cell>
        </row>
        <row r="171">
          <cell r="A171">
            <v>75606</v>
          </cell>
          <cell r="H171">
            <v>0</v>
          </cell>
        </row>
        <row r="172">
          <cell r="A172">
            <v>75610</v>
          </cell>
          <cell r="H172">
            <v>0</v>
          </cell>
        </row>
        <row r="173">
          <cell r="A173">
            <v>75612</v>
          </cell>
          <cell r="H173">
            <v>0</v>
          </cell>
        </row>
        <row r="174">
          <cell r="A174">
            <v>75614</v>
          </cell>
          <cell r="H174">
            <v>0</v>
          </cell>
        </row>
        <row r="175">
          <cell r="A175">
            <v>72872</v>
          </cell>
          <cell r="H175">
            <v>0</v>
          </cell>
        </row>
        <row r="176">
          <cell r="A176">
            <v>72875</v>
          </cell>
          <cell r="H176">
            <v>0</v>
          </cell>
        </row>
        <row r="177">
          <cell r="A177">
            <v>72876</v>
          </cell>
          <cell r="H177">
            <v>0</v>
          </cell>
        </row>
        <row r="178">
          <cell r="A178">
            <v>72878</v>
          </cell>
          <cell r="H178">
            <v>0</v>
          </cell>
        </row>
        <row r="179">
          <cell r="A179">
            <v>72880</v>
          </cell>
          <cell r="H179">
            <v>0</v>
          </cell>
        </row>
        <row r="180">
          <cell r="A180">
            <v>72881</v>
          </cell>
          <cell r="H180">
            <v>0</v>
          </cell>
        </row>
        <row r="181">
          <cell r="A181">
            <v>72882</v>
          </cell>
          <cell r="H181">
            <v>0</v>
          </cell>
        </row>
        <row r="182">
          <cell r="A182">
            <v>72883</v>
          </cell>
          <cell r="H182">
            <v>0</v>
          </cell>
        </row>
        <row r="183">
          <cell r="A183">
            <v>72884</v>
          </cell>
          <cell r="H183">
            <v>0</v>
          </cell>
        </row>
        <row r="184">
          <cell r="A184">
            <v>72885</v>
          </cell>
          <cell r="H184">
            <v>0</v>
          </cell>
        </row>
        <row r="185">
          <cell r="A185">
            <v>72886</v>
          </cell>
          <cell r="H185">
            <v>0</v>
          </cell>
        </row>
        <row r="186">
          <cell r="A186">
            <v>72887</v>
          </cell>
          <cell r="H186">
            <v>0</v>
          </cell>
        </row>
        <row r="187">
          <cell r="A187">
            <v>73021</v>
          </cell>
          <cell r="H187">
            <v>0</v>
          </cell>
        </row>
        <row r="188">
          <cell r="A188">
            <v>73022</v>
          </cell>
          <cell r="H188">
            <v>0</v>
          </cell>
        </row>
        <row r="189">
          <cell r="A189">
            <v>73023</v>
          </cell>
          <cell r="H189">
            <v>0</v>
          </cell>
        </row>
        <row r="190">
          <cell r="A190">
            <v>73024</v>
          </cell>
          <cell r="H190">
            <v>0</v>
          </cell>
        </row>
        <row r="191">
          <cell r="A191">
            <v>73025</v>
          </cell>
          <cell r="H191">
            <v>0</v>
          </cell>
        </row>
        <row r="192">
          <cell r="A192">
            <v>73026</v>
          </cell>
          <cell r="H192">
            <v>0</v>
          </cell>
        </row>
        <row r="193">
          <cell r="A193">
            <v>73027</v>
          </cell>
          <cell r="H193">
            <v>0</v>
          </cell>
        </row>
        <row r="194">
          <cell r="A194">
            <v>73028</v>
          </cell>
          <cell r="H194">
            <v>0</v>
          </cell>
        </row>
        <row r="195">
          <cell r="A195">
            <v>73029</v>
          </cell>
          <cell r="H195">
            <v>0</v>
          </cell>
        </row>
        <row r="196">
          <cell r="A196">
            <v>73030</v>
          </cell>
          <cell r="H196">
            <v>0</v>
          </cell>
        </row>
        <row r="197">
          <cell r="A197">
            <v>73031</v>
          </cell>
          <cell r="H197">
            <v>0</v>
          </cell>
        </row>
        <row r="198">
          <cell r="A198">
            <v>73032</v>
          </cell>
          <cell r="H198">
            <v>0</v>
          </cell>
        </row>
        <row r="199">
          <cell r="A199">
            <v>73033</v>
          </cell>
          <cell r="H199">
            <v>0</v>
          </cell>
        </row>
        <row r="200">
          <cell r="A200">
            <v>73034</v>
          </cell>
          <cell r="H200">
            <v>0</v>
          </cell>
        </row>
        <row r="201">
          <cell r="A201">
            <v>73035</v>
          </cell>
          <cell r="H201">
            <v>0</v>
          </cell>
        </row>
        <row r="202">
          <cell r="A202">
            <v>73036</v>
          </cell>
          <cell r="H202">
            <v>0</v>
          </cell>
        </row>
        <row r="203">
          <cell r="A203">
            <v>73037</v>
          </cell>
          <cell r="H203">
            <v>0</v>
          </cell>
        </row>
        <row r="204">
          <cell r="A204">
            <v>73038</v>
          </cell>
          <cell r="H204">
            <v>0</v>
          </cell>
        </row>
        <row r="205">
          <cell r="A205">
            <v>73039</v>
          </cell>
          <cell r="H205">
            <v>0</v>
          </cell>
        </row>
        <row r="206">
          <cell r="A206">
            <v>73040</v>
          </cell>
          <cell r="H206">
            <v>0</v>
          </cell>
        </row>
        <row r="207">
          <cell r="A207">
            <v>73041</v>
          </cell>
          <cell r="H207">
            <v>0</v>
          </cell>
        </row>
        <row r="208">
          <cell r="A208">
            <v>73042</v>
          </cell>
          <cell r="H208">
            <v>0</v>
          </cell>
        </row>
        <row r="209">
          <cell r="A209">
            <v>73043</v>
          </cell>
          <cell r="H209">
            <v>0</v>
          </cell>
        </row>
        <row r="210">
          <cell r="A210">
            <v>73044</v>
          </cell>
          <cell r="H210">
            <v>0</v>
          </cell>
        </row>
        <row r="211">
          <cell r="A211">
            <v>73045</v>
          </cell>
          <cell r="H211">
            <v>0</v>
          </cell>
        </row>
        <row r="212">
          <cell r="A212">
            <v>73046</v>
          </cell>
          <cell r="H212">
            <v>0</v>
          </cell>
        </row>
        <row r="213">
          <cell r="A213">
            <v>72533</v>
          </cell>
          <cell r="H213">
            <v>1143.3399999999999</v>
          </cell>
        </row>
        <row r="214">
          <cell r="A214">
            <v>72534</v>
          </cell>
          <cell r="H214">
            <v>0</v>
          </cell>
        </row>
        <row r="215">
          <cell r="A215">
            <v>72535</v>
          </cell>
          <cell r="H215">
            <v>0</v>
          </cell>
        </row>
        <row r="216">
          <cell r="A216">
            <v>72536</v>
          </cell>
          <cell r="H216">
            <v>0</v>
          </cell>
        </row>
        <row r="217">
          <cell r="A217">
            <v>72537</v>
          </cell>
          <cell r="H217">
            <v>0</v>
          </cell>
        </row>
        <row r="218">
          <cell r="A218">
            <v>72538</v>
          </cell>
          <cell r="H218">
            <v>0</v>
          </cell>
        </row>
        <row r="219">
          <cell r="A219">
            <v>72539</v>
          </cell>
          <cell r="H219">
            <v>0</v>
          </cell>
        </row>
        <row r="220">
          <cell r="A220">
            <v>72540</v>
          </cell>
          <cell r="H220">
            <v>0</v>
          </cell>
        </row>
        <row r="221">
          <cell r="A221">
            <v>72541</v>
          </cell>
          <cell r="H221">
            <v>1184.43</v>
          </cell>
        </row>
        <row r="222">
          <cell r="A222">
            <v>72542</v>
          </cell>
          <cell r="H222">
            <v>0</v>
          </cell>
        </row>
        <row r="223">
          <cell r="A223">
            <v>72543</v>
          </cell>
          <cell r="H223">
            <v>785.59</v>
          </cell>
        </row>
        <row r="224">
          <cell r="A224">
            <v>72544</v>
          </cell>
          <cell r="H224">
            <v>1191.68</v>
          </cell>
        </row>
        <row r="225">
          <cell r="A225">
            <v>72545</v>
          </cell>
          <cell r="H225">
            <v>0</v>
          </cell>
        </row>
        <row r="226">
          <cell r="A226">
            <v>72546</v>
          </cell>
          <cell r="H226">
            <v>0</v>
          </cell>
        </row>
        <row r="227">
          <cell r="A227">
            <v>72547</v>
          </cell>
          <cell r="H227">
            <v>0</v>
          </cell>
        </row>
        <row r="228">
          <cell r="A228">
            <v>72548</v>
          </cell>
          <cell r="H228">
            <v>0</v>
          </cell>
        </row>
        <row r="229">
          <cell r="A229">
            <v>72549</v>
          </cell>
          <cell r="H229">
            <v>0</v>
          </cell>
        </row>
        <row r="230">
          <cell r="A230">
            <v>72550</v>
          </cell>
          <cell r="H230">
            <v>0</v>
          </cell>
        </row>
        <row r="231">
          <cell r="A231">
            <v>72551</v>
          </cell>
          <cell r="H231">
            <v>0</v>
          </cell>
        </row>
        <row r="232">
          <cell r="A232">
            <v>72552</v>
          </cell>
          <cell r="H232">
            <v>0</v>
          </cell>
        </row>
        <row r="233">
          <cell r="A233">
            <v>72553</v>
          </cell>
          <cell r="H233">
            <v>0</v>
          </cell>
        </row>
        <row r="234">
          <cell r="A234">
            <v>72554</v>
          </cell>
          <cell r="H234">
            <v>1157.83</v>
          </cell>
        </row>
        <row r="235">
          <cell r="A235">
            <v>72555</v>
          </cell>
          <cell r="H235">
            <v>0</v>
          </cell>
        </row>
        <row r="236">
          <cell r="A236">
            <v>72556</v>
          </cell>
          <cell r="H236">
            <v>0</v>
          </cell>
        </row>
        <row r="237">
          <cell r="A237">
            <v>72557</v>
          </cell>
          <cell r="H237">
            <v>0</v>
          </cell>
        </row>
        <row r="238">
          <cell r="A238">
            <v>72558</v>
          </cell>
          <cell r="H238">
            <v>0</v>
          </cell>
        </row>
        <row r="239">
          <cell r="A239">
            <v>72559</v>
          </cell>
          <cell r="H239">
            <v>0</v>
          </cell>
        </row>
        <row r="240">
          <cell r="A240">
            <v>72560</v>
          </cell>
          <cell r="H240">
            <v>0</v>
          </cell>
        </row>
        <row r="241">
          <cell r="A241">
            <v>72561</v>
          </cell>
          <cell r="H241">
            <v>0</v>
          </cell>
        </row>
        <row r="242">
          <cell r="A242">
            <v>72562</v>
          </cell>
          <cell r="H242">
            <v>0</v>
          </cell>
        </row>
        <row r="243">
          <cell r="A243">
            <v>72563</v>
          </cell>
          <cell r="H243">
            <v>1196.51</v>
          </cell>
        </row>
        <row r="244">
          <cell r="A244">
            <v>72564</v>
          </cell>
          <cell r="H244">
            <v>1138.5</v>
          </cell>
        </row>
        <row r="245">
          <cell r="A245">
            <v>72565</v>
          </cell>
          <cell r="H245">
            <v>850.86</v>
          </cell>
        </row>
        <row r="246">
          <cell r="A246">
            <v>72566</v>
          </cell>
          <cell r="H246">
            <v>1208.5899999999999</v>
          </cell>
        </row>
        <row r="247">
          <cell r="A247">
            <v>72567</v>
          </cell>
          <cell r="H247">
            <v>1133.6600000000001</v>
          </cell>
        </row>
        <row r="248">
          <cell r="A248">
            <v>72568</v>
          </cell>
          <cell r="H248">
            <v>1206.18</v>
          </cell>
        </row>
        <row r="249">
          <cell r="A249">
            <v>72569</v>
          </cell>
          <cell r="H249">
            <v>1215.8499999999999</v>
          </cell>
        </row>
        <row r="250">
          <cell r="A250">
            <v>72570</v>
          </cell>
          <cell r="H250">
            <v>1143.3399999999999</v>
          </cell>
        </row>
        <row r="251">
          <cell r="A251">
            <v>72571</v>
          </cell>
          <cell r="H251">
            <v>0</v>
          </cell>
        </row>
        <row r="252">
          <cell r="A252">
            <v>72572</v>
          </cell>
          <cell r="H252">
            <v>0</v>
          </cell>
        </row>
        <row r="253">
          <cell r="A253">
            <v>75533</v>
          </cell>
          <cell r="H253">
            <v>0</v>
          </cell>
        </row>
        <row r="254">
          <cell r="A254">
            <v>72573</v>
          </cell>
          <cell r="H254">
            <v>0</v>
          </cell>
        </row>
        <row r="255">
          <cell r="A255">
            <v>72574</v>
          </cell>
          <cell r="H255">
            <v>1218.27</v>
          </cell>
        </row>
        <row r="256">
          <cell r="A256">
            <v>72575</v>
          </cell>
          <cell r="H256">
            <v>0</v>
          </cell>
        </row>
        <row r="257">
          <cell r="A257">
            <v>72423</v>
          </cell>
          <cell r="H257">
            <v>0</v>
          </cell>
        </row>
        <row r="258">
          <cell r="A258">
            <v>72576</v>
          </cell>
          <cell r="H258">
            <v>1157.83</v>
          </cell>
        </row>
        <row r="259">
          <cell r="A259">
            <v>72577</v>
          </cell>
          <cell r="H259">
            <v>1196.51</v>
          </cell>
        </row>
        <row r="260">
          <cell r="A260">
            <v>72578</v>
          </cell>
          <cell r="H260">
            <v>0</v>
          </cell>
        </row>
        <row r="261">
          <cell r="A261">
            <v>72579</v>
          </cell>
          <cell r="H261">
            <v>788.01</v>
          </cell>
        </row>
        <row r="262">
          <cell r="A262">
            <v>72580</v>
          </cell>
          <cell r="H262">
            <v>1058.73</v>
          </cell>
        </row>
        <row r="263">
          <cell r="A263">
            <v>72581</v>
          </cell>
          <cell r="H263">
            <v>0</v>
          </cell>
        </row>
        <row r="264">
          <cell r="A264">
            <v>72582</v>
          </cell>
          <cell r="H264">
            <v>0</v>
          </cell>
        </row>
        <row r="265">
          <cell r="A265">
            <v>72583</v>
          </cell>
          <cell r="H265">
            <v>1358.47</v>
          </cell>
        </row>
        <row r="266">
          <cell r="A266">
            <v>72584</v>
          </cell>
          <cell r="H266">
            <v>1167.51</v>
          </cell>
        </row>
        <row r="267">
          <cell r="A267">
            <v>72585</v>
          </cell>
          <cell r="H267">
            <v>0</v>
          </cell>
        </row>
        <row r="268">
          <cell r="A268">
            <v>72586</v>
          </cell>
          <cell r="H268">
            <v>0</v>
          </cell>
        </row>
        <row r="269">
          <cell r="A269">
            <v>72587</v>
          </cell>
          <cell r="H269">
            <v>0</v>
          </cell>
        </row>
        <row r="270">
          <cell r="A270">
            <v>72588</v>
          </cell>
          <cell r="H270">
            <v>0</v>
          </cell>
        </row>
        <row r="271">
          <cell r="A271">
            <v>72589</v>
          </cell>
          <cell r="H271">
            <v>0</v>
          </cell>
        </row>
        <row r="272">
          <cell r="A272">
            <v>72590</v>
          </cell>
          <cell r="H272">
            <v>1186.8499999999999</v>
          </cell>
        </row>
        <row r="273">
          <cell r="A273">
            <v>72591</v>
          </cell>
          <cell r="H273">
            <v>792.84</v>
          </cell>
        </row>
        <row r="274">
          <cell r="A274">
            <v>72592</v>
          </cell>
          <cell r="H274">
            <v>1382.64</v>
          </cell>
        </row>
        <row r="275">
          <cell r="A275">
            <v>72593</v>
          </cell>
          <cell r="H275">
            <v>1065.99</v>
          </cell>
        </row>
        <row r="276">
          <cell r="A276">
            <v>72594</v>
          </cell>
          <cell r="H276">
            <v>0</v>
          </cell>
        </row>
        <row r="277">
          <cell r="A277">
            <v>72595</v>
          </cell>
          <cell r="H277">
            <v>1150.58</v>
          </cell>
        </row>
        <row r="278">
          <cell r="A278">
            <v>72596</v>
          </cell>
          <cell r="H278">
            <v>1353.63</v>
          </cell>
        </row>
        <row r="279">
          <cell r="A279">
            <v>72424</v>
          </cell>
          <cell r="H279">
            <v>0</v>
          </cell>
        </row>
        <row r="280">
          <cell r="A280">
            <v>72598</v>
          </cell>
          <cell r="H280">
            <v>0</v>
          </cell>
        </row>
        <row r="281">
          <cell r="A281">
            <v>72599</v>
          </cell>
          <cell r="H281">
            <v>0</v>
          </cell>
        </row>
        <row r="282">
          <cell r="A282">
            <v>72600</v>
          </cell>
          <cell r="H282">
            <v>763.83</v>
          </cell>
        </row>
        <row r="283">
          <cell r="A283">
            <v>72601</v>
          </cell>
          <cell r="H283">
            <v>0</v>
          </cell>
        </row>
        <row r="284">
          <cell r="A284">
            <v>72602</v>
          </cell>
          <cell r="H284">
            <v>0</v>
          </cell>
        </row>
        <row r="285">
          <cell r="A285">
            <v>72603</v>
          </cell>
          <cell r="H285">
            <v>742.08</v>
          </cell>
        </row>
        <row r="286">
          <cell r="A286">
            <v>72604</v>
          </cell>
          <cell r="H286">
            <v>1167.51</v>
          </cell>
        </row>
        <row r="287">
          <cell r="A287">
            <v>72605</v>
          </cell>
          <cell r="H287">
            <v>1322.2</v>
          </cell>
        </row>
        <row r="288">
          <cell r="A288">
            <v>72606</v>
          </cell>
          <cell r="H288">
            <v>0</v>
          </cell>
        </row>
        <row r="289">
          <cell r="A289">
            <v>72607</v>
          </cell>
          <cell r="H289">
            <v>1179.5899999999999</v>
          </cell>
        </row>
        <row r="290">
          <cell r="A290">
            <v>72608</v>
          </cell>
          <cell r="H290">
            <v>870.19</v>
          </cell>
        </row>
        <row r="291">
          <cell r="A291">
            <v>72609</v>
          </cell>
          <cell r="H291">
            <v>1131.25</v>
          </cell>
        </row>
        <row r="292">
          <cell r="A292">
            <v>72610</v>
          </cell>
          <cell r="H292">
            <v>1150.58</v>
          </cell>
        </row>
        <row r="293">
          <cell r="A293">
            <v>72611</v>
          </cell>
          <cell r="H293">
            <v>0</v>
          </cell>
        </row>
        <row r="294">
          <cell r="A294">
            <v>72612</v>
          </cell>
          <cell r="H294">
            <v>0</v>
          </cell>
        </row>
        <row r="295">
          <cell r="A295">
            <v>72613</v>
          </cell>
          <cell r="H295">
            <v>0</v>
          </cell>
        </row>
        <row r="296">
          <cell r="A296">
            <v>72614</v>
          </cell>
          <cell r="H296">
            <v>1145.75</v>
          </cell>
        </row>
        <row r="297">
          <cell r="A297">
            <v>72615</v>
          </cell>
          <cell r="H297">
            <v>1121.58</v>
          </cell>
        </row>
        <row r="298">
          <cell r="A298">
            <v>72616</v>
          </cell>
          <cell r="H298">
            <v>0</v>
          </cell>
        </row>
        <row r="299">
          <cell r="A299">
            <v>72617</v>
          </cell>
          <cell r="H299">
            <v>1140.92</v>
          </cell>
        </row>
        <row r="300">
          <cell r="A300">
            <v>72618</v>
          </cell>
          <cell r="H300">
            <v>1124</v>
          </cell>
        </row>
        <row r="301">
          <cell r="A301">
            <v>72619</v>
          </cell>
          <cell r="H301">
            <v>0</v>
          </cell>
        </row>
        <row r="302">
          <cell r="A302">
            <v>72620</v>
          </cell>
          <cell r="H302">
            <v>0</v>
          </cell>
        </row>
        <row r="303">
          <cell r="A303">
            <v>72621</v>
          </cell>
          <cell r="H303">
            <v>0</v>
          </cell>
        </row>
        <row r="304">
          <cell r="A304">
            <v>72622</v>
          </cell>
          <cell r="H304">
            <v>0</v>
          </cell>
        </row>
        <row r="305">
          <cell r="A305">
            <v>74882</v>
          </cell>
          <cell r="H305">
            <v>2190.66</v>
          </cell>
        </row>
        <row r="306">
          <cell r="A306">
            <v>74883</v>
          </cell>
          <cell r="H306">
            <v>0</v>
          </cell>
        </row>
        <row r="307">
          <cell r="A307">
            <v>74884</v>
          </cell>
          <cell r="H307">
            <v>0</v>
          </cell>
        </row>
        <row r="308">
          <cell r="A308">
            <v>74887</v>
          </cell>
          <cell r="H308">
            <v>1838.69</v>
          </cell>
        </row>
        <row r="309">
          <cell r="A309">
            <v>74889</v>
          </cell>
          <cell r="H309">
            <v>2328.23</v>
          </cell>
        </row>
        <row r="310">
          <cell r="A310">
            <v>74890</v>
          </cell>
          <cell r="H310">
            <v>1799.67</v>
          </cell>
        </row>
        <row r="311">
          <cell r="A311">
            <v>74891</v>
          </cell>
          <cell r="H311">
            <v>0</v>
          </cell>
        </row>
        <row r="312">
          <cell r="A312">
            <v>74892</v>
          </cell>
          <cell r="H312">
            <v>0</v>
          </cell>
        </row>
        <row r="313">
          <cell r="A313">
            <v>74893</v>
          </cell>
          <cell r="H313">
            <v>0</v>
          </cell>
        </row>
        <row r="314">
          <cell r="A314">
            <v>74894</v>
          </cell>
          <cell r="H314">
            <v>0</v>
          </cell>
        </row>
        <row r="315">
          <cell r="A315">
            <v>74895</v>
          </cell>
          <cell r="H315">
            <v>1777.95</v>
          </cell>
        </row>
        <row r="316">
          <cell r="A316">
            <v>74896</v>
          </cell>
          <cell r="H316">
            <v>1801.28</v>
          </cell>
        </row>
        <row r="317">
          <cell r="A317">
            <v>74897</v>
          </cell>
          <cell r="H317">
            <v>1712.39</v>
          </cell>
        </row>
        <row r="318">
          <cell r="A318">
            <v>74899</v>
          </cell>
          <cell r="H318">
            <v>1890.59</v>
          </cell>
        </row>
        <row r="319">
          <cell r="A319">
            <v>74900</v>
          </cell>
          <cell r="H319">
            <v>0</v>
          </cell>
        </row>
        <row r="320">
          <cell r="A320">
            <v>74901</v>
          </cell>
          <cell r="H320">
            <v>0</v>
          </cell>
        </row>
        <row r="321">
          <cell r="A321">
            <v>74902</v>
          </cell>
          <cell r="H321">
            <v>2150.4299999999998</v>
          </cell>
        </row>
        <row r="322">
          <cell r="A322">
            <v>74904</v>
          </cell>
          <cell r="H322">
            <v>1863.63</v>
          </cell>
        </row>
        <row r="323">
          <cell r="A323">
            <v>74905</v>
          </cell>
          <cell r="H323">
            <v>0</v>
          </cell>
        </row>
        <row r="324">
          <cell r="A324">
            <v>74906</v>
          </cell>
          <cell r="H324">
            <v>0</v>
          </cell>
        </row>
        <row r="325">
          <cell r="A325">
            <v>74907</v>
          </cell>
          <cell r="H325">
            <v>0</v>
          </cell>
        </row>
        <row r="326">
          <cell r="A326">
            <v>74910</v>
          </cell>
          <cell r="H326">
            <v>0</v>
          </cell>
        </row>
        <row r="327">
          <cell r="A327">
            <v>72443</v>
          </cell>
          <cell r="H327">
            <v>0</v>
          </cell>
        </row>
        <row r="328">
          <cell r="A328">
            <v>72444</v>
          </cell>
          <cell r="H328">
            <v>0</v>
          </cell>
        </row>
        <row r="329">
          <cell r="A329">
            <v>72445</v>
          </cell>
          <cell r="H329">
            <v>0</v>
          </cell>
        </row>
        <row r="330">
          <cell r="A330">
            <v>72446</v>
          </cell>
          <cell r="H330">
            <v>0</v>
          </cell>
        </row>
        <row r="331">
          <cell r="A331">
            <v>72447</v>
          </cell>
          <cell r="H331">
            <v>0</v>
          </cell>
        </row>
        <row r="332">
          <cell r="A332">
            <v>72448</v>
          </cell>
          <cell r="H332">
            <v>0</v>
          </cell>
        </row>
        <row r="333">
          <cell r="A333">
            <v>72449</v>
          </cell>
          <cell r="H333">
            <v>0</v>
          </cell>
        </row>
        <row r="334">
          <cell r="A334">
            <v>72450</v>
          </cell>
          <cell r="H334">
            <v>0</v>
          </cell>
        </row>
        <row r="335">
          <cell r="A335">
            <v>72451</v>
          </cell>
          <cell r="H335">
            <v>1353.57</v>
          </cell>
        </row>
        <row r="336">
          <cell r="A336">
            <v>72452</v>
          </cell>
          <cell r="H336">
            <v>665.32</v>
          </cell>
        </row>
        <row r="337">
          <cell r="A337">
            <v>72453</v>
          </cell>
          <cell r="H337">
            <v>0</v>
          </cell>
        </row>
        <row r="338">
          <cell r="A338">
            <v>72454</v>
          </cell>
          <cell r="H338">
            <v>0</v>
          </cell>
        </row>
        <row r="339">
          <cell r="A339">
            <v>72455</v>
          </cell>
          <cell r="H339">
            <v>0</v>
          </cell>
        </row>
        <row r="340">
          <cell r="A340">
            <v>72456</v>
          </cell>
          <cell r="H340">
            <v>0</v>
          </cell>
        </row>
        <row r="341">
          <cell r="A341">
            <v>72457</v>
          </cell>
          <cell r="H341">
            <v>0</v>
          </cell>
        </row>
        <row r="342">
          <cell r="A342">
            <v>72458</v>
          </cell>
          <cell r="H342">
            <v>0</v>
          </cell>
        </row>
        <row r="343">
          <cell r="A343">
            <v>72459</v>
          </cell>
          <cell r="H343">
            <v>0</v>
          </cell>
        </row>
        <row r="344">
          <cell r="A344">
            <v>72460</v>
          </cell>
          <cell r="H344">
            <v>1067.97</v>
          </cell>
        </row>
        <row r="345">
          <cell r="A345">
            <v>72461</v>
          </cell>
          <cell r="H345">
            <v>932.82</v>
          </cell>
        </row>
        <row r="346">
          <cell r="A346">
            <v>72462</v>
          </cell>
          <cell r="H346">
            <v>0</v>
          </cell>
        </row>
        <row r="347">
          <cell r="A347">
            <v>72463</v>
          </cell>
          <cell r="H347">
            <v>1067.97</v>
          </cell>
        </row>
        <row r="348">
          <cell r="A348">
            <v>72464</v>
          </cell>
          <cell r="H348">
            <v>932.82</v>
          </cell>
        </row>
        <row r="349">
          <cell r="A349">
            <v>72465</v>
          </cell>
          <cell r="H349">
            <v>1055.0999999999999</v>
          </cell>
        </row>
        <row r="350">
          <cell r="A350">
            <v>72466</v>
          </cell>
          <cell r="H350">
            <v>0</v>
          </cell>
        </row>
        <row r="351">
          <cell r="A351">
            <v>72467</v>
          </cell>
          <cell r="H351">
            <v>0</v>
          </cell>
        </row>
        <row r="352">
          <cell r="A352">
            <v>72468</v>
          </cell>
          <cell r="H352">
            <v>1055.0999999999999</v>
          </cell>
        </row>
        <row r="353">
          <cell r="A353">
            <v>72469</v>
          </cell>
          <cell r="H353">
            <v>0</v>
          </cell>
        </row>
        <row r="354">
          <cell r="A354">
            <v>72470</v>
          </cell>
          <cell r="H354">
            <v>933.22</v>
          </cell>
        </row>
        <row r="355">
          <cell r="A355">
            <v>72471</v>
          </cell>
          <cell r="H355">
            <v>0</v>
          </cell>
        </row>
        <row r="356">
          <cell r="A356">
            <v>72472</v>
          </cell>
          <cell r="H356">
            <v>0</v>
          </cell>
        </row>
        <row r="357">
          <cell r="A357">
            <v>72473</v>
          </cell>
          <cell r="H357">
            <v>0</v>
          </cell>
        </row>
        <row r="358">
          <cell r="A358">
            <v>75828</v>
          </cell>
          <cell r="H358">
            <v>0</v>
          </cell>
        </row>
        <row r="359">
          <cell r="A359">
            <v>72474</v>
          </cell>
          <cell r="H359">
            <v>0</v>
          </cell>
        </row>
        <row r="360">
          <cell r="A360">
            <v>72475</v>
          </cell>
          <cell r="H360">
            <v>0</v>
          </cell>
        </row>
        <row r="361">
          <cell r="A361">
            <v>72476</v>
          </cell>
          <cell r="H361">
            <v>1055.9100000000001</v>
          </cell>
        </row>
        <row r="362">
          <cell r="A362">
            <v>72477</v>
          </cell>
          <cell r="H362">
            <v>0</v>
          </cell>
        </row>
        <row r="363">
          <cell r="A363">
            <v>72478</v>
          </cell>
          <cell r="H363">
            <v>0</v>
          </cell>
        </row>
        <row r="364">
          <cell r="A364">
            <v>72479</v>
          </cell>
          <cell r="H364">
            <v>1055.9100000000001</v>
          </cell>
        </row>
        <row r="365">
          <cell r="A365">
            <v>72480</v>
          </cell>
          <cell r="H365">
            <v>0</v>
          </cell>
        </row>
        <row r="366">
          <cell r="A366">
            <v>72481</v>
          </cell>
          <cell r="H366">
            <v>1074.82</v>
          </cell>
        </row>
        <row r="367">
          <cell r="A367">
            <v>72482</v>
          </cell>
          <cell r="H367">
            <v>0</v>
          </cell>
        </row>
        <row r="368">
          <cell r="A368">
            <v>72483</v>
          </cell>
          <cell r="H368">
            <v>941.27</v>
          </cell>
        </row>
        <row r="369">
          <cell r="A369">
            <v>72484</v>
          </cell>
          <cell r="H369">
            <v>0</v>
          </cell>
        </row>
        <row r="370">
          <cell r="A370">
            <v>72485</v>
          </cell>
          <cell r="H370">
            <v>1057.92</v>
          </cell>
        </row>
        <row r="371">
          <cell r="A371">
            <v>72486</v>
          </cell>
          <cell r="H371">
            <v>0</v>
          </cell>
        </row>
        <row r="372">
          <cell r="A372">
            <v>72487</v>
          </cell>
          <cell r="H372">
            <v>0</v>
          </cell>
        </row>
        <row r="373">
          <cell r="A373">
            <v>72488</v>
          </cell>
          <cell r="H373">
            <v>0</v>
          </cell>
        </row>
        <row r="374">
          <cell r="A374">
            <v>72489</v>
          </cell>
          <cell r="H374">
            <v>0</v>
          </cell>
        </row>
        <row r="375">
          <cell r="A375">
            <v>72490</v>
          </cell>
          <cell r="H375">
            <v>0</v>
          </cell>
        </row>
        <row r="376">
          <cell r="A376">
            <v>72491</v>
          </cell>
          <cell r="H376">
            <v>0</v>
          </cell>
        </row>
        <row r="377">
          <cell r="A377">
            <v>72492</v>
          </cell>
          <cell r="H377">
            <v>667.74</v>
          </cell>
        </row>
        <row r="378">
          <cell r="A378">
            <v>72493</v>
          </cell>
          <cell r="H378">
            <v>0</v>
          </cell>
        </row>
        <row r="379">
          <cell r="A379">
            <v>72494</v>
          </cell>
          <cell r="H379">
            <v>0</v>
          </cell>
        </row>
        <row r="380">
          <cell r="A380">
            <v>72495</v>
          </cell>
          <cell r="H380">
            <v>0</v>
          </cell>
        </row>
        <row r="381">
          <cell r="A381">
            <v>72496</v>
          </cell>
          <cell r="H381">
            <v>0</v>
          </cell>
        </row>
        <row r="382">
          <cell r="A382">
            <v>72497</v>
          </cell>
          <cell r="H382">
            <v>0</v>
          </cell>
        </row>
        <row r="383">
          <cell r="A383">
            <v>72498</v>
          </cell>
          <cell r="H383">
            <v>666.33</v>
          </cell>
        </row>
        <row r="384">
          <cell r="A384">
            <v>72499</v>
          </cell>
          <cell r="H384">
            <v>1074.6099999999999</v>
          </cell>
        </row>
        <row r="385">
          <cell r="A385">
            <v>72500</v>
          </cell>
          <cell r="H385">
            <v>0</v>
          </cell>
        </row>
        <row r="386">
          <cell r="A386">
            <v>73060</v>
          </cell>
          <cell r="H386">
            <v>0</v>
          </cell>
        </row>
        <row r="387">
          <cell r="A387">
            <v>72501</v>
          </cell>
          <cell r="H387">
            <v>0</v>
          </cell>
        </row>
        <row r="388">
          <cell r="A388">
            <v>72502</v>
          </cell>
          <cell r="H388">
            <v>0</v>
          </cell>
        </row>
        <row r="389">
          <cell r="A389">
            <v>72503</v>
          </cell>
          <cell r="H389">
            <v>0</v>
          </cell>
        </row>
        <row r="390">
          <cell r="A390">
            <v>72504</v>
          </cell>
          <cell r="H390">
            <v>0</v>
          </cell>
        </row>
        <row r="391">
          <cell r="A391">
            <v>72505</v>
          </cell>
          <cell r="H391">
            <v>0</v>
          </cell>
        </row>
        <row r="392">
          <cell r="A392">
            <v>72506</v>
          </cell>
          <cell r="H392">
            <v>0</v>
          </cell>
        </row>
        <row r="393">
          <cell r="A393">
            <v>72507</v>
          </cell>
          <cell r="H393">
            <v>0</v>
          </cell>
        </row>
        <row r="394">
          <cell r="A394">
            <v>72508</v>
          </cell>
          <cell r="H394">
            <v>1067.17</v>
          </cell>
        </row>
        <row r="395">
          <cell r="A395">
            <v>72509</v>
          </cell>
          <cell r="H395">
            <v>0</v>
          </cell>
        </row>
        <row r="396">
          <cell r="A396">
            <v>72510</v>
          </cell>
          <cell r="H396">
            <v>0</v>
          </cell>
        </row>
        <row r="397">
          <cell r="A397">
            <v>72511</v>
          </cell>
          <cell r="H397">
            <v>0</v>
          </cell>
        </row>
        <row r="398">
          <cell r="A398">
            <v>72512</v>
          </cell>
          <cell r="H398">
            <v>1069.99</v>
          </cell>
        </row>
        <row r="399">
          <cell r="A399">
            <v>72513</v>
          </cell>
          <cell r="H399">
            <v>0</v>
          </cell>
        </row>
        <row r="400">
          <cell r="A400">
            <v>72514</v>
          </cell>
          <cell r="H400">
            <v>0</v>
          </cell>
        </row>
        <row r="401">
          <cell r="A401">
            <v>72515</v>
          </cell>
          <cell r="H401">
            <v>0</v>
          </cell>
        </row>
        <row r="402">
          <cell r="A402">
            <v>72516</v>
          </cell>
          <cell r="H402">
            <v>0</v>
          </cell>
        </row>
        <row r="403">
          <cell r="A403">
            <v>72517</v>
          </cell>
          <cell r="H403">
            <v>0</v>
          </cell>
        </row>
        <row r="404">
          <cell r="A404">
            <v>72518</v>
          </cell>
          <cell r="H404">
            <v>0</v>
          </cell>
        </row>
        <row r="405">
          <cell r="A405">
            <v>72519</v>
          </cell>
          <cell r="H405">
            <v>0</v>
          </cell>
        </row>
        <row r="406">
          <cell r="A406">
            <v>72520</v>
          </cell>
          <cell r="H406">
            <v>0</v>
          </cell>
        </row>
        <row r="407">
          <cell r="A407">
            <v>72521</v>
          </cell>
          <cell r="H407">
            <v>1353.37</v>
          </cell>
        </row>
        <row r="408">
          <cell r="A408">
            <v>72522</v>
          </cell>
          <cell r="H408">
            <v>0</v>
          </cell>
        </row>
        <row r="409">
          <cell r="A409">
            <v>72523</v>
          </cell>
          <cell r="H409">
            <v>1079.04</v>
          </cell>
        </row>
        <row r="410">
          <cell r="A410">
            <v>72524</v>
          </cell>
          <cell r="H410">
            <v>1337.49</v>
          </cell>
        </row>
        <row r="411">
          <cell r="A411">
            <v>72525</v>
          </cell>
          <cell r="H411">
            <v>0</v>
          </cell>
        </row>
        <row r="412">
          <cell r="A412">
            <v>72526</v>
          </cell>
          <cell r="H412">
            <v>0</v>
          </cell>
        </row>
        <row r="413">
          <cell r="A413">
            <v>72527</v>
          </cell>
          <cell r="H413">
            <v>0</v>
          </cell>
        </row>
        <row r="414">
          <cell r="A414">
            <v>72528</v>
          </cell>
          <cell r="H414">
            <v>0</v>
          </cell>
        </row>
        <row r="415">
          <cell r="A415">
            <v>72529</v>
          </cell>
          <cell r="H415">
            <v>0</v>
          </cell>
        </row>
        <row r="416">
          <cell r="A416">
            <v>72530</v>
          </cell>
          <cell r="H416">
            <v>0</v>
          </cell>
        </row>
        <row r="417">
          <cell r="A417">
            <v>72531</v>
          </cell>
          <cell r="H417">
            <v>0</v>
          </cell>
        </row>
        <row r="418">
          <cell r="A418">
            <v>72532</v>
          </cell>
          <cell r="H418">
            <v>0</v>
          </cell>
        </row>
        <row r="419">
          <cell r="A419">
            <v>72703</v>
          </cell>
          <cell r="H419">
            <v>1102.24</v>
          </cell>
        </row>
        <row r="420">
          <cell r="A420">
            <v>72704</v>
          </cell>
          <cell r="H420">
            <v>0</v>
          </cell>
        </row>
        <row r="421">
          <cell r="A421">
            <v>72705</v>
          </cell>
          <cell r="H421">
            <v>1066.48</v>
          </cell>
        </row>
        <row r="422">
          <cell r="A422">
            <v>72706</v>
          </cell>
          <cell r="H422">
            <v>0</v>
          </cell>
        </row>
        <row r="423">
          <cell r="A423">
            <v>72707</v>
          </cell>
          <cell r="H423">
            <v>0</v>
          </cell>
        </row>
        <row r="424">
          <cell r="A424">
            <v>72708</v>
          </cell>
          <cell r="H424">
            <v>0</v>
          </cell>
        </row>
        <row r="425">
          <cell r="A425">
            <v>72709</v>
          </cell>
          <cell r="H425">
            <v>0</v>
          </cell>
        </row>
        <row r="426">
          <cell r="A426">
            <v>72710</v>
          </cell>
          <cell r="H426">
            <v>0</v>
          </cell>
        </row>
        <row r="427">
          <cell r="A427">
            <v>72711</v>
          </cell>
          <cell r="H427">
            <v>0</v>
          </cell>
        </row>
        <row r="428">
          <cell r="A428">
            <v>72712</v>
          </cell>
          <cell r="H428">
            <v>0</v>
          </cell>
        </row>
        <row r="429">
          <cell r="A429">
            <v>72713</v>
          </cell>
          <cell r="H429">
            <v>0</v>
          </cell>
        </row>
        <row r="430">
          <cell r="A430">
            <v>72714</v>
          </cell>
          <cell r="H430">
            <v>0</v>
          </cell>
        </row>
        <row r="431">
          <cell r="A431">
            <v>72715</v>
          </cell>
          <cell r="H431">
            <v>0</v>
          </cell>
        </row>
        <row r="432">
          <cell r="A432">
            <v>72716</v>
          </cell>
          <cell r="H432">
            <v>1064.3800000000001</v>
          </cell>
        </row>
        <row r="433">
          <cell r="A433">
            <v>72717</v>
          </cell>
          <cell r="H433">
            <v>0</v>
          </cell>
        </row>
        <row r="434">
          <cell r="A434">
            <v>72718</v>
          </cell>
          <cell r="H434">
            <v>1093.83</v>
          </cell>
        </row>
        <row r="435">
          <cell r="A435">
            <v>72719</v>
          </cell>
          <cell r="H435">
            <v>0</v>
          </cell>
        </row>
        <row r="436">
          <cell r="A436">
            <v>72720</v>
          </cell>
          <cell r="H436">
            <v>0</v>
          </cell>
        </row>
        <row r="437">
          <cell r="A437">
            <v>72721</v>
          </cell>
          <cell r="H437">
            <v>0</v>
          </cell>
        </row>
        <row r="438">
          <cell r="A438">
            <v>72722</v>
          </cell>
          <cell r="H438">
            <v>0</v>
          </cell>
        </row>
        <row r="439">
          <cell r="A439">
            <v>72723</v>
          </cell>
          <cell r="H439">
            <v>0</v>
          </cell>
        </row>
        <row r="440">
          <cell r="A440">
            <v>72724</v>
          </cell>
          <cell r="H440">
            <v>1055.97</v>
          </cell>
        </row>
        <row r="441">
          <cell r="A441">
            <v>72725</v>
          </cell>
          <cell r="H441">
            <v>1083.31</v>
          </cell>
        </row>
        <row r="442">
          <cell r="A442">
            <v>72726</v>
          </cell>
          <cell r="H442">
            <v>696.26</v>
          </cell>
        </row>
        <row r="443">
          <cell r="A443">
            <v>72727</v>
          </cell>
          <cell r="H443">
            <v>1068.5899999999999</v>
          </cell>
        </row>
        <row r="444">
          <cell r="A444">
            <v>72728</v>
          </cell>
          <cell r="H444">
            <v>0</v>
          </cell>
        </row>
        <row r="445">
          <cell r="A445">
            <v>72729</v>
          </cell>
          <cell r="H445">
            <v>0</v>
          </cell>
        </row>
        <row r="446">
          <cell r="A446">
            <v>72730</v>
          </cell>
          <cell r="H446">
            <v>0</v>
          </cell>
        </row>
        <row r="447">
          <cell r="A447">
            <v>72731</v>
          </cell>
          <cell r="H447">
            <v>0</v>
          </cell>
        </row>
        <row r="448">
          <cell r="A448">
            <v>72732</v>
          </cell>
          <cell r="H448">
            <v>1419.87</v>
          </cell>
        </row>
        <row r="449">
          <cell r="A449">
            <v>72733</v>
          </cell>
          <cell r="H449">
            <v>0</v>
          </cell>
        </row>
        <row r="450">
          <cell r="A450">
            <v>72734</v>
          </cell>
          <cell r="H450">
            <v>0</v>
          </cell>
        </row>
        <row r="451">
          <cell r="A451">
            <v>72735</v>
          </cell>
          <cell r="H451">
            <v>1043.3399999999999</v>
          </cell>
        </row>
        <row r="452">
          <cell r="A452">
            <v>72736</v>
          </cell>
          <cell r="H452">
            <v>0</v>
          </cell>
        </row>
        <row r="453">
          <cell r="A453">
            <v>72737</v>
          </cell>
          <cell r="H453">
            <v>0</v>
          </cell>
        </row>
        <row r="454">
          <cell r="A454">
            <v>72738</v>
          </cell>
          <cell r="H454">
            <v>0</v>
          </cell>
        </row>
        <row r="455">
          <cell r="A455">
            <v>72739</v>
          </cell>
          <cell r="H455">
            <v>0</v>
          </cell>
        </row>
        <row r="456">
          <cell r="A456">
            <v>72740</v>
          </cell>
          <cell r="H456">
            <v>0</v>
          </cell>
        </row>
        <row r="457">
          <cell r="A457">
            <v>72741</v>
          </cell>
          <cell r="H457">
            <v>0</v>
          </cell>
        </row>
        <row r="458">
          <cell r="A458">
            <v>72742</v>
          </cell>
          <cell r="H458">
            <v>0</v>
          </cell>
        </row>
        <row r="459">
          <cell r="A459">
            <v>72743</v>
          </cell>
          <cell r="H459">
            <v>692.06</v>
          </cell>
        </row>
        <row r="460">
          <cell r="A460">
            <v>72744</v>
          </cell>
          <cell r="H460">
            <v>0</v>
          </cell>
        </row>
        <row r="461">
          <cell r="A461">
            <v>72745</v>
          </cell>
          <cell r="H461">
            <v>0</v>
          </cell>
        </row>
        <row r="462">
          <cell r="A462">
            <v>72746</v>
          </cell>
          <cell r="H462">
            <v>1121.17</v>
          </cell>
        </row>
        <row r="463">
          <cell r="A463">
            <v>72747</v>
          </cell>
          <cell r="H463">
            <v>1062.27</v>
          </cell>
        </row>
        <row r="464">
          <cell r="A464">
            <v>72748</v>
          </cell>
          <cell r="H464">
            <v>0</v>
          </cell>
        </row>
        <row r="465">
          <cell r="A465">
            <v>72749</v>
          </cell>
          <cell r="H465">
            <v>0</v>
          </cell>
        </row>
        <row r="466">
          <cell r="A466">
            <v>72750</v>
          </cell>
          <cell r="H466">
            <v>0</v>
          </cell>
        </row>
        <row r="467">
          <cell r="A467">
            <v>72751</v>
          </cell>
          <cell r="H467">
            <v>0</v>
          </cell>
        </row>
        <row r="468">
          <cell r="A468">
            <v>72752</v>
          </cell>
          <cell r="H468">
            <v>0</v>
          </cell>
        </row>
        <row r="469">
          <cell r="A469">
            <v>72753</v>
          </cell>
          <cell r="H469">
            <v>0</v>
          </cell>
        </row>
        <row r="470">
          <cell r="A470">
            <v>72754</v>
          </cell>
          <cell r="H470">
            <v>0</v>
          </cell>
        </row>
        <row r="471">
          <cell r="A471">
            <v>72755</v>
          </cell>
          <cell r="H471">
            <v>0</v>
          </cell>
        </row>
        <row r="472">
          <cell r="A472">
            <v>72756</v>
          </cell>
          <cell r="H472">
            <v>1060.17</v>
          </cell>
        </row>
        <row r="473">
          <cell r="A473">
            <v>72757</v>
          </cell>
          <cell r="H473">
            <v>0</v>
          </cell>
        </row>
        <row r="474">
          <cell r="A474">
            <v>72758</v>
          </cell>
          <cell r="H474">
            <v>0</v>
          </cell>
        </row>
        <row r="475">
          <cell r="A475">
            <v>72759</v>
          </cell>
          <cell r="H475">
            <v>0</v>
          </cell>
        </row>
        <row r="476">
          <cell r="A476">
            <v>72760</v>
          </cell>
          <cell r="H476">
            <v>0</v>
          </cell>
        </row>
        <row r="477">
          <cell r="A477">
            <v>72761</v>
          </cell>
          <cell r="H477">
            <v>0</v>
          </cell>
        </row>
        <row r="478">
          <cell r="A478">
            <v>72762</v>
          </cell>
          <cell r="H478">
            <v>0</v>
          </cell>
        </row>
        <row r="479">
          <cell r="A479">
            <v>72763</v>
          </cell>
          <cell r="H479">
            <v>0</v>
          </cell>
        </row>
        <row r="480">
          <cell r="A480">
            <v>72764</v>
          </cell>
          <cell r="H480">
            <v>0</v>
          </cell>
        </row>
        <row r="481">
          <cell r="A481">
            <v>72765</v>
          </cell>
          <cell r="H481">
            <v>0</v>
          </cell>
        </row>
        <row r="482">
          <cell r="A482">
            <v>72766</v>
          </cell>
          <cell r="H482">
            <v>0</v>
          </cell>
        </row>
        <row r="483">
          <cell r="A483">
            <v>72767</v>
          </cell>
          <cell r="H483">
            <v>0</v>
          </cell>
        </row>
        <row r="484">
          <cell r="A484">
            <v>72768</v>
          </cell>
          <cell r="H484">
            <v>0</v>
          </cell>
        </row>
        <row r="485">
          <cell r="A485">
            <v>72769</v>
          </cell>
          <cell r="H485">
            <v>1068.5899999999999</v>
          </cell>
        </row>
        <row r="486">
          <cell r="A486">
            <v>72771</v>
          </cell>
          <cell r="H486">
            <v>0</v>
          </cell>
        </row>
        <row r="487">
          <cell r="A487">
            <v>72773</v>
          </cell>
          <cell r="H487">
            <v>1474.57</v>
          </cell>
        </row>
        <row r="488">
          <cell r="A488">
            <v>72774</v>
          </cell>
          <cell r="H488">
            <v>1091.73</v>
          </cell>
        </row>
        <row r="489">
          <cell r="A489">
            <v>72775</v>
          </cell>
          <cell r="H489">
            <v>1076.99</v>
          </cell>
        </row>
        <row r="490">
          <cell r="A490">
            <v>72776</v>
          </cell>
          <cell r="H490">
            <v>0</v>
          </cell>
        </row>
        <row r="491">
          <cell r="A491">
            <v>72777</v>
          </cell>
          <cell r="H491">
            <v>0</v>
          </cell>
        </row>
        <row r="492">
          <cell r="A492">
            <v>72778</v>
          </cell>
          <cell r="H492">
            <v>1071.53</v>
          </cell>
        </row>
        <row r="493">
          <cell r="A493">
            <v>72779</v>
          </cell>
          <cell r="H493">
            <v>0</v>
          </cell>
        </row>
        <row r="494">
          <cell r="A494">
            <v>72780</v>
          </cell>
          <cell r="H494">
            <v>0</v>
          </cell>
        </row>
        <row r="495">
          <cell r="A495">
            <v>72781</v>
          </cell>
          <cell r="H495">
            <v>0</v>
          </cell>
        </row>
        <row r="496">
          <cell r="A496">
            <v>72782</v>
          </cell>
          <cell r="H496">
            <v>0</v>
          </cell>
        </row>
        <row r="497">
          <cell r="A497">
            <v>72783</v>
          </cell>
          <cell r="H497">
            <v>0</v>
          </cell>
        </row>
        <row r="498">
          <cell r="A498">
            <v>72784</v>
          </cell>
          <cell r="H498">
            <v>0</v>
          </cell>
        </row>
        <row r="499">
          <cell r="A499">
            <v>72785</v>
          </cell>
          <cell r="H499">
            <v>0</v>
          </cell>
        </row>
        <row r="500">
          <cell r="A500">
            <v>72786</v>
          </cell>
          <cell r="H500">
            <v>0</v>
          </cell>
        </row>
        <row r="501">
          <cell r="A501">
            <v>72787</v>
          </cell>
          <cell r="H501">
            <v>0</v>
          </cell>
        </row>
        <row r="502">
          <cell r="A502">
            <v>72788</v>
          </cell>
          <cell r="H502">
            <v>0</v>
          </cell>
        </row>
        <row r="503">
          <cell r="A503">
            <v>72789</v>
          </cell>
          <cell r="H503">
            <v>0</v>
          </cell>
        </row>
        <row r="504">
          <cell r="A504">
            <v>72790</v>
          </cell>
          <cell r="H504">
            <v>0</v>
          </cell>
        </row>
        <row r="505">
          <cell r="A505">
            <v>72791</v>
          </cell>
          <cell r="H505">
            <v>0</v>
          </cell>
        </row>
        <row r="506">
          <cell r="A506">
            <v>72792</v>
          </cell>
          <cell r="H506">
            <v>0</v>
          </cell>
        </row>
        <row r="507">
          <cell r="A507">
            <v>72793</v>
          </cell>
          <cell r="H507">
            <v>0</v>
          </cell>
        </row>
        <row r="508">
          <cell r="A508">
            <v>72794</v>
          </cell>
          <cell r="H508">
            <v>0</v>
          </cell>
        </row>
        <row r="509">
          <cell r="A509">
            <v>72795</v>
          </cell>
          <cell r="H509">
            <v>0</v>
          </cell>
        </row>
        <row r="510">
          <cell r="A510">
            <v>72796</v>
          </cell>
          <cell r="H510">
            <v>0</v>
          </cell>
        </row>
        <row r="511">
          <cell r="A511">
            <v>72797</v>
          </cell>
          <cell r="H511">
            <v>0</v>
          </cell>
        </row>
        <row r="512">
          <cell r="A512">
            <v>72798</v>
          </cell>
          <cell r="H512">
            <v>0</v>
          </cell>
        </row>
        <row r="513">
          <cell r="A513">
            <v>72799</v>
          </cell>
          <cell r="H513">
            <v>0</v>
          </cell>
        </row>
        <row r="514">
          <cell r="A514">
            <v>72800</v>
          </cell>
          <cell r="H514">
            <v>0</v>
          </cell>
        </row>
        <row r="515">
          <cell r="A515">
            <v>72801</v>
          </cell>
          <cell r="H515">
            <v>0</v>
          </cell>
        </row>
        <row r="516">
          <cell r="A516">
            <v>72802</v>
          </cell>
          <cell r="H516">
            <v>0</v>
          </cell>
        </row>
        <row r="517">
          <cell r="A517">
            <v>72803</v>
          </cell>
          <cell r="H517">
            <v>0</v>
          </cell>
        </row>
        <row r="518">
          <cell r="A518">
            <v>72804</v>
          </cell>
          <cell r="H518">
            <v>0</v>
          </cell>
        </row>
        <row r="519">
          <cell r="A519">
            <v>72805</v>
          </cell>
          <cell r="H519">
            <v>0</v>
          </cell>
        </row>
        <row r="520">
          <cell r="A520">
            <v>72806</v>
          </cell>
          <cell r="H520">
            <v>0</v>
          </cell>
        </row>
        <row r="521">
          <cell r="A521">
            <v>72807</v>
          </cell>
          <cell r="H521">
            <v>0</v>
          </cell>
        </row>
        <row r="522">
          <cell r="A522">
            <v>72808</v>
          </cell>
          <cell r="H522">
            <v>0</v>
          </cell>
        </row>
        <row r="523">
          <cell r="A523">
            <v>72809</v>
          </cell>
          <cell r="H523">
            <v>0</v>
          </cell>
        </row>
        <row r="524">
          <cell r="A524">
            <v>72810</v>
          </cell>
          <cell r="H524">
            <v>0</v>
          </cell>
        </row>
        <row r="525">
          <cell r="A525">
            <v>72811</v>
          </cell>
          <cell r="H525">
            <v>0</v>
          </cell>
        </row>
        <row r="526">
          <cell r="A526">
            <v>72812</v>
          </cell>
          <cell r="H526">
            <v>0</v>
          </cell>
        </row>
        <row r="527">
          <cell r="A527">
            <v>72813</v>
          </cell>
          <cell r="H527">
            <v>0</v>
          </cell>
        </row>
        <row r="528">
          <cell r="A528">
            <v>72814</v>
          </cell>
          <cell r="H528">
            <v>0</v>
          </cell>
        </row>
        <row r="529">
          <cell r="A529">
            <v>72815</v>
          </cell>
          <cell r="H529">
            <v>0</v>
          </cell>
        </row>
        <row r="530">
          <cell r="A530">
            <v>72816</v>
          </cell>
          <cell r="H530">
            <v>0</v>
          </cell>
        </row>
        <row r="531">
          <cell r="A531">
            <v>72817</v>
          </cell>
          <cell r="H531">
            <v>0</v>
          </cell>
        </row>
        <row r="532">
          <cell r="A532">
            <v>72818</v>
          </cell>
          <cell r="H532">
            <v>0</v>
          </cell>
        </row>
        <row r="533">
          <cell r="A533">
            <v>72819</v>
          </cell>
          <cell r="H533">
            <v>0</v>
          </cell>
        </row>
        <row r="534">
          <cell r="A534">
            <v>72820</v>
          </cell>
          <cell r="H534">
            <v>0</v>
          </cell>
        </row>
        <row r="535">
          <cell r="A535">
            <v>72821</v>
          </cell>
          <cell r="H535">
            <v>0</v>
          </cell>
        </row>
        <row r="536">
          <cell r="A536">
            <v>72822</v>
          </cell>
          <cell r="H536">
            <v>0</v>
          </cell>
        </row>
        <row r="537">
          <cell r="A537">
            <v>72823</v>
          </cell>
          <cell r="H537">
            <v>0</v>
          </cell>
        </row>
        <row r="538">
          <cell r="A538">
            <v>72824</v>
          </cell>
          <cell r="H538">
            <v>0</v>
          </cell>
        </row>
        <row r="539">
          <cell r="A539">
            <v>72825</v>
          </cell>
          <cell r="H539">
            <v>0</v>
          </cell>
        </row>
        <row r="540">
          <cell r="A540">
            <v>72826</v>
          </cell>
          <cell r="H540">
            <v>0</v>
          </cell>
        </row>
        <row r="541">
          <cell r="A541">
            <v>72827</v>
          </cell>
          <cell r="H541">
            <v>0</v>
          </cell>
        </row>
        <row r="542">
          <cell r="A542">
            <v>72828</v>
          </cell>
          <cell r="H542">
            <v>0</v>
          </cell>
        </row>
        <row r="543">
          <cell r="A543">
            <v>72829</v>
          </cell>
          <cell r="H543">
            <v>0</v>
          </cell>
        </row>
        <row r="544">
          <cell r="A544">
            <v>72830</v>
          </cell>
          <cell r="H544">
            <v>0</v>
          </cell>
        </row>
        <row r="545">
          <cell r="A545">
            <v>72831</v>
          </cell>
          <cell r="H545">
            <v>0</v>
          </cell>
        </row>
        <row r="546">
          <cell r="A546">
            <v>72832</v>
          </cell>
          <cell r="H546">
            <v>0</v>
          </cell>
        </row>
        <row r="547">
          <cell r="A547">
            <v>72833</v>
          </cell>
          <cell r="H547">
            <v>0</v>
          </cell>
        </row>
        <row r="548">
          <cell r="A548">
            <v>72834</v>
          </cell>
          <cell r="H548">
            <v>0</v>
          </cell>
        </row>
        <row r="549">
          <cell r="A549">
            <v>72835</v>
          </cell>
          <cell r="H549">
            <v>0</v>
          </cell>
        </row>
        <row r="550">
          <cell r="A550">
            <v>72836</v>
          </cell>
          <cell r="H550">
            <v>0</v>
          </cell>
        </row>
        <row r="551">
          <cell r="A551">
            <v>72837</v>
          </cell>
          <cell r="H551">
            <v>0</v>
          </cell>
        </row>
        <row r="552">
          <cell r="A552">
            <v>72838</v>
          </cell>
          <cell r="H552">
            <v>0</v>
          </cell>
        </row>
        <row r="553">
          <cell r="A553">
            <v>72839</v>
          </cell>
          <cell r="H553">
            <v>0</v>
          </cell>
        </row>
        <row r="554">
          <cell r="A554">
            <v>72840</v>
          </cell>
          <cell r="H554">
            <v>0</v>
          </cell>
        </row>
        <row r="555">
          <cell r="A555">
            <v>72841</v>
          </cell>
          <cell r="H555">
            <v>0</v>
          </cell>
        </row>
        <row r="556">
          <cell r="A556">
            <v>72842</v>
          </cell>
          <cell r="H556">
            <v>0</v>
          </cell>
        </row>
        <row r="557">
          <cell r="A557">
            <v>72843</v>
          </cell>
          <cell r="H557">
            <v>0</v>
          </cell>
        </row>
        <row r="558">
          <cell r="A558">
            <v>72845</v>
          </cell>
          <cell r="H558">
            <v>0</v>
          </cell>
        </row>
        <row r="559">
          <cell r="A559">
            <v>72847</v>
          </cell>
          <cell r="H559">
            <v>0</v>
          </cell>
        </row>
        <row r="560">
          <cell r="A560">
            <v>72848</v>
          </cell>
          <cell r="H560">
            <v>0</v>
          </cell>
        </row>
        <row r="561">
          <cell r="A561">
            <v>72849</v>
          </cell>
          <cell r="H561">
            <v>0</v>
          </cell>
        </row>
        <row r="562">
          <cell r="A562">
            <v>72850</v>
          </cell>
          <cell r="H562">
            <v>0</v>
          </cell>
        </row>
        <row r="563">
          <cell r="A563">
            <v>72851</v>
          </cell>
          <cell r="H563">
            <v>0</v>
          </cell>
        </row>
        <row r="564">
          <cell r="A564">
            <v>72852</v>
          </cell>
          <cell r="H564">
            <v>0</v>
          </cell>
        </row>
        <row r="565">
          <cell r="A565">
            <v>72853</v>
          </cell>
          <cell r="H565">
            <v>0</v>
          </cell>
        </row>
        <row r="566">
          <cell r="A566">
            <v>72854</v>
          </cell>
          <cell r="H566">
            <v>0</v>
          </cell>
        </row>
        <row r="567">
          <cell r="A567">
            <v>72432</v>
          </cell>
          <cell r="H567">
            <v>0</v>
          </cell>
        </row>
        <row r="568">
          <cell r="A568">
            <v>72433</v>
          </cell>
          <cell r="H568">
            <v>0</v>
          </cell>
        </row>
        <row r="569">
          <cell r="A569">
            <v>74393</v>
          </cell>
          <cell r="H569">
            <v>1934.48</v>
          </cell>
        </row>
        <row r="570">
          <cell r="A570">
            <v>72435</v>
          </cell>
          <cell r="H570">
            <v>0</v>
          </cell>
        </row>
        <row r="571">
          <cell r="A571">
            <v>72436</v>
          </cell>
          <cell r="H571">
            <v>0</v>
          </cell>
        </row>
        <row r="572">
          <cell r="A572">
            <v>72437</v>
          </cell>
          <cell r="H572">
            <v>0</v>
          </cell>
        </row>
        <row r="573">
          <cell r="A573">
            <v>72888</v>
          </cell>
          <cell r="H573">
            <v>0</v>
          </cell>
        </row>
        <row r="574">
          <cell r="A574">
            <v>72889</v>
          </cell>
          <cell r="H574">
            <v>1410.24</v>
          </cell>
        </row>
        <row r="575">
          <cell r="A575">
            <v>72890</v>
          </cell>
          <cell r="H575">
            <v>0</v>
          </cell>
        </row>
        <row r="576">
          <cell r="A576">
            <v>72891</v>
          </cell>
          <cell r="H576">
            <v>3137.43</v>
          </cell>
        </row>
        <row r="577">
          <cell r="A577">
            <v>72892</v>
          </cell>
          <cell r="H577">
            <v>0</v>
          </cell>
        </row>
        <row r="578">
          <cell r="A578">
            <v>72893</v>
          </cell>
          <cell r="H578">
            <v>2126.0500000000002</v>
          </cell>
        </row>
        <row r="579">
          <cell r="A579">
            <v>72894</v>
          </cell>
          <cell r="H579">
            <v>0</v>
          </cell>
        </row>
        <row r="580">
          <cell r="A580">
            <v>72896</v>
          </cell>
          <cell r="H580">
            <v>2190.15</v>
          </cell>
        </row>
        <row r="581">
          <cell r="A581">
            <v>72425</v>
          </cell>
          <cell r="H581">
            <v>0</v>
          </cell>
        </row>
        <row r="582">
          <cell r="A582">
            <v>72427</v>
          </cell>
          <cell r="H582">
            <v>2129.61</v>
          </cell>
        </row>
        <row r="583">
          <cell r="A583">
            <v>72430</v>
          </cell>
          <cell r="H583">
            <v>0</v>
          </cell>
        </row>
        <row r="584">
          <cell r="A584">
            <v>72431</v>
          </cell>
          <cell r="H584">
            <v>0</v>
          </cell>
        </row>
        <row r="585">
          <cell r="A585">
            <v>73013</v>
          </cell>
          <cell r="H585">
            <v>0</v>
          </cell>
        </row>
        <row r="586">
          <cell r="A586">
            <v>73014</v>
          </cell>
          <cell r="H586">
            <v>0</v>
          </cell>
        </row>
        <row r="587">
          <cell r="A587">
            <v>73015</v>
          </cell>
          <cell r="H587">
            <v>0</v>
          </cell>
        </row>
        <row r="588">
          <cell r="A588">
            <v>73016</v>
          </cell>
          <cell r="H588">
            <v>0</v>
          </cell>
        </row>
        <row r="589">
          <cell r="A589">
            <v>73017</v>
          </cell>
          <cell r="H589">
            <v>0</v>
          </cell>
        </row>
        <row r="590">
          <cell r="A590">
            <v>73018</v>
          </cell>
          <cell r="H590">
            <v>0</v>
          </cell>
        </row>
        <row r="591">
          <cell r="A591">
            <v>73019</v>
          </cell>
          <cell r="H591">
            <v>0</v>
          </cell>
        </row>
        <row r="592">
          <cell r="A592">
            <v>73020</v>
          </cell>
          <cell r="H592">
            <v>0</v>
          </cell>
        </row>
        <row r="593">
          <cell r="A593">
            <v>73004</v>
          </cell>
          <cell r="H593">
            <v>0</v>
          </cell>
        </row>
        <row r="594">
          <cell r="A594">
            <v>73005</v>
          </cell>
          <cell r="H594">
            <v>0</v>
          </cell>
        </row>
        <row r="595">
          <cell r="A595">
            <v>73007</v>
          </cell>
          <cell r="H595">
            <v>0</v>
          </cell>
        </row>
        <row r="596">
          <cell r="A596">
            <v>73008</v>
          </cell>
          <cell r="H596">
            <v>0</v>
          </cell>
        </row>
        <row r="597">
          <cell r="A597">
            <v>73009</v>
          </cell>
          <cell r="H597">
            <v>0</v>
          </cell>
        </row>
        <row r="598">
          <cell r="A598">
            <v>73011</v>
          </cell>
          <cell r="H598">
            <v>0</v>
          </cell>
        </row>
        <row r="599">
          <cell r="A599">
            <v>73012</v>
          </cell>
          <cell r="H599">
            <v>0</v>
          </cell>
        </row>
        <row r="600">
          <cell r="A600">
            <v>75103</v>
          </cell>
          <cell r="H600">
            <v>1080.9100000000001</v>
          </cell>
        </row>
        <row r="601">
          <cell r="A601">
            <v>75104</v>
          </cell>
          <cell r="H601">
            <v>749.14</v>
          </cell>
        </row>
        <row r="602">
          <cell r="A602">
            <v>75105</v>
          </cell>
          <cell r="H602">
            <v>0</v>
          </cell>
        </row>
        <row r="603">
          <cell r="A603">
            <v>75106</v>
          </cell>
          <cell r="H603">
            <v>949.81</v>
          </cell>
        </row>
        <row r="604">
          <cell r="A604">
            <v>75107</v>
          </cell>
          <cell r="H604">
            <v>0</v>
          </cell>
        </row>
        <row r="605">
          <cell r="A605">
            <v>75108</v>
          </cell>
          <cell r="H605">
            <v>952.49</v>
          </cell>
        </row>
        <row r="606">
          <cell r="A606">
            <v>75109</v>
          </cell>
          <cell r="H606">
            <v>0</v>
          </cell>
        </row>
        <row r="607">
          <cell r="A607">
            <v>75110</v>
          </cell>
          <cell r="H607">
            <v>0</v>
          </cell>
        </row>
        <row r="608">
          <cell r="A608">
            <v>75111</v>
          </cell>
          <cell r="H608">
            <v>944.46</v>
          </cell>
        </row>
        <row r="609">
          <cell r="A609">
            <v>75112</v>
          </cell>
          <cell r="H609">
            <v>944.46</v>
          </cell>
        </row>
        <row r="610">
          <cell r="A610">
            <v>75113</v>
          </cell>
          <cell r="H610">
            <v>0</v>
          </cell>
        </row>
        <row r="611">
          <cell r="A611">
            <v>75114</v>
          </cell>
          <cell r="H611">
            <v>0</v>
          </cell>
        </row>
        <row r="612">
          <cell r="A612">
            <v>75115</v>
          </cell>
          <cell r="H612">
            <v>730.42</v>
          </cell>
        </row>
        <row r="613">
          <cell r="A613">
            <v>75116</v>
          </cell>
          <cell r="H613">
            <v>1035.43</v>
          </cell>
        </row>
        <row r="614">
          <cell r="A614">
            <v>75117</v>
          </cell>
          <cell r="H614">
            <v>1056.83</v>
          </cell>
        </row>
        <row r="615">
          <cell r="A615">
            <v>75118</v>
          </cell>
          <cell r="H615">
            <v>0</v>
          </cell>
        </row>
        <row r="616">
          <cell r="A616">
            <v>75119</v>
          </cell>
          <cell r="H616">
            <v>751.83</v>
          </cell>
        </row>
        <row r="617">
          <cell r="A617">
            <v>75120</v>
          </cell>
          <cell r="H617">
            <v>0</v>
          </cell>
        </row>
        <row r="618">
          <cell r="A618">
            <v>75121</v>
          </cell>
          <cell r="H618">
            <v>0</v>
          </cell>
        </row>
        <row r="619">
          <cell r="A619">
            <v>75122</v>
          </cell>
          <cell r="H619">
            <v>0</v>
          </cell>
        </row>
        <row r="620">
          <cell r="A620">
            <v>75123</v>
          </cell>
          <cell r="H620">
            <v>944.46</v>
          </cell>
        </row>
        <row r="621">
          <cell r="A621">
            <v>75124</v>
          </cell>
          <cell r="H621">
            <v>0</v>
          </cell>
        </row>
        <row r="622">
          <cell r="A622">
            <v>75125</v>
          </cell>
          <cell r="H622">
            <v>0</v>
          </cell>
        </row>
        <row r="623">
          <cell r="A623">
            <v>75126</v>
          </cell>
          <cell r="H623">
            <v>939.11</v>
          </cell>
        </row>
        <row r="624">
          <cell r="A624">
            <v>75127</v>
          </cell>
          <cell r="H624">
            <v>0</v>
          </cell>
        </row>
        <row r="625">
          <cell r="A625">
            <v>75128</v>
          </cell>
          <cell r="H625">
            <v>0</v>
          </cell>
        </row>
        <row r="626">
          <cell r="A626">
            <v>75129</v>
          </cell>
          <cell r="H626">
            <v>709.01</v>
          </cell>
        </row>
        <row r="627">
          <cell r="A627">
            <v>75130</v>
          </cell>
          <cell r="H627">
            <v>0</v>
          </cell>
        </row>
        <row r="628">
          <cell r="A628">
            <v>75131</v>
          </cell>
          <cell r="H628">
            <v>1075.56</v>
          </cell>
        </row>
        <row r="629">
          <cell r="A629">
            <v>75132</v>
          </cell>
          <cell r="H629">
            <v>711.69</v>
          </cell>
        </row>
        <row r="630">
          <cell r="A630">
            <v>75133</v>
          </cell>
          <cell r="H630">
            <v>0</v>
          </cell>
        </row>
        <row r="631">
          <cell r="A631">
            <v>75134</v>
          </cell>
          <cell r="H631">
            <v>947.14</v>
          </cell>
        </row>
        <row r="632">
          <cell r="A632">
            <v>75135</v>
          </cell>
          <cell r="H632">
            <v>955.16</v>
          </cell>
        </row>
        <row r="633">
          <cell r="A633">
            <v>75136</v>
          </cell>
          <cell r="H633">
            <v>0</v>
          </cell>
        </row>
        <row r="634">
          <cell r="A634">
            <v>75137</v>
          </cell>
          <cell r="H634">
            <v>917.7</v>
          </cell>
        </row>
        <row r="635">
          <cell r="A635">
            <v>75138</v>
          </cell>
          <cell r="H635">
            <v>965.86</v>
          </cell>
        </row>
        <row r="636">
          <cell r="A636">
            <v>75139</v>
          </cell>
          <cell r="H636">
            <v>0</v>
          </cell>
        </row>
        <row r="637">
          <cell r="A637">
            <v>75140</v>
          </cell>
          <cell r="H637">
            <v>960.51</v>
          </cell>
        </row>
        <row r="638">
          <cell r="A638">
            <v>75141</v>
          </cell>
          <cell r="H638">
            <v>952.49</v>
          </cell>
        </row>
        <row r="639">
          <cell r="A639">
            <v>75142</v>
          </cell>
          <cell r="H639">
            <v>0</v>
          </cell>
        </row>
        <row r="640">
          <cell r="A640">
            <v>75143</v>
          </cell>
          <cell r="H640">
            <v>757.17</v>
          </cell>
        </row>
        <row r="641">
          <cell r="A641">
            <v>75144</v>
          </cell>
          <cell r="H641">
            <v>1056.83</v>
          </cell>
        </row>
        <row r="642">
          <cell r="A642">
            <v>75145</v>
          </cell>
          <cell r="H642">
            <v>1059.51</v>
          </cell>
        </row>
        <row r="643">
          <cell r="A643">
            <v>75146</v>
          </cell>
          <cell r="H643">
            <v>727.75</v>
          </cell>
        </row>
        <row r="644">
          <cell r="A644">
            <v>75147</v>
          </cell>
          <cell r="H644">
            <v>0</v>
          </cell>
        </row>
        <row r="645">
          <cell r="A645">
            <v>75148</v>
          </cell>
          <cell r="H645">
            <v>0</v>
          </cell>
        </row>
        <row r="646">
          <cell r="A646">
            <v>75149</v>
          </cell>
          <cell r="H646">
            <v>952.49</v>
          </cell>
        </row>
        <row r="647">
          <cell r="A647">
            <v>75150</v>
          </cell>
          <cell r="H647">
            <v>0</v>
          </cell>
        </row>
        <row r="648">
          <cell r="A648">
            <v>75151</v>
          </cell>
          <cell r="H648">
            <v>944.46</v>
          </cell>
        </row>
        <row r="649">
          <cell r="A649">
            <v>75152</v>
          </cell>
          <cell r="H649">
            <v>0</v>
          </cell>
        </row>
        <row r="650">
          <cell r="A650">
            <v>75153</v>
          </cell>
          <cell r="H650">
            <v>0</v>
          </cell>
        </row>
        <row r="651">
          <cell r="A651">
            <v>75154</v>
          </cell>
          <cell r="H651">
            <v>939.11</v>
          </cell>
        </row>
        <row r="652">
          <cell r="A652">
            <v>75155</v>
          </cell>
          <cell r="H652">
            <v>936.43</v>
          </cell>
        </row>
        <row r="653">
          <cell r="A653">
            <v>75156</v>
          </cell>
          <cell r="H653">
            <v>0</v>
          </cell>
        </row>
        <row r="654">
          <cell r="A654">
            <v>75157</v>
          </cell>
          <cell r="H654">
            <v>0</v>
          </cell>
        </row>
        <row r="655">
          <cell r="A655">
            <v>75158</v>
          </cell>
          <cell r="H655">
            <v>1062.18</v>
          </cell>
        </row>
        <row r="656">
          <cell r="A656">
            <v>75159</v>
          </cell>
          <cell r="H656">
            <v>1080.9100000000001</v>
          </cell>
        </row>
        <row r="657">
          <cell r="A657">
            <v>75160</v>
          </cell>
          <cell r="H657">
            <v>0</v>
          </cell>
        </row>
        <row r="658">
          <cell r="A658">
            <v>75161</v>
          </cell>
          <cell r="H658">
            <v>738.44</v>
          </cell>
        </row>
        <row r="659">
          <cell r="A659">
            <v>75162</v>
          </cell>
          <cell r="H659">
            <v>968.54</v>
          </cell>
        </row>
        <row r="660">
          <cell r="A660">
            <v>75163</v>
          </cell>
          <cell r="H660">
            <v>933.75</v>
          </cell>
        </row>
        <row r="661">
          <cell r="A661">
            <v>75164</v>
          </cell>
          <cell r="H661">
            <v>963.19</v>
          </cell>
        </row>
        <row r="662">
          <cell r="A662">
            <v>75165</v>
          </cell>
          <cell r="H662">
            <v>0</v>
          </cell>
        </row>
        <row r="663">
          <cell r="A663">
            <v>75166</v>
          </cell>
          <cell r="H663">
            <v>941.78</v>
          </cell>
        </row>
        <row r="664">
          <cell r="A664">
            <v>75167</v>
          </cell>
          <cell r="H664">
            <v>928.41</v>
          </cell>
        </row>
        <row r="665">
          <cell r="A665">
            <v>75168</v>
          </cell>
          <cell r="H665">
            <v>0</v>
          </cell>
        </row>
        <row r="666">
          <cell r="A666">
            <v>75169</v>
          </cell>
          <cell r="H666">
            <v>952.49</v>
          </cell>
        </row>
        <row r="667">
          <cell r="A667">
            <v>75170</v>
          </cell>
          <cell r="H667">
            <v>0</v>
          </cell>
        </row>
        <row r="668">
          <cell r="A668">
            <v>75171</v>
          </cell>
          <cell r="H668">
            <v>727.75</v>
          </cell>
        </row>
        <row r="669">
          <cell r="A669">
            <v>75439</v>
          </cell>
          <cell r="H669">
            <v>1072.8900000000001</v>
          </cell>
        </row>
        <row r="670">
          <cell r="A670">
            <v>75388</v>
          </cell>
          <cell r="H670">
            <v>0</v>
          </cell>
        </row>
        <row r="671">
          <cell r="A671">
            <v>75389</v>
          </cell>
          <cell r="H671">
            <v>727.62</v>
          </cell>
        </row>
        <row r="672">
          <cell r="A672">
            <v>75390</v>
          </cell>
          <cell r="H672">
            <v>738.88</v>
          </cell>
        </row>
        <row r="673">
          <cell r="A673">
            <v>75391</v>
          </cell>
          <cell r="H673">
            <v>0</v>
          </cell>
        </row>
        <row r="674">
          <cell r="A674">
            <v>75392</v>
          </cell>
          <cell r="H674">
            <v>0</v>
          </cell>
        </row>
        <row r="675">
          <cell r="A675">
            <v>75393</v>
          </cell>
          <cell r="H675">
            <v>0</v>
          </cell>
        </row>
        <row r="676">
          <cell r="A676">
            <v>75394</v>
          </cell>
          <cell r="H676">
            <v>0</v>
          </cell>
        </row>
        <row r="677">
          <cell r="A677">
            <v>75395</v>
          </cell>
          <cell r="H677">
            <v>1048.07</v>
          </cell>
        </row>
        <row r="678">
          <cell r="A678">
            <v>75396</v>
          </cell>
          <cell r="H678">
            <v>0</v>
          </cell>
        </row>
        <row r="679">
          <cell r="A679">
            <v>75397</v>
          </cell>
          <cell r="H679">
            <v>910.77</v>
          </cell>
        </row>
        <row r="680">
          <cell r="A680">
            <v>75398</v>
          </cell>
          <cell r="H680">
            <v>917.59</v>
          </cell>
        </row>
        <row r="681">
          <cell r="A681">
            <v>75399</v>
          </cell>
          <cell r="H681">
            <v>898.72</v>
          </cell>
        </row>
        <row r="682">
          <cell r="A682">
            <v>75400</v>
          </cell>
          <cell r="H682">
            <v>717.4</v>
          </cell>
        </row>
        <row r="683">
          <cell r="A683">
            <v>75401</v>
          </cell>
          <cell r="H683">
            <v>0</v>
          </cell>
        </row>
        <row r="684">
          <cell r="A684">
            <v>75402</v>
          </cell>
          <cell r="H684">
            <v>0</v>
          </cell>
        </row>
        <row r="685">
          <cell r="A685">
            <v>75403</v>
          </cell>
          <cell r="H685">
            <v>757.49</v>
          </cell>
        </row>
        <row r="686">
          <cell r="A686">
            <v>75404</v>
          </cell>
          <cell r="H686">
            <v>597.66</v>
          </cell>
        </row>
        <row r="687">
          <cell r="A687">
            <v>75405</v>
          </cell>
          <cell r="H687">
            <v>0</v>
          </cell>
        </row>
        <row r="688">
          <cell r="A688">
            <v>75406</v>
          </cell>
          <cell r="H688">
            <v>919.68</v>
          </cell>
        </row>
        <row r="689">
          <cell r="A689">
            <v>75407</v>
          </cell>
          <cell r="H689">
            <v>940.63</v>
          </cell>
        </row>
        <row r="690">
          <cell r="A690">
            <v>75408</v>
          </cell>
          <cell r="H690">
            <v>0</v>
          </cell>
        </row>
        <row r="691">
          <cell r="A691">
            <v>75409</v>
          </cell>
          <cell r="H691">
            <v>1044.92</v>
          </cell>
        </row>
        <row r="692">
          <cell r="A692">
            <v>75410</v>
          </cell>
          <cell r="H692">
            <v>935.92</v>
          </cell>
        </row>
        <row r="693">
          <cell r="A693">
            <v>75411</v>
          </cell>
          <cell r="H693">
            <v>902.12</v>
          </cell>
        </row>
        <row r="694">
          <cell r="A694">
            <v>75412</v>
          </cell>
          <cell r="H694">
            <v>933.3</v>
          </cell>
        </row>
        <row r="695">
          <cell r="A695">
            <v>75413</v>
          </cell>
          <cell r="H695">
            <v>0</v>
          </cell>
        </row>
        <row r="696">
          <cell r="A696">
            <v>75414</v>
          </cell>
          <cell r="H696">
            <v>728.41</v>
          </cell>
        </row>
        <row r="697">
          <cell r="A697">
            <v>75415</v>
          </cell>
          <cell r="H697">
            <v>1168.07</v>
          </cell>
        </row>
        <row r="698">
          <cell r="A698">
            <v>75416</v>
          </cell>
          <cell r="H698">
            <v>1014.27</v>
          </cell>
        </row>
        <row r="699">
          <cell r="A699">
            <v>75417</v>
          </cell>
          <cell r="H699">
            <v>733.64</v>
          </cell>
        </row>
        <row r="700">
          <cell r="A700">
            <v>75418</v>
          </cell>
          <cell r="H700">
            <v>734.17</v>
          </cell>
        </row>
        <row r="701">
          <cell r="A701">
            <v>75419</v>
          </cell>
          <cell r="H701">
            <v>0</v>
          </cell>
        </row>
        <row r="702">
          <cell r="A702">
            <v>75420</v>
          </cell>
          <cell r="H702">
            <v>0</v>
          </cell>
        </row>
        <row r="703">
          <cell r="A703">
            <v>75421</v>
          </cell>
          <cell r="H703">
            <v>948.5</v>
          </cell>
        </row>
        <row r="704">
          <cell r="A704">
            <v>75422</v>
          </cell>
          <cell r="H704">
            <v>988.85</v>
          </cell>
        </row>
        <row r="705">
          <cell r="A705">
            <v>75423</v>
          </cell>
          <cell r="H705">
            <v>0</v>
          </cell>
        </row>
        <row r="706">
          <cell r="A706">
            <v>75424</v>
          </cell>
          <cell r="H706">
            <v>0</v>
          </cell>
        </row>
        <row r="707">
          <cell r="A707">
            <v>75425</v>
          </cell>
          <cell r="H707">
            <v>0</v>
          </cell>
        </row>
        <row r="708">
          <cell r="A708">
            <v>75426</v>
          </cell>
          <cell r="H708">
            <v>0</v>
          </cell>
        </row>
        <row r="709">
          <cell r="A709">
            <v>75427</v>
          </cell>
          <cell r="H709">
            <v>906.31</v>
          </cell>
        </row>
        <row r="710">
          <cell r="A710">
            <v>75387</v>
          </cell>
          <cell r="H710">
            <v>0</v>
          </cell>
        </row>
        <row r="711">
          <cell r="A711">
            <v>75428</v>
          </cell>
          <cell r="H711">
            <v>1169.1099999999999</v>
          </cell>
        </row>
        <row r="712">
          <cell r="A712">
            <v>72856</v>
          </cell>
          <cell r="H712">
            <v>1431.61</v>
          </cell>
        </row>
        <row r="713">
          <cell r="A713">
            <v>72857</v>
          </cell>
          <cell r="H713">
            <v>0</v>
          </cell>
        </row>
        <row r="714">
          <cell r="A714">
            <v>72858</v>
          </cell>
          <cell r="H714">
            <v>1435.17</v>
          </cell>
        </row>
        <row r="715">
          <cell r="A715">
            <v>72859</v>
          </cell>
          <cell r="H715">
            <v>0</v>
          </cell>
        </row>
        <row r="716">
          <cell r="A716">
            <v>72861</v>
          </cell>
          <cell r="H716">
            <v>0</v>
          </cell>
        </row>
        <row r="717">
          <cell r="A717">
            <v>72862</v>
          </cell>
          <cell r="H717">
            <v>0</v>
          </cell>
        </row>
        <row r="718">
          <cell r="A718">
            <v>72864</v>
          </cell>
          <cell r="H718">
            <v>0</v>
          </cell>
        </row>
        <row r="719">
          <cell r="A719">
            <v>72866</v>
          </cell>
          <cell r="H719">
            <v>0</v>
          </cell>
        </row>
        <row r="720">
          <cell r="A720">
            <v>72867</v>
          </cell>
          <cell r="H720">
            <v>0</v>
          </cell>
        </row>
        <row r="721">
          <cell r="A721">
            <v>72868</v>
          </cell>
          <cell r="H721">
            <v>0</v>
          </cell>
        </row>
        <row r="722">
          <cell r="A722">
            <v>72869</v>
          </cell>
          <cell r="H722">
            <v>0</v>
          </cell>
        </row>
        <row r="723">
          <cell r="A723">
            <v>72870</v>
          </cell>
          <cell r="H723">
            <v>0</v>
          </cell>
        </row>
        <row r="724">
          <cell r="A724">
            <v>72913</v>
          </cell>
          <cell r="H724">
            <v>0</v>
          </cell>
        </row>
        <row r="725">
          <cell r="A725">
            <v>72914</v>
          </cell>
          <cell r="H725">
            <v>0</v>
          </cell>
        </row>
        <row r="726">
          <cell r="A726">
            <v>72915</v>
          </cell>
          <cell r="H726">
            <v>0</v>
          </cell>
        </row>
        <row r="727">
          <cell r="A727">
            <v>72916</v>
          </cell>
          <cell r="H727">
            <v>0</v>
          </cell>
        </row>
        <row r="728">
          <cell r="A728">
            <v>72917</v>
          </cell>
          <cell r="H728">
            <v>0</v>
          </cell>
        </row>
        <row r="729">
          <cell r="A729">
            <v>72918</v>
          </cell>
          <cell r="H729">
            <v>0</v>
          </cell>
        </row>
        <row r="730">
          <cell r="A730">
            <v>72919</v>
          </cell>
          <cell r="H730">
            <v>0</v>
          </cell>
        </row>
        <row r="731">
          <cell r="A731">
            <v>72920</v>
          </cell>
          <cell r="H731">
            <v>0</v>
          </cell>
        </row>
        <row r="732">
          <cell r="A732">
            <v>72921</v>
          </cell>
          <cell r="H732">
            <v>0</v>
          </cell>
        </row>
        <row r="733">
          <cell r="A733">
            <v>72922</v>
          </cell>
          <cell r="H733">
            <v>1991.14</v>
          </cell>
        </row>
        <row r="734">
          <cell r="A734">
            <v>72923</v>
          </cell>
          <cell r="H734">
            <v>0</v>
          </cell>
        </row>
        <row r="735">
          <cell r="A735">
            <v>72924</v>
          </cell>
          <cell r="H735">
            <v>0</v>
          </cell>
        </row>
        <row r="736">
          <cell r="A736">
            <v>72925</v>
          </cell>
          <cell r="H736">
            <v>0</v>
          </cell>
        </row>
        <row r="737">
          <cell r="A737">
            <v>72926</v>
          </cell>
          <cell r="H737">
            <v>0</v>
          </cell>
        </row>
        <row r="738">
          <cell r="A738">
            <v>72927</v>
          </cell>
          <cell r="H738">
            <v>0</v>
          </cell>
        </row>
        <row r="739">
          <cell r="A739">
            <v>72928</v>
          </cell>
          <cell r="H739">
            <v>0</v>
          </cell>
        </row>
        <row r="740">
          <cell r="A740">
            <v>72929</v>
          </cell>
          <cell r="H740">
            <v>0</v>
          </cell>
        </row>
        <row r="741">
          <cell r="A741">
            <v>72930</v>
          </cell>
          <cell r="H741">
            <v>0</v>
          </cell>
        </row>
        <row r="742">
          <cell r="A742">
            <v>72897</v>
          </cell>
          <cell r="H742">
            <v>0</v>
          </cell>
        </row>
        <row r="743">
          <cell r="A743">
            <v>72898</v>
          </cell>
          <cell r="H743">
            <v>0</v>
          </cell>
        </row>
        <row r="744">
          <cell r="A744">
            <v>72899</v>
          </cell>
          <cell r="H744">
            <v>0</v>
          </cell>
        </row>
        <row r="745">
          <cell r="A745">
            <v>72900</v>
          </cell>
          <cell r="H745">
            <v>1778.35</v>
          </cell>
        </row>
        <row r="746">
          <cell r="A746">
            <v>72902</v>
          </cell>
          <cell r="H746">
            <v>0</v>
          </cell>
        </row>
        <row r="747">
          <cell r="A747">
            <v>72904</v>
          </cell>
          <cell r="H747">
            <v>0</v>
          </cell>
        </row>
        <row r="748">
          <cell r="A748">
            <v>72905</v>
          </cell>
          <cell r="H748">
            <v>0</v>
          </cell>
        </row>
        <row r="749">
          <cell r="A749">
            <v>72906</v>
          </cell>
          <cell r="H749">
            <v>0</v>
          </cell>
        </row>
        <row r="750">
          <cell r="A750">
            <v>72907</v>
          </cell>
          <cell r="H750">
            <v>0</v>
          </cell>
        </row>
        <row r="751">
          <cell r="A751">
            <v>72908</v>
          </cell>
          <cell r="H751">
            <v>0</v>
          </cell>
        </row>
        <row r="752">
          <cell r="A752">
            <v>72909</v>
          </cell>
          <cell r="H752">
            <v>0</v>
          </cell>
        </row>
        <row r="753">
          <cell r="A753">
            <v>72910</v>
          </cell>
          <cell r="H753">
            <v>0</v>
          </cell>
        </row>
        <row r="754">
          <cell r="A754">
            <v>72911</v>
          </cell>
          <cell r="H754">
            <v>0</v>
          </cell>
        </row>
        <row r="755">
          <cell r="A755">
            <v>72912</v>
          </cell>
          <cell r="H755">
            <v>0</v>
          </cell>
        </row>
        <row r="756">
          <cell r="A756">
            <v>72931</v>
          </cell>
          <cell r="H756">
            <v>0</v>
          </cell>
        </row>
        <row r="757">
          <cell r="A757">
            <v>72933</v>
          </cell>
          <cell r="H757">
            <v>0</v>
          </cell>
        </row>
        <row r="758">
          <cell r="A758">
            <v>72934</v>
          </cell>
          <cell r="H758">
            <v>0</v>
          </cell>
        </row>
        <row r="759">
          <cell r="A759">
            <v>72935</v>
          </cell>
          <cell r="H759">
            <v>0</v>
          </cell>
        </row>
        <row r="760">
          <cell r="A760">
            <v>72936</v>
          </cell>
          <cell r="H760">
            <v>0</v>
          </cell>
        </row>
        <row r="761">
          <cell r="A761">
            <v>72937</v>
          </cell>
          <cell r="H761">
            <v>0</v>
          </cell>
        </row>
        <row r="762">
          <cell r="A762">
            <v>72938</v>
          </cell>
          <cell r="H762">
            <v>0</v>
          </cell>
        </row>
        <row r="763">
          <cell r="A763">
            <v>72939</v>
          </cell>
          <cell r="H763">
            <v>0</v>
          </cell>
        </row>
        <row r="764">
          <cell r="A764">
            <v>72940</v>
          </cell>
          <cell r="H764">
            <v>0</v>
          </cell>
        </row>
        <row r="765">
          <cell r="A765">
            <v>72941</v>
          </cell>
          <cell r="H765">
            <v>0</v>
          </cell>
        </row>
        <row r="766">
          <cell r="A766">
            <v>72942</v>
          </cell>
          <cell r="H766">
            <v>0</v>
          </cell>
        </row>
        <row r="767">
          <cell r="A767">
            <v>72944</v>
          </cell>
          <cell r="H767">
            <v>0</v>
          </cell>
        </row>
        <row r="768">
          <cell r="A768">
            <v>72945</v>
          </cell>
          <cell r="H768">
            <v>0</v>
          </cell>
        </row>
        <row r="769">
          <cell r="A769">
            <v>72946</v>
          </cell>
          <cell r="H769">
            <v>0</v>
          </cell>
        </row>
        <row r="770">
          <cell r="A770">
            <v>72947</v>
          </cell>
          <cell r="H770">
            <v>0</v>
          </cell>
        </row>
        <row r="771">
          <cell r="A771">
            <v>72948</v>
          </cell>
          <cell r="H771">
            <v>0</v>
          </cell>
        </row>
        <row r="772">
          <cell r="A772">
            <v>72949</v>
          </cell>
          <cell r="H772">
            <v>0</v>
          </cell>
        </row>
        <row r="773">
          <cell r="A773">
            <v>74096</v>
          </cell>
          <cell r="H773">
            <v>1406.85</v>
          </cell>
        </row>
        <row r="774">
          <cell r="A774">
            <v>74097</v>
          </cell>
          <cell r="H774">
            <v>0</v>
          </cell>
        </row>
        <row r="775">
          <cell r="A775">
            <v>74098</v>
          </cell>
          <cell r="H775">
            <v>0</v>
          </cell>
        </row>
        <row r="776">
          <cell r="A776">
            <v>74099</v>
          </cell>
          <cell r="H776">
            <v>726.93</v>
          </cell>
        </row>
        <row r="777">
          <cell r="A777">
            <v>74100</v>
          </cell>
          <cell r="H777">
            <v>1269.42</v>
          </cell>
        </row>
        <row r="778">
          <cell r="A778">
            <v>74101</v>
          </cell>
          <cell r="H778">
            <v>0</v>
          </cell>
        </row>
        <row r="779">
          <cell r="A779">
            <v>74102</v>
          </cell>
          <cell r="H779">
            <v>0</v>
          </cell>
        </row>
        <row r="780">
          <cell r="A780">
            <v>74103</v>
          </cell>
          <cell r="H780">
            <v>1240.48</v>
          </cell>
        </row>
        <row r="781">
          <cell r="A781">
            <v>74104</v>
          </cell>
          <cell r="H781">
            <v>0</v>
          </cell>
        </row>
        <row r="782">
          <cell r="A782">
            <v>74105</v>
          </cell>
          <cell r="H782">
            <v>401.44</v>
          </cell>
        </row>
        <row r="783">
          <cell r="A783">
            <v>74106</v>
          </cell>
          <cell r="H783">
            <v>748.63</v>
          </cell>
        </row>
        <row r="784">
          <cell r="A784">
            <v>74107</v>
          </cell>
          <cell r="H784">
            <v>0</v>
          </cell>
        </row>
        <row r="785">
          <cell r="A785">
            <v>74108</v>
          </cell>
          <cell r="H785">
            <v>0</v>
          </cell>
        </row>
        <row r="786">
          <cell r="A786">
            <v>74109</v>
          </cell>
          <cell r="H786">
            <v>0</v>
          </cell>
        </row>
        <row r="787">
          <cell r="A787">
            <v>74110</v>
          </cell>
          <cell r="H787">
            <v>412.29</v>
          </cell>
        </row>
        <row r="788">
          <cell r="A788">
            <v>74111</v>
          </cell>
          <cell r="H788">
            <v>0</v>
          </cell>
        </row>
        <row r="789">
          <cell r="A789">
            <v>74112</v>
          </cell>
          <cell r="H789">
            <v>0</v>
          </cell>
        </row>
        <row r="790">
          <cell r="A790">
            <v>74114</v>
          </cell>
          <cell r="H790">
            <v>0</v>
          </cell>
        </row>
        <row r="791">
          <cell r="A791">
            <v>74115</v>
          </cell>
          <cell r="H791">
            <v>0</v>
          </cell>
        </row>
        <row r="792">
          <cell r="A792">
            <v>74116</v>
          </cell>
          <cell r="H792">
            <v>0</v>
          </cell>
        </row>
        <row r="793">
          <cell r="A793">
            <v>74117</v>
          </cell>
          <cell r="H793">
            <v>934.88</v>
          </cell>
        </row>
        <row r="794">
          <cell r="A794">
            <v>74118</v>
          </cell>
          <cell r="H794">
            <v>1607.57</v>
          </cell>
        </row>
        <row r="795">
          <cell r="A795">
            <v>74119</v>
          </cell>
          <cell r="H795">
            <v>2251.6799999999998</v>
          </cell>
        </row>
        <row r="796">
          <cell r="A796">
            <v>74120</v>
          </cell>
          <cell r="H796">
            <v>0</v>
          </cell>
        </row>
        <row r="797">
          <cell r="A797">
            <v>74121</v>
          </cell>
          <cell r="H797">
            <v>0</v>
          </cell>
        </row>
        <row r="798">
          <cell r="A798">
            <v>74122</v>
          </cell>
          <cell r="H798">
            <v>0</v>
          </cell>
        </row>
        <row r="799">
          <cell r="A799">
            <v>74123</v>
          </cell>
          <cell r="H799">
            <v>0</v>
          </cell>
        </row>
        <row r="800">
          <cell r="A800">
            <v>74124</v>
          </cell>
          <cell r="H800">
            <v>1678.09</v>
          </cell>
        </row>
        <row r="801">
          <cell r="A801">
            <v>74125</v>
          </cell>
          <cell r="H801">
            <v>2263.9699999999998</v>
          </cell>
        </row>
        <row r="802">
          <cell r="A802">
            <v>74127</v>
          </cell>
          <cell r="H802">
            <v>0</v>
          </cell>
        </row>
        <row r="803">
          <cell r="A803">
            <v>74128</v>
          </cell>
          <cell r="H803">
            <v>801.07</v>
          </cell>
        </row>
        <row r="804">
          <cell r="A804">
            <v>74129</v>
          </cell>
          <cell r="H804">
            <v>1494.73</v>
          </cell>
        </row>
        <row r="805">
          <cell r="A805">
            <v>74134</v>
          </cell>
          <cell r="H805">
            <v>0</v>
          </cell>
        </row>
        <row r="806">
          <cell r="A806">
            <v>74135</v>
          </cell>
          <cell r="H806">
            <v>0</v>
          </cell>
        </row>
        <row r="807">
          <cell r="A807">
            <v>74136</v>
          </cell>
          <cell r="H807">
            <v>1641.93</v>
          </cell>
        </row>
        <row r="808">
          <cell r="A808">
            <v>74137</v>
          </cell>
          <cell r="H808">
            <v>0</v>
          </cell>
        </row>
        <row r="809">
          <cell r="A809">
            <v>74138</v>
          </cell>
          <cell r="H809">
            <v>0</v>
          </cell>
        </row>
        <row r="810">
          <cell r="A810">
            <v>74139</v>
          </cell>
          <cell r="H810">
            <v>0</v>
          </cell>
        </row>
        <row r="811">
          <cell r="A811">
            <v>74140</v>
          </cell>
          <cell r="H811">
            <v>0</v>
          </cell>
        </row>
        <row r="812">
          <cell r="A812">
            <v>74141</v>
          </cell>
          <cell r="H812">
            <v>0</v>
          </cell>
        </row>
        <row r="813">
          <cell r="A813">
            <v>74142</v>
          </cell>
          <cell r="H813">
            <v>0</v>
          </cell>
        </row>
        <row r="814">
          <cell r="A814">
            <v>74143</v>
          </cell>
          <cell r="H814">
            <v>2245.89</v>
          </cell>
        </row>
        <row r="815">
          <cell r="A815">
            <v>74130</v>
          </cell>
          <cell r="H815">
            <v>0</v>
          </cell>
        </row>
        <row r="816">
          <cell r="A816">
            <v>74131</v>
          </cell>
          <cell r="H816">
            <v>2028.9</v>
          </cell>
        </row>
        <row r="817">
          <cell r="A817">
            <v>74132</v>
          </cell>
          <cell r="H817">
            <v>0</v>
          </cell>
        </row>
        <row r="818">
          <cell r="A818">
            <v>74133</v>
          </cell>
          <cell r="H818">
            <v>0</v>
          </cell>
        </row>
        <row r="819">
          <cell r="A819">
            <v>74144</v>
          </cell>
          <cell r="H819">
            <v>0</v>
          </cell>
        </row>
        <row r="820">
          <cell r="A820">
            <v>74145</v>
          </cell>
          <cell r="H820">
            <v>925.84</v>
          </cell>
        </row>
        <row r="821">
          <cell r="A821">
            <v>74146</v>
          </cell>
          <cell r="H821">
            <v>1052.42</v>
          </cell>
        </row>
        <row r="822">
          <cell r="A822">
            <v>74147</v>
          </cell>
          <cell r="H822">
            <v>0</v>
          </cell>
        </row>
        <row r="823">
          <cell r="A823">
            <v>74150</v>
          </cell>
          <cell r="H823">
            <v>0</v>
          </cell>
        </row>
        <row r="824">
          <cell r="A824">
            <v>74148</v>
          </cell>
          <cell r="H824">
            <v>0</v>
          </cell>
        </row>
        <row r="825">
          <cell r="A825">
            <v>74149</v>
          </cell>
          <cell r="H825">
            <v>0</v>
          </cell>
        </row>
        <row r="826">
          <cell r="A826">
            <v>70265</v>
          </cell>
          <cell r="H826">
            <v>1920.4</v>
          </cell>
        </row>
        <row r="827">
          <cell r="A827">
            <v>70266</v>
          </cell>
          <cell r="H827">
            <v>1913.17</v>
          </cell>
        </row>
        <row r="828">
          <cell r="A828">
            <v>70267</v>
          </cell>
          <cell r="H828">
            <v>0</v>
          </cell>
        </row>
        <row r="829">
          <cell r="A829">
            <v>70268</v>
          </cell>
          <cell r="H829">
            <v>0</v>
          </cell>
        </row>
        <row r="830">
          <cell r="A830">
            <v>74155</v>
          </cell>
          <cell r="H830">
            <v>0</v>
          </cell>
        </row>
        <row r="831">
          <cell r="A831">
            <v>70001</v>
          </cell>
          <cell r="H831">
            <v>0</v>
          </cell>
        </row>
        <row r="832">
          <cell r="A832">
            <v>70002</v>
          </cell>
          <cell r="H832">
            <v>0</v>
          </cell>
        </row>
        <row r="833">
          <cell r="A833">
            <v>70003</v>
          </cell>
          <cell r="H833">
            <v>784.21</v>
          </cell>
        </row>
        <row r="834">
          <cell r="A834">
            <v>70004</v>
          </cell>
          <cell r="H834">
            <v>0</v>
          </cell>
        </row>
        <row r="835">
          <cell r="A835">
            <v>70005</v>
          </cell>
          <cell r="H835">
            <v>0</v>
          </cell>
        </row>
        <row r="836">
          <cell r="A836">
            <v>70006</v>
          </cell>
          <cell r="H836">
            <v>0</v>
          </cell>
        </row>
        <row r="837">
          <cell r="A837">
            <v>70007</v>
          </cell>
          <cell r="H837">
            <v>793.66</v>
          </cell>
        </row>
        <row r="838">
          <cell r="A838">
            <v>70008</v>
          </cell>
          <cell r="H838">
            <v>0</v>
          </cell>
        </row>
        <row r="839">
          <cell r="A839">
            <v>70009</v>
          </cell>
          <cell r="H839">
            <v>994.1</v>
          </cell>
        </row>
        <row r="840">
          <cell r="A840">
            <v>70010</v>
          </cell>
          <cell r="H840">
            <v>0</v>
          </cell>
        </row>
        <row r="841">
          <cell r="A841">
            <v>70011</v>
          </cell>
          <cell r="H841">
            <v>784.21</v>
          </cell>
        </row>
        <row r="842">
          <cell r="A842">
            <v>70012</v>
          </cell>
          <cell r="H842">
            <v>0</v>
          </cell>
        </row>
        <row r="843">
          <cell r="A843">
            <v>70013</v>
          </cell>
          <cell r="H843">
            <v>0</v>
          </cell>
        </row>
        <row r="844">
          <cell r="A844">
            <v>70014</v>
          </cell>
          <cell r="H844">
            <v>0</v>
          </cell>
        </row>
        <row r="845">
          <cell r="A845">
            <v>70015</v>
          </cell>
          <cell r="H845">
            <v>788.35</v>
          </cell>
        </row>
        <row r="846">
          <cell r="A846">
            <v>70016</v>
          </cell>
          <cell r="H846">
            <v>1033.31</v>
          </cell>
        </row>
        <row r="847">
          <cell r="A847">
            <v>70017</v>
          </cell>
          <cell r="H847">
            <v>0</v>
          </cell>
        </row>
        <row r="848">
          <cell r="A848">
            <v>70018</v>
          </cell>
          <cell r="H848">
            <v>0</v>
          </cell>
        </row>
        <row r="849">
          <cell r="A849">
            <v>70019</v>
          </cell>
          <cell r="H849">
            <v>0</v>
          </cell>
        </row>
        <row r="850">
          <cell r="A850">
            <v>70020</v>
          </cell>
          <cell r="H850">
            <v>0</v>
          </cell>
        </row>
        <row r="851">
          <cell r="A851">
            <v>70021</v>
          </cell>
          <cell r="H851">
            <v>0</v>
          </cell>
        </row>
        <row r="852">
          <cell r="A852">
            <v>70022</v>
          </cell>
          <cell r="H852">
            <v>0</v>
          </cell>
        </row>
        <row r="853">
          <cell r="A853">
            <v>70023</v>
          </cell>
          <cell r="H853">
            <v>1003.32</v>
          </cell>
        </row>
        <row r="854">
          <cell r="A854">
            <v>70024</v>
          </cell>
          <cell r="H854">
            <v>1028.47</v>
          </cell>
        </row>
        <row r="855">
          <cell r="A855">
            <v>70025</v>
          </cell>
          <cell r="H855">
            <v>662.89</v>
          </cell>
        </row>
        <row r="856">
          <cell r="A856">
            <v>70026</v>
          </cell>
          <cell r="H856">
            <v>0</v>
          </cell>
        </row>
        <row r="857">
          <cell r="A857">
            <v>70027</v>
          </cell>
          <cell r="H857">
            <v>1030.53</v>
          </cell>
        </row>
        <row r="858">
          <cell r="A858">
            <v>70028</v>
          </cell>
          <cell r="H858">
            <v>0</v>
          </cell>
        </row>
        <row r="859">
          <cell r="A859">
            <v>70029</v>
          </cell>
          <cell r="H859">
            <v>0</v>
          </cell>
        </row>
        <row r="860">
          <cell r="A860">
            <v>70030</v>
          </cell>
          <cell r="H860">
            <v>0</v>
          </cell>
        </row>
        <row r="861">
          <cell r="A861">
            <v>70031</v>
          </cell>
          <cell r="H861">
            <v>0</v>
          </cell>
        </row>
        <row r="862">
          <cell r="A862">
            <v>70032</v>
          </cell>
          <cell r="H862">
            <v>0</v>
          </cell>
        </row>
        <row r="863">
          <cell r="A863">
            <v>70033</v>
          </cell>
          <cell r="H863">
            <v>0</v>
          </cell>
        </row>
        <row r="864">
          <cell r="A864">
            <v>70034</v>
          </cell>
          <cell r="H864">
            <v>682.49</v>
          </cell>
        </row>
        <row r="865">
          <cell r="A865">
            <v>70035</v>
          </cell>
          <cell r="H865">
            <v>0</v>
          </cell>
        </row>
        <row r="866">
          <cell r="A866">
            <v>70036</v>
          </cell>
          <cell r="H866">
            <v>1006.32</v>
          </cell>
        </row>
        <row r="867">
          <cell r="A867">
            <v>70037</v>
          </cell>
          <cell r="H867">
            <v>674.42</v>
          </cell>
        </row>
        <row r="868">
          <cell r="A868">
            <v>70038</v>
          </cell>
          <cell r="H868">
            <v>1011.16</v>
          </cell>
        </row>
        <row r="869">
          <cell r="A869">
            <v>70039</v>
          </cell>
          <cell r="H869">
            <v>0</v>
          </cell>
        </row>
        <row r="870">
          <cell r="A870">
            <v>70040</v>
          </cell>
          <cell r="H870">
            <v>679.72</v>
          </cell>
        </row>
        <row r="871">
          <cell r="A871">
            <v>70041</v>
          </cell>
          <cell r="H871">
            <v>1003.09</v>
          </cell>
        </row>
        <row r="872">
          <cell r="A872">
            <v>70042</v>
          </cell>
          <cell r="H872">
            <v>0</v>
          </cell>
        </row>
        <row r="873">
          <cell r="A873">
            <v>70043</v>
          </cell>
          <cell r="H873">
            <v>673.49</v>
          </cell>
        </row>
        <row r="874">
          <cell r="A874">
            <v>70044</v>
          </cell>
          <cell r="H874">
            <v>1020.62</v>
          </cell>
        </row>
        <row r="875">
          <cell r="A875">
            <v>70045</v>
          </cell>
          <cell r="H875">
            <v>1005.63</v>
          </cell>
        </row>
        <row r="876">
          <cell r="A876">
            <v>70046</v>
          </cell>
          <cell r="H876">
            <v>682.26</v>
          </cell>
        </row>
        <row r="877">
          <cell r="A877">
            <v>70047</v>
          </cell>
          <cell r="H877">
            <v>0</v>
          </cell>
        </row>
        <row r="878">
          <cell r="A878">
            <v>70048</v>
          </cell>
          <cell r="H878">
            <v>1002.16</v>
          </cell>
        </row>
        <row r="879">
          <cell r="A879">
            <v>70049</v>
          </cell>
          <cell r="H879">
            <v>0</v>
          </cell>
        </row>
        <row r="880">
          <cell r="A880">
            <v>70050</v>
          </cell>
          <cell r="H880">
            <v>1021.54</v>
          </cell>
        </row>
        <row r="881">
          <cell r="A881">
            <v>70051</v>
          </cell>
          <cell r="H881">
            <v>0</v>
          </cell>
        </row>
        <row r="882">
          <cell r="A882">
            <v>70052</v>
          </cell>
          <cell r="H882">
            <v>0</v>
          </cell>
        </row>
        <row r="883">
          <cell r="A883">
            <v>70053</v>
          </cell>
          <cell r="H883">
            <v>988.79</v>
          </cell>
        </row>
        <row r="884">
          <cell r="A884">
            <v>70054</v>
          </cell>
          <cell r="H884">
            <v>0</v>
          </cell>
        </row>
        <row r="885">
          <cell r="A885">
            <v>73047</v>
          </cell>
          <cell r="H885">
            <v>1046.45</v>
          </cell>
        </row>
        <row r="886">
          <cell r="A886">
            <v>70055</v>
          </cell>
          <cell r="H886">
            <v>0</v>
          </cell>
        </row>
        <row r="887">
          <cell r="A887">
            <v>70056</v>
          </cell>
          <cell r="H887">
            <v>0</v>
          </cell>
        </row>
        <row r="888">
          <cell r="A888">
            <v>70057</v>
          </cell>
          <cell r="H888">
            <v>0</v>
          </cell>
        </row>
        <row r="889">
          <cell r="A889">
            <v>70058</v>
          </cell>
          <cell r="H889">
            <v>0</v>
          </cell>
        </row>
        <row r="890">
          <cell r="A890">
            <v>70059</v>
          </cell>
          <cell r="H890">
            <v>781.21</v>
          </cell>
        </row>
        <row r="891">
          <cell r="A891">
            <v>70060</v>
          </cell>
          <cell r="H891">
            <v>0</v>
          </cell>
        </row>
        <row r="892">
          <cell r="A892">
            <v>70061</v>
          </cell>
          <cell r="H892">
            <v>0</v>
          </cell>
        </row>
        <row r="893">
          <cell r="A893">
            <v>70062</v>
          </cell>
          <cell r="H893">
            <v>0</v>
          </cell>
        </row>
        <row r="894">
          <cell r="A894">
            <v>70063</v>
          </cell>
          <cell r="H894">
            <v>0</v>
          </cell>
        </row>
        <row r="895">
          <cell r="A895">
            <v>70064</v>
          </cell>
          <cell r="H895">
            <v>0</v>
          </cell>
        </row>
        <row r="896">
          <cell r="A896">
            <v>70065</v>
          </cell>
          <cell r="H896">
            <v>975.41</v>
          </cell>
        </row>
        <row r="897">
          <cell r="A897">
            <v>70066</v>
          </cell>
          <cell r="H897">
            <v>0</v>
          </cell>
        </row>
        <row r="898">
          <cell r="A898">
            <v>70067</v>
          </cell>
          <cell r="H898">
            <v>788.59</v>
          </cell>
        </row>
        <row r="899">
          <cell r="A899">
            <v>70068</v>
          </cell>
          <cell r="H899">
            <v>981.18</v>
          </cell>
        </row>
        <row r="900">
          <cell r="A900">
            <v>70069</v>
          </cell>
          <cell r="H900">
            <v>987.41</v>
          </cell>
        </row>
        <row r="901">
          <cell r="A901">
            <v>70070</v>
          </cell>
          <cell r="H901">
            <v>0</v>
          </cell>
        </row>
        <row r="902">
          <cell r="A902">
            <v>70071</v>
          </cell>
          <cell r="H902">
            <v>0</v>
          </cell>
        </row>
        <row r="903">
          <cell r="A903">
            <v>70072</v>
          </cell>
          <cell r="H903">
            <v>616.11</v>
          </cell>
        </row>
        <row r="904">
          <cell r="A904">
            <v>70073</v>
          </cell>
          <cell r="H904">
            <v>0</v>
          </cell>
        </row>
        <row r="905">
          <cell r="A905">
            <v>70074</v>
          </cell>
          <cell r="H905">
            <v>0</v>
          </cell>
        </row>
        <row r="906">
          <cell r="A906">
            <v>70075</v>
          </cell>
          <cell r="H906">
            <v>0</v>
          </cell>
        </row>
        <row r="907">
          <cell r="A907">
            <v>70076</v>
          </cell>
          <cell r="H907">
            <v>618.65</v>
          </cell>
        </row>
        <row r="908">
          <cell r="A908">
            <v>70077</v>
          </cell>
          <cell r="H908">
            <v>1132.46</v>
          </cell>
        </row>
        <row r="909">
          <cell r="A909">
            <v>70078</v>
          </cell>
          <cell r="H909">
            <v>0</v>
          </cell>
        </row>
        <row r="910">
          <cell r="A910">
            <v>70079</v>
          </cell>
          <cell r="H910">
            <v>0</v>
          </cell>
        </row>
        <row r="911">
          <cell r="A911">
            <v>70080</v>
          </cell>
          <cell r="H911">
            <v>0</v>
          </cell>
        </row>
        <row r="912">
          <cell r="A912">
            <v>70081</v>
          </cell>
          <cell r="H912">
            <v>0</v>
          </cell>
        </row>
        <row r="913">
          <cell r="A913">
            <v>70082</v>
          </cell>
          <cell r="H913">
            <v>592.64</v>
          </cell>
        </row>
        <row r="914">
          <cell r="A914">
            <v>70083</v>
          </cell>
          <cell r="H914">
            <v>0</v>
          </cell>
        </row>
        <row r="915">
          <cell r="A915">
            <v>70084</v>
          </cell>
          <cell r="H915">
            <v>0</v>
          </cell>
        </row>
        <row r="916">
          <cell r="A916">
            <v>70085</v>
          </cell>
          <cell r="H916">
            <v>1137.95</v>
          </cell>
        </row>
        <row r="917">
          <cell r="A917">
            <v>70086</v>
          </cell>
          <cell r="H917">
            <v>0</v>
          </cell>
        </row>
        <row r="918">
          <cell r="A918">
            <v>70087</v>
          </cell>
          <cell r="H918">
            <v>832.63</v>
          </cell>
        </row>
        <row r="919">
          <cell r="A919">
            <v>70088</v>
          </cell>
          <cell r="H919">
            <v>0</v>
          </cell>
        </row>
        <row r="920">
          <cell r="A920">
            <v>70089</v>
          </cell>
          <cell r="H920">
            <v>1141.27</v>
          </cell>
        </row>
        <row r="921">
          <cell r="A921">
            <v>70090</v>
          </cell>
          <cell r="H921">
            <v>1135.2</v>
          </cell>
        </row>
        <row r="922">
          <cell r="A922">
            <v>70091</v>
          </cell>
          <cell r="H922">
            <v>622.16999999999996</v>
          </cell>
        </row>
        <row r="923">
          <cell r="A923">
            <v>70092</v>
          </cell>
          <cell r="H923">
            <v>830.08</v>
          </cell>
        </row>
        <row r="924">
          <cell r="A924">
            <v>72402</v>
          </cell>
          <cell r="H924">
            <v>1127.19</v>
          </cell>
        </row>
        <row r="925">
          <cell r="A925">
            <v>70093</v>
          </cell>
          <cell r="H925">
            <v>1135.99</v>
          </cell>
        </row>
        <row r="926">
          <cell r="A926">
            <v>70094</v>
          </cell>
          <cell r="H926">
            <v>0</v>
          </cell>
        </row>
        <row r="927">
          <cell r="A927">
            <v>70095</v>
          </cell>
          <cell r="H927">
            <v>835.56</v>
          </cell>
        </row>
        <row r="928">
          <cell r="A928">
            <v>70096</v>
          </cell>
          <cell r="H928">
            <v>0</v>
          </cell>
        </row>
        <row r="929">
          <cell r="A929">
            <v>70097</v>
          </cell>
          <cell r="H929">
            <v>1132.8599999999999</v>
          </cell>
        </row>
        <row r="930">
          <cell r="A930">
            <v>70098</v>
          </cell>
          <cell r="H930">
            <v>0</v>
          </cell>
        </row>
        <row r="931">
          <cell r="A931">
            <v>70099</v>
          </cell>
          <cell r="H931">
            <v>838.1</v>
          </cell>
        </row>
        <row r="932">
          <cell r="A932">
            <v>70100</v>
          </cell>
          <cell r="H932">
            <v>1126.99</v>
          </cell>
        </row>
        <row r="933">
          <cell r="A933">
            <v>70101</v>
          </cell>
          <cell r="H933">
            <v>0</v>
          </cell>
        </row>
        <row r="934">
          <cell r="A934">
            <v>70102</v>
          </cell>
          <cell r="H934">
            <v>620.99</v>
          </cell>
        </row>
        <row r="935">
          <cell r="A935">
            <v>70103</v>
          </cell>
          <cell r="H935">
            <v>0</v>
          </cell>
        </row>
        <row r="936">
          <cell r="A936">
            <v>70104</v>
          </cell>
          <cell r="H936">
            <v>0</v>
          </cell>
        </row>
        <row r="937">
          <cell r="A937">
            <v>70105</v>
          </cell>
          <cell r="H937">
            <v>1140.29</v>
          </cell>
        </row>
        <row r="938">
          <cell r="A938">
            <v>70106</v>
          </cell>
          <cell r="H938">
            <v>0</v>
          </cell>
        </row>
        <row r="939">
          <cell r="A939">
            <v>70107</v>
          </cell>
          <cell r="H939">
            <v>834.78</v>
          </cell>
        </row>
        <row r="940">
          <cell r="A940">
            <v>70108</v>
          </cell>
          <cell r="H940">
            <v>0</v>
          </cell>
        </row>
        <row r="941">
          <cell r="A941">
            <v>70109</v>
          </cell>
          <cell r="H941">
            <v>1120.93</v>
          </cell>
        </row>
        <row r="942">
          <cell r="A942">
            <v>70110</v>
          </cell>
          <cell r="H942">
            <v>624.51</v>
          </cell>
        </row>
        <row r="943">
          <cell r="A943">
            <v>70111</v>
          </cell>
          <cell r="H943">
            <v>833.41</v>
          </cell>
        </row>
        <row r="944">
          <cell r="A944">
            <v>72403</v>
          </cell>
          <cell r="H944">
            <v>0</v>
          </cell>
        </row>
        <row r="945">
          <cell r="A945">
            <v>70113</v>
          </cell>
          <cell r="H945">
            <v>1122.69</v>
          </cell>
        </row>
        <row r="946">
          <cell r="A946">
            <v>70114</v>
          </cell>
          <cell r="H946">
            <v>0</v>
          </cell>
        </row>
        <row r="947">
          <cell r="A947">
            <v>70115</v>
          </cell>
          <cell r="H947">
            <v>837.13</v>
          </cell>
        </row>
        <row r="948">
          <cell r="A948">
            <v>70116</v>
          </cell>
          <cell r="H948">
            <v>1130.51</v>
          </cell>
        </row>
        <row r="949">
          <cell r="A949">
            <v>70117</v>
          </cell>
          <cell r="H949">
            <v>0</v>
          </cell>
        </row>
        <row r="950">
          <cell r="A950">
            <v>70118</v>
          </cell>
          <cell r="H950">
            <v>0</v>
          </cell>
        </row>
        <row r="951">
          <cell r="A951">
            <v>70119</v>
          </cell>
          <cell r="H951">
            <v>0</v>
          </cell>
        </row>
        <row r="952">
          <cell r="A952">
            <v>70120</v>
          </cell>
          <cell r="H952">
            <v>0</v>
          </cell>
        </row>
        <row r="953">
          <cell r="A953">
            <v>70112</v>
          </cell>
          <cell r="H953">
            <v>0</v>
          </cell>
        </row>
        <row r="954">
          <cell r="A954">
            <v>70121</v>
          </cell>
          <cell r="H954">
            <v>1118.97</v>
          </cell>
        </row>
        <row r="955">
          <cell r="A955">
            <v>70122</v>
          </cell>
          <cell r="H955">
            <v>622.57000000000005</v>
          </cell>
        </row>
        <row r="956">
          <cell r="A956">
            <v>73049</v>
          </cell>
          <cell r="H956">
            <v>829.3</v>
          </cell>
        </row>
        <row r="957">
          <cell r="A957">
            <v>70123</v>
          </cell>
          <cell r="H957">
            <v>1110.95</v>
          </cell>
        </row>
        <row r="958">
          <cell r="A958">
            <v>70124</v>
          </cell>
          <cell r="H958">
            <v>1118.58</v>
          </cell>
        </row>
        <row r="959">
          <cell r="A959">
            <v>70125</v>
          </cell>
          <cell r="H959">
            <v>0</v>
          </cell>
        </row>
        <row r="960">
          <cell r="A960">
            <v>70127</v>
          </cell>
          <cell r="H960">
            <v>1139.71</v>
          </cell>
        </row>
        <row r="961">
          <cell r="A961">
            <v>70128</v>
          </cell>
          <cell r="H961">
            <v>0</v>
          </cell>
        </row>
        <row r="962">
          <cell r="A962">
            <v>70129</v>
          </cell>
          <cell r="H962">
            <v>0</v>
          </cell>
        </row>
        <row r="963">
          <cell r="A963">
            <v>70130</v>
          </cell>
          <cell r="H963">
            <v>0</v>
          </cell>
        </row>
        <row r="964">
          <cell r="A964">
            <v>70131</v>
          </cell>
          <cell r="H964">
            <v>0</v>
          </cell>
        </row>
        <row r="965">
          <cell r="A965">
            <v>70132</v>
          </cell>
          <cell r="H965">
            <v>1139.9000000000001</v>
          </cell>
        </row>
        <row r="966">
          <cell r="A966">
            <v>70133</v>
          </cell>
          <cell r="H966">
            <v>619.63</v>
          </cell>
        </row>
        <row r="967">
          <cell r="A967">
            <v>70134</v>
          </cell>
          <cell r="H967">
            <v>0</v>
          </cell>
        </row>
        <row r="968">
          <cell r="A968">
            <v>70135</v>
          </cell>
          <cell r="H968">
            <v>0</v>
          </cell>
        </row>
        <row r="969">
          <cell r="A969">
            <v>70136</v>
          </cell>
          <cell r="H969">
            <v>0</v>
          </cell>
        </row>
        <row r="970">
          <cell r="A970">
            <v>70137</v>
          </cell>
          <cell r="H970">
            <v>624.13</v>
          </cell>
        </row>
        <row r="971">
          <cell r="A971">
            <v>70138</v>
          </cell>
          <cell r="H971">
            <v>0</v>
          </cell>
        </row>
        <row r="972">
          <cell r="A972">
            <v>70139</v>
          </cell>
          <cell r="H972">
            <v>1134.42</v>
          </cell>
        </row>
        <row r="973">
          <cell r="A973">
            <v>70140</v>
          </cell>
          <cell r="H973">
            <v>0</v>
          </cell>
        </row>
        <row r="974">
          <cell r="A974">
            <v>70141</v>
          </cell>
          <cell r="H974">
            <v>619.63</v>
          </cell>
        </row>
        <row r="975">
          <cell r="A975">
            <v>70142</v>
          </cell>
          <cell r="H975">
            <v>0</v>
          </cell>
        </row>
        <row r="976">
          <cell r="A976">
            <v>70143</v>
          </cell>
          <cell r="H976">
            <v>0</v>
          </cell>
        </row>
        <row r="977">
          <cell r="A977">
            <v>70144</v>
          </cell>
          <cell r="H977">
            <v>0</v>
          </cell>
        </row>
        <row r="978">
          <cell r="A978">
            <v>70145</v>
          </cell>
          <cell r="H978">
            <v>619.63</v>
          </cell>
        </row>
        <row r="979">
          <cell r="A979">
            <v>70146</v>
          </cell>
          <cell r="H979">
            <v>841.04</v>
          </cell>
        </row>
        <row r="980">
          <cell r="A980">
            <v>70147</v>
          </cell>
          <cell r="H980">
            <v>0</v>
          </cell>
        </row>
        <row r="981">
          <cell r="A981">
            <v>70148</v>
          </cell>
          <cell r="H981">
            <v>1137.55</v>
          </cell>
        </row>
        <row r="982">
          <cell r="A982">
            <v>70149</v>
          </cell>
          <cell r="H982">
            <v>619.83000000000004</v>
          </cell>
        </row>
        <row r="983">
          <cell r="A983">
            <v>70150</v>
          </cell>
          <cell r="H983">
            <v>839.66</v>
          </cell>
        </row>
        <row r="984">
          <cell r="A984">
            <v>70151</v>
          </cell>
          <cell r="H984">
            <v>0</v>
          </cell>
        </row>
        <row r="985">
          <cell r="A985">
            <v>70152</v>
          </cell>
          <cell r="H985">
            <v>0</v>
          </cell>
        </row>
        <row r="986">
          <cell r="A986">
            <v>70153</v>
          </cell>
          <cell r="H986">
            <v>0</v>
          </cell>
        </row>
        <row r="987">
          <cell r="A987">
            <v>70154</v>
          </cell>
          <cell r="H987">
            <v>0</v>
          </cell>
        </row>
        <row r="988">
          <cell r="A988">
            <v>70155</v>
          </cell>
          <cell r="H988">
            <v>0</v>
          </cell>
        </row>
        <row r="989">
          <cell r="A989">
            <v>70156</v>
          </cell>
          <cell r="H989">
            <v>0</v>
          </cell>
        </row>
        <row r="990">
          <cell r="A990">
            <v>70157</v>
          </cell>
          <cell r="H990">
            <v>0</v>
          </cell>
        </row>
        <row r="991">
          <cell r="A991">
            <v>70158</v>
          </cell>
          <cell r="H991">
            <v>831.26</v>
          </cell>
        </row>
        <row r="992">
          <cell r="A992">
            <v>70159</v>
          </cell>
          <cell r="H992">
            <v>0</v>
          </cell>
        </row>
        <row r="993">
          <cell r="A993">
            <v>70160</v>
          </cell>
          <cell r="H993">
            <v>0</v>
          </cell>
        </row>
        <row r="994">
          <cell r="A994">
            <v>70161</v>
          </cell>
          <cell r="H994">
            <v>0</v>
          </cell>
        </row>
        <row r="995">
          <cell r="A995">
            <v>70162</v>
          </cell>
          <cell r="H995">
            <v>0</v>
          </cell>
        </row>
        <row r="996">
          <cell r="A996">
            <v>70163</v>
          </cell>
          <cell r="H996">
            <v>0</v>
          </cell>
        </row>
        <row r="997">
          <cell r="A997">
            <v>70164</v>
          </cell>
          <cell r="H997">
            <v>1142.44</v>
          </cell>
        </row>
        <row r="998">
          <cell r="A998">
            <v>70165</v>
          </cell>
          <cell r="H998">
            <v>0</v>
          </cell>
        </row>
        <row r="999">
          <cell r="A999">
            <v>70166</v>
          </cell>
          <cell r="H999">
            <v>832.82</v>
          </cell>
        </row>
        <row r="1000">
          <cell r="A1000">
            <v>70167</v>
          </cell>
          <cell r="H1000">
            <v>591.47</v>
          </cell>
        </row>
        <row r="1001">
          <cell r="A1001">
            <v>70270</v>
          </cell>
          <cell r="H1001">
            <v>0</v>
          </cell>
        </row>
        <row r="1002">
          <cell r="A1002">
            <v>70271</v>
          </cell>
          <cell r="H1002">
            <v>0</v>
          </cell>
        </row>
        <row r="1003">
          <cell r="A1003">
            <v>70272</v>
          </cell>
          <cell r="H1003">
            <v>0</v>
          </cell>
        </row>
        <row r="1004">
          <cell r="A1004">
            <v>70273</v>
          </cell>
          <cell r="H1004">
            <v>1989.12</v>
          </cell>
        </row>
        <row r="1005">
          <cell r="A1005">
            <v>70274</v>
          </cell>
          <cell r="H1005">
            <v>0</v>
          </cell>
        </row>
        <row r="1006">
          <cell r="A1006">
            <v>70168</v>
          </cell>
          <cell r="H1006">
            <v>0</v>
          </cell>
        </row>
        <row r="1007">
          <cell r="A1007">
            <v>70169</v>
          </cell>
          <cell r="H1007">
            <v>0</v>
          </cell>
        </row>
        <row r="1008">
          <cell r="A1008">
            <v>70170</v>
          </cell>
          <cell r="H1008">
            <v>0</v>
          </cell>
        </row>
        <row r="1009">
          <cell r="A1009">
            <v>70171</v>
          </cell>
          <cell r="H1009">
            <v>1064.24</v>
          </cell>
        </row>
        <row r="1010">
          <cell r="A1010">
            <v>70172</v>
          </cell>
          <cell r="H1010">
            <v>1017.95</v>
          </cell>
        </row>
        <row r="1011">
          <cell r="A1011">
            <v>70173</v>
          </cell>
          <cell r="H1011">
            <v>1054.33</v>
          </cell>
        </row>
        <row r="1012">
          <cell r="A1012">
            <v>70174</v>
          </cell>
          <cell r="H1012">
            <v>0</v>
          </cell>
        </row>
        <row r="1013">
          <cell r="A1013">
            <v>70175</v>
          </cell>
          <cell r="H1013">
            <v>0</v>
          </cell>
        </row>
        <row r="1014">
          <cell r="A1014">
            <v>70176</v>
          </cell>
          <cell r="H1014">
            <v>1038.5</v>
          </cell>
        </row>
        <row r="1015">
          <cell r="A1015">
            <v>70177</v>
          </cell>
          <cell r="H1015">
            <v>0</v>
          </cell>
        </row>
        <row r="1016">
          <cell r="A1016">
            <v>70178</v>
          </cell>
          <cell r="H1016">
            <v>0</v>
          </cell>
        </row>
        <row r="1017">
          <cell r="A1017">
            <v>70179</v>
          </cell>
          <cell r="H1017">
            <v>0</v>
          </cell>
        </row>
        <row r="1018">
          <cell r="A1018">
            <v>70180</v>
          </cell>
          <cell r="H1018">
            <v>0</v>
          </cell>
        </row>
        <row r="1019">
          <cell r="A1019">
            <v>70181</v>
          </cell>
          <cell r="H1019">
            <v>0</v>
          </cell>
        </row>
        <row r="1020">
          <cell r="A1020">
            <v>70182</v>
          </cell>
          <cell r="H1020">
            <v>0</v>
          </cell>
        </row>
        <row r="1021">
          <cell r="A1021">
            <v>70183</v>
          </cell>
          <cell r="H1021">
            <v>0</v>
          </cell>
        </row>
        <row r="1022">
          <cell r="A1022">
            <v>70184</v>
          </cell>
          <cell r="H1022">
            <v>0</v>
          </cell>
        </row>
        <row r="1023">
          <cell r="A1023">
            <v>70185</v>
          </cell>
          <cell r="H1023">
            <v>0</v>
          </cell>
        </row>
        <row r="1024">
          <cell r="A1024">
            <v>70186</v>
          </cell>
          <cell r="H1024">
            <v>0</v>
          </cell>
        </row>
        <row r="1025">
          <cell r="A1025">
            <v>70187</v>
          </cell>
          <cell r="H1025">
            <v>0</v>
          </cell>
        </row>
        <row r="1026">
          <cell r="A1026">
            <v>75544</v>
          </cell>
          <cell r="H1026">
            <v>0</v>
          </cell>
        </row>
        <row r="1027">
          <cell r="A1027">
            <v>70188</v>
          </cell>
          <cell r="H1027">
            <v>0</v>
          </cell>
        </row>
        <row r="1028">
          <cell r="A1028">
            <v>70189</v>
          </cell>
          <cell r="H1028">
            <v>0</v>
          </cell>
        </row>
        <row r="1029">
          <cell r="A1029">
            <v>70190</v>
          </cell>
          <cell r="H1029">
            <v>1042.04</v>
          </cell>
        </row>
        <row r="1030">
          <cell r="A1030">
            <v>70191</v>
          </cell>
          <cell r="H1030">
            <v>0</v>
          </cell>
        </row>
        <row r="1031">
          <cell r="A1031">
            <v>70192</v>
          </cell>
          <cell r="H1031">
            <v>0</v>
          </cell>
        </row>
        <row r="1032">
          <cell r="A1032">
            <v>70193</v>
          </cell>
          <cell r="H1032">
            <v>0</v>
          </cell>
        </row>
        <row r="1033">
          <cell r="A1033">
            <v>70194</v>
          </cell>
          <cell r="H1033">
            <v>0</v>
          </cell>
        </row>
        <row r="1034">
          <cell r="A1034">
            <v>70195</v>
          </cell>
          <cell r="H1034">
            <v>0</v>
          </cell>
        </row>
        <row r="1035">
          <cell r="A1035">
            <v>70196</v>
          </cell>
          <cell r="H1035">
            <v>1042.75</v>
          </cell>
        </row>
        <row r="1036">
          <cell r="A1036">
            <v>70197</v>
          </cell>
          <cell r="H1036">
            <v>1051.02</v>
          </cell>
        </row>
        <row r="1037">
          <cell r="A1037">
            <v>70198</v>
          </cell>
          <cell r="H1037">
            <v>0</v>
          </cell>
        </row>
        <row r="1038">
          <cell r="A1038">
            <v>70199</v>
          </cell>
          <cell r="H1038">
            <v>0</v>
          </cell>
        </row>
        <row r="1039">
          <cell r="A1039">
            <v>70200</v>
          </cell>
          <cell r="H1039">
            <v>0</v>
          </cell>
        </row>
        <row r="1040">
          <cell r="A1040">
            <v>70201</v>
          </cell>
          <cell r="H1040">
            <v>0</v>
          </cell>
        </row>
        <row r="1041">
          <cell r="A1041">
            <v>70202</v>
          </cell>
          <cell r="H1041">
            <v>0</v>
          </cell>
        </row>
        <row r="1042">
          <cell r="A1042">
            <v>70203</v>
          </cell>
          <cell r="H1042">
            <v>1048.6600000000001</v>
          </cell>
        </row>
        <row r="1043">
          <cell r="A1043">
            <v>70204</v>
          </cell>
          <cell r="H1043">
            <v>720.36</v>
          </cell>
        </row>
        <row r="1044">
          <cell r="A1044">
            <v>70205</v>
          </cell>
          <cell r="H1044">
            <v>1079.3599999999999</v>
          </cell>
        </row>
        <row r="1045">
          <cell r="A1045">
            <v>70206</v>
          </cell>
          <cell r="H1045">
            <v>1040.1500000000001</v>
          </cell>
        </row>
        <row r="1046">
          <cell r="A1046">
            <v>70207</v>
          </cell>
          <cell r="H1046">
            <v>711.15</v>
          </cell>
        </row>
        <row r="1047">
          <cell r="A1047">
            <v>70208</v>
          </cell>
          <cell r="H1047">
            <v>1073.69</v>
          </cell>
        </row>
        <row r="1048">
          <cell r="A1048">
            <v>70209</v>
          </cell>
          <cell r="H1048">
            <v>1026.93</v>
          </cell>
        </row>
        <row r="1049">
          <cell r="A1049">
            <v>70210</v>
          </cell>
          <cell r="H1049">
            <v>709.74</v>
          </cell>
        </row>
        <row r="1050">
          <cell r="A1050">
            <v>70211</v>
          </cell>
          <cell r="H1050">
            <v>1074.17</v>
          </cell>
        </row>
        <row r="1051">
          <cell r="A1051">
            <v>70212</v>
          </cell>
          <cell r="H1051">
            <v>1030.71</v>
          </cell>
        </row>
        <row r="1052">
          <cell r="A1052">
            <v>70213</v>
          </cell>
          <cell r="H1052">
            <v>0</v>
          </cell>
        </row>
        <row r="1053">
          <cell r="A1053">
            <v>70214</v>
          </cell>
          <cell r="H1053">
            <v>0</v>
          </cell>
        </row>
        <row r="1054">
          <cell r="A1054">
            <v>70215</v>
          </cell>
          <cell r="H1054">
            <v>1030.71</v>
          </cell>
        </row>
        <row r="1055">
          <cell r="A1055">
            <v>70216</v>
          </cell>
          <cell r="H1055">
            <v>0</v>
          </cell>
        </row>
        <row r="1056">
          <cell r="A1056">
            <v>70217</v>
          </cell>
          <cell r="H1056">
            <v>0</v>
          </cell>
        </row>
        <row r="1057">
          <cell r="A1057">
            <v>70218</v>
          </cell>
          <cell r="H1057">
            <v>0</v>
          </cell>
        </row>
        <row r="1058">
          <cell r="A1058">
            <v>70219</v>
          </cell>
          <cell r="H1058">
            <v>0</v>
          </cell>
        </row>
        <row r="1059">
          <cell r="A1059">
            <v>70220</v>
          </cell>
          <cell r="H1059">
            <v>0</v>
          </cell>
        </row>
        <row r="1060">
          <cell r="A1060">
            <v>70221</v>
          </cell>
          <cell r="H1060">
            <v>0</v>
          </cell>
        </row>
        <row r="1061">
          <cell r="A1061">
            <v>70222</v>
          </cell>
          <cell r="H1061">
            <v>0</v>
          </cell>
        </row>
        <row r="1062">
          <cell r="A1062">
            <v>70223</v>
          </cell>
          <cell r="H1062">
            <v>0</v>
          </cell>
        </row>
        <row r="1063">
          <cell r="A1063">
            <v>70224</v>
          </cell>
          <cell r="H1063">
            <v>1033.31</v>
          </cell>
        </row>
        <row r="1064">
          <cell r="A1064">
            <v>70225</v>
          </cell>
          <cell r="H1064">
            <v>0</v>
          </cell>
        </row>
        <row r="1065">
          <cell r="A1065">
            <v>70226</v>
          </cell>
          <cell r="H1065">
            <v>0</v>
          </cell>
        </row>
        <row r="1066">
          <cell r="A1066">
            <v>70227</v>
          </cell>
          <cell r="H1066">
            <v>806.34</v>
          </cell>
        </row>
        <row r="1067">
          <cell r="A1067">
            <v>70228</v>
          </cell>
          <cell r="H1067">
            <v>1035.43</v>
          </cell>
        </row>
        <row r="1068">
          <cell r="A1068">
            <v>70229</v>
          </cell>
          <cell r="H1068">
            <v>0</v>
          </cell>
        </row>
        <row r="1069">
          <cell r="A1069">
            <v>70230</v>
          </cell>
          <cell r="H1069">
            <v>0</v>
          </cell>
        </row>
        <row r="1070">
          <cell r="A1070">
            <v>70231</v>
          </cell>
          <cell r="H1070">
            <v>0</v>
          </cell>
        </row>
        <row r="1071">
          <cell r="A1071">
            <v>70232</v>
          </cell>
          <cell r="H1071">
            <v>1027.8699999999999</v>
          </cell>
        </row>
        <row r="1072">
          <cell r="A1072">
            <v>70233</v>
          </cell>
          <cell r="H1072">
            <v>1012.29</v>
          </cell>
        </row>
        <row r="1073">
          <cell r="A1073">
            <v>70234</v>
          </cell>
          <cell r="H1073">
            <v>0</v>
          </cell>
        </row>
        <row r="1074">
          <cell r="A1074">
            <v>70235</v>
          </cell>
          <cell r="H1074">
            <v>806.1</v>
          </cell>
        </row>
        <row r="1075">
          <cell r="A1075">
            <v>70236</v>
          </cell>
          <cell r="H1075">
            <v>1029.29</v>
          </cell>
        </row>
        <row r="1076">
          <cell r="A1076">
            <v>70237</v>
          </cell>
          <cell r="H1076">
            <v>1012.29</v>
          </cell>
        </row>
        <row r="1077">
          <cell r="A1077">
            <v>70323</v>
          </cell>
          <cell r="H1077">
            <v>579.87</v>
          </cell>
        </row>
        <row r="1078">
          <cell r="A1078">
            <v>70324</v>
          </cell>
          <cell r="H1078">
            <v>805.53</v>
          </cell>
        </row>
        <row r="1079">
          <cell r="A1079">
            <v>70325</v>
          </cell>
          <cell r="H1079">
            <v>0</v>
          </cell>
        </row>
        <row r="1080">
          <cell r="A1080">
            <v>70326</v>
          </cell>
          <cell r="H1080">
            <v>1106.67</v>
          </cell>
        </row>
        <row r="1081">
          <cell r="A1081">
            <v>70327</v>
          </cell>
          <cell r="H1081">
            <v>580.25</v>
          </cell>
        </row>
        <row r="1082">
          <cell r="A1082">
            <v>70328</v>
          </cell>
          <cell r="H1082">
            <v>809.68</v>
          </cell>
        </row>
        <row r="1083">
          <cell r="A1083">
            <v>70329</v>
          </cell>
          <cell r="H1083">
            <v>609.79</v>
          </cell>
        </row>
        <row r="1084">
          <cell r="A1084">
            <v>70330</v>
          </cell>
          <cell r="H1084">
            <v>0</v>
          </cell>
        </row>
        <row r="1085">
          <cell r="A1085">
            <v>70331</v>
          </cell>
          <cell r="H1085">
            <v>0</v>
          </cell>
        </row>
        <row r="1086">
          <cell r="A1086">
            <v>70332</v>
          </cell>
          <cell r="H1086">
            <v>805.91</v>
          </cell>
        </row>
        <row r="1087">
          <cell r="A1087">
            <v>70333</v>
          </cell>
          <cell r="H1087">
            <v>606.59</v>
          </cell>
        </row>
        <row r="1088">
          <cell r="A1088">
            <v>70334</v>
          </cell>
          <cell r="H1088">
            <v>1100.27</v>
          </cell>
        </row>
        <row r="1089">
          <cell r="A1089">
            <v>70335</v>
          </cell>
          <cell r="H1089">
            <v>0</v>
          </cell>
        </row>
        <row r="1090">
          <cell r="A1090">
            <v>70336</v>
          </cell>
          <cell r="H1090">
            <v>0</v>
          </cell>
        </row>
        <row r="1091">
          <cell r="A1091">
            <v>70337</v>
          </cell>
          <cell r="H1091">
            <v>609.98</v>
          </cell>
        </row>
        <row r="1092">
          <cell r="A1092">
            <v>70338</v>
          </cell>
          <cell r="H1092">
            <v>1100.27</v>
          </cell>
        </row>
        <row r="1093">
          <cell r="A1093">
            <v>70339</v>
          </cell>
          <cell r="H1093">
            <v>577.41999999999996</v>
          </cell>
        </row>
        <row r="1094">
          <cell r="A1094">
            <v>70340</v>
          </cell>
          <cell r="H1094">
            <v>806.85</v>
          </cell>
        </row>
        <row r="1095">
          <cell r="A1095">
            <v>70341</v>
          </cell>
          <cell r="H1095">
            <v>606.03</v>
          </cell>
        </row>
        <row r="1096">
          <cell r="A1096">
            <v>70342</v>
          </cell>
          <cell r="H1096">
            <v>1095.95</v>
          </cell>
        </row>
        <row r="1097">
          <cell r="A1097">
            <v>70343</v>
          </cell>
          <cell r="H1097">
            <v>1087.8499999999999</v>
          </cell>
        </row>
        <row r="1098">
          <cell r="A1098">
            <v>70344</v>
          </cell>
          <cell r="H1098">
            <v>608.29</v>
          </cell>
        </row>
        <row r="1099">
          <cell r="A1099">
            <v>70345</v>
          </cell>
          <cell r="H1099">
            <v>801.21</v>
          </cell>
        </row>
        <row r="1100">
          <cell r="A1100">
            <v>70346</v>
          </cell>
          <cell r="H1100">
            <v>1087.6600000000001</v>
          </cell>
        </row>
        <row r="1101">
          <cell r="A1101">
            <v>70347</v>
          </cell>
          <cell r="H1101">
            <v>1096.51</v>
          </cell>
        </row>
        <row r="1102">
          <cell r="A1102">
            <v>70348</v>
          </cell>
          <cell r="H1102">
            <v>608.85</v>
          </cell>
        </row>
        <row r="1103">
          <cell r="A1103">
            <v>70349</v>
          </cell>
          <cell r="H1103">
            <v>807.98</v>
          </cell>
        </row>
        <row r="1104">
          <cell r="A1104">
            <v>70350</v>
          </cell>
          <cell r="H1104">
            <v>1087.28</v>
          </cell>
        </row>
        <row r="1105">
          <cell r="A1105">
            <v>70351</v>
          </cell>
          <cell r="H1105">
            <v>0</v>
          </cell>
        </row>
        <row r="1106">
          <cell r="A1106">
            <v>70352</v>
          </cell>
          <cell r="H1106">
            <v>605.47</v>
          </cell>
        </row>
        <row r="1107">
          <cell r="A1107">
            <v>70353</v>
          </cell>
          <cell r="H1107">
            <v>809.3</v>
          </cell>
        </row>
        <row r="1108">
          <cell r="A1108">
            <v>70354</v>
          </cell>
          <cell r="H1108">
            <v>1096.8900000000001</v>
          </cell>
        </row>
        <row r="1109">
          <cell r="A1109">
            <v>70355</v>
          </cell>
          <cell r="H1109">
            <v>0</v>
          </cell>
        </row>
        <row r="1110">
          <cell r="A1110">
            <v>70356</v>
          </cell>
          <cell r="H1110">
            <v>0</v>
          </cell>
        </row>
        <row r="1111">
          <cell r="A1111">
            <v>70357</v>
          </cell>
          <cell r="H1111">
            <v>402.77</v>
          </cell>
        </row>
        <row r="1112">
          <cell r="A1112">
            <v>72438</v>
          </cell>
          <cell r="H1112">
            <v>402.77</v>
          </cell>
        </row>
        <row r="1113">
          <cell r="A1113">
            <v>70358</v>
          </cell>
          <cell r="H1113">
            <v>1103.47</v>
          </cell>
        </row>
        <row r="1114">
          <cell r="A1114">
            <v>70359</v>
          </cell>
          <cell r="H1114">
            <v>0</v>
          </cell>
        </row>
        <row r="1115">
          <cell r="A1115">
            <v>70360</v>
          </cell>
          <cell r="H1115">
            <v>607.54</v>
          </cell>
        </row>
        <row r="1116">
          <cell r="A1116">
            <v>70361</v>
          </cell>
          <cell r="H1116">
            <v>809.87</v>
          </cell>
        </row>
        <row r="1117">
          <cell r="A1117">
            <v>70362</v>
          </cell>
          <cell r="H1117">
            <v>1095.3800000000001</v>
          </cell>
        </row>
        <row r="1118">
          <cell r="A1118">
            <v>70363</v>
          </cell>
          <cell r="H1118">
            <v>1087.0899999999999</v>
          </cell>
        </row>
        <row r="1119">
          <cell r="A1119">
            <v>70364</v>
          </cell>
          <cell r="H1119">
            <v>605.66</v>
          </cell>
        </row>
        <row r="1120">
          <cell r="A1120">
            <v>70365</v>
          </cell>
          <cell r="H1120">
            <v>0</v>
          </cell>
        </row>
        <row r="1121">
          <cell r="A1121">
            <v>70367</v>
          </cell>
          <cell r="H1121">
            <v>1089.73</v>
          </cell>
        </row>
        <row r="1122">
          <cell r="A1122">
            <v>70369</v>
          </cell>
          <cell r="H1122">
            <v>1091.8</v>
          </cell>
        </row>
        <row r="1123">
          <cell r="A1123">
            <v>70370</v>
          </cell>
          <cell r="H1123">
            <v>0</v>
          </cell>
        </row>
        <row r="1124">
          <cell r="A1124">
            <v>70371</v>
          </cell>
          <cell r="H1124">
            <v>803.65</v>
          </cell>
        </row>
        <row r="1125">
          <cell r="A1125">
            <v>70372</v>
          </cell>
          <cell r="H1125">
            <v>1104.22</v>
          </cell>
        </row>
        <row r="1126">
          <cell r="A1126">
            <v>70373</v>
          </cell>
          <cell r="H1126">
            <v>1063.3800000000001</v>
          </cell>
        </row>
        <row r="1127">
          <cell r="A1127">
            <v>70374</v>
          </cell>
          <cell r="H1127">
            <v>0</v>
          </cell>
        </row>
        <row r="1128">
          <cell r="A1128">
            <v>70375</v>
          </cell>
          <cell r="H1128">
            <v>0</v>
          </cell>
        </row>
        <row r="1129">
          <cell r="A1129">
            <v>70376</v>
          </cell>
          <cell r="H1129">
            <v>1096.7</v>
          </cell>
        </row>
        <row r="1130">
          <cell r="A1130">
            <v>70377</v>
          </cell>
          <cell r="H1130">
            <v>1096.8900000000001</v>
          </cell>
        </row>
        <row r="1131">
          <cell r="A1131">
            <v>70378</v>
          </cell>
          <cell r="H1131">
            <v>0</v>
          </cell>
        </row>
        <row r="1132">
          <cell r="A1132">
            <v>70379</v>
          </cell>
          <cell r="H1132">
            <v>340.47</v>
          </cell>
        </row>
        <row r="1133">
          <cell r="A1133">
            <v>70380</v>
          </cell>
          <cell r="H1133">
            <v>462.05</v>
          </cell>
        </row>
        <row r="1134">
          <cell r="A1134">
            <v>70381</v>
          </cell>
          <cell r="H1134">
            <v>1096.51</v>
          </cell>
        </row>
        <row r="1135">
          <cell r="A1135">
            <v>70382</v>
          </cell>
          <cell r="H1135">
            <v>1098.57</v>
          </cell>
        </row>
        <row r="1136">
          <cell r="A1136">
            <v>70383</v>
          </cell>
          <cell r="H1136">
            <v>0</v>
          </cell>
        </row>
        <row r="1137">
          <cell r="A1137">
            <v>70384</v>
          </cell>
          <cell r="H1137">
            <v>811.19</v>
          </cell>
        </row>
        <row r="1138">
          <cell r="A1138">
            <v>70385</v>
          </cell>
          <cell r="H1138">
            <v>1101.4000000000001</v>
          </cell>
        </row>
        <row r="1139">
          <cell r="A1139">
            <v>70386</v>
          </cell>
          <cell r="H1139">
            <v>1092.93</v>
          </cell>
        </row>
        <row r="1140">
          <cell r="A1140">
            <v>70387</v>
          </cell>
          <cell r="H1140">
            <v>602.65</v>
          </cell>
        </row>
        <row r="1141">
          <cell r="A1141">
            <v>70388</v>
          </cell>
          <cell r="H1141">
            <v>0</v>
          </cell>
        </row>
        <row r="1142">
          <cell r="A1142">
            <v>70389</v>
          </cell>
          <cell r="H1142">
            <v>1093.5</v>
          </cell>
        </row>
        <row r="1143">
          <cell r="A1143">
            <v>70390</v>
          </cell>
          <cell r="H1143">
            <v>1094.25</v>
          </cell>
        </row>
        <row r="1144">
          <cell r="A1144">
            <v>70391</v>
          </cell>
          <cell r="H1144">
            <v>0</v>
          </cell>
        </row>
        <row r="1145">
          <cell r="A1145">
            <v>70392</v>
          </cell>
          <cell r="H1145">
            <v>805.53</v>
          </cell>
        </row>
        <row r="1146">
          <cell r="A1146">
            <v>70393</v>
          </cell>
          <cell r="H1146">
            <v>1099.7</v>
          </cell>
        </row>
        <row r="1147">
          <cell r="A1147">
            <v>70394</v>
          </cell>
          <cell r="H1147">
            <v>0</v>
          </cell>
        </row>
        <row r="1148">
          <cell r="A1148">
            <v>70395</v>
          </cell>
          <cell r="H1148">
            <v>0</v>
          </cell>
        </row>
        <row r="1149">
          <cell r="A1149">
            <v>70396</v>
          </cell>
          <cell r="H1149">
            <v>804.78</v>
          </cell>
        </row>
        <row r="1150">
          <cell r="A1150">
            <v>70397</v>
          </cell>
          <cell r="H1150">
            <v>0</v>
          </cell>
        </row>
        <row r="1151">
          <cell r="A1151">
            <v>70398</v>
          </cell>
          <cell r="H1151">
            <v>1096.8900000000001</v>
          </cell>
        </row>
        <row r="1152">
          <cell r="A1152">
            <v>70399</v>
          </cell>
          <cell r="H1152">
            <v>603.02</v>
          </cell>
        </row>
        <row r="1153">
          <cell r="A1153">
            <v>70400</v>
          </cell>
          <cell r="H1153">
            <v>0</v>
          </cell>
        </row>
        <row r="1154">
          <cell r="A1154">
            <v>70401</v>
          </cell>
          <cell r="H1154">
            <v>1096.51</v>
          </cell>
        </row>
        <row r="1155">
          <cell r="A1155">
            <v>70402</v>
          </cell>
          <cell r="H1155">
            <v>1098.2</v>
          </cell>
        </row>
        <row r="1156">
          <cell r="A1156">
            <v>70403</v>
          </cell>
          <cell r="H1156">
            <v>0</v>
          </cell>
        </row>
        <row r="1157">
          <cell r="A1157">
            <v>70404</v>
          </cell>
          <cell r="H1157">
            <v>803.65</v>
          </cell>
        </row>
        <row r="1158">
          <cell r="A1158">
            <v>70405</v>
          </cell>
          <cell r="H1158">
            <v>0</v>
          </cell>
        </row>
        <row r="1159">
          <cell r="A1159">
            <v>70406</v>
          </cell>
          <cell r="H1159">
            <v>1093.8699999999999</v>
          </cell>
        </row>
        <row r="1160">
          <cell r="A1160">
            <v>70407</v>
          </cell>
          <cell r="H1160">
            <v>0</v>
          </cell>
        </row>
        <row r="1161">
          <cell r="A1161">
            <v>70408</v>
          </cell>
          <cell r="H1161">
            <v>802.9</v>
          </cell>
        </row>
        <row r="1162">
          <cell r="A1162">
            <v>70409</v>
          </cell>
          <cell r="H1162">
            <v>0</v>
          </cell>
        </row>
        <row r="1163">
          <cell r="A1163">
            <v>70410</v>
          </cell>
          <cell r="H1163">
            <v>1095</v>
          </cell>
        </row>
        <row r="1164">
          <cell r="A1164">
            <v>70411</v>
          </cell>
          <cell r="H1164">
            <v>607.91</v>
          </cell>
        </row>
        <row r="1165">
          <cell r="A1165">
            <v>70412</v>
          </cell>
          <cell r="H1165">
            <v>803.84</v>
          </cell>
        </row>
        <row r="1166">
          <cell r="A1166">
            <v>70413</v>
          </cell>
          <cell r="H1166">
            <v>580.63</v>
          </cell>
        </row>
        <row r="1167">
          <cell r="A1167">
            <v>70414</v>
          </cell>
          <cell r="H1167">
            <v>0</v>
          </cell>
        </row>
        <row r="1168">
          <cell r="A1168">
            <v>70415</v>
          </cell>
          <cell r="H1168">
            <v>605.85</v>
          </cell>
        </row>
        <row r="1169">
          <cell r="A1169">
            <v>70416</v>
          </cell>
          <cell r="H1169">
            <v>0</v>
          </cell>
        </row>
        <row r="1170">
          <cell r="A1170">
            <v>73050</v>
          </cell>
          <cell r="H1170">
            <v>577.24</v>
          </cell>
        </row>
        <row r="1171">
          <cell r="A1171">
            <v>73051</v>
          </cell>
          <cell r="H1171">
            <v>1097.07</v>
          </cell>
        </row>
        <row r="1172">
          <cell r="A1172">
            <v>73052</v>
          </cell>
          <cell r="H1172">
            <v>606.03</v>
          </cell>
        </row>
        <row r="1173">
          <cell r="A1173">
            <v>73053</v>
          </cell>
          <cell r="H1173">
            <v>810.99</v>
          </cell>
        </row>
        <row r="1174">
          <cell r="A1174">
            <v>73053</v>
          </cell>
          <cell r="H1174">
            <v>810.99</v>
          </cell>
        </row>
        <row r="1175">
          <cell r="A1175">
            <v>73054</v>
          </cell>
          <cell r="H1175">
            <v>0</v>
          </cell>
        </row>
        <row r="1176">
          <cell r="A1176">
            <v>73055</v>
          </cell>
          <cell r="H1176">
            <v>0</v>
          </cell>
        </row>
        <row r="1177">
          <cell r="A1177">
            <v>73056</v>
          </cell>
          <cell r="H1177">
            <v>0</v>
          </cell>
        </row>
        <row r="1178">
          <cell r="A1178">
            <v>73057</v>
          </cell>
          <cell r="H1178">
            <v>0</v>
          </cell>
        </row>
        <row r="1179">
          <cell r="A1179">
            <v>73058</v>
          </cell>
          <cell r="H1179">
            <v>577.41999999999996</v>
          </cell>
        </row>
        <row r="1180">
          <cell r="A1180">
            <v>70238</v>
          </cell>
          <cell r="H1180">
            <v>1495.71</v>
          </cell>
        </row>
        <row r="1181">
          <cell r="A1181">
            <v>70239</v>
          </cell>
          <cell r="H1181">
            <v>1552.69</v>
          </cell>
        </row>
        <row r="1182">
          <cell r="A1182">
            <v>70240</v>
          </cell>
          <cell r="H1182">
            <v>1737.88</v>
          </cell>
        </row>
        <row r="1183">
          <cell r="A1183">
            <v>70241</v>
          </cell>
          <cell r="H1183">
            <v>1502.83</v>
          </cell>
        </row>
        <row r="1184">
          <cell r="A1184">
            <v>70242</v>
          </cell>
          <cell r="H1184">
            <v>1566.93</v>
          </cell>
        </row>
        <row r="1185">
          <cell r="A1185">
            <v>70243</v>
          </cell>
          <cell r="H1185">
            <v>1730.75</v>
          </cell>
        </row>
        <row r="1186">
          <cell r="A1186">
            <v>70244</v>
          </cell>
          <cell r="H1186">
            <v>1524.2</v>
          </cell>
        </row>
        <row r="1187">
          <cell r="A1187">
            <v>70245</v>
          </cell>
          <cell r="H1187">
            <v>1527.76</v>
          </cell>
        </row>
        <row r="1188">
          <cell r="A1188">
            <v>70246</v>
          </cell>
          <cell r="H1188">
            <v>1755.68</v>
          </cell>
        </row>
        <row r="1189">
          <cell r="A1189">
            <v>70248</v>
          </cell>
          <cell r="H1189">
            <v>1474.34</v>
          </cell>
        </row>
        <row r="1190">
          <cell r="A1190">
            <v>70249</v>
          </cell>
          <cell r="H1190">
            <v>1769.92</v>
          </cell>
        </row>
        <row r="1191">
          <cell r="A1191">
            <v>70250</v>
          </cell>
          <cell r="H1191">
            <v>2272.0500000000002</v>
          </cell>
        </row>
        <row r="1192">
          <cell r="A1192">
            <v>70251</v>
          </cell>
          <cell r="H1192">
            <v>0</v>
          </cell>
        </row>
        <row r="1193">
          <cell r="A1193">
            <v>70252</v>
          </cell>
          <cell r="H1193">
            <v>1759.24</v>
          </cell>
        </row>
        <row r="1194">
          <cell r="A1194">
            <v>70253</v>
          </cell>
          <cell r="H1194">
            <v>0</v>
          </cell>
        </row>
        <row r="1195">
          <cell r="A1195">
            <v>70254</v>
          </cell>
          <cell r="H1195">
            <v>0</v>
          </cell>
        </row>
        <row r="1196">
          <cell r="A1196">
            <v>70255</v>
          </cell>
          <cell r="H1196">
            <v>1748.55</v>
          </cell>
        </row>
        <row r="1197">
          <cell r="A1197">
            <v>70256</v>
          </cell>
          <cell r="H1197">
            <v>1663.09</v>
          </cell>
        </row>
        <row r="1198">
          <cell r="A1198">
            <v>70257</v>
          </cell>
          <cell r="H1198">
            <v>1424.49</v>
          </cell>
        </row>
        <row r="1199">
          <cell r="A1199">
            <v>70258</v>
          </cell>
          <cell r="H1199">
            <v>0</v>
          </cell>
        </row>
        <row r="1200">
          <cell r="A1200">
            <v>70259</v>
          </cell>
          <cell r="H1200">
            <v>1652.41</v>
          </cell>
        </row>
        <row r="1201">
          <cell r="A1201">
            <v>70260</v>
          </cell>
          <cell r="H1201">
            <v>1502.83</v>
          </cell>
        </row>
        <row r="1202">
          <cell r="A1202">
            <v>70261</v>
          </cell>
          <cell r="H1202">
            <v>1524.2</v>
          </cell>
        </row>
        <row r="1203">
          <cell r="A1203">
            <v>70262</v>
          </cell>
          <cell r="H1203">
            <v>0</v>
          </cell>
        </row>
        <row r="1204">
          <cell r="A1204">
            <v>70263</v>
          </cell>
          <cell r="H1204">
            <v>1502.83</v>
          </cell>
        </row>
        <row r="1205">
          <cell r="A1205">
            <v>70264</v>
          </cell>
          <cell r="H1205">
            <v>1527.76</v>
          </cell>
        </row>
        <row r="1206">
          <cell r="A1206">
            <v>74059</v>
          </cell>
          <cell r="H1206">
            <v>0</v>
          </cell>
        </row>
        <row r="1207">
          <cell r="A1207">
            <v>74060</v>
          </cell>
          <cell r="H1207">
            <v>1082.9000000000001</v>
          </cell>
        </row>
        <row r="1208">
          <cell r="A1208">
            <v>74061</v>
          </cell>
          <cell r="H1208">
            <v>0</v>
          </cell>
        </row>
        <row r="1209">
          <cell r="A1209">
            <v>74063</v>
          </cell>
          <cell r="H1209">
            <v>0</v>
          </cell>
        </row>
        <row r="1210">
          <cell r="A1210">
            <v>74064</v>
          </cell>
          <cell r="H1210">
            <v>0</v>
          </cell>
        </row>
        <row r="1211">
          <cell r="A1211">
            <v>74068</v>
          </cell>
          <cell r="H1211">
            <v>0</v>
          </cell>
        </row>
        <row r="1212">
          <cell r="A1212">
            <v>74069</v>
          </cell>
          <cell r="H1212">
            <v>0</v>
          </cell>
        </row>
        <row r="1213">
          <cell r="A1213">
            <v>74070</v>
          </cell>
          <cell r="H1213">
            <v>0</v>
          </cell>
        </row>
        <row r="1214">
          <cell r="A1214">
            <v>74071</v>
          </cell>
          <cell r="H1214">
            <v>1087.04</v>
          </cell>
        </row>
        <row r="1215">
          <cell r="A1215">
            <v>74072</v>
          </cell>
          <cell r="H1215">
            <v>1084.97</v>
          </cell>
        </row>
        <row r="1216">
          <cell r="A1216">
            <v>74073</v>
          </cell>
          <cell r="H1216">
            <v>0</v>
          </cell>
        </row>
        <row r="1217">
          <cell r="A1217">
            <v>74075</v>
          </cell>
          <cell r="H1217">
            <v>0</v>
          </cell>
        </row>
        <row r="1218">
          <cell r="A1218">
            <v>74076</v>
          </cell>
          <cell r="H1218">
            <v>0</v>
          </cell>
        </row>
        <row r="1219">
          <cell r="A1219">
            <v>74077</v>
          </cell>
          <cell r="H1219">
            <v>1097.3699999999999</v>
          </cell>
        </row>
        <row r="1220">
          <cell r="A1220">
            <v>74078</v>
          </cell>
          <cell r="H1220">
            <v>0</v>
          </cell>
        </row>
        <row r="1221">
          <cell r="A1221">
            <v>74079</v>
          </cell>
          <cell r="H1221">
            <v>0</v>
          </cell>
        </row>
        <row r="1222">
          <cell r="A1222">
            <v>74080</v>
          </cell>
          <cell r="H1222">
            <v>0</v>
          </cell>
        </row>
        <row r="1223">
          <cell r="A1223">
            <v>74081</v>
          </cell>
          <cell r="H1223">
            <v>0</v>
          </cell>
        </row>
        <row r="1224">
          <cell r="A1224">
            <v>74082</v>
          </cell>
          <cell r="H1224">
            <v>0</v>
          </cell>
        </row>
        <row r="1225">
          <cell r="A1225">
            <v>74083</v>
          </cell>
          <cell r="H1225">
            <v>0</v>
          </cell>
        </row>
        <row r="1226">
          <cell r="A1226">
            <v>74084</v>
          </cell>
          <cell r="H1226">
            <v>0</v>
          </cell>
        </row>
        <row r="1227">
          <cell r="A1227">
            <v>74085</v>
          </cell>
          <cell r="H1227">
            <v>0</v>
          </cell>
        </row>
        <row r="1228">
          <cell r="A1228">
            <v>74086</v>
          </cell>
          <cell r="H1228">
            <v>0</v>
          </cell>
        </row>
        <row r="1229">
          <cell r="A1229">
            <v>74087</v>
          </cell>
          <cell r="H1229">
            <v>0</v>
          </cell>
        </row>
        <row r="1230">
          <cell r="A1230">
            <v>74002</v>
          </cell>
          <cell r="H1230">
            <v>0</v>
          </cell>
        </row>
        <row r="1231">
          <cell r="A1231">
            <v>74003</v>
          </cell>
          <cell r="H1231">
            <v>2062.89</v>
          </cell>
        </row>
        <row r="1232">
          <cell r="A1232">
            <v>74005</v>
          </cell>
          <cell r="H1232">
            <v>0</v>
          </cell>
        </row>
        <row r="1233">
          <cell r="A1233">
            <v>74006</v>
          </cell>
          <cell r="H1233">
            <v>2065.06</v>
          </cell>
        </row>
        <row r="1234">
          <cell r="A1234">
            <v>74007</v>
          </cell>
          <cell r="H1234">
            <v>2086.77</v>
          </cell>
        </row>
        <row r="1235">
          <cell r="A1235">
            <v>74008</v>
          </cell>
          <cell r="H1235">
            <v>2054.21</v>
          </cell>
        </row>
        <row r="1236">
          <cell r="A1236">
            <v>74009</v>
          </cell>
          <cell r="H1236">
            <v>2091.46</v>
          </cell>
        </row>
        <row r="1237">
          <cell r="A1237">
            <v>74010</v>
          </cell>
          <cell r="H1237">
            <v>0</v>
          </cell>
        </row>
        <row r="1238">
          <cell r="A1238">
            <v>74088</v>
          </cell>
          <cell r="H1238">
            <v>0</v>
          </cell>
        </row>
        <row r="1239">
          <cell r="A1239">
            <v>74089</v>
          </cell>
          <cell r="H1239">
            <v>0</v>
          </cell>
        </row>
        <row r="1240">
          <cell r="A1240">
            <v>74090</v>
          </cell>
          <cell r="H1240">
            <v>0</v>
          </cell>
        </row>
        <row r="1241">
          <cell r="A1241">
            <v>74092</v>
          </cell>
          <cell r="H1241">
            <v>0</v>
          </cell>
        </row>
        <row r="1242">
          <cell r="A1242">
            <v>74094</v>
          </cell>
          <cell r="H1242">
            <v>0</v>
          </cell>
        </row>
        <row r="1243">
          <cell r="A1243">
            <v>74093</v>
          </cell>
          <cell r="H1243">
            <v>0</v>
          </cell>
        </row>
        <row r="1244">
          <cell r="A1244">
            <v>74095</v>
          </cell>
          <cell r="H1244">
            <v>1251.3399999999999</v>
          </cell>
        </row>
        <row r="1245">
          <cell r="A1245">
            <v>74091</v>
          </cell>
          <cell r="H1245">
            <v>867.98</v>
          </cell>
        </row>
        <row r="1246">
          <cell r="A1246">
            <v>74011</v>
          </cell>
          <cell r="H1246">
            <v>0</v>
          </cell>
        </row>
        <row r="1247">
          <cell r="A1247">
            <v>74012</v>
          </cell>
          <cell r="H1247">
            <v>0</v>
          </cell>
        </row>
        <row r="1248">
          <cell r="A1248">
            <v>74014</v>
          </cell>
          <cell r="H1248">
            <v>1978.26</v>
          </cell>
        </row>
        <row r="1249">
          <cell r="A1249">
            <v>74015</v>
          </cell>
          <cell r="H1249">
            <v>0</v>
          </cell>
        </row>
        <row r="1250">
          <cell r="A1250">
            <v>74016</v>
          </cell>
          <cell r="H1250">
            <v>0</v>
          </cell>
        </row>
        <row r="1251">
          <cell r="A1251">
            <v>74017</v>
          </cell>
          <cell r="H1251">
            <v>2085.31</v>
          </cell>
        </row>
        <row r="1252">
          <cell r="A1252">
            <v>74019</v>
          </cell>
          <cell r="H1252">
            <v>2055.66</v>
          </cell>
        </row>
        <row r="1253">
          <cell r="A1253">
            <v>74020</v>
          </cell>
          <cell r="H1253">
            <v>2091.46</v>
          </cell>
        </row>
        <row r="1254">
          <cell r="A1254">
            <v>74021</v>
          </cell>
          <cell r="H1254">
            <v>2057.83</v>
          </cell>
        </row>
        <row r="1255">
          <cell r="A1255">
            <v>74023</v>
          </cell>
          <cell r="H1255">
            <v>0</v>
          </cell>
        </row>
        <row r="1256">
          <cell r="A1256">
            <v>74027</v>
          </cell>
          <cell r="H1256">
            <v>0</v>
          </cell>
        </row>
        <row r="1257">
          <cell r="A1257">
            <v>74028</v>
          </cell>
          <cell r="H1257">
            <v>0</v>
          </cell>
        </row>
        <row r="1258">
          <cell r="A1258">
            <v>74030</v>
          </cell>
          <cell r="H1258">
            <v>0</v>
          </cell>
        </row>
        <row r="1259">
          <cell r="A1259">
            <v>74032</v>
          </cell>
          <cell r="H1259">
            <v>2050.59</v>
          </cell>
        </row>
        <row r="1260">
          <cell r="A1260">
            <v>74031</v>
          </cell>
          <cell r="H1260">
            <v>0</v>
          </cell>
        </row>
        <row r="1261">
          <cell r="A1261">
            <v>74033</v>
          </cell>
          <cell r="H1261">
            <v>0</v>
          </cell>
        </row>
        <row r="1262">
          <cell r="A1262">
            <v>74035</v>
          </cell>
          <cell r="H1262">
            <v>1456.54</v>
          </cell>
        </row>
        <row r="1263">
          <cell r="A1263">
            <v>74036</v>
          </cell>
          <cell r="H1263">
            <v>2136.73</v>
          </cell>
        </row>
        <row r="1264">
          <cell r="A1264">
            <v>74037</v>
          </cell>
          <cell r="H1264">
            <v>1709.38</v>
          </cell>
        </row>
        <row r="1265">
          <cell r="A1265">
            <v>74038</v>
          </cell>
          <cell r="H1265">
            <v>2353.9699999999998</v>
          </cell>
        </row>
        <row r="1266">
          <cell r="A1266">
            <v>74039</v>
          </cell>
          <cell r="H1266">
            <v>1477.9</v>
          </cell>
        </row>
        <row r="1267">
          <cell r="A1267">
            <v>74040</v>
          </cell>
          <cell r="H1267">
            <v>2065.5</v>
          </cell>
        </row>
        <row r="1268">
          <cell r="A1268">
            <v>74041</v>
          </cell>
          <cell r="H1268">
            <v>1741.43</v>
          </cell>
        </row>
        <row r="1269">
          <cell r="A1269">
            <v>74042</v>
          </cell>
          <cell r="H1269">
            <v>2410.94</v>
          </cell>
        </row>
        <row r="1270">
          <cell r="A1270">
            <v>74045</v>
          </cell>
          <cell r="H1270">
            <v>1766.37</v>
          </cell>
        </row>
        <row r="1271">
          <cell r="A1271">
            <v>74047</v>
          </cell>
          <cell r="H1271">
            <v>2339.71</v>
          </cell>
        </row>
        <row r="1272">
          <cell r="A1272">
            <v>74048</v>
          </cell>
          <cell r="H1272">
            <v>1727.19</v>
          </cell>
        </row>
        <row r="1273">
          <cell r="A1273">
            <v>74050</v>
          </cell>
          <cell r="H1273">
            <v>2104.6799999999998</v>
          </cell>
        </row>
        <row r="1274">
          <cell r="A1274">
            <v>74049</v>
          </cell>
          <cell r="H1274">
            <v>1445.86</v>
          </cell>
        </row>
        <row r="1275">
          <cell r="A1275">
            <v>74051</v>
          </cell>
          <cell r="H1275">
            <v>2346.84</v>
          </cell>
        </row>
        <row r="1276">
          <cell r="A1276">
            <v>74052</v>
          </cell>
          <cell r="H1276">
            <v>1798.41</v>
          </cell>
        </row>
        <row r="1277">
          <cell r="A1277">
            <v>74053</v>
          </cell>
          <cell r="H1277">
            <v>2111.8000000000002</v>
          </cell>
        </row>
        <row r="1278">
          <cell r="A1278">
            <v>74054</v>
          </cell>
          <cell r="H1278">
            <v>1474.34</v>
          </cell>
        </row>
        <row r="1279">
          <cell r="A1279">
            <v>74056</v>
          </cell>
          <cell r="H1279">
            <v>1769.92</v>
          </cell>
        </row>
        <row r="1280">
          <cell r="A1280">
            <v>74057</v>
          </cell>
          <cell r="H1280">
            <v>2129.61</v>
          </cell>
        </row>
        <row r="1281">
          <cell r="A1281">
            <v>74058</v>
          </cell>
          <cell r="H1281">
            <v>1485.03</v>
          </cell>
        </row>
        <row r="1282">
          <cell r="A1282">
            <v>74161</v>
          </cell>
          <cell r="H1282">
            <v>1520.64</v>
          </cell>
        </row>
        <row r="1283">
          <cell r="A1283">
            <v>74162</v>
          </cell>
          <cell r="H1283">
            <v>0</v>
          </cell>
        </row>
        <row r="1284">
          <cell r="A1284">
            <v>74163</v>
          </cell>
          <cell r="H1284">
            <v>0</v>
          </cell>
        </row>
        <row r="1285">
          <cell r="A1285">
            <v>74164</v>
          </cell>
          <cell r="H1285">
            <v>0</v>
          </cell>
        </row>
        <row r="1286">
          <cell r="A1286">
            <v>74165</v>
          </cell>
          <cell r="H1286">
            <v>0</v>
          </cell>
        </row>
        <row r="1287">
          <cell r="A1287">
            <v>74166</v>
          </cell>
          <cell r="H1287">
            <v>0</v>
          </cell>
        </row>
        <row r="1288">
          <cell r="A1288">
            <v>74167</v>
          </cell>
          <cell r="H1288">
            <v>0</v>
          </cell>
        </row>
        <row r="1289">
          <cell r="A1289">
            <v>74168</v>
          </cell>
          <cell r="H1289">
            <v>1467.22</v>
          </cell>
        </row>
        <row r="1290">
          <cell r="A1290">
            <v>74169</v>
          </cell>
          <cell r="H1290">
            <v>0</v>
          </cell>
        </row>
        <row r="1291">
          <cell r="A1291">
            <v>74170</v>
          </cell>
          <cell r="H1291">
            <v>2225.7600000000002</v>
          </cell>
        </row>
        <row r="1292">
          <cell r="A1292">
            <v>74171</v>
          </cell>
          <cell r="H1292">
            <v>0</v>
          </cell>
        </row>
        <row r="1293">
          <cell r="A1293">
            <v>74172</v>
          </cell>
          <cell r="H1293">
            <v>0</v>
          </cell>
        </row>
        <row r="1294">
          <cell r="A1294">
            <v>74173</v>
          </cell>
          <cell r="H1294">
            <v>1680.89</v>
          </cell>
        </row>
        <row r="1295">
          <cell r="A1295">
            <v>74174</v>
          </cell>
          <cell r="H1295">
            <v>1581.18</v>
          </cell>
        </row>
        <row r="1296">
          <cell r="A1296">
            <v>74175</v>
          </cell>
          <cell r="H1296">
            <v>0</v>
          </cell>
        </row>
        <row r="1297">
          <cell r="A1297">
            <v>74176</v>
          </cell>
          <cell r="H1297">
            <v>0</v>
          </cell>
        </row>
        <row r="1298">
          <cell r="A1298">
            <v>74177</v>
          </cell>
          <cell r="H1298">
            <v>0</v>
          </cell>
        </row>
        <row r="1299">
          <cell r="A1299">
            <v>74178</v>
          </cell>
          <cell r="H1299">
            <v>2046.78</v>
          </cell>
        </row>
        <row r="1300">
          <cell r="A1300">
            <v>74179</v>
          </cell>
          <cell r="H1300">
            <v>0</v>
          </cell>
        </row>
        <row r="1301">
          <cell r="A1301">
            <v>74183</v>
          </cell>
          <cell r="H1301">
            <v>0</v>
          </cell>
        </row>
        <row r="1302">
          <cell r="A1302">
            <v>70275</v>
          </cell>
          <cell r="H1302">
            <v>1201.93</v>
          </cell>
        </row>
        <row r="1303">
          <cell r="A1303">
            <v>70276</v>
          </cell>
          <cell r="H1303">
            <v>0</v>
          </cell>
        </row>
        <row r="1304">
          <cell r="A1304">
            <v>70277</v>
          </cell>
          <cell r="H1304">
            <v>0</v>
          </cell>
        </row>
        <row r="1305">
          <cell r="A1305">
            <v>70278</v>
          </cell>
          <cell r="H1305">
            <v>1749.79</v>
          </cell>
        </row>
        <row r="1306">
          <cell r="A1306">
            <v>70279</v>
          </cell>
          <cell r="H1306">
            <v>0</v>
          </cell>
        </row>
        <row r="1307">
          <cell r="A1307">
            <v>70280</v>
          </cell>
          <cell r="H1307">
            <v>0</v>
          </cell>
        </row>
        <row r="1308">
          <cell r="A1308">
            <v>70281</v>
          </cell>
          <cell r="H1308">
            <v>0</v>
          </cell>
        </row>
        <row r="1309">
          <cell r="A1309">
            <v>70282</v>
          </cell>
          <cell r="H1309">
            <v>0</v>
          </cell>
        </row>
        <row r="1310">
          <cell r="A1310">
            <v>70283</v>
          </cell>
          <cell r="H1310">
            <v>1773.53</v>
          </cell>
        </row>
        <row r="1311">
          <cell r="A1311">
            <v>70284</v>
          </cell>
          <cell r="H1311">
            <v>1869.67</v>
          </cell>
        </row>
        <row r="1312">
          <cell r="A1312">
            <v>70285</v>
          </cell>
          <cell r="H1312">
            <v>0</v>
          </cell>
        </row>
        <row r="1313">
          <cell r="A1313">
            <v>70286</v>
          </cell>
          <cell r="H1313">
            <v>0</v>
          </cell>
        </row>
        <row r="1314">
          <cell r="A1314">
            <v>70287</v>
          </cell>
          <cell r="H1314">
            <v>0</v>
          </cell>
        </row>
        <row r="1315">
          <cell r="A1315">
            <v>70288</v>
          </cell>
          <cell r="H1315">
            <v>0</v>
          </cell>
        </row>
        <row r="1316">
          <cell r="A1316">
            <v>70289</v>
          </cell>
          <cell r="H1316">
            <v>0</v>
          </cell>
        </row>
        <row r="1317">
          <cell r="A1317">
            <v>70290</v>
          </cell>
          <cell r="H1317">
            <v>0</v>
          </cell>
        </row>
        <row r="1318">
          <cell r="A1318">
            <v>70291</v>
          </cell>
          <cell r="H1318">
            <v>0</v>
          </cell>
        </row>
        <row r="1319">
          <cell r="A1319">
            <v>70292</v>
          </cell>
          <cell r="H1319">
            <v>0</v>
          </cell>
        </row>
        <row r="1320">
          <cell r="A1320">
            <v>70293</v>
          </cell>
          <cell r="H1320">
            <v>0</v>
          </cell>
        </row>
        <row r="1321">
          <cell r="A1321">
            <v>70294</v>
          </cell>
          <cell r="H1321">
            <v>0</v>
          </cell>
        </row>
        <row r="1322">
          <cell r="A1322">
            <v>70295</v>
          </cell>
          <cell r="H1322">
            <v>1261.46</v>
          </cell>
        </row>
        <row r="1323">
          <cell r="A1323">
            <v>70296</v>
          </cell>
          <cell r="H1323">
            <v>0</v>
          </cell>
        </row>
        <row r="1324">
          <cell r="A1324">
            <v>70297</v>
          </cell>
          <cell r="H1324">
            <v>1767.49</v>
          </cell>
        </row>
        <row r="1325">
          <cell r="A1325">
            <v>70298</v>
          </cell>
          <cell r="H1325">
            <v>1676.18</v>
          </cell>
        </row>
        <row r="1326">
          <cell r="A1326">
            <v>70299</v>
          </cell>
          <cell r="H1326">
            <v>0</v>
          </cell>
        </row>
        <row r="1327">
          <cell r="A1327">
            <v>70300</v>
          </cell>
          <cell r="H1327">
            <v>0</v>
          </cell>
        </row>
        <row r="1328">
          <cell r="A1328">
            <v>70301</v>
          </cell>
          <cell r="H1328">
            <v>1640.38</v>
          </cell>
        </row>
        <row r="1329">
          <cell r="A1329">
            <v>70302</v>
          </cell>
          <cell r="H1329">
            <v>1181.4100000000001</v>
          </cell>
        </row>
        <row r="1330">
          <cell r="A1330">
            <v>70303</v>
          </cell>
          <cell r="H1330">
            <v>0</v>
          </cell>
        </row>
        <row r="1331">
          <cell r="A1331">
            <v>70304</v>
          </cell>
          <cell r="H1331">
            <v>0</v>
          </cell>
        </row>
        <row r="1332">
          <cell r="A1332">
            <v>70305</v>
          </cell>
          <cell r="H1332">
            <v>1626.3</v>
          </cell>
        </row>
        <row r="1333">
          <cell r="A1333">
            <v>70306</v>
          </cell>
          <cell r="H1333">
            <v>1195.49</v>
          </cell>
        </row>
        <row r="1334">
          <cell r="A1334">
            <v>70307</v>
          </cell>
          <cell r="H1334">
            <v>0</v>
          </cell>
        </row>
        <row r="1335">
          <cell r="A1335">
            <v>70308</v>
          </cell>
          <cell r="H1335">
            <v>1639.58</v>
          </cell>
        </row>
        <row r="1336">
          <cell r="A1336">
            <v>70309</v>
          </cell>
          <cell r="H1336">
            <v>0</v>
          </cell>
        </row>
        <row r="1337">
          <cell r="A1337">
            <v>70310</v>
          </cell>
          <cell r="H1337">
            <v>1714.39</v>
          </cell>
        </row>
        <row r="1338">
          <cell r="A1338">
            <v>70311</v>
          </cell>
          <cell r="H1338">
            <v>0</v>
          </cell>
        </row>
        <row r="1339">
          <cell r="A1339">
            <v>70312</v>
          </cell>
          <cell r="H1339">
            <v>1655.27</v>
          </cell>
        </row>
        <row r="1340">
          <cell r="A1340">
            <v>70313</v>
          </cell>
          <cell r="H1340">
            <v>1764.28</v>
          </cell>
        </row>
        <row r="1341">
          <cell r="A1341">
            <v>70314</v>
          </cell>
          <cell r="H1341">
            <v>1689.46</v>
          </cell>
        </row>
        <row r="1342">
          <cell r="A1342">
            <v>70315</v>
          </cell>
          <cell r="H1342">
            <v>1669.34</v>
          </cell>
        </row>
        <row r="1343">
          <cell r="A1343">
            <v>70316</v>
          </cell>
          <cell r="H1343">
            <v>1794.04</v>
          </cell>
        </row>
        <row r="1344">
          <cell r="A1344">
            <v>70317</v>
          </cell>
          <cell r="H1344">
            <v>1647.62</v>
          </cell>
        </row>
        <row r="1345">
          <cell r="A1345">
            <v>70318</v>
          </cell>
          <cell r="H1345">
            <v>1178.5999999999999</v>
          </cell>
        </row>
        <row r="1346">
          <cell r="A1346">
            <v>70319</v>
          </cell>
          <cell r="H1346">
            <v>1668.14</v>
          </cell>
        </row>
        <row r="1347">
          <cell r="A1347">
            <v>70320</v>
          </cell>
          <cell r="H1347">
            <v>1774.73</v>
          </cell>
        </row>
        <row r="1348">
          <cell r="A1348">
            <v>70321</v>
          </cell>
          <cell r="H1348">
            <v>1613.02</v>
          </cell>
        </row>
        <row r="1349">
          <cell r="A1349">
            <v>70322</v>
          </cell>
          <cell r="H1349">
            <v>1190.67</v>
          </cell>
        </row>
        <row r="1350">
          <cell r="A1350">
            <v>72959</v>
          </cell>
          <cell r="H1350">
            <v>0</v>
          </cell>
        </row>
        <row r="1351">
          <cell r="A1351">
            <v>72960</v>
          </cell>
          <cell r="H1351">
            <v>0</v>
          </cell>
        </row>
        <row r="1352">
          <cell r="A1352">
            <v>72961</v>
          </cell>
          <cell r="H1352">
            <v>0</v>
          </cell>
        </row>
        <row r="1353">
          <cell r="A1353">
            <v>72962</v>
          </cell>
          <cell r="H1353">
            <v>0</v>
          </cell>
        </row>
        <row r="1354">
          <cell r="A1354">
            <v>72963</v>
          </cell>
          <cell r="H1354">
            <v>0</v>
          </cell>
        </row>
        <row r="1355">
          <cell r="A1355">
            <v>72964</v>
          </cell>
          <cell r="H1355">
            <v>0</v>
          </cell>
        </row>
        <row r="1356">
          <cell r="A1356">
            <v>72965</v>
          </cell>
          <cell r="H1356">
            <v>0</v>
          </cell>
        </row>
        <row r="1357">
          <cell r="A1357">
            <v>72966</v>
          </cell>
          <cell r="H1357">
            <v>0</v>
          </cell>
        </row>
        <row r="1358">
          <cell r="A1358">
            <v>72967</v>
          </cell>
          <cell r="H1358">
            <v>0</v>
          </cell>
        </row>
        <row r="1359">
          <cell r="A1359">
            <v>72968</v>
          </cell>
          <cell r="H1359">
            <v>0</v>
          </cell>
        </row>
        <row r="1360">
          <cell r="A1360">
            <v>72969</v>
          </cell>
          <cell r="H1360">
            <v>0</v>
          </cell>
        </row>
        <row r="1361">
          <cell r="A1361">
            <v>72970</v>
          </cell>
          <cell r="H1361">
            <v>1689.46</v>
          </cell>
        </row>
        <row r="1362">
          <cell r="A1362">
            <v>72971</v>
          </cell>
          <cell r="H1362">
            <v>0</v>
          </cell>
        </row>
        <row r="1363">
          <cell r="A1363">
            <v>72972</v>
          </cell>
          <cell r="H1363">
            <v>0</v>
          </cell>
        </row>
        <row r="1364">
          <cell r="A1364">
            <v>72973</v>
          </cell>
          <cell r="H1364">
            <v>0</v>
          </cell>
        </row>
        <row r="1365">
          <cell r="A1365">
            <v>72974</v>
          </cell>
          <cell r="H1365">
            <v>0</v>
          </cell>
        </row>
        <row r="1366">
          <cell r="A1366">
            <v>72975</v>
          </cell>
          <cell r="H1366">
            <v>0</v>
          </cell>
        </row>
        <row r="1367">
          <cell r="A1367">
            <v>72977</v>
          </cell>
          <cell r="H1367">
            <v>0</v>
          </cell>
        </row>
        <row r="1368">
          <cell r="A1368">
            <v>72978</v>
          </cell>
          <cell r="H1368">
            <v>0</v>
          </cell>
        </row>
        <row r="1369">
          <cell r="A1369">
            <v>72979</v>
          </cell>
          <cell r="H1369">
            <v>0</v>
          </cell>
        </row>
        <row r="1370">
          <cell r="A1370">
            <v>72980</v>
          </cell>
          <cell r="H1370">
            <v>0</v>
          </cell>
        </row>
        <row r="1371">
          <cell r="A1371">
            <v>72981</v>
          </cell>
          <cell r="H1371">
            <v>0</v>
          </cell>
        </row>
        <row r="1372">
          <cell r="A1372">
            <v>72951</v>
          </cell>
          <cell r="H1372">
            <v>0</v>
          </cell>
        </row>
        <row r="1373">
          <cell r="A1373">
            <v>72952</v>
          </cell>
          <cell r="H1373">
            <v>0</v>
          </cell>
        </row>
        <row r="1374">
          <cell r="A1374">
            <v>72953</v>
          </cell>
          <cell r="H1374">
            <v>0</v>
          </cell>
        </row>
        <row r="1375">
          <cell r="A1375">
            <v>72954</v>
          </cell>
          <cell r="H1375">
            <v>0</v>
          </cell>
        </row>
        <row r="1376">
          <cell r="A1376">
            <v>72955</v>
          </cell>
          <cell r="H1376">
            <v>0</v>
          </cell>
        </row>
        <row r="1377">
          <cell r="A1377">
            <v>72956</v>
          </cell>
          <cell r="H1377">
            <v>0</v>
          </cell>
        </row>
        <row r="1378">
          <cell r="A1378">
            <v>72957</v>
          </cell>
          <cell r="H1378">
            <v>0</v>
          </cell>
        </row>
        <row r="1379">
          <cell r="A1379">
            <v>72958</v>
          </cell>
          <cell r="H1379">
            <v>0</v>
          </cell>
        </row>
        <row r="1380">
          <cell r="A1380">
            <v>72985</v>
          </cell>
          <cell r="H1380">
            <v>0</v>
          </cell>
        </row>
        <row r="1381">
          <cell r="A1381">
            <v>72421</v>
          </cell>
          <cell r="H1381">
            <v>0</v>
          </cell>
        </row>
        <row r="1382">
          <cell r="A1382">
            <v>75833</v>
          </cell>
          <cell r="H1382">
            <v>0</v>
          </cell>
        </row>
        <row r="1383">
          <cell r="A1383">
            <v>72987</v>
          </cell>
          <cell r="H1383">
            <v>0</v>
          </cell>
        </row>
        <row r="1384">
          <cell r="A1384">
            <v>72988</v>
          </cell>
          <cell r="H1384">
            <v>0</v>
          </cell>
        </row>
        <row r="1385">
          <cell r="A1385">
            <v>72989</v>
          </cell>
          <cell r="H1385">
            <v>0</v>
          </cell>
        </row>
        <row r="1386">
          <cell r="A1386">
            <v>72990</v>
          </cell>
          <cell r="H1386">
            <v>0</v>
          </cell>
        </row>
        <row r="1387">
          <cell r="A1387">
            <v>72991</v>
          </cell>
          <cell r="H1387">
            <v>0</v>
          </cell>
        </row>
        <row r="1388">
          <cell r="A1388">
            <v>72992</v>
          </cell>
          <cell r="H1388">
            <v>0</v>
          </cell>
        </row>
        <row r="1389">
          <cell r="A1389">
            <v>75551</v>
          </cell>
          <cell r="H1389">
            <v>0</v>
          </cell>
        </row>
        <row r="1390">
          <cell r="A1390">
            <v>72993</v>
          </cell>
          <cell r="H1390">
            <v>0</v>
          </cell>
        </row>
        <row r="1391">
          <cell r="A1391">
            <v>72994</v>
          </cell>
          <cell r="H1391">
            <v>0</v>
          </cell>
        </row>
        <row r="1392">
          <cell r="A1392">
            <v>72995</v>
          </cell>
          <cell r="H1392">
            <v>0</v>
          </cell>
        </row>
        <row r="1393">
          <cell r="A1393">
            <v>75552</v>
          </cell>
          <cell r="H1393">
            <v>0</v>
          </cell>
        </row>
        <row r="1394">
          <cell r="A1394">
            <v>72996</v>
          </cell>
          <cell r="H1394">
            <v>0</v>
          </cell>
        </row>
        <row r="1395">
          <cell r="A1395">
            <v>72998</v>
          </cell>
          <cell r="H1395">
            <v>0</v>
          </cell>
        </row>
        <row r="1396">
          <cell r="A1396">
            <v>72999</v>
          </cell>
          <cell r="H1396">
            <v>0</v>
          </cell>
        </row>
        <row r="1397">
          <cell r="A1397">
            <v>72422</v>
          </cell>
          <cell r="H1397">
            <v>0</v>
          </cell>
        </row>
        <row r="1398">
          <cell r="A1398">
            <v>73000</v>
          </cell>
          <cell r="H1398">
            <v>0</v>
          </cell>
        </row>
        <row r="1399">
          <cell r="A1399">
            <v>73001</v>
          </cell>
          <cell r="H1399">
            <v>0</v>
          </cell>
        </row>
        <row r="1400">
          <cell r="A1400">
            <v>73002</v>
          </cell>
          <cell r="H1400">
            <v>0</v>
          </cell>
        </row>
        <row r="1401">
          <cell r="A1401">
            <v>73003</v>
          </cell>
          <cell r="H1401">
            <v>0</v>
          </cell>
        </row>
        <row r="1402">
          <cell r="A1402">
            <v>74402</v>
          </cell>
          <cell r="H1402">
            <v>0</v>
          </cell>
        </row>
        <row r="1403">
          <cell r="A1403">
            <v>74403</v>
          </cell>
          <cell r="H1403">
            <v>1085.32</v>
          </cell>
        </row>
        <row r="1404">
          <cell r="A1404">
            <v>74404</v>
          </cell>
          <cell r="H1404">
            <v>0</v>
          </cell>
        </row>
        <row r="1405">
          <cell r="A1405">
            <v>74405</v>
          </cell>
          <cell r="H1405">
            <v>1433.4</v>
          </cell>
        </row>
        <row r="1406">
          <cell r="A1406">
            <v>74406</v>
          </cell>
          <cell r="H1406">
            <v>0</v>
          </cell>
        </row>
        <row r="1407">
          <cell r="A1407">
            <v>74407</v>
          </cell>
          <cell r="H1407">
            <v>0</v>
          </cell>
        </row>
        <row r="1408">
          <cell r="A1408">
            <v>74408</v>
          </cell>
          <cell r="H1408">
            <v>1445.49</v>
          </cell>
        </row>
        <row r="1409">
          <cell r="A1409">
            <v>74409</v>
          </cell>
          <cell r="H1409">
            <v>0</v>
          </cell>
        </row>
        <row r="1410">
          <cell r="A1410">
            <v>74410</v>
          </cell>
          <cell r="H1410">
            <v>790.42</v>
          </cell>
        </row>
        <row r="1411">
          <cell r="A1411">
            <v>74411</v>
          </cell>
          <cell r="H1411">
            <v>0</v>
          </cell>
        </row>
        <row r="1412">
          <cell r="A1412">
            <v>74412</v>
          </cell>
          <cell r="H1412">
            <v>0</v>
          </cell>
        </row>
        <row r="1413">
          <cell r="A1413">
            <v>74413</v>
          </cell>
          <cell r="H1413">
            <v>725.16</v>
          </cell>
        </row>
        <row r="1414">
          <cell r="A1414">
            <v>74415</v>
          </cell>
          <cell r="H1414">
            <v>0</v>
          </cell>
        </row>
        <row r="1415">
          <cell r="A1415">
            <v>74416</v>
          </cell>
          <cell r="H1415">
            <v>802.51</v>
          </cell>
        </row>
        <row r="1416">
          <cell r="A1416">
            <v>74417</v>
          </cell>
          <cell r="H1416">
            <v>1157.83</v>
          </cell>
        </row>
        <row r="1417">
          <cell r="A1417">
            <v>74418</v>
          </cell>
          <cell r="H1417">
            <v>0</v>
          </cell>
        </row>
        <row r="1418">
          <cell r="A1418">
            <v>74419</v>
          </cell>
          <cell r="H1418">
            <v>0</v>
          </cell>
        </row>
        <row r="1419">
          <cell r="A1419">
            <v>74420</v>
          </cell>
          <cell r="H1419">
            <v>0</v>
          </cell>
        </row>
        <row r="1420">
          <cell r="A1420">
            <v>74421</v>
          </cell>
          <cell r="H1420">
            <v>0</v>
          </cell>
        </row>
        <row r="1421">
          <cell r="A1421">
            <v>74422</v>
          </cell>
          <cell r="H1421">
            <v>756.59</v>
          </cell>
        </row>
        <row r="1422">
          <cell r="A1422">
            <v>74423</v>
          </cell>
          <cell r="H1422">
            <v>0</v>
          </cell>
        </row>
        <row r="1423">
          <cell r="A1423">
            <v>74424</v>
          </cell>
          <cell r="H1423">
            <v>1435.81</v>
          </cell>
        </row>
        <row r="1424">
          <cell r="A1424">
            <v>74425</v>
          </cell>
          <cell r="H1424">
            <v>0</v>
          </cell>
        </row>
        <row r="1425">
          <cell r="A1425">
            <v>74426</v>
          </cell>
          <cell r="H1425">
            <v>1191.68</v>
          </cell>
        </row>
        <row r="1426">
          <cell r="A1426">
            <v>74427</v>
          </cell>
          <cell r="H1426">
            <v>0</v>
          </cell>
        </row>
        <row r="1427">
          <cell r="A1427">
            <v>74428</v>
          </cell>
          <cell r="H1427">
            <v>749.33</v>
          </cell>
        </row>
        <row r="1428">
          <cell r="A1428">
            <v>74429</v>
          </cell>
          <cell r="H1428">
            <v>1211.02</v>
          </cell>
        </row>
        <row r="1429">
          <cell r="A1429">
            <v>74430</v>
          </cell>
          <cell r="H1429">
            <v>0</v>
          </cell>
        </row>
        <row r="1430">
          <cell r="A1430">
            <v>74431</v>
          </cell>
          <cell r="H1430">
            <v>0</v>
          </cell>
        </row>
        <row r="1431">
          <cell r="A1431">
            <v>74432</v>
          </cell>
          <cell r="H1431">
            <v>0</v>
          </cell>
        </row>
        <row r="1432">
          <cell r="A1432">
            <v>74433</v>
          </cell>
          <cell r="H1432">
            <v>1133.6600000000001</v>
          </cell>
        </row>
        <row r="1433">
          <cell r="A1433">
            <v>74434</v>
          </cell>
          <cell r="H1433">
            <v>0</v>
          </cell>
        </row>
        <row r="1434">
          <cell r="A1434">
            <v>74435</v>
          </cell>
          <cell r="H1434">
            <v>1426.15</v>
          </cell>
        </row>
        <row r="1435">
          <cell r="A1435">
            <v>74436</v>
          </cell>
          <cell r="H1435">
            <v>0</v>
          </cell>
        </row>
        <row r="1436">
          <cell r="A1436">
            <v>74437</v>
          </cell>
          <cell r="H1436">
            <v>0</v>
          </cell>
        </row>
        <row r="1437">
          <cell r="A1437">
            <v>74438</v>
          </cell>
          <cell r="H1437">
            <v>0</v>
          </cell>
        </row>
        <row r="1438">
          <cell r="A1438">
            <v>74439</v>
          </cell>
          <cell r="H1438">
            <v>1143.3399999999999</v>
          </cell>
        </row>
        <row r="1439">
          <cell r="A1439">
            <v>74440</v>
          </cell>
          <cell r="H1439">
            <v>766.25</v>
          </cell>
        </row>
        <row r="1440">
          <cell r="A1440">
            <v>74441</v>
          </cell>
          <cell r="H1440">
            <v>1450.32</v>
          </cell>
        </row>
        <row r="1441">
          <cell r="A1441">
            <v>74442</v>
          </cell>
          <cell r="H1441">
            <v>1160.26</v>
          </cell>
        </row>
        <row r="1442">
          <cell r="A1442">
            <v>74443</v>
          </cell>
          <cell r="H1442">
            <v>759</v>
          </cell>
        </row>
        <row r="1443">
          <cell r="A1443">
            <v>74444</v>
          </cell>
          <cell r="H1443">
            <v>1469.66</v>
          </cell>
        </row>
        <row r="1444">
          <cell r="A1444">
            <v>74445</v>
          </cell>
          <cell r="H1444">
            <v>1099.82</v>
          </cell>
        </row>
        <row r="1445">
          <cell r="A1445">
            <v>74446</v>
          </cell>
          <cell r="H1445">
            <v>0</v>
          </cell>
        </row>
        <row r="1446">
          <cell r="A1446">
            <v>74447</v>
          </cell>
          <cell r="H1446">
            <v>1143.3399999999999</v>
          </cell>
        </row>
        <row r="1447">
          <cell r="A1447">
            <v>74448</v>
          </cell>
          <cell r="H1447">
            <v>0</v>
          </cell>
        </row>
        <row r="1448">
          <cell r="A1448">
            <v>74449</v>
          </cell>
          <cell r="H1448">
            <v>0</v>
          </cell>
        </row>
        <row r="1449">
          <cell r="A1449">
            <v>74451</v>
          </cell>
          <cell r="H1449">
            <v>1450.32</v>
          </cell>
        </row>
        <row r="1450">
          <cell r="A1450">
            <v>74452</v>
          </cell>
          <cell r="H1450">
            <v>0</v>
          </cell>
        </row>
        <row r="1451">
          <cell r="A1451">
            <v>74453</v>
          </cell>
          <cell r="H1451">
            <v>0</v>
          </cell>
        </row>
        <row r="1452">
          <cell r="A1452">
            <v>74454</v>
          </cell>
          <cell r="H1452">
            <v>1443.06</v>
          </cell>
        </row>
        <row r="1453">
          <cell r="A1453">
            <v>74455</v>
          </cell>
          <cell r="H1453">
            <v>742.08</v>
          </cell>
        </row>
        <row r="1454">
          <cell r="A1454">
            <v>74456</v>
          </cell>
          <cell r="H1454">
            <v>1140.92</v>
          </cell>
        </row>
        <row r="1455">
          <cell r="A1455">
            <v>74457</v>
          </cell>
          <cell r="H1455">
            <v>1450.32</v>
          </cell>
        </row>
        <row r="1456">
          <cell r="A1456">
            <v>74458</v>
          </cell>
          <cell r="H1456">
            <v>0</v>
          </cell>
        </row>
        <row r="1457">
          <cell r="A1457">
            <v>74459</v>
          </cell>
          <cell r="H1457">
            <v>1138.5</v>
          </cell>
        </row>
        <row r="1458">
          <cell r="A1458">
            <v>74460</v>
          </cell>
          <cell r="H1458">
            <v>1158.49</v>
          </cell>
        </row>
        <row r="1459">
          <cell r="A1459">
            <v>74461</v>
          </cell>
          <cell r="H1459">
            <v>0</v>
          </cell>
        </row>
        <row r="1460">
          <cell r="A1460">
            <v>74462</v>
          </cell>
          <cell r="H1460">
            <v>0</v>
          </cell>
        </row>
        <row r="1461">
          <cell r="A1461">
            <v>74463</v>
          </cell>
          <cell r="H1461">
            <v>0</v>
          </cell>
        </row>
        <row r="1462">
          <cell r="A1462">
            <v>74464</v>
          </cell>
          <cell r="H1462">
            <v>0</v>
          </cell>
        </row>
        <row r="1463">
          <cell r="A1463">
            <v>74465</v>
          </cell>
          <cell r="H1463">
            <v>0</v>
          </cell>
        </row>
        <row r="1464">
          <cell r="A1464">
            <v>74466</v>
          </cell>
          <cell r="H1464">
            <v>1790.02</v>
          </cell>
        </row>
        <row r="1465">
          <cell r="A1465">
            <v>74467</v>
          </cell>
          <cell r="H1465">
            <v>0</v>
          </cell>
        </row>
        <row r="1466">
          <cell r="A1466">
            <v>74468</v>
          </cell>
          <cell r="H1466">
            <v>0</v>
          </cell>
        </row>
        <row r="1467">
          <cell r="A1467">
            <v>74469</v>
          </cell>
          <cell r="H1467">
            <v>1745.77</v>
          </cell>
        </row>
        <row r="1468">
          <cell r="A1468">
            <v>74470</v>
          </cell>
          <cell r="H1468">
            <v>1619.46</v>
          </cell>
        </row>
        <row r="1469">
          <cell r="A1469">
            <v>74471</v>
          </cell>
          <cell r="H1469">
            <v>0</v>
          </cell>
        </row>
        <row r="1470">
          <cell r="A1470">
            <v>74472</v>
          </cell>
          <cell r="H1470">
            <v>0</v>
          </cell>
        </row>
        <row r="1471">
          <cell r="A1471">
            <v>74474</v>
          </cell>
          <cell r="H1471">
            <v>0</v>
          </cell>
        </row>
        <row r="1472">
          <cell r="A1472">
            <v>74475</v>
          </cell>
          <cell r="H1472">
            <v>0</v>
          </cell>
        </row>
        <row r="1473">
          <cell r="A1473">
            <v>74476</v>
          </cell>
          <cell r="H1473">
            <v>0</v>
          </cell>
        </row>
        <row r="1474">
          <cell r="A1474">
            <v>74477</v>
          </cell>
          <cell r="H1474">
            <v>1449.71</v>
          </cell>
        </row>
        <row r="1475">
          <cell r="A1475">
            <v>74478</v>
          </cell>
          <cell r="H1475">
            <v>1698.7</v>
          </cell>
        </row>
        <row r="1476">
          <cell r="A1476">
            <v>74479</v>
          </cell>
          <cell r="H1476">
            <v>0</v>
          </cell>
        </row>
        <row r="1477">
          <cell r="A1477">
            <v>74480</v>
          </cell>
          <cell r="H1477">
            <v>1460.98</v>
          </cell>
        </row>
        <row r="1478">
          <cell r="A1478">
            <v>74481</v>
          </cell>
          <cell r="H1478">
            <v>1703.13</v>
          </cell>
        </row>
        <row r="1479">
          <cell r="A1479">
            <v>74482</v>
          </cell>
          <cell r="H1479">
            <v>0</v>
          </cell>
        </row>
        <row r="1480">
          <cell r="A1480">
            <v>74483</v>
          </cell>
          <cell r="H1480">
            <v>0</v>
          </cell>
        </row>
        <row r="1481">
          <cell r="A1481">
            <v>74484</v>
          </cell>
          <cell r="H1481">
            <v>0</v>
          </cell>
        </row>
        <row r="1482">
          <cell r="A1482">
            <v>74485</v>
          </cell>
          <cell r="H1482">
            <v>0</v>
          </cell>
        </row>
        <row r="1483">
          <cell r="A1483">
            <v>74486</v>
          </cell>
          <cell r="H1483">
            <v>0</v>
          </cell>
        </row>
        <row r="1484">
          <cell r="A1484">
            <v>74487</v>
          </cell>
          <cell r="H1484">
            <v>0</v>
          </cell>
        </row>
        <row r="1485">
          <cell r="A1485">
            <v>74001</v>
          </cell>
          <cell r="H1485">
            <v>0</v>
          </cell>
        </row>
        <row r="1486">
          <cell r="A1486">
            <v>75452</v>
          </cell>
          <cell r="H1486">
            <v>0</v>
          </cell>
        </row>
        <row r="1487">
          <cell r="A1487">
            <v>74196</v>
          </cell>
          <cell r="H1487">
            <v>0</v>
          </cell>
        </row>
        <row r="1488">
          <cell r="A1488">
            <v>74197</v>
          </cell>
          <cell r="H1488">
            <v>0</v>
          </cell>
        </row>
        <row r="1489">
          <cell r="A1489">
            <v>74198</v>
          </cell>
          <cell r="H1489">
            <v>0</v>
          </cell>
        </row>
        <row r="1490">
          <cell r="A1490">
            <v>75450</v>
          </cell>
          <cell r="H1490">
            <v>0</v>
          </cell>
        </row>
        <row r="1491">
          <cell r="A1491">
            <v>75541</v>
          </cell>
          <cell r="H1491">
            <v>0</v>
          </cell>
        </row>
        <row r="1492">
          <cell r="A1492">
            <v>74200</v>
          </cell>
          <cell r="H1492">
            <v>0</v>
          </cell>
        </row>
        <row r="1493">
          <cell r="A1493">
            <v>74201</v>
          </cell>
          <cell r="H1493">
            <v>825.68</v>
          </cell>
        </row>
        <row r="1494">
          <cell r="A1494">
            <v>75451</v>
          </cell>
          <cell r="H1494">
            <v>0</v>
          </cell>
        </row>
        <row r="1495">
          <cell r="A1495">
            <v>74202</v>
          </cell>
          <cell r="H1495">
            <v>0</v>
          </cell>
        </row>
        <row r="1496">
          <cell r="A1496">
            <v>74203</v>
          </cell>
          <cell r="H1496">
            <v>621.09</v>
          </cell>
        </row>
        <row r="1497">
          <cell r="A1497">
            <v>74204</v>
          </cell>
          <cell r="H1497">
            <v>0</v>
          </cell>
        </row>
        <row r="1498">
          <cell r="A1498">
            <v>74207</v>
          </cell>
          <cell r="H1498">
            <v>0</v>
          </cell>
        </row>
        <row r="1499">
          <cell r="A1499">
            <v>74208</v>
          </cell>
          <cell r="H1499">
            <v>0</v>
          </cell>
        </row>
        <row r="1500">
          <cell r="A1500">
            <v>74209</v>
          </cell>
          <cell r="H1500">
            <v>0</v>
          </cell>
        </row>
        <row r="1501">
          <cell r="A1501">
            <v>74210</v>
          </cell>
          <cell r="H1501">
            <v>0</v>
          </cell>
        </row>
        <row r="1502">
          <cell r="A1502">
            <v>74211</v>
          </cell>
          <cell r="H1502">
            <v>0</v>
          </cell>
        </row>
        <row r="1503">
          <cell r="A1503">
            <v>74212</v>
          </cell>
          <cell r="H1503">
            <v>0</v>
          </cell>
        </row>
        <row r="1504">
          <cell r="A1504">
            <v>74213</v>
          </cell>
          <cell r="H1504">
            <v>438.42</v>
          </cell>
        </row>
        <row r="1505">
          <cell r="A1505">
            <v>74214</v>
          </cell>
          <cell r="H1505">
            <v>0</v>
          </cell>
        </row>
        <row r="1506">
          <cell r="A1506">
            <v>74215</v>
          </cell>
          <cell r="H1506">
            <v>0</v>
          </cell>
        </row>
        <row r="1507">
          <cell r="A1507">
            <v>74216</v>
          </cell>
          <cell r="H1507">
            <v>0</v>
          </cell>
        </row>
        <row r="1508">
          <cell r="A1508">
            <v>74217</v>
          </cell>
          <cell r="H1508">
            <v>0</v>
          </cell>
        </row>
        <row r="1509">
          <cell r="A1509">
            <v>74218</v>
          </cell>
          <cell r="H1509">
            <v>0</v>
          </cell>
        </row>
        <row r="1510">
          <cell r="A1510">
            <v>74219</v>
          </cell>
          <cell r="H1510">
            <v>606.48</v>
          </cell>
        </row>
        <row r="1511">
          <cell r="A1511">
            <v>74220</v>
          </cell>
          <cell r="H1511">
            <v>0</v>
          </cell>
        </row>
        <row r="1512">
          <cell r="A1512">
            <v>75436</v>
          </cell>
          <cell r="H1512">
            <v>0</v>
          </cell>
        </row>
        <row r="1513">
          <cell r="A1513">
            <v>74221</v>
          </cell>
          <cell r="H1513">
            <v>0</v>
          </cell>
        </row>
        <row r="1514">
          <cell r="A1514">
            <v>74222</v>
          </cell>
          <cell r="H1514">
            <v>0</v>
          </cell>
        </row>
        <row r="1515">
          <cell r="A1515">
            <v>74223</v>
          </cell>
          <cell r="H1515">
            <v>0</v>
          </cell>
        </row>
        <row r="1516">
          <cell r="A1516">
            <v>74224</v>
          </cell>
          <cell r="H1516">
            <v>0</v>
          </cell>
        </row>
        <row r="1517">
          <cell r="A1517">
            <v>74225</v>
          </cell>
          <cell r="H1517">
            <v>0</v>
          </cell>
        </row>
        <row r="1518">
          <cell r="A1518">
            <v>74226</v>
          </cell>
          <cell r="H1518">
            <v>0</v>
          </cell>
        </row>
        <row r="1519">
          <cell r="A1519">
            <v>74227</v>
          </cell>
          <cell r="H1519">
            <v>0</v>
          </cell>
        </row>
        <row r="1520">
          <cell r="A1520">
            <v>74228</v>
          </cell>
          <cell r="H1520">
            <v>0</v>
          </cell>
        </row>
        <row r="1521">
          <cell r="A1521">
            <v>74229</v>
          </cell>
          <cell r="H1521">
            <v>0</v>
          </cell>
        </row>
        <row r="1522">
          <cell r="A1522">
            <v>74230</v>
          </cell>
          <cell r="H1522">
            <v>0</v>
          </cell>
        </row>
        <row r="1523">
          <cell r="A1523">
            <v>74232</v>
          </cell>
          <cell r="H1523">
            <v>0</v>
          </cell>
        </row>
        <row r="1524">
          <cell r="A1524">
            <v>74233</v>
          </cell>
          <cell r="H1524">
            <v>0</v>
          </cell>
        </row>
        <row r="1525">
          <cell r="A1525">
            <v>74234</v>
          </cell>
          <cell r="H1525">
            <v>0</v>
          </cell>
        </row>
        <row r="1526">
          <cell r="A1526">
            <v>74235</v>
          </cell>
          <cell r="H1526">
            <v>0</v>
          </cell>
        </row>
        <row r="1527">
          <cell r="A1527">
            <v>74236</v>
          </cell>
          <cell r="H1527">
            <v>0</v>
          </cell>
        </row>
        <row r="1528">
          <cell r="A1528">
            <v>74237</v>
          </cell>
          <cell r="H1528">
            <v>0</v>
          </cell>
        </row>
        <row r="1529">
          <cell r="A1529">
            <v>74238</v>
          </cell>
          <cell r="H1529">
            <v>0</v>
          </cell>
        </row>
        <row r="1530">
          <cell r="A1530">
            <v>74239</v>
          </cell>
          <cell r="H1530">
            <v>0</v>
          </cell>
        </row>
        <row r="1531">
          <cell r="A1531">
            <v>74240</v>
          </cell>
          <cell r="H1531">
            <v>0</v>
          </cell>
        </row>
        <row r="1532">
          <cell r="A1532">
            <v>74241</v>
          </cell>
          <cell r="H1532">
            <v>0</v>
          </cell>
        </row>
        <row r="1533">
          <cell r="A1533">
            <v>74242</v>
          </cell>
          <cell r="H1533">
            <v>0</v>
          </cell>
        </row>
        <row r="1534">
          <cell r="A1534">
            <v>74243</v>
          </cell>
          <cell r="H1534">
            <v>0</v>
          </cell>
        </row>
        <row r="1535">
          <cell r="A1535">
            <v>74244</v>
          </cell>
          <cell r="H1535">
            <v>621.09</v>
          </cell>
        </row>
        <row r="1536">
          <cell r="A1536">
            <v>74245</v>
          </cell>
          <cell r="H1536">
            <v>0</v>
          </cell>
        </row>
        <row r="1537">
          <cell r="A1537">
            <v>74246</v>
          </cell>
          <cell r="H1537">
            <v>621.09</v>
          </cell>
        </row>
        <row r="1538">
          <cell r="A1538">
            <v>74247</v>
          </cell>
          <cell r="H1538">
            <v>621.09</v>
          </cell>
        </row>
        <row r="1539">
          <cell r="A1539">
            <v>74248</v>
          </cell>
          <cell r="H1539">
            <v>0</v>
          </cell>
        </row>
        <row r="1540">
          <cell r="A1540">
            <v>74249</v>
          </cell>
          <cell r="H1540">
            <v>0</v>
          </cell>
        </row>
        <row r="1541">
          <cell r="A1541">
            <v>74250</v>
          </cell>
          <cell r="H1541">
            <v>0</v>
          </cell>
        </row>
        <row r="1542">
          <cell r="A1542">
            <v>74251</v>
          </cell>
          <cell r="H1542">
            <v>0</v>
          </cell>
        </row>
        <row r="1543">
          <cell r="A1543">
            <v>74252</v>
          </cell>
          <cell r="H1543">
            <v>0</v>
          </cell>
        </row>
        <row r="1544">
          <cell r="A1544">
            <v>74193</v>
          </cell>
          <cell r="H1544">
            <v>0</v>
          </cell>
        </row>
        <row r="1545">
          <cell r="A1545">
            <v>74253</v>
          </cell>
          <cell r="H1545">
            <v>0</v>
          </cell>
        </row>
        <row r="1546">
          <cell r="A1546">
            <v>74254</v>
          </cell>
          <cell r="H1546">
            <v>0</v>
          </cell>
        </row>
        <row r="1547">
          <cell r="A1547">
            <v>74255</v>
          </cell>
          <cell r="H1547">
            <v>0</v>
          </cell>
        </row>
        <row r="1548">
          <cell r="A1548">
            <v>74256</v>
          </cell>
          <cell r="H1548">
            <v>0</v>
          </cell>
        </row>
        <row r="1549">
          <cell r="A1549">
            <v>74257</v>
          </cell>
          <cell r="H1549">
            <v>0</v>
          </cell>
        </row>
        <row r="1550">
          <cell r="A1550">
            <v>74258</v>
          </cell>
          <cell r="H1550">
            <v>0</v>
          </cell>
        </row>
        <row r="1551">
          <cell r="A1551">
            <v>74259</v>
          </cell>
          <cell r="H1551">
            <v>0</v>
          </cell>
        </row>
        <row r="1552">
          <cell r="A1552">
            <v>74260</v>
          </cell>
          <cell r="H1552">
            <v>0</v>
          </cell>
        </row>
        <row r="1553">
          <cell r="A1553">
            <v>74261</v>
          </cell>
          <cell r="H1553">
            <v>0</v>
          </cell>
        </row>
        <row r="1554">
          <cell r="A1554">
            <v>74262</v>
          </cell>
          <cell r="H1554">
            <v>657.63</v>
          </cell>
        </row>
        <row r="1555">
          <cell r="A1555">
            <v>74263</v>
          </cell>
          <cell r="H1555">
            <v>0</v>
          </cell>
        </row>
        <row r="1556">
          <cell r="A1556">
            <v>74264</v>
          </cell>
          <cell r="H1556">
            <v>0</v>
          </cell>
        </row>
        <row r="1557">
          <cell r="A1557">
            <v>74265</v>
          </cell>
          <cell r="H1557">
            <v>0</v>
          </cell>
        </row>
        <row r="1558">
          <cell r="A1558">
            <v>74266</v>
          </cell>
          <cell r="H1558">
            <v>0</v>
          </cell>
        </row>
        <row r="1559">
          <cell r="A1559">
            <v>74267</v>
          </cell>
          <cell r="H1559">
            <v>0</v>
          </cell>
        </row>
        <row r="1560">
          <cell r="A1560">
            <v>74268</v>
          </cell>
          <cell r="H1560">
            <v>0</v>
          </cell>
        </row>
        <row r="1561">
          <cell r="A1561">
            <v>74269</v>
          </cell>
          <cell r="H1561">
            <v>0</v>
          </cell>
        </row>
        <row r="1562">
          <cell r="A1562">
            <v>74270</v>
          </cell>
          <cell r="H1562">
            <v>0</v>
          </cell>
        </row>
        <row r="1563">
          <cell r="A1563">
            <v>74271</v>
          </cell>
          <cell r="H1563">
            <v>0</v>
          </cell>
        </row>
        <row r="1564">
          <cell r="A1564">
            <v>74272</v>
          </cell>
          <cell r="H1564">
            <v>0</v>
          </cell>
        </row>
        <row r="1565">
          <cell r="A1565">
            <v>74281</v>
          </cell>
          <cell r="H1565">
            <v>0</v>
          </cell>
        </row>
        <row r="1566">
          <cell r="A1566">
            <v>74273</v>
          </cell>
          <cell r="H1566">
            <v>0</v>
          </cell>
        </row>
        <row r="1567">
          <cell r="A1567">
            <v>74274</v>
          </cell>
          <cell r="H1567">
            <v>255.74</v>
          </cell>
        </row>
        <row r="1568">
          <cell r="A1568">
            <v>74275</v>
          </cell>
          <cell r="H1568">
            <v>0</v>
          </cell>
        </row>
        <row r="1569">
          <cell r="A1569">
            <v>74276</v>
          </cell>
          <cell r="H1569">
            <v>0</v>
          </cell>
        </row>
        <row r="1570">
          <cell r="A1570">
            <v>74277</v>
          </cell>
          <cell r="H1570">
            <v>0</v>
          </cell>
        </row>
        <row r="1571">
          <cell r="A1571">
            <v>74278</v>
          </cell>
          <cell r="H1571">
            <v>0</v>
          </cell>
        </row>
        <row r="1572">
          <cell r="A1572">
            <v>74280</v>
          </cell>
          <cell r="H1572">
            <v>0</v>
          </cell>
        </row>
        <row r="1573">
          <cell r="A1573">
            <v>74279</v>
          </cell>
          <cell r="H1573">
            <v>573.59</v>
          </cell>
        </row>
        <row r="1574">
          <cell r="A1574">
            <v>74282</v>
          </cell>
          <cell r="H1574">
            <v>0</v>
          </cell>
        </row>
        <row r="1575">
          <cell r="A1575">
            <v>74283</v>
          </cell>
          <cell r="H1575">
            <v>0</v>
          </cell>
        </row>
        <row r="1576">
          <cell r="A1576">
            <v>74284</v>
          </cell>
          <cell r="H1576">
            <v>0</v>
          </cell>
        </row>
        <row r="1577">
          <cell r="A1577">
            <v>74285</v>
          </cell>
          <cell r="H1577">
            <v>0</v>
          </cell>
        </row>
        <row r="1578">
          <cell r="A1578">
            <v>74286</v>
          </cell>
          <cell r="H1578">
            <v>0</v>
          </cell>
        </row>
        <row r="1579">
          <cell r="A1579">
            <v>71087</v>
          </cell>
          <cell r="H1579">
            <v>0</v>
          </cell>
        </row>
        <row r="1580">
          <cell r="A1580">
            <v>71088</v>
          </cell>
          <cell r="H1580">
            <v>0</v>
          </cell>
        </row>
        <row r="1581">
          <cell r="A1581">
            <v>71089</v>
          </cell>
          <cell r="H1581">
            <v>0</v>
          </cell>
        </row>
        <row r="1582">
          <cell r="A1582">
            <v>71090</v>
          </cell>
          <cell r="H1582">
            <v>0</v>
          </cell>
        </row>
        <row r="1583">
          <cell r="A1583">
            <v>71091</v>
          </cell>
          <cell r="H1583">
            <v>0</v>
          </cell>
        </row>
        <row r="1584">
          <cell r="A1584">
            <v>74495</v>
          </cell>
          <cell r="H1584">
            <v>0</v>
          </cell>
        </row>
        <row r="1585">
          <cell r="A1585">
            <v>74496</v>
          </cell>
          <cell r="H1585">
            <v>0</v>
          </cell>
        </row>
        <row r="1586">
          <cell r="A1586">
            <v>74497</v>
          </cell>
          <cell r="H1586">
            <v>0</v>
          </cell>
        </row>
        <row r="1587">
          <cell r="A1587">
            <v>74498</v>
          </cell>
          <cell r="H1587">
            <v>0</v>
          </cell>
        </row>
        <row r="1588">
          <cell r="A1588">
            <v>74499</v>
          </cell>
          <cell r="H1588">
            <v>0</v>
          </cell>
        </row>
        <row r="1589">
          <cell r="A1589">
            <v>74500</v>
          </cell>
          <cell r="H1589">
            <v>0</v>
          </cell>
        </row>
        <row r="1590">
          <cell r="A1590">
            <v>74502</v>
          </cell>
          <cell r="H1590">
            <v>0</v>
          </cell>
        </row>
        <row r="1591">
          <cell r="A1591">
            <v>74501</v>
          </cell>
          <cell r="H1591">
            <v>0</v>
          </cell>
        </row>
        <row r="1592">
          <cell r="A1592">
            <v>75444</v>
          </cell>
          <cell r="H1592">
            <v>0</v>
          </cell>
        </row>
        <row r="1593">
          <cell r="A1593">
            <v>74503</v>
          </cell>
          <cell r="H1593">
            <v>0</v>
          </cell>
        </row>
        <row r="1594">
          <cell r="A1594">
            <v>74504</v>
          </cell>
          <cell r="H1594">
            <v>0</v>
          </cell>
        </row>
        <row r="1595">
          <cell r="A1595">
            <v>74505</v>
          </cell>
          <cell r="H1595">
            <v>0</v>
          </cell>
        </row>
        <row r="1596">
          <cell r="A1596">
            <v>74506</v>
          </cell>
          <cell r="H1596">
            <v>0</v>
          </cell>
        </row>
        <row r="1597">
          <cell r="A1597">
            <v>74507</v>
          </cell>
          <cell r="H1597">
            <v>0</v>
          </cell>
        </row>
        <row r="1598">
          <cell r="A1598">
            <v>74508</v>
          </cell>
          <cell r="H1598">
            <v>0</v>
          </cell>
        </row>
        <row r="1599">
          <cell r="A1599">
            <v>74509</v>
          </cell>
          <cell r="H1599">
            <v>0</v>
          </cell>
        </row>
        <row r="1600">
          <cell r="A1600">
            <v>71092</v>
          </cell>
          <cell r="H1600">
            <v>2404.66</v>
          </cell>
        </row>
        <row r="1601">
          <cell r="A1601">
            <v>71093</v>
          </cell>
          <cell r="H1601">
            <v>0</v>
          </cell>
        </row>
        <row r="1602">
          <cell r="A1602">
            <v>71094</v>
          </cell>
          <cell r="H1602">
            <v>0</v>
          </cell>
        </row>
        <row r="1603">
          <cell r="A1603">
            <v>71095</v>
          </cell>
          <cell r="H1603">
            <v>0</v>
          </cell>
        </row>
        <row r="1604">
          <cell r="A1604">
            <v>71096</v>
          </cell>
          <cell r="H1604">
            <v>939.95</v>
          </cell>
        </row>
        <row r="1605">
          <cell r="A1605">
            <v>71097</v>
          </cell>
          <cell r="H1605">
            <v>524.4</v>
          </cell>
        </row>
        <row r="1606">
          <cell r="A1606">
            <v>72439</v>
          </cell>
          <cell r="H1606">
            <v>575.04</v>
          </cell>
        </row>
        <row r="1607">
          <cell r="A1607">
            <v>74488</v>
          </cell>
          <cell r="H1607">
            <v>0</v>
          </cell>
        </row>
        <row r="1608">
          <cell r="A1608">
            <v>74185</v>
          </cell>
          <cell r="H1608">
            <v>0</v>
          </cell>
        </row>
        <row r="1609">
          <cell r="A1609">
            <v>74489</v>
          </cell>
          <cell r="H1609">
            <v>0</v>
          </cell>
        </row>
        <row r="1610">
          <cell r="A1610">
            <v>74490</v>
          </cell>
          <cell r="H1610">
            <v>1467.22</v>
          </cell>
        </row>
        <row r="1611">
          <cell r="A1611">
            <v>75441</v>
          </cell>
          <cell r="H1611">
            <v>0</v>
          </cell>
        </row>
        <row r="1612">
          <cell r="A1612">
            <v>74492</v>
          </cell>
          <cell r="H1612">
            <v>0</v>
          </cell>
        </row>
        <row r="1613">
          <cell r="A1613">
            <v>74189</v>
          </cell>
          <cell r="H1613">
            <v>0</v>
          </cell>
        </row>
        <row r="1614">
          <cell r="A1614">
            <v>74494</v>
          </cell>
          <cell r="H1614">
            <v>1452.97</v>
          </cell>
        </row>
        <row r="1615">
          <cell r="A1615">
            <v>74518</v>
          </cell>
          <cell r="H1615">
            <v>2161.66</v>
          </cell>
        </row>
        <row r="1616">
          <cell r="A1616">
            <v>74388</v>
          </cell>
          <cell r="H1616">
            <v>1862.51</v>
          </cell>
        </row>
        <row r="1617">
          <cell r="A1617">
            <v>74519</v>
          </cell>
          <cell r="H1617">
            <v>2556.9499999999998</v>
          </cell>
        </row>
        <row r="1618">
          <cell r="A1618">
            <v>74387</v>
          </cell>
          <cell r="H1618">
            <v>2213.3000000000002</v>
          </cell>
        </row>
        <row r="1619">
          <cell r="A1619">
            <v>75442</v>
          </cell>
          <cell r="H1619">
            <v>1860.02</v>
          </cell>
        </row>
        <row r="1620">
          <cell r="A1620">
            <v>74520</v>
          </cell>
          <cell r="H1620">
            <v>2540.21</v>
          </cell>
        </row>
        <row r="1621">
          <cell r="A1621">
            <v>74521</v>
          </cell>
          <cell r="H1621">
            <v>2115.36</v>
          </cell>
        </row>
        <row r="1622">
          <cell r="A1622">
            <v>74385</v>
          </cell>
          <cell r="H1622">
            <v>1823.34</v>
          </cell>
        </row>
        <row r="1623">
          <cell r="A1623">
            <v>74384</v>
          </cell>
          <cell r="H1623">
            <v>2549.83</v>
          </cell>
        </row>
        <row r="1624">
          <cell r="A1624">
            <v>74386</v>
          </cell>
          <cell r="H1624">
            <v>1940.86</v>
          </cell>
        </row>
        <row r="1625">
          <cell r="A1625">
            <v>74522</v>
          </cell>
          <cell r="H1625">
            <v>1848.27</v>
          </cell>
        </row>
        <row r="1626">
          <cell r="A1626">
            <v>74383</v>
          </cell>
          <cell r="H1626">
            <v>2368.21</v>
          </cell>
        </row>
        <row r="1627">
          <cell r="A1627">
            <v>74523</v>
          </cell>
          <cell r="H1627">
            <v>1971.14</v>
          </cell>
        </row>
        <row r="1628">
          <cell r="A1628">
            <v>74382</v>
          </cell>
          <cell r="H1628">
            <v>1864.29</v>
          </cell>
        </row>
        <row r="1629">
          <cell r="A1629">
            <v>74524</v>
          </cell>
          <cell r="H1629">
            <v>2410.94</v>
          </cell>
        </row>
        <row r="1630">
          <cell r="A1630">
            <v>74525</v>
          </cell>
          <cell r="H1630">
            <v>1980.03</v>
          </cell>
        </row>
        <row r="1631">
          <cell r="A1631">
            <v>71098</v>
          </cell>
          <cell r="H1631">
            <v>0</v>
          </cell>
        </row>
        <row r="1632">
          <cell r="A1632">
            <v>71099</v>
          </cell>
          <cell r="H1632">
            <v>0</v>
          </cell>
        </row>
        <row r="1633">
          <cell r="A1633">
            <v>71100</v>
          </cell>
          <cell r="H1633">
            <v>0</v>
          </cell>
        </row>
        <row r="1634">
          <cell r="A1634">
            <v>72409</v>
          </cell>
          <cell r="H1634">
            <v>0</v>
          </cell>
        </row>
        <row r="1635">
          <cell r="A1635">
            <v>71101</v>
          </cell>
          <cell r="H1635">
            <v>0</v>
          </cell>
        </row>
        <row r="1636">
          <cell r="A1636">
            <v>71103</v>
          </cell>
          <cell r="H1636">
            <v>0</v>
          </cell>
        </row>
        <row r="1637">
          <cell r="A1637">
            <v>71104</v>
          </cell>
          <cell r="H1637">
            <v>0</v>
          </cell>
        </row>
        <row r="1638">
          <cell r="A1638">
            <v>75553</v>
          </cell>
          <cell r="H1638">
            <v>0</v>
          </cell>
        </row>
        <row r="1639">
          <cell r="A1639">
            <v>71106</v>
          </cell>
          <cell r="H1639">
            <v>0</v>
          </cell>
        </row>
        <row r="1640">
          <cell r="A1640">
            <v>71140</v>
          </cell>
          <cell r="H1640">
            <v>1722.22</v>
          </cell>
        </row>
        <row r="1641">
          <cell r="A1641">
            <v>71141</v>
          </cell>
          <cell r="H1641">
            <v>0</v>
          </cell>
        </row>
        <row r="1642">
          <cell r="A1642">
            <v>71142</v>
          </cell>
          <cell r="H1642">
            <v>0</v>
          </cell>
        </row>
        <row r="1643">
          <cell r="A1643">
            <v>71143</v>
          </cell>
          <cell r="H1643">
            <v>0</v>
          </cell>
        </row>
        <row r="1644">
          <cell r="A1644">
            <v>71144</v>
          </cell>
          <cell r="H1644">
            <v>0</v>
          </cell>
        </row>
        <row r="1645">
          <cell r="A1645">
            <v>71145</v>
          </cell>
          <cell r="H1645">
            <v>0</v>
          </cell>
        </row>
        <row r="1646">
          <cell r="A1646">
            <v>71146</v>
          </cell>
          <cell r="H1646">
            <v>0</v>
          </cell>
        </row>
        <row r="1647">
          <cell r="A1647">
            <v>71147</v>
          </cell>
          <cell r="H1647">
            <v>0</v>
          </cell>
        </row>
        <row r="1648">
          <cell r="A1648">
            <v>71148</v>
          </cell>
          <cell r="H1648">
            <v>1635.78</v>
          </cell>
        </row>
        <row r="1649">
          <cell r="A1649">
            <v>71149</v>
          </cell>
          <cell r="H1649">
            <v>0</v>
          </cell>
        </row>
        <row r="1650">
          <cell r="A1650">
            <v>71150</v>
          </cell>
          <cell r="H1650">
            <v>0</v>
          </cell>
        </row>
        <row r="1651">
          <cell r="A1651">
            <v>71107</v>
          </cell>
          <cell r="H1651">
            <v>0</v>
          </cell>
        </row>
        <row r="1652">
          <cell r="A1652">
            <v>71108</v>
          </cell>
          <cell r="H1652">
            <v>0</v>
          </cell>
        </row>
        <row r="1653">
          <cell r="A1653">
            <v>71109</v>
          </cell>
          <cell r="H1653">
            <v>0</v>
          </cell>
        </row>
        <row r="1654">
          <cell r="A1654">
            <v>71110</v>
          </cell>
          <cell r="H1654">
            <v>0</v>
          </cell>
        </row>
        <row r="1655">
          <cell r="A1655">
            <v>71111</v>
          </cell>
          <cell r="H1655">
            <v>0</v>
          </cell>
        </row>
        <row r="1656">
          <cell r="A1656">
            <v>71112</v>
          </cell>
          <cell r="H1656">
            <v>0</v>
          </cell>
        </row>
        <row r="1657">
          <cell r="A1657">
            <v>71113</v>
          </cell>
          <cell r="H1657">
            <v>0</v>
          </cell>
        </row>
        <row r="1658">
          <cell r="A1658">
            <v>71114</v>
          </cell>
          <cell r="H1658">
            <v>1845.53</v>
          </cell>
        </row>
        <row r="1659">
          <cell r="A1659">
            <v>71151</v>
          </cell>
          <cell r="H1659">
            <v>0</v>
          </cell>
        </row>
        <row r="1660">
          <cell r="A1660">
            <v>71152</v>
          </cell>
          <cell r="H1660">
            <v>0</v>
          </cell>
        </row>
        <row r="1661">
          <cell r="A1661">
            <v>71153</v>
          </cell>
          <cell r="H1661">
            <v>0</v>
          </cell>
        </row>
        <row r="1662">
          <cell r="A1662">
            <v>71154</v>
          </cell>
          <cell r="H1662">
            <v>0</v>
          </cell>
        </row>
        <row r="1663">
          <cell r="A1663">
            <v>71155</v>
          </cell>
          <cell r="H1663">
            <v>0</v>
          </cell>
        </row>
        <row r="1664">
          <cell r="A1664">
            <v>71156</v>
          </cell>
          <cell r="H1664">
            <v>0</v>
          </cell>
        </row>
        <row r="1665">
          <cell r="A1665">
            <v>71157</v>
          </cell>
          <cell r="H1665">
            <v>0</v>
          </cell>
        </row>
        <row r="1666">
          <cell r="A1666">
            <v>71158</v>
          </cell>
          <cell r="H1666">
            <v>0</v>
          </cell>
        </row>
        <row r="1667">
          <cell r="A1667">
            <v>71159</v>
          </cell>
          <cell r="H1667">
            <v>0</v>
          </cell>
        </row>
        <row r="1668">
          <cell r="A1668">
            <v>71160</v>
          </cell>
          <cell r="H1668">
            <v>0</v>
          </cell>
        </row>
        <row r="1669">
          <cell r="A1669">
            <v>75558</v>
          </cell>
          <cell r="H1669">
            <v>0</v>
          </cell>
        </row>
        <row r="1670">
          <cell r="A1670">
            <v>71116</v>
          </cell>
          <cell r="H1670">
            <v>1862.42</v>
          </cell>
        </row>
        <row r="1671">
          <cell r="A1671">
            <v>71115</v>
          </cell>
          <cell r="H1671">
            <v>0</v>
          </cell>
        </row>
        <row r="1672">
          <cell r="A1672">
            <v>71117</v>
          </cell>
          <cell r="H1672">
            <v>2016.49</v>
          </cell>
        </row>
        <row r="1673">
          <cell r="A1673">
            <v>71118</v>
          </cell>
          <cell r="H1673">
            <v>0</v>
          </cell>
        </row>
        <row r="1674">
          <cell r="A1674">
            <v>71119</v>
          </cell>
          <cell r="H1674">
            <v>0</v>
          </cell>
        </row>
        <row r="1675">
          <cell r="A1675">
            <v>71120</v>
          </cell>
          <cell r="H1675">
            <v>0</v>
          </cell>
        </row>
        <row r="1676">
          <cell r="A1676">
            <v>71121</v>
          </cell>
          <cell r="H1676">
            <v>0</v>
          </cell>
        </row>
        <row r="1677">
          <cell r="A1677">
            <v>71122</v>
          </cell>
          <cell r="H1677">
            <v>0</v>
          </cell>
        </row>
        <row r="1678">
          <cell r="A1678">
            <v>71123</v>
          </cell>
          <cell r="H1678">
            <v>1908.69</v>
          </cell>
        </row>
        <row r="1679">
          <cell r="A1679">
            <v>71161</v>
          </cell>
          <cell r="H1679">
            <v>0</v>
          </cell>
        </row>
        <row r="1680">
          <cell r="A1680">
            <v>71162</v>
          </cell>
          <cell r="H1680">
            <v>0</v>
          </cell>
        </row>
        <row r="1681">
          <cell r="A1681">
            <v>71163</v>
          </cell>
          <cell r="H1681">
            <v>0</v>
          </cell>
        </row>
        <row r="1682">
          <cell r="A1682">
            <v>71164</v>
          </cell>
          <cell r="H1682">
            <v>0</v>
          </cell>
        </row>
        <row r="1683">
          <cell r="A1683">
            <v>71165</v>
          </cell>
          <cell r="H1683">
            <v>0</v>
          </cell>
        </row>
        <row r="1684">
          <cell r="A1684">
            <v>71166</v>
          </cell>
          <cell r="H1684">
            <v>0</v>
          </cell>
        </row>
        <row r="1685">
          <cell r="A1685">
            <v>71167</v>
          </cell>
          <cell r="H1685">
            <v>0</v>
          </cell>
        </row>
        <row r="1686">
          <cell r="A1686">
            <v>71168</v>
          </cell>
          <cell r="H1686">
            <v>0</v>
          </cell>
        </row>
        <row r="1687">
          <cell r="A1687">
            <v>71169</v>
          </cell>
          <cell r="H1687">
            <v>0</v>
          </cell>
        </row>
        <row r="1688">
          <cell r="A1688">
            <v>71170</v>
          </cell>
          <cell r="H1688">
            <v>0</v>
          </cell>
        </row>
        <row r="1689">
          <cell r="A1689">
            <v>71171</v>
          </cell>
          <cell r="H1689">
            <v>2831.85</v>
          </cell>
        </row>
        <row r="1690">
          <cell r="A1690">
            <v>71124</v>
          </cell>
          <cell r="H1690">
            <v>1148.83</v>
          </cell>
        </row>
        <row r="1691">
          <cell r="A1691">
            <v>71125</v>
          </cell>
          <cell r="H1691">
            <v>1283.18</v>
          </cell>
        </row>
        <row r="1692">
          <cell r="A1692">
            <v>71126</v>
          </cell>
          <cell r="H1692">
            <v>1584.87</v>
          </cell>
        </row>
        <row r="1693">
          <cell r="A1693">
            <v>71127</v>
          </cell>
          <cell r="H1693">
            <v>1360.01</v>
          </cell>
        </row>
        <row r="1694">
          <cell r="A1694">
            <v>71128</v>
          </cell>
          <cell r="H1694">
            <v>0</v>
          </cell>
        </row>
        <row r="1695">
          <cell r="A1695">
            <v>71129</v>
          </cell>
          <cell r="H1695">
            <v>0</v>
          </cell>
        </row>
        <row r="1696">
          <cell r="A1696">
            <v>71130</v>
          </cell>
          <cell r="H1696">
            <v>0</v>
          </cell>
        </row>
        <row r="1697">
          <cell r="A1697">
            <v>71131</v>
          </cell>
          <cell r="H1697">
            <v>0</v>
          </cell>
        </row>
        <row r="1698">
          <cell r="A1698">
            <v>72410</v>
          </cell>
          <cell r="H1698">
            <v>0</v>
          </cell>
        </row>
        <row r="1699">
          <cell r="A1699">
            <v>71132</v>
          </cell>
          <cell r="H1699">
            <v>0</v>
          </cell>
        </row>
        <row r="1700">
          <cell r="A1700">
            <v>75550</v>
          </cell>
          <cell r="H1700">
            <v>0</v>
          </cell>
        </row>
        <row r="1701">
          <cell r="A1701">
            <v>71134</v>
          </cell>
          <cell r="H1701">
            <v>0</v>
          </cell>
        </row>
        <row r="1702">
          <cell r="A1702">
            <v>71135</v>
          </cell>
          <cell r="H1702">
            <v>0</v>
          </cell>
        </row>
        <row r="1703">
          <cell r="A1703">
            <v>71136</v>
          </cell>
          <cell r="H1703">
            <v>1176.98</v>
          </cell>
        </row>
        <row r="1704">
          <cell r="A1704">
            <v>71137</v>
          </cell>
          <cell r="H1704">
            <v>0</v>
          </cell>
        </row>
        <row r="1705">
          <cell r="A1705">
            <v>71138</v>
          </cell>
          <cell r="H1705">
            <v>0</v>
          </cell>
        </row>
        <row r="1706">
          <cell r="A1706">
            <v>71139</v>
          </cell>
          <cell r="H1706">
            <v>0</v>
          </cell>
        </row>
        <row r="1707">
          <cell r="A1707">
            <v>71172</v>
          </cell>
          <cell r="H1707">
            <v>0</v>
          </cell>
        </row>
        <row r="1708">
          <cell r="A1708">
            <v>71173</v>
          </cell>
          <cell r="H1708">
            <v>0</v>
          </cell>
        </row>
        <row r="1709">
          <cell r="A1709">
            <v>71174</v>
          </cell>
          <cell r="H1709">
            <v>1577.63</v>
          </cell>
        </row>
        <row r="1710">
          <cell r="A1710">
            <v>71175</v>
          </cell>
          <cell r="H1710">
            <v>1601.36</v>
          </cell>
        </row>
        <row r="1711">
          <cell r="A1711">
            <v>71176</v>
          </cell>
          <cell r="H1711">
            <v>0</v>
          </cell>
        </row>
        <row r="1712">
          <cell r="A1712">
            <v>71177</v>
          </cell>
          <cell r="H1712">
            <v>1346.74</v>
          </cell>
        </row>
        <row r="1713">
          <cell r="A1713">
            <v>71178</v>
          </cell>
          <cell r="H1713">
            <v>1598.95</v>
          </cell>
        </row>
        <row r="1714">
          <cell r="A1714">
            <v>71179</v>
          </cell>
          <cell r="H1714">
            <v>1600.56</v>
          </cell>
        </row>
        <row r="1715">
          <cell r="A1715">
            <v>71180</v>
          </cell>
          <cell r="H1715">
            <v>1325.82</v>
          </cell>
        </row>
        <row r="1716">
          <cell r="A1716">
            <v>71181</v>
          </cell>
          <cell r="H1716">
            <v>1340.3</v>
          </cell>
        </row>
        <row r="1717">
          <cell r="A1717">
            <v>71182</v>
          </cell>
          <cell r="H1717">
            <v>1594.92</v>
          </cell>
        </row>
        <row r="1718">
          <cell r="A1718">
            <v>71183</v>
          </cell>
          <cell r="H1718">
            <v>1587.28</v>
          </cell>
        </row>
        <row r="1719">
          <cell r="A1719">
            <v>71184</v>
          </cell>
          <cell r="H1719">
            <v>1315.36</v>
          </cell>
        </row>
        <row r="1720">
          <cell r="A1720">
            <v>71185</v>
          </cell>
          <cell r="H1720">
            <v>0</v>
          </cell>
        </row>
        <row r="1721">
          <cell r="A1721">
            <v>71186</v>
          </cell>
          <cell r="H1721">
            <v>1582.05</v>
          </cell>
        </row>
        <row r="1722">
          <cell r="A1722">
            <v>71187</v>
          </cell>
          <cell r="H1722">
            <v>1585.67</v>
          </cell>
        </row>
        <row r="1723">
          <cell r="A1723">
            <v>71188</v>
          </cell>
          <cell r="H1723">
            <v>0</v>
          </cell>
        </row>
        <row r="1724">
          <cell r="A1724">
            <v>71189</v>
          </cell>
          <cell r="H1724">
            <v>0</v>
          </cell>
        </row>
        <row r="1725">
          <cell r="A1725">
            <v>71190</v>
          </cell>
          <cell r="H1725">
            <v>0</v>
          </cell>
        </row>
        <row r="1726">
          <cell r="A1726">
            <v>71191</v>
          </cell>
          <cell r="H1726">
            <v>0</v>
          </cell>
        </row>
        <row r="1727">
          <cell r="A1727">
            <v>71193</v>
          </cell>
          <cell r="H1727">
            <v>0</v>
          </cell>
        </row>
        <row r="1728">
          <cell r="A1728">
            <v>75547</v>
          </cell>
          <cell r="H1728">
            <v>0</v>
          </cell>
        </row>
        <row r="1729">
          <cell r="A1729">
            <v>71192</v>
          </cell>
          <cell r="H1729">
            <v>0</v>
          </cell>
        </row>
        <row r="1730">
          <cell r="A1730">
            <v>71194</v>
          </cell>
          <cell r="H1730">
            <v>0</v>
          </cell>
        </row>
        <row r="1731">
          <cell r="A1731">
            <v>71195</v>
          </cell>
          <cell r="H1731">
            <v>0</v>
          </cell>
        </row>
        <row r="1732">
          <cell r="A1732">
            <v>71196</v>
          </cell>
          <cell r="H1732">
            <v>1283.18</v>
          </cell>
        </row>
        <row r="1733">
          <cell r="A1733">
            <v>71197</v>
          </cell>
          <cell r="H1733">
            <v>0</v>
          </cell>
        </row>
        <row r="1734">
          <cell r="A1734">
            <v>71198</v>
          </cell>
          <cell r="H1734">
            <v>1549.47</v>
          </cell>
        </row>
        <row r="1735">
          <cell r="A1735">
            <v>71199</v>
          </cell>
          <cell r="H1735">
            <v>0</v>
          </cell>
        </row>
        <row r="1736">
          <cell r="A1736">
            <v>71200</v>
          </cell>
          <cell r="H1736">
            <v>1276.3499999999999</v>
          </cell>
        </row>
        <row r="1737">
          <cell r="A1737">
            <v>71201</v>
          </cell>
          <cell r="H1737">
            <v>0</v>
          </cell>
        </row>
        <row r="1738">
          <cell r="A1738">
            <v>71202</v>
          </cell>
          <cell r="H1738">
            <v>0</v>
          </cell>
        </row>
        <row r="1739">
          <cell r="A1739">
            <v>71203</v>
          </cell>
          <cell r="H1739">
            <v>1556.71</v>
          </cell>
        </row>
        <row r="1740">
          <cell r="A1740">
            <v>71236</v>
          </cell>
          <cell r="H1740">
            <v>0</v>
          </cell>
        </row>
        <row r="1741">
          <cell r="A1741">
            <v>71237</v>
          </cell>
          <cell r="H1741">
            <v>0</v>
          </cell>
        </row>
        <row r="1742">
          <cell r="A1742">
            <v>71238</v>
          </cell>
          <cell r="H1742">
            <v>1547.46</v>
          </cell>
        </row>
        <row r="1743">
          <cell r="A1743">
            <v>71239</v>
          </cell>
          <cell r="H1743">
            <v>0</v>
          </cell>
        </row>
        <row r="1744">
          <cell r="A1744">
            <v>71240</v>
          </cell>
          <cell r="H1744">
            <v>1297.6600000000001</v>
          </cell>
        </row>
        <row r="1745">
          <cell r="A1745">
            <v>71241</v>
          </cell>
          <cell r="H1745">
            <v>0</v>
          </cell>
        </row>
        <row r="1746">
          <cell r="A1746">
            <v>71242</v>
          </cell>
          <cell r="H1746">
            <v>0</v>
          </cell>
        </row>
        <row r="1747">
          <cell r="A1747">
            <v>71243</v>
          </cell>
          <cell r="H1747">
            <v>1559.93</v>
          </cell>
        </row>
        <row r="1748">
          <cell r="A1748">
            <v>71244</v>
          </cell>
          <cell r="H1748">
            <v>0</v>
          </cell>
        </row>
        <row r="1749">
          <cell r="A1749">
            <v>71245</v>
          </cell>
          <cell r="H1749">
            <v>0</v>
          </cell>
        </row>
        <row r="1750">
          <cell r="A1750">
            <v>71246</v>
          </cell>
          <cell r="H1750">
            <v>0</v>
          </cell>
        </row>
        <row r="1751">
          <cell r="A1751">
            <v>71247</v>
          </cell>
          <cell r="H1751">
            <v>0</v>
          </cell>
        </row>
        <row r="1752">
          <cell r="A1752">
            <v>71248</v>
          </cell>
          <cell r="H1752">
            <v>0</v>
          </cell>
        </row>
        <row r="1753">
          <cell r="A1753">
            <v>71249</v>
          </cell>
          <cell r="H1753">
            <v>0</v>
          </cell>
        </row>
        <row r="1754">
          <cell r="A1754">
            <v>71251</v>
          </cell>
          <cell r="H1754">
            <v>0</v>
          </cell>
        </row>
        <row r="1755">
          <cell r="A1755">
            <v>71204</v>
          </cell>
          <cell r="H1755">
            <v>1189.8599999999999</v>
          </cell>
        </row>
        <row r="1756">
          <cell r="A1756">
            <v>71205</v>
          </cell>
          <cell r="H1756">
            <v>1641.19</v>
          </cell>
        </row>
        <row r="1757">
          <cell r="A1757">
            <v>71206</v>
          </cell>
          <cell r="H1757">
            <v>1794.45</v>
          </cell>
        </row>
        <row r="1758">
          <cell r="A1758">
            <v>71207</v>
          </cell>
          <cell r="H1758">
            <v>1676.58</v>
          </cell>
        </row>
        <row r="1759">
          <cell r="A1759">
            <v>71208</v>
          </cell>
          <cell r="H1759">
            <v>0</v>
          </cell>
        </row>
        <row r="1760">
          <cell r="A1760">
            <v>71209</v>
          </cell>
          <cell r="H1760">
            <v>0</v>
          </cell>
        </row>
        <row r="1761">
          <cell r="A1761">
            <v>71210</v>
          </cell>
          <cell r="H1761">
            <v>0</v>
          </cell>
        </row>
        <row r="1762">
          <cell r="A1762">
            <v>71211</v>
          </cell>
          <cell r="H1762">
            <v>1726.06</v>
          </cell>
        </row>
        <row r="1763">
          <cell r="A1763">
            <v>71212</v>
          </cell>
          <cell r="H1763">
            <v>0</v>
          </cell>
        </row>
        <row r="1764">
          <cell r="A1764">
            <v>72440</v>
          </cell>
          <cell r="H1764">
            <v>0</v>
          </cell>
        </row>
        <row r="1765">
          <cell r="A1765">
            <v>71214</v>
          </cell>
          <cell r="H1765">
            <v>0</v>
          </cell>
        </row>
        <row r="1766">
          <cell r="A1766">
            <v>71215</v>
          </cell>
          <cell r="H1766">
            <v>0</v>
          </cell>
        </row>
        <row r="1767">
          <cell r="A1767">
            <v>71216</v>
          </cell>
          <cell r="H1767">
            <v>1704.34</v>
          </cell>
        </row>
        <row r="1768">
          <cell r="A1768">
            <v>71217</v>
          </cell>
          <cell r="H1768">
            <v>0</v>
          </cell>
        </row>
        <row r="1769">
          <cell r="A1769">
            <v>71218</v>
          </cell>
          <cell r="H1769">
            <v>0</v>
          </cell>
        </row>
        <row r="1770">
          <cell r="A1770">
            <v>71219</v>
          </cell>
          <cell r="H1770">
            <v>0</v>
          </cell>
        </row>
        <row r="1771">
          <cell r="A1771">
            <v>71252</v>
          </cell>
          <cell r="H1771">
            <v>0</v>
          </cell>
        </row>
        <row r="1772">
          <cell r="A1772">
            <v>71253</v>
          </cell>
          <cell r="H1772">
            <v>0</v>
          </cell>
        </row>
        <row r="1773">
          <cell r="A1773">
            <v>71254</v>
          </cell>
          <cell r="H1773">
            <v>0</v>
          </cell>
        </row>
        <row r="1774">
          <cell r="A1774">
            <v>71255</v>
          </cell>
          <cell r="H1774">
            <v>1536.6</v>
          </cell>
        </row>
        <row r="1775">
          <cell r="A1775">
            <v>71256</v>
          </cell>
          <cell r="H1775">
            <v>0</v>
          </cell>
        </row>
        <row r="1776">
          <cell r="A1776">
            <v>71257</v>
          </cell>
          <cell r="H1776">
            <v>0</v>
          </cell>
        </row>
        <row r="1777">
          <cell r="A1777">
            <v>71258</v>
          </cell>
          <cell r="H1777">
            <v>0</v>
          </cell>
        </row>
        <row r="1778">
          <cell r="A1778">
            <v>71259</v>
          </cell>
          <cell r="H1778">
            <v>0</v>
          </cell>
        </row>
        <row r="1779">
          <cell r="A1779">
            <v>71260</v>
          </cell>
          <cell r="H1779">
            <v>1273.93</v>
          </cell>
        </row>
        <row r="1780">
          <cell r="A1780">
            <v>71261</v>
          </cell>
          <cell r="H1780">
            <v>1255.02</v>
          </cell>
        </row>
        <row r="1781">
          <cell r="A1781">
            <v>71262</v>
          </cell>
          <cell r="H1781">
            <v>1522.11</v>
          </cell>
        </row>
        <row r="1782">
          <cell r="A1782">
            <v>71263</v>
          </cell>
          <cell r="H1782">
            <v>0</v>
          </cell>
        </row>
        <row r="1783">
          <cell r="A1783">
            <v>71264</v>
          </cell>
          <cell r="H1783">
            <v>0</v>
          </cell>
        </row>
        <row r="1784">
          <cell r="A1784">
            <v>71265</v>
          </cell>
          <cell r="H1784">
            <v>0</v>
          </cell>
        </row>
        <row r="1785">
          <cell r="A1785">
            <v>71266</v>
          </cell>
          <cell r="H1785">
            <v>1528.55</v>
          </cell>
        </row>
        <row r="1786">
          <cell r="A1786">
            <v>71267</v>
          </cell>
          <cell r="H1786">
            <v>0</v>
          </cell>
        </row>
        <row r="1787">
          <cell r="A1787">
            <v>71220</v>
          </cell>
          <cell r="H1787">
            <v>0</v>
          </cell>
        </row>
        <row r="1788">
          <cell r="A1788">
            <v>71221</v>
          </cell>
          <cell r="H1788">
            <v>0</v>
          </cell>
        </row>
        <row r="1789">
          <cell r="A1789">
            <v>71222</v>
          </cell>
          <cell r="H1789">
            <v>0</v>
          </cell>
        </row>
        <row r="1790">
          <cell r="A1790">
            <v>71223</v>
          </cell>
          <cell r="H1790">
            <v>1690.67</v>
          </cell>
        </row>
        <row r="1791">
          <cell r="A1791">
            <v>71224</v>
          </cell>
          <cell r="H1791">
            <v>1157.68</v>
          </cell>
        </row>
        <row r="1792">
          <cell r="A1792">
            <v>71225</v>
          </cell>
          <cell r="H1792">
            <v>1643.6</v>
          </cell>
        </row>
        <row r="1793">
          <cell r="A1793">
            <v>71226</v>
          </cell>
          <cell r="H1793">
            <v>1782.78</v>
          </cell>
        </row>
        <row r="1794">
          <cell r="A1794">
            <v>71227</v>
          </cell>
          <cell r="H1794">
            <v>0</v>
          </cell>
        </row>
        <row r="1795">
          <cell r="A1795">
            <v>71228</v>
          </cell>
          <cell r="H1795">
            <v>0</v>
          </cell>
        </row>
        <row r="1796">
          <cell r="A1796">
            <v>71229</v>
          </cell>
          <cell r="H1796">
            <v>1733.7</v>
          </cell>
        </row>
        <row r="1797">
          <cell r="A1797">
            <v>71231</v>
          </cell>
          <cell r="H1797">
            <v>1209.17</v>
          </cell>
        </row>
        <row r="1798">
          <cell r="A1798">
            <v>71232</v>
          </cell>
          <cell r="H1798">
            <v>0</v>
          </cell>
        </row>
        <row r="1799">
          <cell r="A1799">
            <v>71233</v>
          </cell>
          <cell r="H1799">
            <v>1740.54</v>
          </cell>
        </row>
        <row r="1800">
          <cell r="A1800">
            <v>71234</v>
          </cell>
          <cell r="H1800">
            <v>0</v>
          </cell>
        </row>
        <row r="1801">
          <cell r="A1801">
            <v>71235</v>
          </cell>
          <cell r="H1801">
            <v>0</v>
          </cell>
        </row>
        <row r="1802">
          <cell r="A1802">
            <v>71268</v>
          </cell>
          <cell r="H1802">
            <v>0</v>
          </cell>
        </row>
        <row r="1803">
          <cell r="A1803">
            <v>71269</v>
          </cell>
          <cell r="H1803">
            <v>0</v>
          </cell>
        </row>
        <row r="1804">
          <cell r="A1804">
            <v>71270</v>
          </cell>
          <cell r="H1804">
            <v>0</v>
          </cell>
        </row>
        <row r="1805">
          <cell r="A1805">
            <v>71272</v>
          </cell>
          <cell r="H1805">
            <v>0</v>
          </cell>
        </row>
        <row r="1806">
          <cell r="A1806">
            <v>71273</v>
          </cell>
          <cell r="H1806">
            <v>0</v>
          </cell>
        </row>
        <row r="1807">
          <cell r="A1807">
            <v>71274</v>
          </cell>
          <cell r="H1807">
            <v>0</v>
          </cell>
        </row>
        <row r="1808">
          <cell r="A1808">
            <v>71275</v>
          </cell>
          <cell r="H1808">
            <v>0</v>
          </cell>
        </row>
        <row r="1809">
          <cell r="A1809">
            <v>71276</v>
          </cell>
          <cell r="H1809">
            <v>0</v>
          </cell>
        </row>
        <row r="1810">
          <cell r="A1810">
            <v>71277</v>
          </cell>
          <cell r="H1810">
            <v>0</v>
          </cell>
        </row>
        <row r="1811">
          <cell r="A1811">
            <v>71271</v>
          </cell>
          <cell r="H1811">
            <v>0</v>
          </cell>
        </row>
        <row r="1812">
          <cell r="A1812">
            <v>71278</v>
          </cell>
          <cell r="H1812">
            <v>1549.47</v>
          </cell>
        </row>
        <row r="1813">
          <cell r="A1813">
            <v>71279</v>
          </cell>
          <cell r="H1813">
            <v>1311.34</v>
          </cell>
        </row>
        <row r="1814">
          <cell r="A1814">
            <v>71280</v>
          </cell>
          <cell r="H1814">
            <v>0</v>
          </cell>
        </row>
        <row r="1815">
          <cell r="A1815">
            <v>71281</v>
          </cell>
          <cell r="H1815">
            <v>0</v>
          </cell>
        </row>
        <row r="1816">
          <cell r="A1816">
            <v>71283</v>
          </cell>
          <cell r="H1816">
            <v>0</v>
          </cell>
        </row>
        <row r="1817">
          <cell r="A1817">
            <v>71284</v>
          </cell>
          <cell r="H1817">
            <v>1007.47</v>
          </cell>
        </row>
        <row r="1818">
          <cell r="A1818">
            <v>71285</v>
          </cell>
          <cell r="H1818">
            <v>1062.6400000000001</v>
          </cell>
        </row>
        <row r="1819">
          <cell r="A1819">
            <v>71286</v>
          </cell>
          <cell r="H1819">
            <v>1017.07</v>
          </cell>
        </row>
        <row r="1820">
          <cell r="A1820">
            <v>71287</v>
          </cell>
          <cell r="H1820">
            <v>742.89</v>
          </cell>
        </row>
        <row r="1821">
          <cell r="A1821">
            <v>71288</v>
          </cell>
          <cell r="H1821">
            <v>1006.75</v>
          </cell>
        </row>
        <row r="1822">
          <cell r="A1822">
            <v>71289</v>
          </cell>
          <cell r="H1822">
            <v>1065.28</v>
          </cell>
        </row>
        <row r="1823">
          <cell r="A1823">
            <v>71290</v>
          </cell>
          <cell r="H1823">
            <v>0</v>
          </cell>
        </row>
        <row r="1824">
          <cell r="A1824">
            <v>71291</v>
          </cell>
          <cell r="H1824">
            <v>742.89</v>
          </cell>
        </row>
        <row r="1825">
          <cell r="A1825">
            <v>71292</v>
          </cell>
          <cell r="H1825">
            <v>0</v>
          </cell>
        </row>
        <row r="1826">
          <cell r="A1826">
            <v>71293</v>
          </cell>
          <cell r="H1826">
            <v>1052.57</v>
          </cell>
        </row>
        <row r="1827">
          <cell r="A1827">
            <v>71294</v>
          </cell>
          <cell r="H1827">
            <v>1034.82</v>
          </cell>
        </row>
        <row r="1828">
          <cell r="A1828">
            <v>71295</v>
          </cell>
          <cell r="H1828">
            <v>1040.0999999999999</v>
          </cell>
        </row>
        <row r="1829">
          <cell r="A1829">
            <v>71296</v>
          </cell>
          <cell r="H1829">
            <v>1304.9100000000001</v>
          </cell>
        </row>
        <row r="1830">
          <cell r="A1830">
            <v>71297</v>
          </cell>
          <cell r="H1830">
            <v>1068.8900000000001</v>
          </cell>
        </row>
        <row r="1831">
          <cell r="A1831">
            <v>71298</v>
          </cell>
          <cell r="H1831">
            <v>1032.18</v>
          </cell>
        </row>
        <row r="1832">
          <cell r="A1832">
            <v>71299</v>
          </cell>
          <cell r="H1832">
            <v>1023.06</v>
          </cell>
        </row>
        <row r="1833">
          <cell r="A1833">
            <v>71300</v>
          </cell>
          <cell r="H1833">
            <v>1303.23</v>
          </cell>
        </row>
        <row r="1834">
          <cell r="A1834">
            <v>71301</v>
          </cell>
          <cell r="H1834">
            <v>1069.8399999999999</v>
          </cell>
        </row>
        <row r="1835">
          <cell r="A1835">
            <v>71302</v>
          </cell>
          <cell r="H1835">
            <v>1020.18</v>
          </cell>
        </row>
        <row r="1836">
          <cell r="A1836">
            <v>71303</v>
          </cell>
          <cell r="H1836">
            <v>1012.99</v>
          </cell>
        </row>
        <row r="1837">
          <cell r="A1837">
            <v>71304</v>
          </cell>
          <cell r="H1837">
            <v>1307.07</v>
          </cell>
        </row>
        <row r="1838">
          <cell r="A1838">
            <v>71305</v>
          </cell>
          <cell r="H1838">
            <v>1085.43</v>
          </cell>
        </row>
        <row r="1839">
          <cell r="A1839">
            <v>71306</v>
          </cell>
          <cell r="H1839">
            <v>1030.98</v>
          </cell>
        </row>
        <row r="1840">
          <cell r="A1840">
            <v>71307</v>
          </cell>
          <cell r="H1840">
            <v>1026.18</v>
          </cell>
        </row>
        <row r="1841">
          <cell r="A1841">
            <v>71308</v>
          </cell>
          <cell r="H1841">
            <v>1058.81</v>
          </cell>
        </row>
        <row r="1842">
          <cell r="A1842">
            <v>71309</v>
          </cell>
          <cell r="H1842">
            <v>1015.39</v>
          </cell>
        </row>
        <row r="1843">
          <cell r="A1843">
            <v>71310</v>
          </cell>
          <cell r="H1843">
            <v>726.82</v>
          </cell>
        </row>
        <row r="1844">
          <cell r="A1844">
            <v>71311</v>
          </cell>
          <cell r="H1844">
            <v>1031.46</v>
          </cell>
        </row>
        <row r="1845">
          <cell r="A1845">
            <v>71312</v>
          </cell>
          <cell r="H1845">
            <v>1064.08</v>
          </cell>
        </row>
        <row r="1846">
          <cell r="A1846">
            <v>71313</v>
          </cell>
          <cell r="H1846">
            <v>1014.67</v>
          </cell>
        </row>
        <row r="1847">
          <cell r="A1847">
            <v>71314</v>
          </cell>
          <cell r="H1847">
            <v>363.41</v>
          </cell>
        </row>
        <row r="1848">
          <cell r="A1848">
            <v>73065</v>
          </cell>
          <cell r="H1848">
            <v>363.41</v>
          </cell>
        </row>
        <row r="1849">
          <cell r="A1849">
            <v>71315</v>
          </cell>
          <cell r="H1849">
            <v>1006.99</v>
          </cell>
        </row>
        <row r="1850">
          <cell r="A1850">
            <v>71316</v>
          </cell>
          <cell r="H1850">
            <v>1057.8499999999999</v>
          </cell>
        </row>
        <row r="1851">
          <cell r="A1851">
            <v>71317</v>
          </cell>
          <cell r="H1851">
            <v>1017.07</v>
          </cell>
        </row>
        <row r="1852">
          <cell r="A1852">
            <v>71318</v>
          </cell>
          <cell r="H1852">
            <v>729.46</v>
          </cell>
        </row>
        <row r="1853">
          <cell r="A1853">
            <v>71319</v>
          </cell>
          <cell r="H1853">
            <v>0</v>
          </cell>
        </row>
        <row r="1854">
          <cell r="A1854">
            <v>71320</v>
          </cell>
          <cell r="H1854">
            <v>0</v>
          </cell>
        </row>
        <row r="1855">
          <cell r="A1855">
            <v>71321</v>
          </cell>
          <cell r="H1855">
            <v>726.49</v>
          </cell>
        </row>
        <row r="1856">
          <cell r="A1856">
            <v>71322</v>
          </cell>
          <cell r="H1856">
            <v>0</v>
          </cell>
        </row>
        <row r="1857">
          <cell r="A1857">
            <v>71323</v>
          </cell>
          <cell r="H1857">
            <v>0</v>
          </cell>
        </row>
        <row r="1858">
          <cell r="A1858">
            <v>71324</v>
          </cell>
          <cell r="H1858">
            <v>0</v>
          </cell>
        </row>
        <row r="1859">
          <cell r="A1859">
            <v>71325</v>
          </cell>
          <cell r="H1859">
            <v>0</v>
          </cell>
        </row>
        <row r="1860">
          <cell r="A1860">
            <v>71326</v>
          </cell>
          <cell r="H1860">
            <v>617.33000000000004</v>
          </cell>
        </row>
        <row r="1861">
          <cell r="A1861">
            <v>71327</v>
          </cell>
          <cell r="H1861">
            <v>929.75</v>
          </cell>
        </row>
        <row r="1862">
          <cell r="A1862">
            <v>71328</v>
          </cell>
          <cell r="H1862">
            <v>0</v>
          </cell>
        </row>
        <row r="1863">
          <cell r="A1863">
            <v>71329</v>
          </cell>
          <cell r="H1863">
            <v>0</v>
          </cell>
        </row>
        <row r="1864">
          <cell r="A1864">
            <v>71330</v>
          </cell>
          <cell r="H1864">
            <v>0</v>
          </cell>
        </row>
        <row r="1865">
          <cell r="A1865">
            <v>71331</v>
          </cell>
          <cell r="H1865">
            <v>925.99</v>
          </cell>
        </row>
        <row r="1866">
          <cell r="A1866">
            <v>71332</v>
          </cell>
          <cell r="H1866">
            <v>0</v>
          </cell>
        </row>
        <row r="1867">
          <cell r="A1867">
            <v>71333</v>
          </cell>
          <cell r="H1867">
            <v>916.58</v>
          </cell>
        </row>
        <row r="1868">
          <cell r="A1868">
            <v>71334</v>
          </cell>
          <cell r="H1868">
            <v>909.05</v>
          </cell>
        </row>
        <row r="1869">
          <cell r="A1869">
            <v>71335</v>
          </cell>
          <cell r="H1869">
            <v>1249.71</v>
          </cell>
        </row>
        <row r="1870">
          <cell r="A1870">
            <v>71336</v>
          </cell>
          <cell r="H1870">
            <v>952.34</v>
          </cell>
        </row>
        <row r="1871">
          <cell r="A1871">
            <v>71337</v>
          </cell>
          <cell r="H1871">
            <v>615.45000000000005</v>
          </cell>
        </row>
        <row r="1872">
          <cell r="A1872">
            <v>71338</v>
          </cell>
          <cell r="H1872">
            <v>929.75</v>
          </cell>
        </row>
        <row r="1873">
          <cell r="A1873">
            <v>71339</v>
          </cell>
          <cell r="H1873">
            <v>0</v>
          </cell>
        </row>
        <row r="1874">
          <cell r="A1874">
            <v>71340</v>
          </cell>
          <cell r="H1874">
            <v>0</v>
          </cell>
        </row>
        <row r="1875">
          <cell r="A1875">
            <v>71341</v>
          </cell>
          <cell r="H1875">
            <v>0</v>
          </cell>
        </row>
        <row r="1876">
          <cell r="A1876">
            <v>71342</v>
          </cell>
          <cell r="H1876">
            <v>0</v>
          </cell>
        </row>
        <row r="1877">
          <cell r="A1877">
            <v>71343</v>
          </cell>
          <cell r="H1877">
            <v>0</v>
          </cell>
        </row>
        <row r="1878">
          <cell r="A1878">
            <v>71344</v>
          </cell>
          <cell r="H1878">
            <v>920.34</v>
          </cell>
        </row>
        <row r="1879">
          <cell r="A1879">
            <v>71345</v>
          </cell>
          <cell r="H1879">
            <v>991.87</v>
          </cell>
        </row>
        <row r="1880">
          <cell r="A1880">
            <v>71346</v>
          </cell>
          <cell r="H1880">
            <v>604.15</v>
          </cell>
        </row>
        <row r="1881">
          <cell r="A1881">
            <v>71347</v>
          </cell>
          <cell r="H1881">
            <v>0</v>
          </cell>
        </row>
        <row r="1882">
          <cell r="A1882">
            <v>71348</v>
          </cell>
          <cell r="H1882">
            <v>0</v>
          </cell>
        </row>
        <row r="1883">
          <cell r="A1883">
            <v>71349</v>
          </cell>
          <cell r="H1883">
            <v>575.91999999999996</v>
          </cell>
        </row>
        <row r="1884">
          <cell r="A1884">
            <v>71350</v>
          </cell>
          <cell r="H1884">
            <v>0</v>
          </cell>
        </row>
        <row r="1885">
          <cell r="A1885">
            <v>71351</v>
          </cell>
          <cell r="H1885">
            <v>905.28</v>
          </cell>
        </row>
        <row r="1886">
          <cell r="A1886">
            <v>71352</v>
          </cell>
          <cell r="H1886">
            <v>575.91999999999996</v>
          </cell>
        </row>
        <row r="1887">
          <cell r="A1887">
            <v>71353</v>
          </cell>
          <cell r="H1887">
            <v>948.58</v>
          </cell>
        </row>
        <row r="1888">
          <cell r="A1888">
            <v>71354</v>
          </cell>
          <cell r="H1888">
            <v>929.75</v>
          </cell>
        </row>
        <row r="1889">
          <cell r="A1889">
            <v>71355</v>
          </cell>
          <cell r="H1889">
            <v>572.15</v>
          </cell>
        </row>
        <row r="1890">
          <cell r="A1890">
            <v>71356</v>
          </cell>
          <cell r="H1890">
            <v>950.45</v>
          </cell>
        </row>
        <row r="1891">
          <cell r="A1891">
            <v>71357</v>
          </cell>
          <cell r="H1891">
            <v>0</v>
          </cell>
        </row>
        <row r="1892">
          <cell r="A1892">
            <v>71358</v>
          </cell>
          <cell r="H1892">
            <v>0</v>
          </cell>
        </row>
        <row r="1893">
          <cell r="A1893">
            <v>71359</v>
          </cell>
          <cell r="H1893">
            <v>798.01</v>
          </cell>
        </row>
        <row r="1894">
          <cell r="A1894">
            <v>71360</v>
          </cell>
          <cell r="H1894">
            <v>0</v>
          </cell>
        </row>
        <row r="1895">
          <cell r="A1895">
            <v>71361</v>
          </cell>
          <cell r="H1895">
            <v>575.91999999999996</v>
          </cell>
        </row>
        <row r="1896">
          <cell r="A1896">
            <v>71362</v>
          </cell>
          <cell r="H1896">
            <v>905.28</v>
          </cell>
        </row>
        <row r="1897">
          <cell r="A1897">
            <v>71363</v>
          </cell>
          <cell r="H1897">
            <v>0</v>
          </cell>
        </row>
        <row r="1898">
          <cell r="A1898">
            <v>71364</v>
          </cell>
          <cell r="H1898">
            <v>1283.5899999999999</v>
          </cell>
        </row>
        <row r="1899">
          <cell r="A1899">
            <v>71365</v>
          </cell>
          <cell r="H1899">
            <v>0</v>
          </cell>
        </row>
        <row r="1900">
          <cell r="A1900">
            <v>71366</v>
          </cell>
          <cell r="H1900">
            <v>0</v>
          </cell>
        </row>
        <row r="1901">
          <cell r="A1901">
            <v>71367</v>
          </cell>
          <cell r="H1901">
            <v>0</v>
          </cell>
        </row>
        <row r="1902">
          <cell r="A1902">
            <v>71368</v>
          </cell>
          <cell r="H1902">
            <v>0</v>
          </cell>
        </row>
        <row r="1903">
          <cell r="A1903">
            <v>71369</v>
          </cell>
          <cell r="H1903">
            <v>0</v>
          </cell>
        </row>
        <row r="1904">
          <cell r="A1904">
            <v>71370</v>
          </cell>
          <cell r="H1904">
            <v>903.41</v>
          </cell>
        </row>
        <row r="1905">
          <cell r="A1905">
            <v>71371</v>
          </cell>
          <cell r="H1905">
            <v>969.28</v>
          </cell>
        </row>
        <row r="1906">
          <cell r="A1906">
            <v>71372</v>
          </cell>
          <cell r="H1906">
            <v>596.62</v>
          </cell>
        </row>
        <row r="1907">
          <cell r="A1907">
            <v>71373</v>
          </cell>
          <cell r="H1907">
            <v>0</v>
          </cell>
        </row>
        <row r="1908">
          <cell r="A1908">
            <v>71374</v>
          </cell>
          <cell r="H1908">
            <v>965.51</v>
          </cell>
        </row>
        <row r="1909">
          <cell r="A1909">
            <v>71375</v>
          </cell>
          <cell r="H1909">
            <v>572.15</v>
          </cell>
        </row>
        <row r="1910">
          <cell r="A1910">
            <v>71376</v>
          </cell>
          <cell r="H1910">
            <v>909.05</v>
          </cell>
        </row>
        <row r="1911">
          <cell r="A1911">
            <v>71377</v>
          </cell>
          <cell r="H1911">
            <v>0</v>
          </cell>
        </row>
        <row r="1912">
          <cell r="A1912">
            <v>71378</v>
          </cell>
          <cell r="H1912">
            <v>0</v>
          </cell>
        </row>
        <row r="1913">
          <cell r="A1913">
            <v>71379</v>
          </cell>
          <cell r="H1913">
            <v>735.9</v>
          </cell>
        </row>
        <row r="1914">
          <cell r="A1914">
            <v>71380</v>
          </cell>
          <cell r="H1914">
            <v>0</v>
          </cell>
        </row>
        <row r="1915">
          <cell r="A1915">
            <v>71381</v>
          </cell>
          <cell r="H1915">
            <v>0</v>
          </cell>
        </row>
        <row r="1916">
          <cell r="A1916">
            <v>71382</v>
          </cell>
          <cell r="H1916">
            <v>939.16</v>
          </cell>
        </row>
        <row r="1917">
          <cell r="A1917">
            <v>71383</v>
          </cell>
          <cell r="H1917">
            <v>920.34</v>
          </cell>
        </row>
        <row r="1918">
          <cell r="A1918">
            <v>71384</v>
          </cell>
          <cell r="H1918">
            <v>0</v>
          </cell>
        </row>
        <row r="1919">
          <cell r="A1919">
            <v>71385</v>
          </cell>
          <cell r="H1919">
            <v>954.22</v>
          </cell>
        </row>
        <row r="1920">
          <cell r="A1920">
            <v>71386</v>
          </cell>
          <cell r="H1920">
            <v>0</v>
          </cell>
        </row>
        <row r="1921">
          <cell r="A1921">
            <v>71387</v>
          </cell>
          <cell r="H1921">
            <v>0</v>
          </cell>
        </row>
        <row r="1922">
          <cell r="A1922">
            <v>71388</v>
          </cell>
          <cell r="H1922">
            <v>924.11</v>
          </cell>
        </row>
        <row r="1923">
          <cell r="A1923">
            <v>71389</v>
          </cell>
          <cell r="H1923">
            <v>920.34</v>
          </cell>
        </row>
        <row r="1924">
          <cell r="A1924">
            <v>71390</v>
          </cell>
          <cell r="H1924">
            <v>562.75</v>
          </cell>
        </row>
        <row r="1925">
          <cell r="A1925">
            <v>71391</v>
          </cell>
          <cell r="H1925">
            <v>997.51</v>
          </cell>
        </row>
        <row r="1926">
          <cell r="A1926">
            <v>71392</v>
          </cell>
          <cell r="H1926">
            <v>922.23</v>
          </cell>
        </row>
        <row r="1927">
          <cell r="A1927">
            <v>71393</v>
          </cell>
          <cell r="H1927">
            <v>957.99</v>
          </cell>
        </row>
        <row r="1928">
          <cell r="A1928">
            <v>71394</v>
          </cell>
          <cell r="H1928">
            <v>0</v>
          </cell>
        </row>
        <row r="1929">
          <cell r="A1929">
            <v>71395</v>
          </cell>
          <cell r="H1929">
            <v>0</v>
          </cell>
        </row>
        <row r="1930">
          <cell r="A1930">
            <v>71396</v>
          </cell>
          <cell r="H1930">
            <v>0</v>
          </cell>
        </row>
        <row r="1931">
          <cell r="A1931">
            <v>71397</v>
          </cell>
          <cell r="H1931">
            <v>622.97</v>
          </cell>
        </row>
        <row r="1932">
          <cell r="A1932">
            <v>71398</v>
          </cell>
          <cell r="H1932">
            <v>893.99</v>
          </cell>
        </row>
        <row r="1933">
          <cell r="A1933">
            <v>71399</v>
          </cell>
          <cell r="H1933">
            <v>0</v>
          </cell>
        </row>
        <row r="1934">
          <cell r="A1934">
            <v>71400</v>
          </cell>
          <cell r="H1934">
            <v>0</v>
          </cell>
        </row>
        <row r="1935">
          <cell r="A1935">
            <v>71401</v>
          </cell>
          <cell r="H1935">
            <v>0</v>
          </cell>
        </row>
        <row r="1936">
          <cell r="A1936">
            <v>71402</v>
          </cell>
          <cell r="H1936">
            <v>952.34</v>
          </cell>
        </row>
        <row r="1937">
          <cell r="A1937">
            <v>71403</v>
          </cell>
          <cell r="H1937">
            <v>606.03</v>
          </cell>
        </row>
        <row r="1938">
          <cell r="A1938">
            <v>71404</v>
          </cell>
          <cell r="H1938">
            <v>0</v>
          </cell>
        </row>
        <row r="1939">
          <cell r="A1939">
            <v>71405</v>
          </cell>
          <cell r="H1939">
            <v>0</v>
          </cell>
        </row>
        <row r="1940">
          <cell r="A1940">
            <v>71406</v>
          </cell>
          <cell r="H1940">
            <v>0</v>
          </cell>
        </row>
        <row r="1941">
          <cell r="A1941">
            <v>71407</v>
          </cell>
          <cell r="H1941">
            <v>0</v>
          </cell>
        </row>
        <row r="1942">
          <cell r="A1942">
            <v>71408</v>
          </cell>
          <cell r="H1942">
            <v>0</v>
          </cell>
        </row>
        <row r="1943">
          <cell r="A1943">
            <v>71409</v>
          </cell>
          <cell r="H1943">
            <v>0</v>
          </cell>
        </row>
        <row r="1944">
          <cell r="A1944">
            <v>71410</v>
          </cell>
          <cell r="H1944">
            <v>0</v>
          </cell>
        </row>
        <row r="1945">
          <cell r="A1945">
            <v>71411</v>
          </cell>
          <cell r="H1945">
            <v>0</v>
          </cell>
        </row>
        <row r="1946">
          <cell r="A1946">
            <v>71412</v>
          </cell>
          <cell r="H1946">
            <v>0</v>
          </cell>
        </row>
        <row r="1947">
          <cell r="A1947">
            <v>71413</v>
          </cell>
          <cell r="H1947">
            <v>0</v>
          </cell>
        </row>
        <row r="1948">
          <cell r="A1948">
            <v>71414</v>
          </cell>
          <cell r="H1948">
            <v>0</v>
          </cell>
        </row>
        <row r="1949">
          <cell r="A1949">
            <v>71415</v>
          </cell>
          <cell r="H1949">
            <v>0</v>
          </cell>
        </row>
        <row r="1950">
          <cell r="A1950">
            <v>71416</v>
          </cell>
          <cell r="H1950">
            <v>0</v>
          </cell>
        </row>
        <row r="1951">
          <cell r="A1951">
            <v>71417</v>
          </cell>
          <cell r="H1951">
            <v>0</v>
          </cell>
        </row>
        <row r="1952">
          <cell r="A1952">
            <v>71418</v>
          </cell>
          <cell r="H1952">
            <v>0</v>
          </cell>
        </row>
        <row r="1953">
          <cell r="A1953">
            <v>71419</v>
          </cell>
          <cell r="H1953">
            <v>0</v>
          </cell>
        </row>
        <row r="1954">
          <cell r="A1954">
            <v>71420</v>
          </cell>
          <cell r="H1954">
            <v>0</v>
          </cell>
        </row>
        <row r="1955">
          <cell r="A1955">
            <v>71421</v>
          </cell>
          <cell r="H1955">
            <v>0</v>
          </cell>
        </row>
        <row r="1956">
          <cell r="A1956">
            <v>71422</v>
          </cell>
          <cell r="H1956">
            <v>0</v>
          </cell>
        </row>
        <row r="1957">
          <cell r="A1957">
            <v>71423</v>
          </cell>
          <cell r="H1957">
            <v>0</v>
          </cell>
        </row>
        <row r="1958">
          <cell r="A1958">
            <v>71424</v>
          </cell>
          <cell r="H1958">
            <v>0</v>
          </cell>
        </row>
        <row r="1959">
          <cell r="A1959">
            <v>71425</v>
          </cell>
          <cell r="H1959">
            <v>0</v>
          </cell>
        </row>
        <row r="1960">
          <cell r="A1960">
            <v>71426</v>
          </cell>
          <cell r="H1960">
            <v>0</v>
          </cell>
        </row>
        <row r="1961">
          <cell r="A1961">
            <v>71427</v>
          </cell>
          <cell r="H1961">
            <v>0</v>
          </cell>
        </row>
        <row r="1962">
          <cell r="A1962">
            <v>71428</v>
          </cell>
          <cell r="H1962">
            <v>0</v>
          </cell>
        </row>
        <row r="1963">
          <cell r="A1963">
            <v>71429</v>
          </cell>
          <cell r="H1963">
            <v>0</v>
          </cell>
        </row>
        <row r="1964">
          <cell r="A1964">
            <v>71430</v>
          </cell>
          <cell r="H1964">
            <v>0</v>
          </cell>
        </row>
        <row r="1965">
          <cell r="A1965">
            <v>71431</v>
          </cell>
          <cell r="H1965">
            <v>0</v>
          </cell>
        </row>
        <row r="1966">
          <cell r="A1966">
            <v>71432</v>
          </cell>
          <cell r="H1966">
            <v>0</v>
          </cell>
        </row>
        <row r="1967">
          <cell r="A1967">
            <v>71433</v>
          </cell>
          <cell r="H1967">
            <v>0</v>
          </cell>
        </row>
        <row r="1968">
          <cell r="A1968">
            <v>71434</v>
          </cell>
          <cell r="H1968">
            <v>0</v>
          </cell>
        </row>
        <row r="1969">
          <cell r="A1969">
            <v>71435</v>
          </cell>
          <cell r="H1969">
            <v>0</v>
          </cell>
        </row>
        <row r="1970">
          <cell r="A1970">
            <v>71436</v>
          </cell>
          <cell r="H1970">
            <v>0</v>
          </cell>
        </row>
        <row r="1971">
          <cell r="A1971">
            <v>71437</v>
          </cell>
          <cell r="H1971">
            <v>0</v>
          </cell>
        </row>
        <row r="1972">
          <cell r="A1972">
            <v>71438</v>
          </cell>
          <cell r="H1972">
            <v>0</v>
          </cell>
        </row>
        <row r="1973">
          <cell r="A1973">
            <v>71439</v>
          </cell>
          <cell r="H1973">
            <v>0</v>
          </cell>
        </row>
        <row r="1974">
          <cell r="A1974">
            <v>71440</v>
          </cell>
          <cell r="H1974">
            <v>0</v>
          </cell>
        </row>
        <row r="1975">
          <cell r="A1975">
            <v>71441</v>
          </cell>
          <cell r="H1975">
            <v>0</v>
          </cell>
        </row>
        <row r="1976">
          <cell r="A1976">
            <v>71442</v>
          </cell>
          <cell r="H1976">
            <v>0</v>
          </cell>
        </row>
        <row r="1977">
          <cell r="A1977">
            <v>72411</v>
          </cell>
          <cell r="H1977">
            <v>0</v>
          </cell>
        </row>
        <row r="1978">
          <cell r="A1978">
            <v>71443</v>
          </cell>
          <cell r="H1978">
            <v>0</v>
          </cell>
        </row>
        <row r="1979">
          <cell r="A1979">
            <v>71444</v>
          </cell>
          <cell r="H1979">
            <v>0</v>
          </cell>
        </row>
        <row r="1980">
          <cell r="A1980">
            <v>71445</v>
          </cell>
          <cell r="H1980">
            <v>0</v>
          </cell>
        </row>
        <row r="1981">
          <cell r="A1981">
            <v>71446</v>
          </cell>
          <cell r="H1981">
            <v>0</v>
          </cell>
        </row>
        <row r="1982">
          <cell r="A1982">
            <v>71447</v>
          </cell>
          <cell r="H1982">
            <v>0</v>
          </cell>
        </row>
        <row r="1983">
          <cell r="A1983">
            <v>71448</v>
          </cell>
          <cell r="H1983">
            <v>0</v>
          </cell>
        </row>
        <row r="1984">
          <cell r="A1984">
            <v>71449</v>
          </cell>
          <cell r="H1984">
            <v>0</v>
          </cell>
        </row>
        <row r="1985">
          <cell r="A1985">
            <v>71450</v>
          </cell>
          <cell r="H1985">
            <v>0</v>
          </cell>
        </row>
        <row r="1986">
          <cell r="A1986">
            <v>71451</v>
          </cell>
          <cell r="H1986">
            <v>0</v>
          </cell>
        </row>
        <row r="1987">
          <cell r="A1987">
            <v>71452</v>
          </cell>
          <cell r="H1987">
            <v>0</v>
          </cell>
        </row>
        <row r="1988">
          <cell r="A1988">
            <v>71453</v>
          </cell>
          <cell r="H1988">
            <v>0</v>
          </cell>
        </row>
        <row r="1989">
          <cell r="A1989">
            <v>71454</v>
          </cell>
          <cell r="H1989">
            <v>0</v>
          </cell>
        </row>
        <row r="1990">
          <cell r="A1990">
            <v>71455</v>
          </cell>
          <cell r="H1990">
            <v>0</v>
          </cell>
        </row>
        <row r="1991">
          <cell r="A1991">
            <v>71456</v>
          </cell>
          <cell r="H1991">
            <v>0</v>
          </cell>
        </row>
        <row r="1992">
          <cell r="A1992">
            <v>71457</v>
          </cell>
          <cell r="H1992">
            <v>0</v>
          </cell>
        </row>
        <row r="1993">
          <cell r="A1993">
            <v>71458</v>
          </cell>
          <cell r="H1993">
            <v>0</v>
          </cell>
        </row>
        <row r="1994">
          <cell r="A1994">
            <v>71459</v>
          </cell>
          <cell r="H1994">
            <v>0</v>
          </cell>
        </row>
        <row r="1995">
          <cell r="A1995">
            <v>71460</v>
          </cell>
          <cell r="H1995">
            <v>0</v>
          </cell>
        </row>
        <row r="1996">
          <cell r="A1996">
            <v>71461</v>
          </cell>
          <cell r="H1996">
            <v>0</v>
          </cell>
        </row>
        <row r="1997">
          <cell r="A1997">
            <v>71462</v>
          </cell>
          <cell r="H1997">
            <v>0</v>
          </cell>
        </row>
        <row r="1998">
          <cell r="A1998">
            <v>71463</v>
          </cell>
          <cell r="H1998">
            <v>0</v>
          </cell>
        </row>
        <row r="1999">
          <cell r="A1999">
            <v>71464</v>
          </cell>
          <cell r="H1999">
            <v>0</v>
          </cell>
        </row>
        <row r="2000">
          <cell r="A2000">
            <v>71465</v>
          </cell>
          <cell r="H2000">
            <v>0</v>
          </cell>
        </row>
        <row r="2001">
          <cell r="A2001">
            <v>71466</v>
          </cell>
          <cell r="H2001">
            <v>0</v>
          </cell>
        </row>
        <row r="2002">
          <cell r="A2002">
            <v>71467</v>
          </cell>
          <cell r="H2002">
            <v>0</v>
          </cell>
        </row>
        <row r="2003">
          <cell r="A2003">
            <v>71468</v>
          </cell>
          <cell r="H2003">
            <v>0</v>
          </cell>
        </row>
        <row r="2004">
          <cell r="A2004">
            <v>71469</v>
          </cell>
          <cell r="H2004">
            <v>0</v>
          </cell>
        </row>
        <row r="2005">
          <cell r="A2005">
            <v>71470</v>
          </cell>
          <cell r="H2005">
            <v>0</v>
          </cell>
        </row>
        <row r="2006">
          <cell r="A2006">
            <v>71471</v>
          </cell>
          <cell r="H2006">
            <v>1112.5</v>
          </cell>
        </row>
        <row r="2007">
          <cell r="A2007">
            <v>71472</v>
          </cell>
          <cell r="H2007">
            <v>0</v>
          </cell>
        </row>
        <row r="2008">
          <cell r="A2008">
            <v>71473</v>
          </cell>
          <cell r="H2008">
            <v>0</v>
          </cell>
        </row>
        <row r="2009">
          <cell r="A2009">
            <v>71474</v>
          </cell>
          <cell r="H2009">
            <v>0</v>
          </cell>
        </row>
        <row r="2010">
          <cell r="A2010">
            <v>71475</v>
          </cell>
          <cell r="H2010">
            <v>0</v>
          </cell>
        </row>
        <row r="2011">
          <cell r="A2011">
            <v>71476</v>
          </cell>
          <cell r="H2011">
            <v>0</v>
          </cell>
        </row>
        <row r="2012">
          <cell r="A2012">
            <v>71477</v>
          </cell>
          <cell r="H2012">
            <v>0</v>
          </cell>
        </row>
        <row r="2013">
          <cell r="A2013">
            <v>71478</v>
          </cell>
          <cell r="H2013">
            <v>1308.57</v>
          </cell>
        </row>
        <row r="2014">
          <cell r="A2014">
            <v>71479</v>
          </cell>
          <cell r="H2014">
            <v>0</v>
          </cell>
        </row>
        <row r="2015">
          <cell r="A2015">
            <v>71480</v>
          </cell>
          <cell r="H2015">
            <v>0</v>
          </cell>
        </row>
        <row r="2016">
          <cell r="A2016">
            <v>71481</v>
          </cell>
          <cell r="H2016">
            <v>0</v>
          </cell>
        </row>
        <row r="2017">
          <cell r="A2017">
            <v>71482</v>
          </cell>
          <cell r="H2017">
            <v>1307.55</v>
          </cell>
        </row>
        <row r="2018">
          <cell r="A2018">
            <v>71483</v>
          </cell>
          <cell r="H2018">
            <v>0</v>
          </cell>
        </row>
        <row r="2019">
          <cell r="A2019">
            <v>71484</v>
          </cell>
          <cell r="H2019">
            <v>1133.8900000000001</v>
          </cell>
        </row>
        <row r="2020">
          <cell r="A2020">
            <v>71485</v>
          </cell>
          <cell r="H2020">
            <v>0</v>
          </cell>
        </row>
        <row r="2021">
          <cell r="A2021">
            <v>71486</v>
          </cell>
          <cell r="H2021">
            <v>0</v>
          </cell>
        </row>
        <row r="2022">
          <cell r="A2022">
            <v>71487</v>
          </cell>
          <cell r="H2022">
            <v>0</v>
          </cell>
        </row>
        <row r="2023">
          <cell r="A2023">
            <v>71488</v>
          </cell>
          <cell r="H2023">
            <v>1151.21</v>
          </cell>
        </row>
        <row r="2024">
          <cell r="A2024">
            <v>71489</v>
          </cell>
          <cell r="H2024">
            <v>1153.5</v>
          </cell>
        </row>
        <row r="2025">
          <cell r="A2025">
            <v>71490</v>
          </cell>
          <cell r="H2025">
            <v>0</v>
          </cell>
        </row>
        <row r="2026">
          <cell r="A2026">
            <v>71491</v>
          </cell>
          <cell r="H2026">
            <v>1605.23</v>
          </cell>
        </row>
        <row r="2027">
          <cell r="A2027">
            <v>71492</v>
          </cell>
          <cell r="H2027">
            <v>0</v>
          </cell>
        </row>
        <row r="2028">
          <cell r="A2028">
            <v>71493</v>
          </cell>
          <cell r="H2028">
            <v>0</v>
          </cell>
        </row>
        <row r="2029">
          <cell r="A2029">
            <v>71494</v>
          </cell>
          <cell r="H2029">
            <v>0</v>
          </cell>
        </row>
        <row r="2030">
          <cell r="A2030">
            <v>71495</v>
          </cell>
          <cell r="H2030">
            <v>0</v>
          </cell>
        </row>
        <row r="2031">
          <cell r="A2031">
            <v>71496</v>
          </cell>
          <cell r="H2031">
            <v>0</v>
          </cell>
        </row>
        <row r="2032">
          <cell r="A2032">
            <v>71497</v>
          </cell>
          <cell r="H2032">
            <v>0</v>
          </cell>
        </row>
        <row r="2033">
          <cell r="A2033">
            <v>71498</v>
          </cell>
          <cell r="H2033">
            <v>0</v>
          </cell>
        </row>
        <row r="2034">
          <cell r="A2034">
            <v>71499</v>
          </cell>
          <cell r="H2034">
            <v>0</v>
          </cell>
        </row>
        <row r="2035">
          <cell r="A2035">
            <v>71500</v>
          </cell>
          <cell r="H2035">
            <v>0</v>
          </cell>
        </row>
        <row r="2036">
          <cell r="A2036">
            <v>71501</v>
          </cell>
          <cell r="H2036">
            <v>0</v>
          </cell>
        </row>
        <row r="2037">
          <cell r="A2037">
            <v>71502</v>
          </cell>
          <cell r="H2037">
            <v>0</v>
          </cell>
        </row>
        <row r="2038">
          <cell r="A2038">
            <v>71503</v>
          </cell>
          <cell r="H2038">
            <v>0</v>
          </cell>
        </row>
        <row r="2039">
          <cell r="A2039">
            <v>71504</v>
          </cell>
          <cell r="H2039">
            <v>0</v>
          </cell>
        </row>
        <row r="2040">
          <cell r="A2040">
            <v>71505</v>
          </cell>
          <cell r="H2040">
            <v>0</v>
          </cell>
        </row>
        <row r="2041">
          <cell r="A2041">
            <v>71506</v>
          </cell>
          <cell r="H2041">
            <v>0</v>
          </cell>
        </row>
        <row r="2042">
          <cell r="A2042">
            <v>71507</v>
          </cell>
          <cell r="H2042">
            <v>1589.95</v>
          </cell>
        </row>
        <row r="2043">
          <cell r="A2043">
            <v>71508</v>
          </cell>
          <cell r="H2043">
            <v>774.09</v>
          </cell>
        </row>
        <row r="2044">
          <cell r="A2044">
            <v>71509</v>
          </cell>
          <cell r="H2044">
            <v>0</v>
          </cell>
        </row>
        <row r="2045">
          <cell r="A2045">
            <v>71510</v>
          </cell>
          <cell r="H2045">
            <v>1575.69</v>
          </cell>
        </row>
        <row r="2046">
          <cell r="A2046">
            <v>71511</v>
          </cell>
          <cell r="H2046">
            <v>0</v>
          </cell>
        </row>
        <row r="2047">
          <cell r="A2047">
            <v>71512</v>
          </cell>
          <cell r="H2047">
            <v>0</v>
          </cell>
        </row>
        <row r="2048">
          <cell r="A2048">
            <v>71513</v>
          </cell>
          <cell r="H2048">
            <v>0</v>
          </cell>
        </row>
        <row r="2049">
          <cell r="A2049">
            <v>71514</v>
          </cell>
          <cell r="H2049">
            <v>0</v>
          </cell>
        </row>
        <row r="2050">
          <cell r="A2050">
            <v>71515</v>
          </cell>
          <cell r="H2050">
            <v>0</v>
          </cell>
        </row>
        <row r="2051">
          <cell r="A2051">
            <v>71516</v>
          </cell>
          <cell r="H2051">
            <v>0</v>
          </cell>
        </row>
        <row r="2052">
          <cell r="A2052">
            <v>71517</v>
          </cell>
          <cell r="H2052">
            <v>0</v>
          </cell>
        </row>
        <row r="2053">
          <cell r="A2053">
            <v>71518</v>
          </cell>
          <cell r="H2053">
            <v>0</v>
          </cell>
        </row>
        <row r="2054">
          <cell r="A2054">
            <v>71519</v>
          </cell>
          <cell r="H2054">
            <v>299.45</v>
          </cell>
        </row>
        <row r="2055">
          <cell r="A2055">
            <v>75545</v>
          </cell>
          <cell r="H2055">
            <v>1197.81</v>
          </cell>
        </row>
        <row r="2056">
          <cell r="A2056">
            <v>71520</v>
          </cell>
          <cell r="H2056">
            <v>0</v>
          </cell>
        </row>
        <row r="2057">
          <cell r="A2057">
            <v>71521</v>
          </cell>
          <cell r="H2057">
            <v>0</v>
          </cell>
        </row>
        <row r="2058">
          <cell r="A2058">
            <v>71522</v>
          </cell>
          <cell r="H2058">
            <v>1038.9100000000001</v>
          </cell>
        </row>
        <row r="2059">
          <cell r="A2059">
            <v>71523</v>
          </cell>
          <cell r="H2059">
            <v>0</v>
          </cell>
        </row>
        <row r="2060">
          <cell r="A2060">
            <v>71524</v>
          </cell>
          <cell r="H2060">
            <v>1009.63</v>
          </cell>
        </row>
        <row r="2061">
          <cell r="A2061">
            <v>71525</v>
          </cell>
          <cell r="H2061">
            <v>1003.27</v>
          </cell>
        </row>
        <row r="2062">
          <cell r="A2062">
            <v>71526</v>
          </cell>
          <cell r="H2062">
            <v>1041.71</v>
          </cell>
        </row>
        <row r="2063">
          <cell r="A2063">
            <v>71527</v>
          </cell>
          <cell r="H2063">
            <v>1516.36</v>
          </cell>
        </row>
        <row r="2064">
          <cell r="A2064">
            <v>71528</v>
          </cell>
          <cell r="H2064">
            <v>0</v>
          </cell>
        </row>
        <row r="2065">
          <cell r="A2065">
            <v>71529</v>
          </cell>
          <cell r="H2065">
            <v>1002.76</v>
          </cell>
        </row>
        <row r="2066">
          <cell r="A2066">
            <v>71530</v>
          </cell>
          <cell r="H2066">
            <v>1039.42</v>
          </cell>
        </row>
        <row r="2067">
          <cell r="A2067">
            <v>71531</v>
          </cell>
          <cell r="H2067">
            <v>0</v>
          </cell>
        </row>
        <row r="2068">
          <cell r="A2068">
            <v>75555</v>
          </cell>
          <cell r="H2068">
            <v>0</v>
          </cell>
        </row>
        <row r="2069">
          <cell r="A2069">
            <v>71532</v>
          </cell>
          <cell r="H2069">
            <v>0</v>
          </cell>
        </row>
        <row r="2070">
          <cell r="A2070">
            <v>71533</v>
          </cell>
          <cell r="H2070">
            <v>1021.09</v>
          </cell>
        </row>
        <row r="2071">
          <cell r="A2071">
            <v>71534</v>
          </cell>
          <cell r="H2071">
            <v>1036.6199999999999</v>
          </cell>
        </row>
        <row r="2072">
          <cell r="A2072">
            <v>71535</v>
          </cell>
          <cell r="H2072">
            <v>0</v>
          </cell>
        </row>
        <row r="2073">
          <cell r="A2073">
            <v>71536</v>
          </cell>
          <cell r="H2073">
            <v>1066.93</v>
          </cell>
        </row>
        <row r="2074">
          <cell r="A2074">
            <v>71537</v>
          </cell>
          <cell r="H2074">
            <v>0</v>
          </cell>
        </row>
        <row r="2075">
          <cell r="A2075">
            <v>71538</v>
          </cell>
          <cell r="H2075">
            <v>0</v>
          </cell>
        </row>
        <row r="2076">
          <cell r="A2076">
            <v>74572</v>
          </cell>
          <cell r="H2076">
            <v>0</v>
          </cell>
        </row>
        <row r="2077">
          <cell r="A2077">
            <v>74571</v>
          </cell>
          <cell r="H2077">
            <v>0</v>
          </cell>
        </row>
        <row r="2078">
          <cell r="A2078">
            <v>74573</v>
          </cell>
          <cell r="H2078">
            <v>1520.77</v>
          </cell>
        </row>
        <row r="2079">
          <cell r="A2079">
            <v>74574</v>
          </cell>
          <cell r="H2079">
            <v>952.97</v>
          </cell>
        </row>
        <row r="2080">
          <cell r="A2080">
            <v>74575</v>
          </cell>
          <cell r="H2080">
            <v>0</v>
          </cell>
        </row>
        <row r="2081">
          <cell r="A2081">
            <v>74576</v>
          </cell>
          <cell r="H2081">
            <v>0</v>
          </cell>
        </row>
        <row r="2082">
          <cell r="A2082">
            <v>74577</v>
          </cell>
          <cell r="H2082">
            <v>0</v>
          </cell>
        </row>
        <row r="2083">
          <cell r="A2083">
            <v>74578</v>
          </cell>
          <cell r="H2083">
            <v>0</v>
          </cell>
        </row>
        <row r="2084">
          <cell r="A2084">
            <v>74579</v>
          </cell>
          <cell r="H2084">
            <v>0</v>
          </cell>
        </row>
        <row r="2085">
          <cell r="A2085">
            <v>74580</v>
          </cell>
          <cell r="H2085">
            <v>0</v>
          </cell>
        </row>
        <row r="2086">
          <cell r="A2086">
            <v>74581</v>
          </cell>
          <cell r="H2086">
            <v>0</v>
          </cell>
        </row>
        <row r="2087">
          <cell r="A2087">
            <v>74582</v>
          </cell>
          <cell r="H2087">
            <v>0</v>
          </cell>
        </row>
        <row r="2088">
          <cell r="A2088">
            <v>74583</v>
          </cell>
          <cell r="H2088">
            <v>0</v>
          </cell>
        </row>
        <row r="2089">
          <cell r="A2089">
            <v>74584</v>
          </cell>
          <cell r="H2089">
            <v>0</v>
          </cell>
        </row>
        <row r="2090">
          <cell r="A2090">
            <v>74585</v>
          </cell>
          <cell r="H2090">
            <v>0</v>
          </cell>
        </row>
        <row r="2091">
          <cell r="A2091">
            <v>74586</v>
          </cell>
          <cell r="H2091">
            <v>0</v>
          </cell>
        </row>
        <row r="2092">
          <cell r="A2092">
            <v>74587</v>
          </cell>
          <cell r="H2092">
            <v>0</v>
          </cell>
        </row>
        <row r="2093">
          <cell r="A2093">
            <v>74588</v>
          </cell>
          <cell r="H2093">
            <v>0</v>
          </cell>
        </row>
        <row r="2094">
          <cell r="A2094">
            <v>74589</v>
          </cell>
          <cell r="H2094">
            <v>0</v>
          </cell>
        </row>
        <row r="2095">
          <cell r="A2095">
            <v>74590</v>
          </cell>
          <cell r="H2095">
            <v>0</v>
          </cell>
        </row>
        <row r="2096">
          <cell r="A2096">
            <v>74591</v>
          </cell>
          <cell r="H2096">
            <v>0</v>
          </cell>
        </row>
        <row r="2097">
          <cell r="A2097">
            <v>74592</v>
          </cell>
          <cell r="H2097">
            <v>0</v>
          </cell>
        </row>
        <row r="2098">
          <cell r="A2098">
            <v>74593</v>
          </cell>
          <cell r="H2098">
            <v>0</v>
          </cell>
        </row>
        <row r="2099">
          <cell r="A2099">
            <v>74594</v>
          </cell>
          <cell r="H2099">
            <v>2499.0500000000002</v>
          </cell>
        </row>
        <row r="2100">
          <cell r="A2100">
            <v>74595</v>
          </cell>
          <cell r="H2100">
            <v>0</v>
          </cell>
        </row>
        <row r="2101">
          <cell r="A2101">
            <v>74596</v>
          </cell>
          <cell r="H2101">
            <v>0</v>
          </cell>
        </row>
        <row r="2102">
          <cell r="A2102">
            <v>74597</v>
          </cell>
          <cell r="H2102">
            <v>0</v>
          </cell>
        </row>
        <row r="2103">
          <cell r="A2103">
            <v>74598</v>
          </cell>
          <cell r="H2103">
            <v>0</v>
          </cell>
        </row>
        <row r="2104">
          <cell r="A2104">
            <v>74599</v>
          </cell>
          <cell r="H2104">
            <v>0</v>
          </cell>
        </row>
        <row r="2105">
          <cell r="A2105">
            <v>74600</v>
          </cell>
          <cell r="H2105">
            <v>0</v>
          </cell>
        </row>
        <row r="2106">
          <cell r="A2106">
            <v>74601</v>
          </cell>
          <cell r="H2106">
            <v>0</v>
          </cell>
        </row>
        <row r="2107">
          <cell r="A2107">
            <v>74602</v>
          </cell>
          <cell r="H2107">
            <v>0</v>
          </cell>
        </row>
        <row r="2108">
          <cell r="A2108">
            <v>74603</v>
          </cell>
          <cell r="H2108">
            <v>0</v>
          </cell>
        </row>
        <row r="2109">
          <cell r="A2109">
            <v>74604</v>
          </cell>
          <cell r="H2109">
            <v>0</v>
          </cell>
        </row>
        <row r="2110">
          <cell r="A2110">
            <v>74605</v>
          </cell>
          <cell r="H2110">
            <v>0</v>
          </cell>
        </row>
        <row r="2111">
          <cell r="A2111">
            <v>74606</v>
          </cell>
          <cell r="H2111">
            <v>0</v>
          </cell>
        </row>
        <row r="2112">
          <cell r="A2112">
            <v>74607</v>
          </cell>
          <cell r="H2112">
            <v>2072.3000000000002</v>
          </cell>
        </row>
        <row r="2113">
          <cell r="A2113">
            <v>74608</v>
          </cell>
          <cell r="H2113">
            <v>1435.41</v>
          </cell>
        </row>
        <row r="2114">
          <cell r="A2114">
            <v>74609</v>
          </cell>
          <cell r="H2114">
            <v>1066.8900000000001</v>
          </cell>
        </row>
        <row r="2115">
          <cell r="A2115">
            <v>74614</v>
          </cell>
          <cell r="H2115">
            <v>0</v>
          </cell>
        </row>
        <row r="2116">
          <cell r="A2116">
            <v>74615</v>
          </cell>
          <cell r="H2116">
            <v>0</v>
          </cell>
        </row>
        <row r="2117">
          <cell r="A2117">
            <v>74616</v>
          </cell>
          <cell r="H2117">
            <v>0</v>
          </cell>
        </row>
        <row r="2118">
          <cell r="A2118">
            <v>74617</v>
          </cell>
          <cell r="H2118">
            <v>0</v>
          </cell>
        </row>
        <row r="2119">
          <cell r="A2119">
            <v>74618</v>
          </cell>
          <cell r="H2119">
            <v>0</v>
          </cell>
        </row>
        <row r="2120">
          <cell r="A2120">
            <v>74619</v>
          </cell>
          <cell r="H2120">
            <v>1256.3699999999999</v>
          </cell>
        </row>
        <row r="2121">
          <cell r="A2121">
            <v>74620</v>
          </cell>
          <cell r="H2121">
            <v>0</v>
          </cell>
        </row>
        <row r="2122">
          <cell r="A2122">
            <v>74621</v>
          </cell>
          <cell r="H2122">
            <v>849.37</v>
          </cell>
        </row>
        <row r="2123">
          <cell r="A2123">
            <v>74622</v>
          </cell>
          <cell r="H2123">
            <v>0</v>
          </cell>
        </row>
        <row r="2124">
          <cell r="A2124">
            <v>74623</v>
          </cell>
          <cell r="H2124">
            <v>1496.53</v>
          </cell>
        </row>
        <row r="2125">
          <cell r="A2125">
            <v>74624</v>
          </cell>
          <cell r="H2125">
            <v>856.96</v>
          </cell>
        </row>
        <row r="2126">
          <cell r="A2126">
            <v>74625</v>
          </cell>
          <cell r="H2126">
            <v>1271.54</v>
          </cell>
        </row>
        <row r="2127">
          <cell r="A2127">
            <v>74626</v>
          </cell>
          <cell r="H2127">
            <v>0</v>
          </cell>
        </row>
        <row r="2128">
          <cell r="A2128">
            <v>74627</v>
          </cell>
          <cell r="H2128">
            <v>841.79</v>
          </cell>
        </row>
        <row r="2129">
          <cell r="A2129">
            <v>74628</v>
          </cell>
          <cell r="H2129">
            <v>1233.6199999999999</v>
          </cell>
        </row>
        <row r="2130">
          <cell r="A2130">
            <v>74629</v>
          </cell>
          <cell r="H2130">
            <v>0</v>
          </cell>
        </row>
        <row r="2131">
          <cell r="A2131">
            <v>74630</v>
          </cell>
          <cell r="H2131">
            <v>841.79</v>
          </cell>
        </row>
        <row r="2132">
          <cell r="A2132">
            <v>74631</v>
          </cell>
          <cell r="H2132">
            <v>1226.04</v>
          </cell>
        </row>
        <row r="2133">
          <cell r="A2133">
            <v>74632</v>
          </cell>
          <cell r="H2133">
            <v>1251.32</v>
          </cell>
        </row>
        <row r="2134">
          <cell r="A2134">
            <v>74633</v>
          </cell>
          <cell r="H2134">
            <v>841.79</v>
          </cell>
        </row>
        <row r="2135">
          <cell r="A2135">
            <v>74634</v>
          </cell>
          <cell r="H2135">
            <v>0</v>
          </cell>
        </row>
        <row r="2136">
          <cell r="A2136">
            <v>74635</v>
          </cell>
          <cell r="H2136">
            <v>0</v>
          </cell>
        </row>
        <row r="2137">
          <cell r="A2137">
            <v>74636</v>
          </cell>
          <cell r="H2137">
            <v>0</v>
          </cell>
        </row>
        <row r="2138">
          <cell r="A2138">
            <v>74637</v>
          </cell>
          <cell r="H2138">
            <v>1539.49</v>
          </cell>
        </row>
        <row r="2139">
          <cell r="A2139">
            <v>74638</v>
          </cell>
          <cell r="H2139">
            <v>1251.32</v>
          </cell>
        </row>
        <row r="2140">
          <cell r="A2140">
            <v>74639</v>
          </cell>
          <cell r="H2140">
            <v>854.43</v>
          </cell>
        </row>
        <row r="2141">
          <cell r="A2141">
            <v>74640</v>
          </cell>
          <cell r="H2141">
            <v>0</v>
          </cell>
        </row>
        <row r="2142">
          <cell r="A2142">
            <v>74641</v>
          </cell>
          <cell r="H2142">
            <v>1251.32</v>
          </cell>
        </row>
        <row r="2143">
          <cell r="A2143">
            <v>74642</v>
          </cell>
          <cell r="H2143">
            <v>0</v>
          </cell>
        </row>
        <row r="2144">
          <cell r="A2144">
            <v>74643</v>
          </cell>
          <cell r="H2144">
            <v>1539.49</v>
          </cell>
        </row>
        <row r="2145">
          <cell r="A2145">
            <v>74644</v>
          </cell>
          <cell r="H2145">
            <v>1188.1199999999999</v>
          </cell>
        </row>
        <row r="2146">
          <cell r="A2146">
            <v>74645</v>
          </cell>
          <cell r="H2146">
            <v>864.55</v>
          </cell>
        </row>
        <row r="2147">
          <cell r="A2147">
            <v>74646</v>
          </cell>
          <cell r="H2147">
            <v>1248.79</v>
          </cell>
        </row>
        <row r="2148">
          <cell r="A2148">
            <v>74647</v>
          </cell>
          <cell r="H2148">
            <v>0</v>
          </cell>
        </row>
        <row r="2149">
          <cell r="A2149">
            <v>74648</v>
          </cell>
          <cell r="H2149">
            <v>0</v>
          </cell>
        </row>
        <row r="2150">
          <cell r="A2150">
            <v>74649</v>
          </cell>
          <cell r="H2150">
            <v>0</v>
          </cell>
        </row>
        <row r="2151">
          <cell r="A2151">
            <v>74650</v>
          </cell>
          <cell r="H2151">
            <v>1521.8</v>
          </cell>
        </row>
        <row r="2152">
          <cell r="A2152">
            <v>74651</v>
          </cell>
          <cell r="H2152">
            <v>851.9</v>
          </cell>
        </row>
        <row r="2153">
          <cell r="A2153">
            <v>74652</v>
          </cell>
          <cell r="H2153">
            <v>0</v>
          </cell>
        </row>
        <row r="2154">
          <cell r="A2154">
            <v>74653</v>
          </cell>
          <cell r="H2154">
            <v>0</v>
          </cell>
        </row>
        <row r="2155">
          <cell r="A2155">
            <v>74654</v>
          </cell>
          <cell r="H2155">
            <v>0</v>
          </cell>
        </row>
        <row r="2156">
          <cell r="A2156">
            <v>74655</v>
          </cell>
          <cell r="H2156">
            <v>1185.5899999999999</v>
          </cell>
        </row>
        <row r="2157">
          <cell r="A2157">
            <v>74656</v>
          </cell>
          <cell r="H2157">
            <v>0</v>
          </cell>
        </row>
        <row r="2158">
          <cell r="A2158">
            <v>74657</v>
          </cell>
          <cell r="H2158">
            <v>0</v>
          </cell>
        </row>
        <row r="2159">
          <cell r="A2159">
            <v>74658</v>
          </cell>
          <cell r="H2159">
            <v>1258.9000000000001</v>
          </cell>
        </row>
        <row r="2160">
          <cell r="A2160">
            <v>74659</v>
          </cell>
          <cell r="H2160">
            <v>1266.48</v>
          </cell>
        </row>
        <row r="2161">
          <cell r="A2161">
            <v>74660</v>
          </cell>
          <cell r="H2161">
            <v>0</v>
          </cell>
        </row>
        <row r="2162">
          <cell r="A2162">
            <v>74661</v>
          </cell>
          <cell r="H2162">
            <v>1210.8699999999999</v>
          </cell>
        </row>
        <row r="2163">
          <cell r="A2163">
            <v>74662</v>
          </cell>
          <cell r="H2163">
            <v>0</v>
          </cell>
        </row>
        <row r="2164">
          <cell r="A2164">
            <v>74663</v>
          </cell>
          <cell r="H2164">
            <v>0</v>
          </cell>
        </row>
        <row r="2165">
          <cell r="A2165">
            <v>74664</v>
          </cell>
          <cell r="H2165">
            <v>1524.33</v>
          </cell>
        </row>
        <row r="2166">
          <cell r="A2166">
            <v>74665</v>
          </cell>
          <cell r="H2166">
            <v>1284.18</v>
          </cell>
        </row>
        <row r="2167">
          <cell r="A2167">
            <v>74666</v>
          </cell>
          <cell r="H2167">
            <v>0</v>
          </cell>
        </row>
        <row r="2168">
          <cell r="A2168">
            <v>74667</v>
          </cell>
          <cell r="H2168">
            <v>0</v>
          </cell>
        </row>
        <row r="2169">
          <cell r="A2169">
            <v>74668</v>
          </cell>
          <cell r="H2169">
            <v>1238.67</v>
          </cell>
        </row>
        <row r="2170">
          <cell r="A2170">
            <v>74669</v>
          </cell>
          <cell r="H2170">
            <v>0</v>
          </cell>
        </row>
        <row r="2171">
          <cell r="A2171">
            <v>74670</v>
          </cell>
          <cell r="H2171">
            <v>1504.1</v>
          </cell>
        </row>
        <row r="2172">
          <cell r="A2172">
            <v>74671</v>
          </cell>
          <cell r="H2172">
            <v>0</v>
          </cell>
        </row>
        <row r="2173">
          <cell r="A2173">
            <v>74672</v>
          </cell>
          <cell r="H2173">
            <v>0</v>
          </cell>
        </row>
        <row r="2174">
          <cell r="A2174">
            <v>74673</v>
          </cell>
          <cell r="H2174">
            <v>1526.35</v>
          </cell>
        </row>
        <row r="2175">
          <cell r="A2175">
            <v>72640</v>
          </cell>
          <cell r="H2175">
            <v>1539.02</v>
          </cell>
        </row>
        <row r="2176">
          <cell r="A2176">
            <v>72641</v>
          </cell>
          <cell r="H2176">
            <v>1288.46</v>
          </cell>
        </row>
        <row r="2177">
          <cell r="A2177">
            <v>72642</v>
          </cell>
          <cell r="H2177">
            <v>0</v>
          </cell>
        </row>
        <row r="2178">
          <cell r="A2178">
            <v>72643</v>
          </cell>
          <cell r="H2178">
            <v>0</v>
          </cell>
        </row>
        <row r="2179">
          <cell r="A2179">
            <v>72644</v>
          </cell>
          <cell r="H2179">
            <v>1284.6400000000001</v>
          </cell>
        </row>
        <row r="2180">
          <cell r="A2180">
            <v>72645</v>
          </cell>
          <cell r="H2180">
            <v>814.83</v>
          </cell>
        </row>
        <row r="2181">
          <cell r="A2181">
            <v>72646</v>
          </cell>
          <cell r="H2181">
            <v>1280.06</v>
          </cell>
        </row>
        <row r="2182">
          <cell r="A2182">
            <v>72647</v>
          </cell>
          <cell r="H2182">
            <v>0</v>
          </cell>
        </row>
        <row r="2183">
          <cell r="A2183">
            <v>72648</v>
          </cell>
          <cell r="H2183">
            <v>0</v>
          </cell>
        </row>
        <row r="2184">
          <cell r="A2184">
            <v>72649</v>
          </cell>
          <cell r="H2184">
            <v>0</v>
          </cell>
        </row>
        <row r="2185">
          <cell r="A2185">
            <v>72650</v>
          </cell>
          <cell r="H2185">
            <v>0</v>
          </cell>
        </row>
        <row r="2186">
          <cell r="A2186">
            <v>72651</v>
          </cell>
          <cell r="H2186">
            <v>0</v>
          </cell>
        </row>
        <row r="2187">
          <cell r="A2187">
            <v>72652</v>
          </cell>
          <cell r="H2187">
            <v>1277.25</v>
          </cell>
        </row>
        <row r="2188">
          <cell r="A2188">
            <v>72653</v>
          </cell>
          <cell r="H2188">
            <v>0</v>
          </cell>
        </row>
        <row r="2189">
          <cell r="A2189">
            <v>72654</v>
          </cell>
          <cell r="H2189">
            <v>1497.26</v>
          </cell>
        </row>
        <row r="2190">
          <cell r="A2190">
            <v>72655</v>
          </cell>
          <cell r="H2190">
            <v>871.37</v>
          </cell>
        </row>
        <row r="2191">
          <cell r="A2191">
            <v>72656</v>
          </cell>
          <cell r="H2191">
            <v>1332.76</v>
          </cell>
        </row>
        <row r="2192">
          <cell r="A2192">
            <v>72657</v>
          </cell>
          <cell r="H2192">
            <v>0</v>
          </cell>
        </row>
        <row r="2193">
          <cell r="A2193">
            <v>72658</v>
          </cell>
          <cell r="H2193">
            <v>0</v>
          </cell>
        </row>
        <row r="2194">
          <cell r="A2194">
            <v>72659</v>
          </cell>
          <cell r="H2194">
            <v>0</v>
          </cell>
        </row>
        <row r="2195">
          <cell r="A2195">
            <v>72660</v>
          </cell>
          <cell r="H2195">
            <v>0</v>
          </cell>
        </row>
        <row r="2196">
          <cell r="A2196">
            <v>72661</v>
          </cell>
          <cell r="H2196">
            <v>865.76</v>
          </cell>
        </row>
        <row r="2197">
          <cell r="A2197">
            <v>72662</v>
          </cell>
          <cell r="H2197">
            <v>0</v>
          </cell>
        </row>
        <row r="2198">
          <cell r="A2198">
            <v>72663</v>
          </cell>
          <cell r="H2198">
            <v>0</v>
          </cell>
        </row>
        <row r="2199">
          <cell r="A2199">
            <v>72664</v>
          </cell>
          <cell r="H2199">
            <v>0</v>
          </cell>
        </row>
        <row r="2200">
          <cell r="A2200">
            <v>72665</v>
          </cell>
          <cell r="H2200">
            <v>0</v>
          </cell>
        </row>
        <row r="2201">
          <cell r="A2201">
            <v>72666</v>
          </cell>
          <cell r="H2201">
            <v>0</v>
          </cell>
        </row>
        <row r="2202">
          <cell r="A2202">
            <v>72667</v>
          </cell>
          <cell r="H2202">
            <v>0</v>
          </cell>
        </row>
        <row r="2203">
          <cell r="A2203">
            <v>72668</v>
          </cell>
          <cell r="H2203">
            <v>0</v>
          </cell>
        </row>
        <row r="2204">
          <cell r="A2204">
            <v>72669</v>
          </cell>
          <cell r="H2204">
            <v>0</v>
          </cell>
        </row>
        <row r="2205">
          <cell r="A2205">
            <v>72670</v>
          </cell>
          <cell r="H2205">
            <v>0</v>
          </cell>
        </row>
        <row r="2206">
          <cell r="A2206">
            <v>72671</v>
          </cell>
          <cell r="H2206">
            <v>0</v>
          </cell>
        </row>
        <row r="2207">
          <cell r="A2207">
            <v>72672</v>
          </cell>
          <cell r="H2207">
            <v>0</v>
          </cell>
        </row>
        <row r="2208">
          <cell r="A2208">
            <v>72673</v>
          </cell>
          <cell r="H2208">
            <v>1479.44</v>
          </cell>
        </row>
        <row r="2209">
          <cell r="A2209">
            <v>72674</v>
          </cell>
          <cell r="H2209">
            <v>0</v>
          </cell>
        </row>
        <row r="2210">
          <cell r="A2210">
            <v>72675</v>
          </cell>
          <cell r="H2210">
            <v>1442.77</v>
          </cell>
        </row>
        <row r="2211">
          <cell r="A2211">
            <v>72676</v>
          </cell>
          <cell r="H2211">
            <v>0</v>
          </cell>
        </row>
        <row r="2212">
          <cell r="A2212">
            <v>72677</v>
          </cell>
          <cell r="H2212">
            <v>1443.79</v>
          </cell>
        </row>
        <row r="2213">
          <cell r="A2213">
            <v>72678</v>
          </cell>
          <cell r="H2213">
            <v>0</v>
          </cell>
        </row>
        <row r="2214">
          <cell r="A2214">
            <v>72679</v>
          </cell>
          <cell r="H2214">
            <v>0</v>
          </cell>
        </row>
        <row r="2215">
          <cell r="A2215">
            <v>72680</v>
          </cell>
          <cell r="H2215">
            <v>981.37</v>
          </cell>
        </row>
        <row r="2216">
          <cell r="A2216">
            <v>72681</v>
          </cell>
          <cell r="H2216">
            <v>0</v>
          </cell>
        </row>
        <row r="2217">
          <cell r="A2217">
            <v>72682</v>
          </cell>
          <cell r="H2217">
            <v>0</v>
          </cell>
        </row>
        <row r="2218">
          <cell r="A2218">
            <v>72683</v>
          </cell>
          <cell r="H2218">
            <v>0</v>
          </cell>
        </row>
        <row r="2219">
          <cell r="A2219">
            <v>72684</v>
          </cell>
          <cell r="H2219">
            <v>0</v>
          </cell>
        </row>
        <row r="2220">
          <cell r="A2220">
            <v>72685</v>
          </cell>
          <cell r="H2220">
            <v>0</v>
          </cell>
        </row>
        <row r="2221">
          <cell r="A2221">
            <v>72686</v>
          </cell>
          <cell r="H2221">
            <v>1306.54</v>
          </cell>
        </row>
        <row r="2222">
          <cell r="A2222">
            <v>72687</v>
          </cell>
          <cell r="H2222">
            <v>0</v>
          </cell>
        </row>
        <row r="2223">
          <cell r="A2223">
            <v>72688</v>
          </cell>
          <cell r="H2223">
            <v>0</v>
          </cell>
        </row>
        <row r="2224">
          <cell r="A2224">
            <v>72689</v>
          </cell>
          <cell r="H2224">
            <v>1240.8399999999999</v>
          </cell>
        </row>
        <row r="2225">
          <cell r="A2225">
            <v>72690</v>
          </cell>
          <cell r="H2225">
            <v>798.29</v>
          </cell>
        </row>
        <row r="2226">
          <cell r="A2226">
            <v>72691</v>
          </cell>
          <cell r="H2226">
            <v>1260.45</v>
          </cell>
        </row>
        <row r="2227">
          <cell r="A2227">
            <v>72692</v>
          </cell>
          <cell r="H2227">
            <v>0</v>
          </cell>
        </row>
        <row r="2228">
          <cell r="A2228">
            <v>72693</v>
          </cell>
          <cell r="H2228">
            <v>0</v>
          </cell>
        </row>
        <row r="2229">
          <cell r="A2229">
            <v>72694</v>
          </cell>
          <cell r="H2229">
            <v>0</v>
          </cell>
        </row>
        <row r="2230">
          <cell r="A2230">
            <v>72695</v>
          </cell>
          <cell r="H2230">
            <v>1257.9000000000001</v>
          </cell>
        </row>
        <row r="2231">
          <cell r="A2231">
            <v>72696</v>
          </cell>
          <cell r="H2231">
            <v>0</v>
          </cell>
        </row>
        <row r="2232">
          <cell r="A2232">
            <v>72697</v>
          </cell>
          <cell r="H2232">
            <v>1241.8599999999999</v>
          </cell>
        </row>
        <row r="2233">
          <cell r="A2233">
            <v>72698</v>
          </cell>
          <cell r="H2233">
            <v>0</v>
          </cell>
        </row>
        <row r="2234">
          <cell r="A2234">
            <v>72699</v>
          </cell>
          <cell r="H2234">
            <v>0</v>
          </cell>
        </row>
        <row r="2235">
          <cell r="A2235">
            <v>72700</v>
          </cell>
          <cell r="H2235">
            <v>0</v>
          </cell>
        </row>
        <row r="2236">
          <cell r="A2236">
            <v>72701</v>
          </cell>
          <cell r="H2236">
            <v>1244.1500000000001</v>
          </cell>
        </row>
        <row r="2237">
          <cell r="A2237">
            <v>72702</v>
          </cell>
          <cell r="H2237">
            <v>0</v>
          </cell>
        </row>
        <row r="2238">
          <cell r="A2238">
            <v>74551</v>
          </cell>
          <cell r="H2238">
            <v>0</v>
          </cell>
        </row>
        <row r="2239">
          <cell r="A2239">
            <v>74552</v>
          </cell>
          <cell r="H2239">
            <v>0</v>
          </cell>
        </row>
        <row r="2240">
          <cell r="A2240">
            <v>74553</v>
          </cell>
          <cell r="H2240">
            <v>0</v>
          </cell>
        </row>
        <row r="2241">
          <cell r="A2241">
            <v>74554</v>
          </cell>
          <cell r="H2241">
            <v>809.58</v>
          </cell>
        </row>
        <row r="2242">
          <cell r="A2242">
            <v>74555</v>
          </cell>
          <cell r="H2242">
            <v>0</v>
          </cell>
        </row>
        <row r="2243">
          <cell r="A2243">
            <v>74556</v>
          </cell>
          <cell r="H2243">
            <v>0</v>
          </cell>
        </row>
        <row r="2244">
          <cell r="A2244">
            <v>74557</v>
          </cell>
          <cell r="H2244">
            <v>0</v>
          </cell>
        </row>
        <row r="2245">
          <cell r="A2245">
            <v>74558</v>
          </cell>
          <cell r="H2245">
            <v>0</v>
          </cell>
        </row>
        <row r="2246">
          <cell r="A2246">
            <v>74559</v>
          </cell>
          <cell r="H2246">
            <v>0</v>
          </cell>
        </row>
        <row r="2247">
          <cell r="A2247">
            <v>74560</v>
          </cell>
          <cell r="H2247">
            <v>0</v>
          </cell>
        </row>
        <row r="2248">
          <cell r="A2248">
            <v>74561</v>
          </cell>
          <cell r="H2248">
            <v>0</v>
          </cell>
        </row>
        <row r="2249">
          <cell r="A2249">
            <v>74562</v>
          </cell>
          <cell r="H2249">
            <v>0</v>
          </cell>
        </row>
        <row r="2250">
          <cell r="A2250">
            <v>74563</v>
          </cell>
          <cell r="H2250">
            <v>1121.78</v>
          </cell>
        </row>
        <row r="2251">
          <cell r="A2251">
            <v>74564</v>
          </cell>
          <cell r="H2251">
            <v>0</v>
          </cell>
        </row>
        <row r="2252">
          <cell r="A2252">
            <v>74565</v>
          </cell>
          <cell r="H2252">
            <v>0</v>
          </cell>
        </row>
        <row r="2253">
          <cell r="A2253">
            <v>74566</v>
          </cell>
          <cell r="H2253">
            <v>0</v>
          </cell>
        </row>
        <row r="2254">
          <cell r="A2254">
            <v>74567</v>
          </cell>
          <cell r="H2254">
            <v>0</v>
          </cell>
        </row>
        <row r="2255">
          <cell r="A2255">
            <v>74569</v>
          </cell>
          <cell r="H2255">
            <v>2133.17</v>
          </cell>
        </row>
        <row r="2256">
          <cell r="A2256">
            <v>74570</v>
          </cell>
          <cell r="H2256">
            <v>0</v>
          </cell>
        </row>
        <row r="2257">
          <cell r="A2257">
            <v>75549</v>
          </cell>
          <cell r="H2257">
            <v>0</v>
          </cell>
        </row>
        <row r="2258">
          <cell r="A2258">
            <v>71539</v>
          </cell>
          <cell r="H2258">
            <v>759.26</v>
          </cell>
        </row>
        <row r="2259">
          <cell r="A2259">
            <v>71540</v>
          </cell>
          <cell r="H2259">
            <v>589.87</v>
          </cell>
        </row>
        <row r="2260">
          <cell r="A2260">
            <v>71541</v>
          </cell>
          <cell r="H2260">
            <v>661.61</v>
          </cell>
        </row>
        <row r="2261">
          <cell r="A2261">
            <v>71542</v>
          </cell>
          <cell r="H2261">
            <v>1072.1300000000001</v>
          </cell>
        </row>
        <row r="2262">
          <cell r="A2262">
            <v>71543</v>
          </cell>
          <cell r="H2262">
            <v>1339.17</v>
          </cell>
        </row>
        <row r="2263">
          <cell r="A2263">
            <v>71544</v>
          </cell>
          <cell r="H2263">
            <v>661.61</v>
          </cell>
        </row>
        <row r="2264">
          <cell r="A2264">
            <v>71545</v>
          </cell>
          <cell r="H2264">
            <v>1072.1300000000001</v>
          </cell>
        </row>
        <row r="2265">
          <cell r="A2265">
            <v>71546</v>
          </cell>
          <cell r="H2265">
            <v>1349.13</v>
          </cell>
        </row>
        <row r="2266">
          <cell r="A2266">
            <v>71547</v>
          </cell>
          <cell r="H2266">
            <v>661.61</v>
          </cell>
        </row>
        <row r="2267">
          <cell r="A2267">
            <v>71548</v>
          </cell>
          <cell r="H2267">
            <v>1072.1300000000001</v>
          </cell>
        </row>
        <row r="2268">
          <cell r="A2268">
            <v>71549</v>
          </cell>
          <cell r="H2268">
            <v>0</v>
          </cell>
        </row>
        <row r="2269">
          <cell r="A2269">
            <v>71550</v>
          </cell>
          <cell r="H2269">
            <v>661.61</v>
          </cell>
        </row>
        <row r="2270">
          <cell r="A2270">
            <v>71551</v>
          </cell>
          <cell r="H2270">
            <v>1072.1300000000001</v>
          </cell>
        </row>
        <row r="2271">
          <cell r="A2271">
            <v>71552</v>
          </cell>
          <cell r="H2271">
            <v>1349.13</v>
          </cell>
        </row>
        <row r="2272">
          <cell r="A2272">
            <v>71553</v>
          </cell>
          <cell r="H2272">
            <v>661.61</v>
          </cell>
        </row>
        <row r="2273">
          <cell r="A2273">
            <v>71555</v>
          </cell>
          <cell r="H2273">
            <v>1060.17</v>
          </cell>
        </row>
        <row r="2274">
          <cell r="A2274">
            <v>71556</v>
          </cell>
          <cell r="H2274">
            <v>938.61</v>
          </cell>
        </row>
        <row r="2275">
          <cell r="A2275">
            <v>71557</v>
          </cell>
          <cell r="H2275">
            <v>0</v>
          </cell>
        </row>
        <row r="2276">
          <cell r="A2276">
            <v>71558</v>
          </cell>
          <cell r="H2276">
            <v>0</v>
          </cell>
        </row>
        <row r="2277">
          <cell r="A2277">
            <v>71559</v>
          </cell>
          <cell r="H2277">
            <v>1060.17</v>
          </cell>
        </row>
        <row r="2278">
          <cell r="A2278">
            <v>71560</v>
          </cell>
          <cell r="H2278">
            <v>938.61</v>
          </cell>
        </row>
        <row r="2279">
          <cell r="A2279">
            <v>71561</v>
          </cell>
          <cell r="H2279">
            <v>1064.1600000000001</v>
          </cell>
        </row>
        <row r="2280">
          <cell r="A2280">
            <v>71562</v>
          </cell>
          <cell r="H2280">
            <v>1060.17</v>
          </cell>
        </row>
        <row r="2281">
          <cell r="A2281">
            <v>71563</v>
          </cell>
          <cell r="H2281">
            <v>938.61</v>
          </cell>
        </row>
        <row r="2282">
          <cell r="A2282">
            <v>71564</v>
          </cell>
          <cell r="H2282">
            <v>1064.1600000000001</v>
          </cell>
        </row>
        <row r="2283">
          <cell r="A2283">
            <v>71565</v>
          </cell>
          <cell r="H2283">
            <v>1060.17</v>
          </cell>
        </row>
        <row r="2284">
          <cell r="A2284">
            <v>71566</v>
          </cell>
          <cell r="H2284">
            <v>938.61</v>
          </cell>
        </row>
        <row r="2285">
          <cell r="A2285">
            <v>71567</v>
          </cell>
          <cell r="H2285">
            <v>1064.1600000000001</v>
          </cell>
        </row>
        <row r="2286">
          <cell r="A2286">
            <v>71568</v>
          </cell>
          <cell r="H2286">
            <v>1060.17</v>
          </cell>
        </row>
        <row r="2287">
          <cell r="A2287">
            <v>71569</v>
          </cell>
          <cell r="H2287">
            <v>938.61</v>
          </cell>
        </row>
        <row r="2288">
          <cell r="A2288">
            <v>71570</v>
          </cell>
          <cell r="H2288">
            <v>1064.1600000000001</v>
          </cell>
        </row>
        <row r="2289">
          <cell r="A2289">
            <v>71571</v>
          </cell>
          <cell r="H2289">
            <v>1064.1600000000001</v>
          </cell>
        </row>
        <row r="2290">
          <cell r="A2290">
            <v>71572</v>
          </cell>
          <cell r="H2290">
            <v>932.63</v>
          </cell>
        </row>
        <row r="2291">
          <cell r="A2291">
            <v>71573</v>
          </cell>
          <cell r="H2291">
            <v>1032.27</v>
          </cell>
        </row>
        <row r="2292">
          <cell r="A2292">
            <v>71574</v>
          </cell>
          <cell r="H2292">
            <v>1064.1600000000001</v>
          </cell>
        </row>
        <row r="2293">
          <cell r="A2293">
            <v>71575</v>
          </cell>
          <cell r="H2293">
            <v>0</v>
          </cell>
        </row>
        <row r="2294">
          <cell r="A2294">
            <v>71576</v>
          </cell>
          <cell r="H2294">
            <v>1062.17</v>
          </cell>
        </row>
        <row r="2295">
          <cell r="A2295">
            <v>71577</v>
          </cell>
          <cell r="H2295">
            <v>0</v>
          </cell>
        </row>
        <row r="2296">
          <cell r="A2296">
            <v>71578</v>
          </cell>
          <cell r="H2296">
            <v>0</v>
          </cell>
        </row>
        <row r="2297">
          <cell r="A2297">
            <v>71579</v>
          </cell>
          <cell r="H2297">
            <v>1062.17</v>
          </cell>
        </row>
        <row r="2298">
          <cell r="A2298">
            <v>71580</v>
          </cell>
          <cell r="H2298">
            <v>1064.1600000000001</v>
          </cell>
        </row>
        <row r="2299">
          <cell r="A2299">
            <v>71581</v>
          </cell>
          <cell r="H2299">
            <v>0</v>
          </cell>
        </row>
        <row r="2300">
          <cell r="A2300">
            <v>73061</v>
          </cell>
          <cell r="H2300">
            <v>0</v>
          </cell>
        </row>
        <row r="2301">
          <cell r="A2301">
            <v>71582</v>
          </cell>
          <cell r="H2301">
            <v>1062.17</v>
          </cell>
        </row>
        <row r="2302">
          <cell r="A2302">
            <v>71583</v>
          </cell>
          <cell r="H2302">
            <v>1064.1600000000001</v>
          </cell>
        </row>
        <row r="2303">
          <cell r="A2303">
            <v>71584</v>
          </cell>
          <cell r="H2303">
            <v>0</v>
          </cell>
        </row>
        <row r="2304">
          <cell r="A2304">
            <v>71585</v>
          </cell>
          <cell r="H2304">
            <v>1062.17</v>
          </cell>
        </row>
        <row r="2305">
          <cell r="A2305">
            <v>71586</v>
          </cell>
          <cell r="H2305">
            <v>0</v>
          </cell>
        </row>
        <row r="2306">
          <cell r="A2306">
            <v>71587</v>
          </cell>
          <cell r="H2306">
            <v>0</v>
          </cell>
        </row>
        <row r="2307">
          <cell r="A2307">
            <v>71588</v>
          </cell>
          <cell r="H2307">
            <v>0</v>
          </cell>
        </row>
        <row r="2308">
          <cell r="A2308">
            <v>71589</v>
          </cell>
          <cell r="H2308">
            <v>1351.13</v>
          </cell>
        </row>
        <row r="2309">
          <cell r="A2309">
            <v>71590</v>
          </cell>
          <cell r="H2309">
            <v>663.6</v>
          </cell>
        </row>
        <row r="2310">
          <cell r="A2310">
            <v>71591</v>
          </cell>
          <cell r="H2310">
            <v>1062.17</v>
          </cell>
        </row>
        <row r="2311">
          <cell r="A2311">
            <v>71592</v>
          </cell>
          <cell r="H2311">
            <v>1351.13</v>
          </cell>
        </row>
        <row r="2312">
          <cell r="A2312">
            <v>71593</v>
          </cell>
          <cell r="H2312">
            <v>663.6</v>
          </cell>
        </row>
        <row r="2313">
          <cell r="A2313">
            <v>71594</v>
          </cell>
          <cell r="H2313">
            <v>1062.17</v>
          </cell>
        </row>
        <row r="2314">
          <cell r="A2314">
            <v>71595</v>
          </cell>
          <cell r="H2314">
            <v>0</v>
          </cell>
        </row>
        <row r="2315">
          <cell r="A2315">
            <v>71596</v>
          </cell>
          <cell r="H2315">
            <v>0</v>
          </cell>
        </row>
        <row r="2316">
          <cell r="A2316">
            <v>71597</v>
          </cell>
          <cell r="H2316">
            <v>0</v>
          </cell>
        </row>
        <row r="2317">
          <cell r="A2317">
            <v>71598</v>
          </cell>
          <cell r="H2317">
            <v>1351.13</v>
          </cell>
        </row>
        <row r="2318">
          <cell r="A2318">
            <v>71599</v>
          </cell>
          <cell r="H2318">
            <v>663.6</v>
          </cell>
        </row>
        <row r="2319">
          <cell r="A2319">
            <v>71601</v>
          </cell>
          <cell r="H2319">
            <v>1313.59</v>
          </cell>
        </row>
        <row r="2320">
          <cell r="A2320">
            <v>71603</v>
          </cell>
          <cell r="H2320">
            <v>643.23</v>
          </cell>
        </row>
        <row r="2321">
          <cell r="A2321">
            <v>71604</v>
          </cell>
          <cell r="H2321">
            <v>1034.5999999999999</v>
          </cell>
        </row>
        <row r="2322">
          <cell r="A2322">
            <v>71605</v>
          </cell>
          <cell r="H2322">
            <v>0</v>
          </cell>
        </row>
        <row r="2323">
          <cell r="A2323">
            <v>71606</v>
          </cell>
          <cell r="H2323">
            <v>0</v>
          </cell>
        </row>
        <row r="2324">
          <cell r="A2324">
            <v>71607</v>
          </cell>
          <cell r="H2324">
            <v>1034.5999999999999</v>
          </cell>
        </row>
        <row r="2325">
          <cell r="A2325">
            <v>71608</v>
          </cell>
          <cell r="H2325">
            <v>0</v>
          </cell>
        </row>
        <row r="2326">
          <cell r="A2326">
            <v>71609</v>
          </cell>
          <cell r="H2326">
            <v>0</v>
          </cell>
        </row>
        <row r="2327">
          <cell r="A2327">
            <v>71610</v>
          </cell>
          <cell r="H2327">
            <v>1034.5999999999999</v>
          </cell>
        </row>
        <row r="2328">
          <cell r="A2328">
            <v>71611</v>
          </cell>
          <cell r="H2328">
            <v>1313.59</v>
          </cell>
        </row>
        <row r="2329">
          <cell r="A2329">
            <v>71612</v>
          </cell>
          <cell r="H2329">
            <v>0</v>
          </cell>
        </row>
        <row r="2330">
          <cell r="A2330">
            <v>71613</v>
          </cell>
          <cell r="H2330">
            <v>1034.5999999999999</v>
          </cell>
        </row>
        <row r="2331">
          <cell r="A2331">
            <v>71614</v>
          </cell>
          <cell r="H2331">
            <v>1313.59</v>
          </cell>
        </row>
        <row r="2332">
          <cell r="A2332">
            <v>71615</v>
          </cell>
          <cell r="H2332">
            <v>643.23</v>
          </cell>
        </row>
        <row r="2333">
          <cell r="A2333">
            <v>71616</v>
          </cell>
          <cell r="H2333">
            <v>1034.5999999999999</v>
          </cell>
        </row>
        <row r="2334">
          <cell r="A2334">
            <v>71617</v>
          </cell>
          <cell r="H2334">
            <v>1040.4100000000001</v>
          </cell>
        </row>
        <row r="2335">
          <cell r="A2335">
            <v>71618</v>
          </cell>
          <cell r="H2335">
            <v>0</v>
          </cell>
        </row>
        <row r="2336">
          <cell r="A2336">
            <v>71619</v>
          </cell>
          <cell r="H2336">
            <v>0</v>
          </cell>
        </row>
        <row r="2337">
          <cell r="A2337">
            <v>71620</v>
          </cell>
          <cell r="H2337">
            <v>0</v>
          </cell>
        </row>
        <row r="2338">
          <cell r="A2338">
            <v>71621</v>
          </cell>
          <cell r="H2338">
            <v>908.66</v>
          </cell>
        </row>
        <row r="2339">
          <cell r="A2339">
            <v>71622</v>
          </cell>
          <cell r="H2339">
            <v>0</v>
          </cell>
        </row>
        <row r="2340">
          <cell r="A2340">
            <v>71623</v>
          </cell>
          <cell r="H2340">
            <v>0</v>
          </cell>
        </row>
        <row r="2341">
          <cell r="A2341">
            <v>71624</v>
          </cell>
          <cell r="H2341">
            <v>908.66</v>
          </cell>
        </row>
        <row r="2342">
          <cell r="A2342">
            <v>71625</v>
          </cell>
          <cell r="H2342">
            <v>0</v>
          </cell>
        </row>
        <row r="2343">
          <cell r="A2343">
            <v>71626</v>
          </cell>
          <cell r="H2343">
            <v>0</v>
          </cell>
        </row>
        <row r="2344">
          <cell r="A2344">
            <v>71627</v>
          </cell>
          <cell r="H2344">
            <v>908.66</v>
          </cell>
        </row>
        <row r="2345">
          <cell r="A2345">
            <v>71628</v>
          </cell>
          <cell r="H2345">
            <v>0</v>
          </cell>
        </row>
        <row r="2346">
          <cell r="A2346">
            <v>71629</v>
          </cell>
          <cell r="H2346">
            <v>0</v>
          </cell>
        </row>
        <row r="2347">
          <cell r="A2347">
            <v>71630</v>
          </cell>
          <cell r="H2347">
            <v>0</v>
          </cell>
        </row>
        <row r="2348">
          <cell r="A2348">
            <v>71631</v>
          </cell>
          <cell r="H2348">
            <v>0</v>
          </cell>
        </row>
        <row r="2349">
          <cell r="A2349">
            <v>71632</v>
          </cell>
          <cell r="H2349">
            <v>1032.6600000000001</v>
          </cell>
        </row>
        <row r="2350">
          <cell r="A2350">
            <v>71633</v>
          </cell>
          <cell r="H2350">
            <v>0</v>
          </cell>
        </row>
        <row r="2351">
          <cell r="A2351">
            <v>71634</v>
          </cell>
          <cell r="H2351">
            <v>1019.1</v>
          </cell>
        </row>
        <row r="2352">
          <cell r="A2352">
            <v>71635</v>
          </cell>
          <cell r="H2352">
            <v>1032.6600000000001</v>
          </cell>
        </row>
        <row r="2353">
          <cell r="A2353">
            <v>71636</v>
          </cell>
          <cell r="H2353">
            <v>0</v>
          </cell>
        </row>
        <row r="2354">
          <cell r="A2354">
            <v>71637</v>
          </cell>
          <cell r="H2354">
            <v>1028.78</v>
          </cell>
        </row>
        <row r="2355">
          <cell r="A2355">
            <v>71638</v>
          </cell>
          <cell r="H2355">
            <v>0</v>
          </cell>
        </row>
        <row r="2356">
          <cell r="A2356">
            <v>71639</v>
          </cell>
          <cell r="H2356">
            <v>910.6</v>
          </cell>
        </row>
        <row r="2357">
          <cell r="A2357">
            <v>71640</v>
          </cell>
          <cell r="H2357">
            <v>1028.78</v>
          </cell>
        </row>
        <row r="2358">
          <cell r="A2358">
            <v>71641</v>
          </cell>
          <cell r="H2358">
            <v>0</v>
          </cell>
        </row>
        <row r="2359">
          <cell r="A2359">
            <v>71642</v>
          </cell>
          <cell r="H2359">
            <v>0</v>
          </cell>
        </row>
        <row r="2360">
          <cell r="A2360">
            <v>71643</v>
          </cell>
          <cell r="H2360">
            <v>1028.78</v>
          </cell>
        </row>
        <row r="2361">
          <cell r="A2361">
            <v>71644</v>
          </cell>
          <cell r="H2361">
            <v>1032.6600000000001</v>
          </cell>
        </row>
        <row r="2362">
          <cell r="A2362">
            <v>71645</v>
          </cell>
          <cell r="H2362">
            <v>0</v>
          </cell>
        </row>
        <row r="2363">
          <cell r="A2363">
            <v>71646</v>
          </cell>
          <cell r="H2363">
            <v>1028.78</v>
          </cell>
        </row>
        <row r="2364">
          <cell r="A2364">
            <v>71647</v>
          </cell>
          <cell r="H2364">
            <v>0</v>
          </cell>
        </row>
        <row r="2365">
          <cell r="A2365">
            <v>71648</v>
          </cell>
          <cell r="H2365">
            <v>0</v>
          </cell>
        </row>
        <row r="2366">
          <cell r="A2366">
            <v>71649</v>
          </cell>
          <cell r="H2366">
            <v>1042.3499999999999</v>
          </cell>
        </row>
        <row r="2367">
          <cell r="A2367">
            <v>71650</v>
          </cell>
          <cell r="H2367">
            <v>1298.0899999999999</v>
          </cell>
        </row>
        <row r="2368">
          <cell r="A2368">
            <v>71651</v>
          </cell>
          <cell r="H2368">
            <v>639.35</v>
          </cell>
        </row>
        <row r="2369">
          <cell r="A2369">
            <v>71652</v>
          </cell>
          <cell r="H2369">
            <v>0</v>
          </cell>
        </row>
        <row r="2370">
          <cell r="A2370">
            <v>71653</v>
          </cell>
          <cell r="H2370">
            <v>1298.0899999999999</v>
          </cell>
        </row>
        <row r="2371">
          <cell r="A2371">
            <v>71654</v>
          </cell>
          <cell r="H2371">
            <v>639.35</v>
          </cell>
        </row>
        <row r="2372">
          <cell r="A2372">
            <v>71655</v>
          </cell>
          <cell r="H2372">
            <v>1042.3499999999999</v>
          </cell>
        </row>
        <row r="2373">
          <cell r="A2373">
            <v>71656</v>
          </cell>
          <cell r="H2373">
            <v>1298.0899999999999</v>
          </cell>
        </row>
        <row r="2374">
          <cell r="A2374">
            <v>71657</v>
          </cell>
          <cell r="H2374">
            <v>639.35</v>
          </cell>
        </row>
        <row r="2375">
          <cell r="A2375">
            <v>71658</v>
          </cell>
          <cell r="H2375">
            <v>1042.3499999999999</v>
          </cell>
        </row>
        <row r="2376">
          <cell r="A2376">
            <v>71659</v>
          </cell>
          <cell r="H2376">
            <v>1298.0899999999999</v>
          </cell>
        </row>
        <row r="2377">
          <cell r="A2377">
            <v>71660</v>
          </cell>
          <cell r="H2377">
            <v>0</v>
          </cell>
        </row>
        <row r="2378">
          <cell r="A2378">
            <v>71661</v>
          </cell>
          <cell r="H2378">
            <v>0</v>
          </cell>
        </row>
        <row r="2379">
          <cell r="A2379">
            <v>71662</v>
          </cell>
          <cell r="H2379">
            <v>0</v>
          </cell>
        </row>
        <row r="2380">
          <cell r="A2380">
            <v>71663</v>
          </cell>
          <cell r="H2380">
            <v>0</v>
          </cell>
        </row>
        <row r="2381">
          <cell r="A2381">
            <v>71664</v>
          </cell>
          <cell r="H2381">
            <v>836.05</v>
          </cell>
        </row>
        <row r="2382">
          <cell r="A2382">
            <v>71665</v>
          </cell>
          <cell r="H2382">
            <v>1094.93</v>
          </cell>
        </row>
        <row r="2383">
          <cell r="A2383">
            <v>71666</v>
          </cell>
          <cell r="H2383">
            <v>0</v>
          </cell>
        </row>
        <row r="2384">
          <cell r="A2384">
            <v>71667</v>
          </cell>
          <cell r="H2384">
            <v>1058.8599999999999</v>
          </cell>
        </row>
        <row r="2385">
          <cell r="A2385">
            <v>71668</v>
          </cell>
          <cell r="H2385">
            <v>1088.57</v>
          </cell>
        </row>
        <row r="2386">
          <cell r="A2386">
            <v>71669</v>
          </cell>
          <cell r="H2386">
            <v>0</v>
          </cell>
        </row>
        <row r="2387">
          <cell r="A2387">
            <v>71670</v>
          </cell>
          <cell r="H2387">
            <v>1058.8599999999999</v>
          </cell>
        </row>
        <row r="2388">
          <cell r="A2388">
            <v>71671</v>
          </cell>
          <cell r="H2388">
            <v>1077.96</v>
          </cell>
        </row>
        <row r="2389">
          <cell r="A2389">
            <v>71672</v>
          </cell>
          <cell r="H2389">
            <v>696.01</v>
          </cell>
        </row>
        <row r="2390">
          <cell r="A2390">
            <v>71673</v>
          </cell>
          <cell r="H2390">
            <v>0</v>
          </cell>
        </row>
        <row r="2391">
          <cell r="A2391">
            <v>71674</v>
          </cell>
          <cell r="H2391">
            <v>0</v>
          </cell>
        </row>
        <row r="2392">
          <cell r="A2392">
            <v>71675</v>
          </cell>
          <cell r="H2392">
            <v>687.51</v>
          </cell>
        </row>
        <row r="2393">
          <cell r="A2393">
            <v>71676</v>
          </cell>
          <cell r="H2393">
            <v>1052.49</v>
          </cell>
        </row>
        <row r="2394">
          <cell r="A2394">
            <v>71677</v>
          </cell>
          <cell r="H2394">
            <v>1050.3800000000001</v>
          </cell>
        </row>
        <row r="2395">
          <cell r="A2395">
            <v>71678</v>
          </cell>
          <cell r="H2395">
            <v>1487.5</v>
          </cell>
        </row>
        <row r="2396">
          <cell r="A2396">
            <v>71679</v>
          </cell>
          <cell r="H2396">
            <v>0</v>
          </cell>
        </row>
        <row r="2397">
          <cell r="A2397">
            <v>71680</v>
          </cell>
          <cell r="H2397">
            <v>676.9</v>
          </cell>
        </row>
        <row r="2398">
          <cell r="A2398">
            <v>71681</v>
          </cell>
          <cell r="H2398">
            <v>1067.3499999999999</v>
          </cell>
        </row>
        <row r="2399">
          <cell r="A2399">
            <v>71682</v>
          </cell>
          <cell r="H2399">
            <v>0</v>
          </cell>
        </row>
        <row r="2400">
          <cell r="A2400">
            <v>71683</v>
          </cell>
          <cell r="H2400">
            <v>0</v>
          </cell>
        </row>
        <row r="2401">
          <cell r="A2401">
            <v>71684</v>
          </cell>
          <cell r="H2401">
            <v>0</v>
          </cell>
        </row>
        <row r="2402">
          <cell r="A2402">
            <v>71685</v>
          </cell>
          <cell r="H2402">
            <v>0</v>
          </cell>
        </row>
        <row r="2403">
          <cell r="A2403">
            <v>71686</v>
          </cell>
          <cell r="H2403">
            <v>0</v>
          </cell>
        </row>
        <row r="2404">
          <cell r="A2404">
            <v>71687</v>
          </cell>
          <cell r="H2404">
            <v>0</v>
          </cell>
        </row>
        <row r="2405">
          <cell r="A2405">
            <v>71688</v>
          </cell>
          <cell r="H2405">
            <v>0</v>
          </cell>
        </row>
        <row r="2406">
          <cell r="A2406">
            <v>71689</v>
          </cell>
          <cell r="H2406">
            <v>0</v>
          </cell>
        </row>
        <row r="2407">
          <cell r="A2407">
            <v>71690</v>
          </cell>
          <cell r="H2407">
            <v>0</v>
          </cell>
        </row>
        <row r="2408">
          <cell r="A2408">
            <v>71691</v>
          </cell>
          <cell r="H2408">
            <v>1039.77</v>
          </cell>
        </row>
        <row r="2409">
          <cell r="A2409">
            <v>71692</v>
          </cell>
          <cell r="H2409">
            <v>0</v>
          </cell>
        </row>
        <row r="2410">
          <cell r="A2410">
            <v>71693</v>
          </cell>
          <cell r="H2410">
            <v>0</v>
          </cell>
        </row>
        <row r="2411">
          <cell r="A2411">
            <v>71694</v>
          </cell>
          <cell r="H2411">
            <v>1037.6400000000001</v>
          </cell>
        </row>
        <row r="2412">
          <cell r="A2412">
            <v>71695</v>
          </cell>
          <cell r="H2412">
            <v>662.05</v>
          </cell>
        </row>
        <row r="2413">
          <cell r="A2413">
            <v>71696</v>
          </cell>
          <cell r="H2413">
            <v>1037.6400000000001</v>
          </cell>
        </row>
        <row r="2414">
          <cell r="A2414">
            <v>71697</v>
          </cell>
          <cell r="H2414">
            <v>0</v>
          </cell>
        </row>
        <row r="2415">
          <cell r="A2415">
            <v>71698</v>
          </cell>
          <cell r="H2415">
            <v>679.03</v>
          </cell>
        </row>
        <row r="2416">
          <cell r="A2416">
            <v>71699</v>
          </cell>
          <cell r="H2416">
            <v>0</v>
          </cell>
        </row>
        <row r="2417">
          <cell r="A2417">
            <v>71700</v>
          </cell>
          <cell r="H2417">
            <v>0</v>
          </cell>
        </row>
        <row r="2418">
          <cell r="A2418">
            <v>71701</v>
          </cell>
          <cell r="H2418">
            <v>679.03</v>
          </cell>
        </row>
        <row r="2419">
          <cell r="A2419">
            <v>71702</v>
          </cell>
          <cell r="H2419">
            <v>0</v>
          </cell>
        </row>
        <row r="2420">
          <cell r="A2420">
            <v>71703</v>
          </cell>
          <cell r="H2420">
            <v>1037.6400000000001</v>
          </cell>
        </row>
        <row r="2421">
          <cell r="A2421">
            <v>71704</v>
          </cell>
          <cell r="H2421">
            <v>0</v>
          </cell>
        </row>
        <row r="2422">
          <cell r="A2422">
            <v>71705</v>
          </cell>
          <cell r="H2422">
            <v>0</v>
          </cell>
        </row>
        <row r="2423">
          <cell r="A2423">
            <v>71706</v>
          </cell>
          <cell r="H2423">
            <v>0</v>
          </cell>
        </row>
        <row r="2424">
          <cell r="A2424">
            <v>71708</v>
          </cell>
          <cell r="H2424">
            <v>1065.23</v>
          </cell>
        </row>
        <row r="2425">
          <cell r="A2425">
            <v>71709</v>
          </cell>
          <cell r="H2425">
            <v>0</v>
          </cell>
        </row>
        <row r="2426">
          <cell r="A2426">
            <v>71710</v>
          </cell>
          <cell r="H2426">
            <v>0</v>
          </cell>
        </row>
        <row r="2427">
          <cell r="A2427">
            <v>71711</v>
          </cell>
          <cell r="H2427">
            <v>1058.8599999999999</v>
          </cell>
        </row>
        <row r="2428">
          <cell r="A2428">
            <v>71712</v>
          </cell>
          <cell r="H2428">
            <v>0</v>
          </cell>
        </row>
        <row r="2429">
          <cell r="A2429">
            <v>71713</v>
          </cell>
          <cell r="H2429">
            <v>0</v>
          </cell>
        </row>
        <row r="2430">
          <cell r="A2430">
            <v>71714</v>
          </cell>
          <cell r="H2430">
            <v>1046.1300000000001</v>
          </cell>
        </row>
        <row r="2431">
          <cell r="A2431">
            <v>71715</v>
          </cell>
          <cell r="H2431">
            <v>0</v>
          </cell>
        </row>
        <row r="2432">
          <cell r="A2432">
            <v>71716</v>
          </cell>
          <cell r="H2432">
            <v>0</v>
          </cell>
        </row>
        <row r="2433">
          <cell r="A2433">
            <v>71717</v>
          </cell>
          <cell r="H2433">
            <v>0</v>
          </cell>
        </row>
        <row r="2434">
          <cell r="A2434">
            <v>71718</v>
          </cell>
          <cell r="H2434">
            <v>0</v>
          </cell>
        </row>
        <row r="2435">
          <cell r="A2435">
            <v>71719</v>
          </cell>
          <cell r="H2435">
            <v>0</v>
          </cell>
        </row>
        <row r="2436">
          <cell r="A2436">
            <v>71720</v>
          </cell>
          <cell r="H2436">
            <v>1473.37</v>
          </cell>
        </row>
        <row r="2437">
          <cell r="A2437">
            <v>71721</v>
          </cell>
          <cell r="H2437">
            <v>726.8</v>
          </cell>
        </row>
        <row r="2438">
          <cell r="A2438">
            <v>71722</v>
          </cell>
          <cell r="H2438">
            <v>1165.95</v>
          </cell>
        </row>
        <row r="2439">
          <cell r="A2439">
            <v>71723</v>
          </cell>
          <cell r="H2439">
            <v>1473.37</v>
          </cell>
        </row>
        <row r="2440">
          <cell r="A2440">
            <v>71724</v>
          </cell>
          <cell r="H2440">
            <v>726.8</v>
          </cell>
        </row>
        <row r="2441">
          <cell r="A2441">
            <v>71725</v>
          </cell>
          <cell r="H2441">
            <v>0</v>
          </cell>
        </row>
        <row r="2442">
          <cell r="A2442">
            <v>71726</v>
          </cell>
          <cell r="H2442">
            <v>1473.37</v>
          </cell>
        </row>
        <row r="2443">
          <cell r="A2443">
            <v>71727</v>
          </cell>
          <cell r="H2443">
            <v>726.8</v>
          </cell>
        </row>
        <row r="2444">
          <cell r="A2444">
            <v>71728</v>
          </cell>
          <cell r="H2444">
            <v>1165.95</v>
          </cell>
        </row>
        <row r="2445">
          <cell r="A2445">
            <v>71729</v>
          </cell>
          <cell r="H2445">
            <v>1457.99</v>
          </cell>
        </row>
        <row r="2446">
          <cell r="A2446">
            <v>71730</v>
          </cell>
          <cell r="H2446">
            <v>726.8</v>
          </cell>
        </row>
        <row r="2447">
          <cell r="A2447">
            <v>71731</v>
          </cell>
          <cell r="H2447">
            <v>1165.95</v>
          </cell>
        </row>
        <row r="2448">
          <cell r="A2448">
            <v>71732</v>
          </cell>
          <cell r="H2448">
            <v>1473.37</v>
          </cell>
        </row>
        <row r="2449">
          <cell r="A2449">
            <v>71733</v>
          </cell>
          <cell r="H2449">
            <v>726.8</v>
          </cell>
        </row>
        <row r="2450">
          <cell r="A2450">
            <v>71734</v>
          </cell>
          <cell r="H2450">
            <v>1165.95</v>
          </cell>
        </row>
        <row r="2451">
          <cell r="A2451">
            <v>71735</v>
          </cell>
          <cell r="H2451">
            <v>1176.94</v>
          </cell>
        </row>
        <row r="2452">
          <cell r="A2452">
            <v>71736</v>
          </cell>
          <cell r="H2452">
            <v>1029.82</v>
          </cell>
        </row>
        <row r="2453">
          <cell r="A2453">
            <v>71737</v>
          </cell>
          <cell r="H2453">
            <v>1106.67</v>
          </cell>
        </row>
        <row r="2454">
          <cell r="A2454">
            <v>71738</v>
          </cell>
          <cell r="H2454">
            <v>1176.94</v>
          </cell>
        </row>
        <row r="2455">
          <cell r="A2455">
            <v>71739</v>
          </cell>
          <cell r="H2455">
            <v>1029.82</v>
          </cell>
        </row>
        <row r="2456">
          <cell r="A2456">
            <v>71740</v>
          </cell>
          <cell r="H2456">
            <v>1154.98</v>
          </cell>
        </row>
        <row r="2457">
          <cell r="A2457">
            <v>71741</v>
          </cell>
          <cell r="H2457">
            <v>1176.94</v>
          </cell>
        </row>
        <row r="2458">
          <cell r="A2458">
            <v>71742</v>
          </cell>
          <cell r="H2458">
            <v>1029.82</v>
          </cell>
        </row>
        <row r="2459">
          <cell r="A2459">
            <v>71743</v>
          </cell>
          <cell r="H2459">
            <v>1154.98</v>
          </cell>
        </row>
        <row r="2460">
          <cell r="A2460">
            <v>71744</v>
          </cell>
          <cell r="H2460">
            <v>1176.94</v>
          </cell>
        </row>
        <row r="2461">
          <cell r="A2461">
            <v>71745</v>
          </cell>
          <cell r="H2461">
            <v>1029.82</v>
          </cell>
        </row>
        <row r="2462">
          <cell r="A2462">
            <v>71746</v>
          </cell>
          <cell r="H2462">
            <v>1154.98</v>
          </cell>
        </row>
        <row r="2463">
          <cell r="A2463">
            <v>71747</v>
          </cell>
          <cell r="H2463">
            <v>1179.1300000000001</v>
          </cell>
        </row>
        <row r="2464">
          <cell r="A2464">
            <v>71748</v>
          </cell>
          <cell r="H2464">
            <v>1029.82</v>
          </cell>
        </row>
        <row r="2465">
          <cell r="A2465">
            <v>71749</v>
          </cell>
          <cell r="H2465">
            <v>1154.98</v>
          </cell>
        </row>
        <row r="2466">
          <cell r="A2466">
            <v>71750</v>
          </cell>
          <cell r="H2466">
            <v>1174.74</v>
          </cell>
        </row>
        <row r="2467">
          <cell r="A2467">
            <v>71751</v>
          </cell>
          <cell r="H2467">
            <v>1027.6300000000001</v>
          </cell>
        </row>
        <row r="2468">
          <cell r="A2468">
            <v>71752</v>
          </cell>
          <cell r="H2468">
            <v>1165.95</v>
          </cell>
        </row>
        <row r="2469">
          <cell r="A2469">
            <v>71753</v>
          </cell>
          <cell r="H2469">
            <v>1174.74</v>
          </cell>
        </row>
        <row r="2470">
          <cell r="A2470">
            <v>71754</v>
          </cell>
          <cell r="H2470">
            <v>1027.6300000000001</v>
          </cell>
        </row>
        <row r="2471">
          <cell r="A2471">
            <v>71755</v>
          </cell>
          <cell r="H2471">
            <v>955.16</v>
          </cell>
        </row>
        <row r="2472">
          <cell r="A2472">
            <v>75830</v>
          </cell>
          <cell r="H2472">
            <v>191.03</v>
          </cell>
        </row>
        <row r="2473">
          <cell r="A2473">
            <v>71756</v>
          </cell>
          <cell r="H2473">
            <v>1174.74</v>
          </cell>
        </row>
        <row r="2474">
          <cell r="A2474">
            <v>71757</v>
          </cell>
          <cell r="H2474">
            <v>1027.6300000000001</v>
          </cell>
        </row>
        <row r="2475">
          <cell r="A2475">
            <v>71758</v>
          </cell>
          <cell r="H2475">
            <v>1165.95</v>
          </cell>
        </row>
        <row r="2476">
          <cell r="A2476">
            <v>71759</v>
          </cell>
          <cell r="H2476">
            <v>1174.74</v>
          </cell>
        </row>
        <row r="2477">
          <cell r="A2477">
            <v>71760</v>
          </cell>
          <cell r="H2477">
            <v>1027.6300000000001</v>
          </cell>
        </row>
        <row r="2478">
          <cell r="A2478">
            <v>71761</v>
          </cell>
          <cell r="H2478">
            <v>1165.95</v>
          </cell>
        </row>
        <row r="2479">
          <cell r="A2479">
            <v>71762</v>
          </cell>
          <cell r="H2479">
            <v>1174.74</v>
          </cell>
        </row>
        <row r="2480">
          <cell r="A2480">
            <v>71763</v>
          </cell>
          <cell r="H2480">
            <v>1027.6300000000001</v>
          </cell>
        </row>
        <row r="2481">
          <cell r="A2481">
            <v>71764</v>
          </cell>
          <cell r="H2481">
            <v>1165.95</v>
          </cell>
        </row>
        <row r="2482">
          <cell r="A2482">
            <v>71765</v>
          </cell>
          <cell r="H2482">
            <v>1466.77</v>
          </cell>
        </row>
        <row r="2483">
          <cell r="A2483">
            <v>71766</v>
          </cell>
          <cell r="H2483">
            <v>733.39</v>
          </cell>
        </row>
        <row r="2484">
          <cell r="A2484">
            <v>71767</v>
          </cell>
          <cell r="H2484">
            <v>0</v>
          </cell>
        </row>
        <row r="2485">
          <cell r="A2485">
            <v>71768</v>
          </cell>
          <cell r="H2485">
            <v>1477.76</v>
          </cell>
        </row>
        <row r="2486">
          <cell r="A2486">
            <v>71769</v>
          </cell>
          <cell r="H2486">
            <v>733.39</v>
          </cell>
        </row>
        <row r="2487">
          <cell r="A2487">
            <v>71770</v>
          </cell>
          <cell r="H2487">
            <v>1165.95</v>
          </cell>
        </row>
        <row r="2488">
          <cell r="A2488">
            <v>71771</v>
          </cell>
          <cell r="H2488">
            <v>1468.98</v>
          </cell>
        </row>
        <row r="2489">
          <cell r="A2489">
            <v>71772</v>
          </cell>
          <cell r="H2489">
            <v>733.39</v>
          </cell>
        </row>
        <row r="2490">
          <cell r="A2490">
            <v>71773</v>
          </cell>
          <cell r="H2490">
            <v>1165.95</v>
          </cell>
        </row>
        <row r="2491">
          <cell r="A2491">
            <v>71774</v>
          </cell>
          <cell r="H2491">
            <v>1468.98</v>
          </cell>
        </row>
        <row r="2492">
          <cell r="A2492">
            <v>71775</v>
          </cell>
          <cell r="H2492">
            <v>733.39</v>
          </cell>
        </row>
        <row r="2493">
          <cell r="A2493">
            <v>71776</v>
          </cell>
          <cell r="H2493">
            <v>1165.95</v>
          </cell>
        </row>
        <row r="2494">
          <cell r="A2494">
            <v>71777</v>
          </cell>
          <cell r="H2494">
            <v>1468.98</v>
          </cell>
        </row>
        <row r="2495">
          <cell r="A2495">
            <v>71778</v>
          </cell>
          <cell r="H2495">
            <v>733.39</v>
          </cell>
        </row>
        <row r="2496">
          <cell r="A2496">
            <v>71779</v>
          </cell>
          <cell r="H2496">
            <v>1165.95</v>
          </cell>
        </row>
        <row r="2497">
          <cell r="A2497">
            <v>71780</v>
          </cell>
          <cell r="H2497">
            <v>1405.3</v>
          </cell>
        </row>
        <row r="2498">
          <cell r="A2498">
            <v>71781</v>
          </cell>
          <cell r="H2498">
            <v>686.11</v>
          </cell>
        </row>
        <row r="2499">
          <cell r="A2499">
            <v>71782</v>
          </cell>
          <cell r="H2499">
            <v>1105.6400000000001</v>
          </cell>
        </row>
        <row r="2500">
          <cell r="A2500">
            <v>71783</v>
          </cell>
          <cell r="H2500">
            <v>1405.3</v>
          </cell>
        </row>
        <row r="2501">
          <cell r="A2501">
            <v>71784</v>
          </cell>
          <cell r="H2501">
            <v>686.11</v>
          </cell>
        </row>
        <row r="2502">
          <cell r="A2502">
            <v>71785</v>
          </cell>
          <cell r="H2502">
            <v>1105.6400000000001</v>
          </cell>
        </row>
        <row r="2503">
          <cell r="A2503">
            <v>71786</v>
          </cell>
          <cell r="H2503">
            <v>1405.3</v>
          </cell>
        </row>
        <row r="2504">
          <cell r="A2504">
            <v>71787</v>
          </cell>
          <cell r="H2504">
            <v>686.11</v>
          </cell>
        </row>
        <row r="2505">
          <cell r="A2505">
            <v>71788</v>
          </cell>
          <cell r="H2505">
            <v>1103.57</v>
          </cell>
        </row>
        <row r="2506">
          <cell r="A2506">
            <v>71789</v>
          </cell>
          <cell r="H2506">
            <v>1405.3</v>
          </cell>
        </row>
        <row r="2507">
          <cell r="A2507">
            <v>71790</v>
          </cell>
          <cell r="H2507">
            <v>686.11</v>
          </cell>
        </row>
        <row r="2508">
          <cell r="A2508">
            <v>71791</v>
          </cell>
          <cell r="H2508">
            <v>1105.6400000000001</v>
          </cell>
        </row>
        <row r="2509">
          <cell r="A2509">
            <v>71792</v>
          </cell>
          <cell r="H2509">
            <v>1405.3</v>
          </cell>
        </row>
        <row r="2510">
          <cell r="A2510">
            <v>71793</v>
          </cell>
          <cell r="H2510">
            <v>686.11</v>
          </cell>
        </row>
        <row r="2511">
          <cell r="A2511">
            <v>71794</v>
          </cell>
          <cell r="H2511">
            <v>1105.6400000000001</v>
          </cell>
        </row>
        <row r="2512">
          <cell r="A2512">
            <v>71795</v>
          </cell>
          <cell r="H2512">
            <v>1105.6400000000001</v>
          </cell>
        </row>
        <row r="2513">
          <cell r="A2513">
            <v>71796</v>
          </cell>
          <cell r="H2513">
            <v>965.1</v>
          </cell>
        </row>
        <row r="2514">
          <cell r="A2514">
            <v>71797</v>
          </cell>
          <cell r="H2514">
            <v>1095.3</v>
          </cell>
        </row>
        <row r="2515">
          <cell r="A2515">
            <v>71798</v>
          </cell>
          <cell r="H2515">
            <v>1105.6400000000001</v>
          </cell>
        </row>
        <row r="2516">
          <cell r="A2516">
            <v>71799</v>
          </cell>
          <cell r="H2516">
            <v>0</v>
          </cell>
        </row>
        <row r="2517">
          <cell r="A2517">
            <v>71800</v>
          </cell>
          <cell r="H2517">
            <v>1105.6400000000001</v>
          </cell>
        </row>
        <row r="2518">
          <cell r="A2518">
            <v>71801</v>
          </cell>
          <cell r="H2518">
            <v>1097.3699999999999</v>
          </cell>
        </row>
        <row r="2519">
          <cell r="A2519">
            <v>71802</v>
          </cell>
          <cell r="H2519">
            <v>965.1</v>
          </cell>
        </row>
        <row r="2520">
          <cell r="A2520">
            <v>71803</v>
          </cell>
          <cell r="H2520">
            <v>1105.6400000000001</v>
          </cell>
        </row>
        <row r="2521">
          <cell r="A2521">
            <v>71804</v>
          </cell>
          <cell r="H2521">
            <v>1105.6400000000001</v>
          </cell>
        </row>
        <row r="2522">
          <cell r="A2522">
            <v>71805</v>
          </cell>
          <cell r="H2522">
            <v>965.1</v>
          </cell>
        </row>
        <row r="2523">
          <cell r="A2523">
            <v>71806</v>
          </cell>
          <cell r="H2523">
            <v>1105.6400000000001</v>
          </cell>
        </row>
        <row r="2524">
          <cell r="A2524">
            <v>71807</v>
          </cell>
          <cell r="H2524">
            <v>1105.6400000000001</v>
          </cell>
        </row>
        <row r="2525">
          <cell r="A2525">
            <v>71808</v>
          </cell>
          <cell r="H2525">
            <v>965.1</v>
          </cell>
        </row>
        <row r="2526">
          <cell r="A2526">
            <v>71809</v>
          </cell>
          <cell r="H2526">
            <v>1105.6400000000001</v>
          </cell>
        </row>
        <row r="2527">
          <cell r="A2527">
            <v>71810</v>
          </cell>
          <cell r="H2527">
            <v>1105.6400000000001</v>
          </cell>
        </row>
        <row r="2528">
          <cell r="A2528">
            <v>71811</v>
          </cell>
          <cell r="H2528">
            <v>971.31</v>
          </cell>
        </row>
        <row r="2529">
          <cell r="A2529">
            <v>71812</v>
          </cell>
          <cell r="H2529">
            <v>1103.57</v>
          </cell>
        </row>
        <row r="2530">
          <cell r="A2530">
            <v>71813</v>
          </cell>
          <cell r="H2530">
            <v>1105.6400000000001</v>
          </cell>
        </row>
        <row r="2531">
          <cell r="A2531">
            <v>71814</v>
          </cell>
          <cell r="H2531">
            <v>971.31</v>
          </cell>
        </row>
        <row r="2532">
          <cell r="A2532">
            <v>71815</v>
          </cell>
          <cell r="H2532">
            <v>1103.57</v>
          </cell>
        </row>
        <row r="2533">
          <cell r="A2533">
            <v>71816</v>
          </cell>
          <cell r="H2533">
            <v>1105.6400000000001</v>
          </cell>
        </row>
        <row r="2534">
          <cell r="A2534">
            <v>71817</v>
          </cell>
          <cell r="H2534">
            <v>971.31</v>
          </cell>
        </row>
        <row r="2535">
          <cell r="A2535">
            <v>71818</v>
          </cell>
          <cell r="H2535">
            <v>1103.57</v>
          </cell>
        </row>
        <row r="2536">
          <cell r="A2536">
            <v>71819</v>
          </cell>
          <cell r="H2536">
            <v>1105.6400000000001</v>
          </cell>
        </row>
        <row r="2537">
          <cell r="A2537">
            <v>71820</v>
          </cell>
          <cell r="H2537">
            <v>971.31</v>
          </cell>
        </row>
        <row r="2538">
          <cell r="A2538">
            <v>71821</v>
          </cell>
          <cell r="H2538">
            <v>0</v>
          </cell>
        </row>
        <row r="2539">
          <cell r="A2539">
            <v>71822</v>
          </cell>
          <cell r="H2539">
            <v>1105.6400000000001</v>
          </cell>
        </row>
        <row r="2540">
          <cell r="A2540">
            <v>71823</v>
          </cell>
          <cell r="H2540">
            <v>948.58</v>
          </cell>
        </row>
        <row r="2541">
          <cell r="A2541">
            <v>71824</v>
          </cell>
          <cell r="H2541">
            <v>1103.57</v>
          </cell>
        </row>
        <row r="2542">
          <cell r="A2542">
            <v>75557</v>
          </cell>
          <cell r="H2542">
            <v>1390.83</v>
          </cell>
        </row>
        <row r="2543">
          <cell r="A2543">
            <v>71826</v>
          </cell>
          <cell r="H2543">
            <v>688.18</v>
          </cell>
        </row>
        <row r="2544">
          <cell r="A2544">
            <v>71827</v>
          </cell>
          <cell r="H2544">
            <v>1099.44</v>
          </cell>
        </row>
        <row r="2545">
          <cell r="A2545">
            <v>71828</v>
          </cell>
          <cell r="H2545">
            <v>1390.83</v>
          </cell>
        </row>
        <row r="2546">
          <cell r="A2546">
            <v>71829</v>
          </cell>
          <cell r="H2546">
            <v>688.18</v>
          </cell>
        </row>
        <row r="2547">
          <cell r="A2547">
            <v>71830</v>
          </cell>
          <cell r="H2547">
            <v>1099.44</v>
          </cell>
        </row>
        <row r="2548">
          <cell r="A2548">
            <v>71831</v>
          </cell>
          <cell r="H2548">
            <v>1390.83</v>
          </cell>
        </row>
        <row r="2549">
          <cell r="A2549">
            <v>71832</v>
          </cell>
          <cell r="H2549">
            <v>688.18</v>
          </cell>
        </row>
        <row r="2550">
          <cell r="A2550">
            <v>71833</v>
          </cell>
          <cell r="H2550">
            <v>1099.44</v>
          </cell>
        </row>
        <row r="2551">
          <cell r="A2551">
            <v>71834</v>
          </cell>
          <cell r="H2551">
            <v>1390.83</v>
          </cell>
        </row>
        <row r="2552">
          <cell r="A2552">
            <v>71835</v>
          </cell>
          <cell r="H2552">
            <v>684.05</v>
          </cell>
        </row>
        <row r="2553">
          <cell r="A2553">
            <v>71836</v>
          </cell>
          <cell r="H2553">
            <v>1099.44</v>
          </cell>
        </row>
        <row r="2554">
          <cell r="A2554">
            <v>71837</v>
          </cell>
          <cell r="H2554">
            <v>1390.83</v>
          </cell>
        </row>
        <row r="2555">
          <cell r="A2555">
            <v>71838</v>
          </cell>
          <cell r="H2555">
            <v>688.18</v>
          </cell>
        </row>
        <row r="2556">
          <cell r="A2556">
            <v>71839</v>
          </cell>
          <cell r="H2556">
            <v>1099.44</v>
          </cell>
        </row>
        <row r="2557">
          <cell r="A2557">
            <v>71840</v>
          </cell>
          <cell r="H2557">
            <v>0</v>
          </cell>
        </row>
        <row r="2558">
          <cell r="A2558">
            <v>71841</v>
          </cell>
          <cell r="H2558">
            <v>0</v>
          </cell>
        </row>
        <row r="2559">
          <cell r="A2559">
            <v>71842</v>
          </cell>
          <cell r="H2559">
            <v>0</v>
          </cell>
        </row>
        <row r="2560">
          <cell r="A2560">
            <v>71843</v>
          </cell>
          <cell r="H2560">
            <v>0</v>
          </cell>
        </row>
        <row r="2561">
          <cell r="A2561">
            <v>71844</v>
          </cell>
          <cell r="H2561">
            <v>0</v>
          </cell>
        </row>
        <row r="2562">
          <cell r="A2562">
            <v>71845</v>
          </cell>
          <cell r="H2562">
            <v>0</v>
          </cell>
        </row>
        <row r="2563">
          <cell r="A2563">
            <v>71846</v>
          </cell>
          <cell r="H2563">
            <v>1019.98</v>
          </cell>
        </row>
        <row r="2564">
          <cell r="A2564">
            <v>71847</v>
          </cell>
          <cell r="H2564">
            <v>511.52</v>
          </cell>
        </row>
        <row r="2565">
          <cell r="A2565">
            <v>71848</v>
          </cell>
          <cell r="H2565">
            <v>814.76</v>
          </cell>
        </row>
        <row r="2566">
          <cell r="A2566">
            <v>71849</v>
          </cell>
          <cell r="H2566">
            <v>0</v>
          </cell>
        </row>
        <row r="2567">
          <cell r="A2567">
            <v>71850</v>
          </cell>
          <cell r="H2567">
            <v>0</v>
          </cell>
        </row>
        <row r="2568">
          <cell r="A2568">
            <v>71851</v>
          </cell>
          <cell r="H2568">
            <v>0</v>
          </cell>
        </row>
        <row r="2569">
          <cell r="A2569">
            <v>71852</v>
          </cell>
          <cell r="H2569">
            <v>0</v>
          </cell>
        </row>
        <row r="2570">
          <cell r="A2570">
            <v>71853</v>
          </cell>
          <cell r="H2570">
            <v>0</v>
          </cell>
        </row>
        <row r="2571">
          <cell r="A2571">
            <v>71854</v>
          </cell>
          <cell r="H2571">
            <v>0</v>
          </cell>
        </row>
        <row r="2572">
          <cell r="A2572">
            <v>71855</v>
          </cell>
          <cell r="H2572">
            <v>0</v>
          </cell>
        </row>
        <row r="2573">
          <cell r="A2573">
            <v>71856</v>
          </cell>
          <cell r="H2573">
            <v>0</v>
          </cell>
        </row>
        <row r="2574">
          <cell r="A2574">
            <v>71857</v>
          </cell>
          <cell r="H2574">
            <v>0</v>
          </cell>
        </row>
        <row r="2575">
          <cell r="A2575">
            <v>71858</v>
          </cell>
          <cell r="H2575">
            <v>810.17</v>
          </cell>
        </row>
        <row r="2576">
          <cell r="A2576">
            <v>71859</v>
          </cell>
          <cell r="H2576">
            <v>707.56</v>
          </cell>
        </row>
        <row r="2577">
          <cell r="A2577">
            <v>71860</v>
          </cell>
          <cell r="H2577">
            <v>810.17</v>
          </cell>
        </row>
        <row r="2578">
          <cell r="A2578">
            <v>71861</v>
          </cell>
          <cell r="H2578">
            <v>810.17</v>
          </cell>
        </row>
        <row r="2579">
          <cell r="A2579">
            <v>71862</v>
          </cell>
          <cell r="H2579">
            <v>0</v>
          </cell>
        </row>
        <row r="2580">
          <cell r="A2580">
            <v>71863</v>
          </cell>
          <cell r="H2580">
            <v>0</v>
          </cell>
        </row>
        <row r="2581">
          <cell r="A2581">
            <v>71864</v>
          </cell>
          <cell r="H2581">
            <v>810.17</v>
          </cell>
        </row>
        <row r="2582">
          <cell r="A2582">
            <v>71865</v>
          </cell>
          <cell r="H2582">
            <v>0</v>
          </cell>
        </row>
        <row r="2583">
          <cell r="A2583">
            <v>71866</v>
          </cell>
          <cell r="H2583">
            <v>810.17</v>
          </cell>
        </row>
        <row r="2584">
          <cell r="A2584">
            <v>71867</v>
          </cell>
          <cell r="H2584">
            <v>810.17</v>
          </cell>
        </row>
        <row r="2585">
          <cell r="A2585">
            <v>71868</v>
          </cell>
          <cell r="H2585">
            <v>0</v>
          </cell>
        </row>
        <row r="2586">
          <cell r="A2586">
            <v>72412</v>
          </cell>
          <cell r="H2586">
            <v>0</v>
          </cell>
        </row>
        <row r="2587">
          <cell r="A2587">
            <v>71869</v>
          </cell>
          <cell r="H2587">
            <v>814.76</v>
          </cell>
        </row>
        <row r="2588">
          <cell r="A2588">
            <v>71870</v>
          </cell>
          <cell r="H2588">
            <v>0</v>
          </cell>
        </row>
        <row r="2589">
          <cell r="A2589">
            <v>71871</v>
          </cell>
          <cell r="H2589">
            <v>782.6</v>
          </cell>
        </row>
        <row r="2590">
          <cell r="A2590">
            <v>71872</v>
          </cell>
          <cell r="H2590">
            <v>814.76</v>
          </cell>
        </row>
        <row r="2591">
          <cell r="A2591">
            <v>71873</v>
          </cell>
          <cell r="H2591">
            <v>0</v>
          </cell>
        </row>
        <row r="2592">
          <cell r="A2592">
            <v>71874</v>
          </cell>
          <cell r="H2592">
            <v>0</v>
          </cell>
        </row>
        <row r="2593">
          <cell r="A2593">
            <v>71875</v>
          </cell>
          <cell r="H2593">
            <v>814.76</v>
          </cell>
        </row>
        <row r="2594">
          <cell r="A2594">
            <v>71876</v>
          </cell>
          <cell r="H2594">
            <v>0</v>
          </cell>
        </row>
        <row r="2595">
          <cell r="A2595">
            <v>71877</v>
          </cell>
          <cell r="H2595">
            <v>0</v>
          </cell>
        </row>
        <row r="2596">
          <cell r="A2596">
            <v>71878</v>
          </cell>
          <cell r="H2596">
            <v>814.76</v>
          </cell>
        </row>
        <row r="2597">
          <cell r="A2597">
            <v>71879</v>
          </cell>
          <cell r="H2597">
            <v>0</v>
          </cell>
        </row>
        <row r="2598">
          <cell r="A2598">
            <v>71880</v>
          </cell>
          <cell r="H2598">
            <v>0</v>
          </cell>
        </row>
        <row r="2599">
          <cell r="A2599">
            <v>71881</v>
          </cell>
          <cell r="H2599">
            <v>814.76</v>
          </cell>
        </row>
        <row r="2600">
          <cell r="A2600">
            <v>71882</v>
          </cell>
          <cell r="H2600">
            <v>712.15</v>
          </cell>
        </row>
        <row r="2601">
          <cell r="A2601">
            <v>71883</v>
          </cell>
          <cell r="H2601">
            <v>0</v>
          </cell>
        </row>
        <row r="2602">
          <cell r="A2602">
            <v>71884</v>
          </cell>
          <cell r="H2602">
            <v>0</v>
          </cell>
        </row>
        <row r="2603">
          <cell r="A2603">
            <v>71885</v>
          </cell>
          <cell r="H2603">
            <v>505.4</v>
          </cell>
        </row>
        <row r="2604">
          <cell r="A2604">
            <v>71886</v>
          </cell>
          <cell r="H2604">
            <v>0</v>
          </cell>
        </row>
        <row r="2605">
          <cell r="A2605">
            <v>71887</v>
          </cell>
          <cell r="H2605">
            <v>0</v>
          </cell>
        </row>
        <row r="2606">
          <cell r="A2606">
            <v>71888</v>
          </cell>
          <cell r="H2606">
            <v>505.4</v>
          </cell>
        </row>
        <row r="2607">
          <cell r="A2607">
            <v>71889</v>
          </cell>
          <cell r="H2607">
            <v>0</v>
          </cell>
        </row>
        <row r="2608">
          <cell r="A2608">
            <v>71890</v>
          </cell>
          <cell r="H2608">
            <v>0</v>
          </cell>
        </row>
        <row r="2609">
          <cell r="A2609">
            <v>71891</v>
          </cell>
          <cell r="H2609">
            <v>0</v>
          </cell>
        </row>
        <row r="2610">
          <cell r="A2610">
            <v>71892</v>
          </cell>
          <cell r="H2610">
            <v>813.23</v>
          </cell>
        </row>
        <row r="2611">
          <cell r="A2611">
            <v>71893</v>
          </cell>
          <cell r="H2611">
            <v>0</v>
          </cell>
        </row>
        <row r="2612">
          <cell r="A2612">
            <v>71894</v>
          </cell>
          <cell r="H2612">
            <v>0</v>
          </cell>
        </row>
        <row r="2613">
          <cell r="A2613">
            <v>71895</v>
          </cell>
          <cell r="H2613">
            <v>813.23</v>
          </cell>
        </row>
        <row r="2614">
          <cell r="A2614">
            <v>71896</v>
          </cell>
          <cell r="H2614">
            <v>1027.6400000000001</v>
          </cell>
        </row>
        <row r="2615">
          <cell r="A2615">
            <v>71897</v>
          </cell>
          <cell r="H2615">
            <v>0</v>
          </cell>
        </row>
        <row r="2616">
          <cell r="A2616">
            <v>71898</v>
          </cell>
          <cell r="H2616">
            <v>0</v>
          </cell>
        </row>
        <row r="2617">
          <cell r="A2617">
            <v>72059</v>
          </cell>
          <cell r="H2617">
            <v>1259.3599999999999</v>
          </cell>
        </row>
        <row r="2618">
          <cell r="A2618">
            <v>72120</v>
          </cell>
          <cell r="H2618">
            <v>0</v>
          </cell>
        </row>
        <row r="2619">
          <cell r="A2619">
            <v>72060</v>
          </cell>
          <cell r="H2619">
            <v>1247.27</v>
          </cell>
        </row>
        <row r="2620">
          <cell r="A2620">
            <v>72061</v>
          </cell>
          <cell r="H2620">
            <v>800.09</v>
          </cell>
        </row>
        <row r="2621">
          <cell r="A2621">
            <v>72062</v>
          </cell>
          <cell r="H2621">
            <v>0</v>
          </cell>
        </row>
        <row r="2622">
          <cell r="A2622">
            <v>72063</v>
          </cell>
          <cell r="H2622">
            <v>1230.3499999999999</v>
          </cell>
        </row>
        <row r="2623">
          <cell r="A2623">
            <v>72064</v>
          </cell>
          <cell r="H2623">
            <v>771.08</v>
          </cell>
        </row>
        <row r="2624">
          <cell r="A2624">
            <v>72065</v>
          </cell>
          <cell r="H2624">
            <v>0</v>
          </cell>
        </row>
        <row r="2625">
          <cell r="A2625">
            <v>72066</v>
          </cell>
          <cell r="H2625">
            <v>0</v>
          </cell>
        </row>
        <row r="2626">
          <cell r="A2626">
            <v>72067</v>
          </cell>
          <cell r="H2626">
            <v>0</v>
          </cell>
        </row>
        <row r="2627">
          <cell r="A2627">
            <v>72068</v>
          </cell>
          <cell r="H2627">
            <v>0</v>
          </cell>
        </row>
        <row r="2628">
          <cell r="A2628">
            <v>72069</v>
          </cell>
          <cell r="H2628">
            <v>1230.3499999999999</v>
          </cell>
        </row>
        <row r="2629">
          <cell r="A2629">
            <v>72070</v>
          </cell>
          <cell r="H2629">
            <v>0</v>
          </cell>
        </row>
        <row r="2630">
          <cell r="A2630">
            <v>72071</v>
          </cell>
          <cell r="H2630">
            <v>1220.68</v>
          </cell>
        </row>
        <row r="2631">
          <cell r="A2631">
            <v>72072</v>
          </cell>
          <cell r="H2631">
            <v>1223.0999999999999</v>
          </cell>
        </row>
        <row r="2632">
          <cell r="A2632">
            <v>72073</v>
          </cell>
          <cell r="H2632">
            <v>1679.95</v>
          </cell>
        </row>
        <row r="2633">
          <cell r="A2633">
            <v>72074</v>
          </cell>
          <cell r="H2633">
            <v>1230.3499999999999</v>
          </cell>
        </row>
        <row r="2634">
          <cell r="A2634">
            <v>72075</v>
          </cell>
          <cell r="H2634">
            <v>763.83</v>
          </cell>
        </row>
        <row r="2635">
          <cell r="A2635">
            <v>72076</v>
          </cell>
          <cell r="H2635">
            <v>1203.76</v>
          </cell>
        </row>
        <row r="2636">
          <cell r="A2636">
            <v>72077</v>
          </cell>
          <cell r="H2636">
            <v>0</v>
          </cell>
        </row>
        <row r="2637">
          <cell r="A2637">
            <v>72078</v>
          </cell>
          <cell r="H2637">
            <v>0</v>
          </cell>
        </row>
        <row r="2638">
          <cell r="A2638">
            <v>72079</v>
          </cell>
          <cell r="H2638">
            <v>0</v>
          </cell>
        </row>
        <row r="2639">
          <cell r="A2639">
            <v>72080</v>
          </cell>
          <cell r="H2639">
            <v>1225.52</v>
          </cell>
        </row>
        <row r="2640">
          <cell r="A2640">
            <v>72081</v>
          </cell>
          <cell r="H2640">
            <v>761.42</v>
          </cell>
        </row>
        <row r="2641">
          <cell r="A2641">
            <v>72082</v>
          </cell>
          <cell r="H2641">
            <v>1225.52</v>
          </cell>
        </row>
        <row r="2642">
          <cell r="A2642">
            <v>72083</v>
          </cell>
          <cell r="H2642">
            <v>1232.77</v>
          </cell>
        </row>
        <row r="2643">
          <cell r="A2643">
            <v>72084</v>
          </cell>
          <cell r="H2643">
            <v>0</v>
          </cell>
        </row>
        <row r="2644">
          <cell r="A2644">
            <v>72085</v>
          </cell>
          <cell r="H2644">
            <v>1211.02</v>
          </cell>
        </row>
        <row r="2645">
          <cell r="A2645">
            <v>72086</v>
          </cell>
          <cell r="H2645">
            <v>0</v>
          </cell>
        </row>
        <row r="2646">
          <cell r="A2646">
            <v>72087</v>
          </cell>
          <cell r="H2646">
            <v>0</v>
          </cell>
        </row>
        <row r="2647">
          <cell r="A2647">
            <v>72088</v>
          </cell>
          <cell r="H2647">
            <v>1397.14</v>
          </cell>
        </row>
        <row r="2648">
          <cell r="A2648">
            <v>72089</v>
          </cell>
          <cell r="H2648">
            <v>1290.78</v>
          </cell>
        </row>
        <row r="2649">
          <cell r="A2649">
            <v>72090</v>
          </cell>
          <cell r="H2649">
            <v>0</v>
          </cell>
        </row>
        <row r="2650">
          <cell r="A2650">
            <v>72091</v>
          </cell>
          <cell r="H2650">
            <v>0</v>
          </cell>
        </row>
        <row r="2651">
          <cell r="A2651">
            <v>72092</v>
          </cell>
          <cell r="H2651">
            <v>1401.98</v>
          </cell>
        </row>
        <row r="2652">
          <cell r="A2652">
            <v>72093</v>
          </cell>
          <cell r="H2652">
            <v>1435.81</v>
          </cell>
        </row>
        <row r="2653">
          <cell r="A2653">
            <v>72094</v>
          </cell>
          <cell r="H2653">
            <v>1462.4</v>
          </cell>
        </row>
        <row r="2654">
          <cell r="A2654">
            <v>72095</v>
          </cell>
          <cell r="H2654">
            <v>0</v>
          </cell>
        </row>
        <row r="2655">
          <cell r="A2655">
            <v>72096</v>
          </cell>
          <cell r="H2655">
            <v>1418.89</v>
          </cell>
        </row>
        <row r="2656">
          <cell r="A2656">
            <v>72097</v>
          </cell>
          <cell r="H2656">
            <v>0</v>
          </cell>
        </row>
        <row r="2657">
          <cell r="A2657">
            <v>72098</v>
          </cell>
          <cell r="H2657">
            <v>1479.33</v>
          </cell>
        </row>
        <row r="2658">
          <cell r="A2658">
            <v>72099</v>
          </cell>
          <cell r="H2658">
            <v>831.52</v>
          </cell>
        </row>
        <row r="2659">
          <cell r="A2659">
            <v>72100</v>
          </cell>
          <cell r="H2659">
            <v>1433.4</v>
          </cell>
        </row>
        <row r="2660">
          <cell r="A2660">
            <v>72101</v>
          </cell>
          <cell r="H2660">
            <v>1421.31</v>
          </cell>
        </row>
        <row r="2661">
          <cell r="A2661">
            <v>72102</v>
          </cell>
          <cell r="H2661">
            <v>1491.41</v>
          </cell>
        </row>
        <row r="2662">
          <cell r="A2662">
            <v>72103</v>
          </cell>
          <cell r="H2662">
            <v>833.93</v>
          </cell>
        </row>
        <row r="2663">
          <cell r="A2663">
            <v>72104</v>
          </cell>
          <cell r="H2663">
            <v>1457.57</v>
          </cell>
        </row>
        <row r="2664">
          <cell r="A2664">
            <v>72105</v>
          </cell>
          <cell r="H2664">
            <v>1445.49</v>
          </cell>
        </row>
        <row r="2665">
          <cell r="A2665">
            <v>72106</v>
          </cell>
          <cell r="H2665">
            <v>0</v>
          </cell>
        </row>
        <row r="2666">
          <cell r="A2666">
            <v>72107</v>
          </cell>
          <cell r="H2666">
            <v>1708.95</v>
          </cell>
        </row>
        <row r="2667">
          <cell r="A2667">
            <v>72108</v>
          </cell>
          <cell r="H2667">
            <v>1157.83</v>
          </cell>
        </row>
        <row r="2668">
          <cell r="A2668">
            <v>72109</v>
          </cell>
          <cell r="H2668">
            <v>780.75</v>
          </cell>
        </row>
        <row r="2669">
          <cell r="A2669">
            <v>72110</v>
          </cell>
          <cell r="H2669">
            <v>1218.27</v>
          </cell>
        </row>
        <row r="2670">
          <cell r="A2670">
            <v>72111</v>
          </cell>
          <cell r="H2670">
            <v>1206.18</v>
          </cell>
        </row>
        <row r="2671">
          <cell r="A2671">
            <v>72112</v>
          </cell>
          <cell r="H2671">
            <v>761.42</v>
          </cell>
        </row>
        <row r="2672">
          <cell r="A2672">
            <v>72113</v>
          </cell>
          <cell r="H2672">
            <v>1218.27</v>
          </cell>
        </row>
        <row r="2673">
          <cell r="A2673">
            <v>72114</v>
          </cell>
          <cell r="H2673">
            <v>1240.02</v>
          </cell>
        </row>
        <row r="2674">
          <cell r="A2674">
            <v>72115</v>
          </cell>
          <cell r="H2674">
            <v>0</v>
          </cell>
        </row>
        <row r="2675">
          <cell r="A2675">
            <v>72116</v>
          </cell>
          <cell r="H2675">
            <v>0</v>
          </cell>
        </row>
        <row r="2676">
          <cell r="A2676">
            <v>72117</v>
          </cell>
          <cell r="H2676">
            <v>0</v>
          </cell>
        </row>
        <row r="2677">
          <cell r="A2677">
            <v>72118</v>
          </cell>
          <cell r="H2677">
            <v>0</v>
          </cell>
        </row>
        <row r="2678">
          <cell r="A2678">
            <v>72119</v>
          </cell>
          <cell r="H2678">
            <v>1225.52</v>
          </cell>
        </row>
        <row r="2679">
          <cell r="A2679">
            <v>71899</v>
          </cell>
          <cell r="H2679">
            <v>971.49</v>
          </cell>
        </row>
        <row r="2680">
          <cell r="A2680">
            <v>71900</v>
          </cell>
          <cell r="H2680">
            <v>1530.64</v>
          </cell>
        </row>
        <row r="2681">
          <cell r="A2681">
            <v>71901</v>
          </cell>
          <cell r="H2681">
            <v>1077.27</v>
          </cell>
        </row>
        <row r="2682">
          <cell r="A2682">
            <v>71902</v>
          </cell>
          <cell r="H2682">
            <v>673.57</v>
          </cell>
        </row>
        <row r="2683">
          <cell r="A2683">
            <v>71903</v>
          </cell>
          <cell r="H2683">
            <v>1113.97</v>
          </cell>
        </row>
        <row r="2684">
          <cell r="A2684">
            <v>71904</v>
          </cell>
          <cell r="H2684">
            <v>1060.01</v>
          </cell>
        </row>
        <row r="2685">
          <cell r="A2685">
            <v>71905</v>
          </cell>
          <cell r="H2685">
            <v>682.21</v>
          </cell>
        </row>
        <row r="2686">
          <cell r="A2686">
            <v>71906</v>
          </cell>
          <cell r="H2686">
            <v>1116.1300000000001</v>
          </cell>
        </row>
        <row r="2687">
          <cell r="A2687">
            <v>71907</v>
          </cell>
          <cell r="H2687">
            <v>1105.3399999999999</v>
          </cell>
        </row>
        <row r="2688">
          <cell r="A2688">
            <v>71908</v>
          </cell>
          <cell r="H2688">
            <v>682.21</v>
          </cell>
        </row>
        <row r="2689">
          <cell r="A2689">
            <v>71909</v>
          </cell>
          <cell r="H2689">
            <v>1105.3399999999999</v>
          </cell>
        </row>
        <row r="2690">
          <cell r="A2690">
            <v>71910</v>
          </cell>
          <cell r="H2690">
            <v>1053.53</v>
          </cell>
        </row>
        <row r="2691">
          <cell r="A2691">
            <v>71911</v>
          </cell>
          <cell r="H2691">
            <v>671.41</v>
          </cell>
        </row>
        <row r="2692">
          <cell r="A2692">
            <v>71912</v>
          </cell>
          <cell r="H2692">
            <v>1109.6600000000001</v>
          </cell>
        </row>
        <row r="2693">
          <cell r="A2693">
            <v>71913</v>
          </cell>
          <cell r="H2693">
            <v>1513.37</v>
          </cell>
        </row>
        <row r="2694">
          <cell r="A2694">
            <v>71914</v>
          </cell>
          <cell r="H2694">
            <v>1079.43</v>
          </cell>
        </row>
        <row r="2695">
          <cell r="A2695">
            <v>71915</v>
          </cell>
          <cell r="H2695">
            <v>1096.7</v>
          </cell>
        </row>
        <row r="2696">
          <cell r="A2696">
            <v>71916</v>
          </cell>
          <cell r="H2696">
            <v>712.43</v>
          </cell>
        </row>
        <row r="2697">
          <cell r="A2697">
            <v>71917</v>
          </cell>
          <cell r="H2697">
            <v>1101.02</v>
          </cell>
        </row>
        <row r="2698">
          <cell r="A2698">
            <v>71918</v>
          </cell>
          <cell r="H2698">
            <v>1062.17</v>
          </cell>
        </row>
        <row r="2699">
          <cell r="A2699">
            <v>71919</v>
          </cell>
          <cell r="H2699">
            <v>714.59</v>
          </cell>
        </row>
        <row r="2700">
          <cell r="A2700">
            <v>71920</v>
          </cell>
          <cell r="H2700">
            <v>1103.18</v>
          </cell>
        </row>
        <row r="2701">
          <cell r="A2701">
            <v>71921</v>
          </cell>
          <cell r="H2701">
            <v>1088.07</v>
          </cell>
        </row>
        <row r="2702">
          <cell r="A2702">
            <v>71922</v>
          </cell>
          <cell r="H2702">
            <v>708.11</v>
          </cell>
        </row>
        <row r="2703">
          <cell r="A2703">
            <v>71923</v>
          </cell>
          <cell r="H2703">
            <v>1077.27</v>
          </cell>
        </row>
        <row r="2704">
          <cell r="A2704">
            <v>71924</v>
          </cell>
          <cell r="H2704">
            <v>1060.01</v>
          </cell>
        </row>
        <row r="2705">
          <cell r="A2705">
            <v>71925</v>
          </cell>
          <cell r="H2705">
            <v>708.11</v>
          </cell>
        </row>
        <row r="2706">
          <cell r="A2706">
            <v>71926</v>
          </cell>
          <cell r="H2706">
            <v>1090.23</v>
          </cell>
        </row>
        <row r="2707">
          <cell r="A2707">
            <v>71927</v>
          </cell>
          <cell r="H2707">
            <v>977.97</v>
          </cell>
        </row>
        <row r="2708">
          <cell r="A2708">
            <v>71928</v>
          </cell>
          <cell r="H2708">
            <v>0</v>
          </cell>
        </row>
        <row r="2709">
          <cell r="A2709">
            <v>71929</v>
          </cell>
          <cell r="H2709">
            <v>1085.9100000000001</v>
          </cell>
        </row>
        <row r="2710">
          <cell r="A2710">
            <v>71930</v>
          </cell>
          <cell r="H2710">
            <v>708.11</v>
          </cell>
        </row>
        <row r="2711">
          <cell r="A2711">
            <v>71931</v>
          </cell>
          <cell r="H2711">
            <v>1068.6400000000001</v>
          </cell>
        </row>
        <row r="2712">
          <cell r="A2712">
            <v>71932</v>
          </cell>
          <cell r="H2712">
            <v>0</v>
          </cell>
        </row>
        <row r="2713">
          <cell r="A2713">
            <v>72415</v>
          </cell>
          <cell r="H2713">
            <v>0</v>
          </cell>
        </row>
        <row r="2714">
          <cell r="A2714">
            <v>71934</v>
          </cell>
          <cell r="H2714">
            <v>1068.6400000000001</v>
          </cell>
        </row>
        <row r="2715">
          <cell r="A2715">
            <v>71935</v>
          </cell>
          <cell r="H2715">
            <v>1083.75</v>
          </cell>
        </row>
        <row r="2716">
          <cell r="A2716">
            <v>71936</v>
          </cell>
          <cell r="H2716">
            <v>708.11</v>
          </cell>
        </row>
        <row r="2717">
          <cell r="A2717">
            <v>71937</v>
          </cell>
          <cell r="H2717">
            <v>0</v>
          </cell>
        </row>
        <row r="2718">
          <cell r="A2718">
            <v>71938</v>
          </cell>
          <cell r="H2718">
            <v>1088.07</v>
          </cell>
        </row>
        <row r="2719">
          <cell r="A2719">
            <v>71939</v>
          </cell>
          <cell r="H2719">
            <v>708.11</v>
          </cell>
        </row>
        <row r="2720">
          <cell r="A2720">
            <v>71940</v>
          </cell>
          <cell r="H2720">
            <v>0</v>
          </cell>
        </row>
        <row r="2721">
          <cell r="A2721">
            <v>71941</v>
          </cell>
          <cell r="H2721">
            <v>1500.42</v>
          </cell>
        </row>
        <row r="2722">
          <cell r="A2722">
            <v>71942</v>
          </cell>
          <cell r="H2722">
            <v>1105.3399999999999</v>
          </cell>
        </row>
        <row r="2723">
          <cell r="A2723">
            <v>71943</v>
          </cell>
          <cell r="H2723">
            <v>1077.27</v>
          </cell>
        </row>
        <row r="2724">
          <cell r="A2724">
            <v>71944</v>
          </cell>
          <cell r="H2724">
            <v>714.59</v>
          </cell>
        </row>
        <row r="2725">
          <cell r="A2725">
            <v>71945</v>
          </cell>
          <cell r="H2725">
            <v>1118.29</v>
          </cell>
        </row>
        <row r="2726">
          <cell r="A2726">
            <v>71946</v>
          </cell>
          <cell r="H2726">
            <v>1107.5</v>
          </cell>
        </row>
        <row r="2727">
          <cell r="A2727">
            <v>71947</v>
          </cell>
          <cell r="H2727">
            <v>701.63</v>
          </cell>
        </row>
        <row r="2728">
          <cell r="A2728">
            <v>71948</v>
          </cell>
          <cell r="H2728">
            <v>1094.55</v>
          </cell>
        </row>
        <row r="2729">
          <cell r="A2729">
            <v>71949</v>
          </cell>
          <cell r="H2729">
            <v>1107.5</v>
          </cell>
        </row>
        <row r="2730">
          <cell r="A2730">
            <v>71950</v>
          </cell>
          <cell r="H2730">
            <v>697.31</v>
          </cell>
        </row>
        <row r="2731">
          <cell r="A2731">
            <v>71951</v>
          </cell>
          <cell r="H2731">
            <v>1088.07</v>
          </cell>
        </row>
        <row r="2732">
          <cell r="A2732">
            <v>71952</v>
          </cell>
          <cell r="H2732">
            <v>1109.6600000000001</v>
          </cell>
        </row>
        <row r="2733">
          <cell r="A2733">
            <v>71953</v>
          </cell>
          <cell r="H2733">
            <v>699.47</v>
          </cell>
        </row>
        <row r="2734">
          <cell r="A2734">
            <v>71954</v>
          </cell>
          <cell r="H2734">
            <v>1085.9100000000001</v>
          </cell>
        </row>
        <row r="2735">
          <cell r="A2735">
            <v>71955</v>
          </cell>
          <cell r="H2735">
            <v>0</v>
          </cell>
        </row>
        <row r="2736">
          <cell r="A2736">
            <v>71956</v>
          </cell>
          <cell r="H2736">
            <v>0</v>
          </cell>
        </row>
        <row r="2737">
          <cell r="A2737">
            <v>71957</v>
          </cell>
          <cell r="H2737">
            <v>0</v>
          </cell>
        </row>
        <row r="2738">
          <cell r="A2738">
            <v>71958</v>
          </cell>
          <cell r="H2738">
            <v>986.72</v>
          </cell>
        </row>
        <row r="2739">
          <cell r="A2739">
            <v>71959</v>
          </cell>
          <cell r="H2739">
            <v>955.25</v>
          </cell>
        </row>
        <row r="2740">
          <cell r="A2740">
            <v>71960</v>
          </cell>
          <cell r="H2740">
            <v>0</v>
          </cell>
        </row>
        <row r="2741">
          <cell r="A2741">
            <v>71961</v>
          </cell>
          <cell r="H2741">
            <v>1109.69</v>
          </cell>
        </row>
        <row r="2742">
          <cell r="A2742">
            <v>71962</v>
          </cell>
          <cell r="H2742">
            <v>998.15</v>
          </cell>
        </row>
        <row r="2743">
          <cell r="A2743">
            <v>71963</v>
          </cell>
          <cell r="H2743">
            <v>0</v>
          </cell>
        </row>
        <row r="2744">
          <cell r="A2744">
            <v>71964</v>
          </cell>
          <cell r="H2744">
            <v>1006.73</v>
          </cell>
        </row>
        <row r="2745">
          <cell r="A2745">
            <v>71965</v>
          </cell>
          <cell r="H2745">
            <v>1001.02</v>
          </cell>
        </row>
        <row r="2746">
          <cell r="A2746">
            <v>71966</v>
          </cell>
          <cell r="H2746">
            <v>0</v>
          </cell>
        </row>
        <row r="2747">
          <cell r="A2747">
            <v>71967</v>
          </cell>
          <cell r="H2747">
            <v>0</v>
          </cell>
        </row>
        <row r="2748">
          <cell r="A2748">
            <v>71968</v>
          </cell>
          <cell r="H2748">
            <v>0</v>
          </cell>
        </row>
        <row r="2749">
          <cell r="A2749">
            <v>71969</v>
          </cell>
          <cell r="H2749">
            <v>995.29</v>
          </cell>
        </row>
        <row r="2750">
          <cell r="A2750">
            <v>71970</v>
          </cell>
          <cell r="H2750">
            <v>0</v>
          </cell>
        </row>
        <row r="2751">
          <cell r="A2751">
            <v>71971</v>
          </cell>
          <cell r="H2751">
            <v>0</v>
          </cell>
        </row>
        <row r="2752">
          <cell r="A2752">
            <v>71972</v>
          </cell>
          <cell r="H2752">
            <v>0</v>
          </cell>
        </row>
        <row r="2753">
          <cell r="A2753">
            <v>71973</v>
          </cell>
          <cell r="H2753">
            <v>0</v>
          </cell>
        </row>
        <row r="2754">
          <cell r="A2754">
            <v>71974</v>
          </cell>
          <cell r="H2754">
            <v>0</v>
          </cell>
        </row>
        <row r="2755">
          <cell r="A2755">
            <v>71975</v>
          </cell>
          <cell r="H2755">
            <v>0</v>
          </cell>
        </row>
        <row r="2756">
          <cell r="A2756">
            <v>71976</v>
          </cell>
          <cell r="H2756">
            <v>0</v>
          </cell>
        </row>
        <row r="2757">
          <cell r="A2757">
            <v>71977</v>
          </cell>
          <cell r="H2757">
            <v>0</v>
          </cell>
        </row>
        <row r="2758">
          <cell r="A2758">
            <v>71978</v>
          </cell>
          <cell r="H2758">
            <v>0</v>
          </cell>
        </row>
        <row r="2759">
          <cell r="A2759">
            <v>71979</v>
          </cell>
          <cell r="H2759">
            <v>992.43</v>
          </cell>
        </row>
        <row r="2760">
          <cell r="A2760">
            <v>71980</v>
          </cell>
          <cell r="H2760">
            <v>0</v>
          </cell>
        </row>
        <row r="2761">
          <cell r="A2761">
            <v>71981</v>
          </cell>
          <cell r="H2761">
            <v>789.37</v>
          </cell>
        </row>
        <row r="2762">
          <cell r="A2762">
            <v>71982</v>
          </cell>
          <cell r="H2762">
            <v>0</v>
          </cell>
        </row>
        <row r="2763">
          <cell r="A2763">
            <v>71983</v>
          </cell>
          <cell r="H2763">
            <v>986.72</v>
          </cell>
        </row>
        <row r="2764">
          <cell r="A2764">
            <v>71984</v>
          </cell>
          <cell r="H2764">
            <v>0</v>
          </cell>
        </row>
        <row r="2765">
          <cell r="A2765">
            <v>71985</v>
          </cell>
          <cell r="H2765">
            <v>992.43</v>
          </cell>
        </row>
        <row r="2766">
          <cell r="A2766">
            <v>71986</v>
          </cell>
          <cell r="H2766">
            <v>995.29</v>
          </cell>
        </row>
        <row r="2767">
          <cell r="A2767">
            <v>71987</v>
          </cell>
          <cell r="H2767">
            <v>0</v>
          </cell>
        </row>
        <row r="2768">
          <cell r="A2768">
            <v>71988</v>
          </cell>
          <cell r="H2768">
            <v>0</v>
          </cell>
        </row>
        <row r="2769">
          <cell r="A2769">
            <v>71989</v>
          </cell>
          <cell r="H2769">
            <v>1069.6500000000001</v>
          </cell>
        </row>
        <row r="2770">
          <cell r="A2770">
            <v>72378</v>
          </cell>
          <cell r="H2770">
            <v>0</v>
          </cell>
        </row>
        <row r="2771">
          <cell r="A2771">
            <v>72362</v>
          </cell>
          <cell r="H2771">
            <v>786.51</v>
          </cell>
        </row>
        <row r="2772">
          <cell r="A2772">
            <v>72379</v>
          </cell>
          <cell r="H2772">
            <v>0</v>
          </cell>
        </row>
        <row r="2773">
          <cell r="A2773">
            <v>72380</v>
          </cell>
          <cell r="H2773">
            <v>0</v>
          </cell>
        </row>
        <row r="2774">
          <cell r="A2774">
            <v>72381</v>
          </cell>
          <cell r="H2774">
            <v>998.15</v>
          </cell>
        </row>
        <row r="2775">
          <cell r="A2775">
            <v>72382</v>
          </cell>
          <cell r="H2775">
            <v>0</v>
          </cell>
        </row>
        <row r="2776">
          <cell r="A2776">
            <v>72383</v>
          </cell>
          <cell r="H2776">
            <v>0</v>
          </cell>
        </row>
        <row r="2777">
          <cell r="A2777">
            <v>72384</v>
          </cell>
          <cell r="H2777">
            <v>809.39</v>
          </cell>
        </row>
        <row r="2778">
          <cell r="A2778">
            <v>72385</v>
          </cell>
          <cell r="H2778">
            <v>809.39</v>
          </cell>
        </row>
        <row r="2779">
          <cell r="A2779">
            <v>72386</v>
          </cell>
          <cell r="H2779">
            <v>0</v>
          </cell>
        </row>
        <row r="2780">
          <cell r="A2780">
            <v>72387</v>
          </cell>
          <cell r="H2780">
            <v>0</v>
          </cell>
        </row>
        <row r="2781">
          <cell r="A2781">
            <v>72388</v>
          </cell>
          <cell r="H2781">
            <v>0</v>
          </cell>
        </row>
        <row r="2782">
          <cell r="A2782">
            <v>72389</v>
          </cell>
          <cell r="H2782">
            <v>1003.87</v>
          </cell>
        </row>
        <row r="2783">
          <cell r="A2783">
            <v>72364</v>
          </cell>
          <cell r="H2783">
            <v>278.85000000000002</v>
          </cell>
        </row>
        <row r="2784">
          <cell r="A2784">
            <v>72365</v>
          </cell>
          <cell r="H2784">
            <v>278.85000000000002</v>
          </cell>
        </row>
        <row r="2785">
          <cell r="A2785">
            <v>72367</v>
          </cell>
          <cell r="H2785">
            <v>278.85000000000002</v>
          </cell>
        </row>
        <row r="2786">
          <cell r="A2786">
            <v>72366</v>
          </cell>
          <cell r="H2786">
            <v>278.85000000000002</v>
          </cell>
        </row>
        <row r="2787">
          <cell r="A2787">
            <v>72377</v>
          </cell>
          <cell r="H2787">
            <v>0</v>
          </cell>
        </row>
        <row r="2788">
          <cell r="A2788">
            <v>72368</v>
          </cell>
          <cell r="H2788">
            <v>383.25</v>
          </cell>
        </row>
        <row r="2789">
          <cell r="A2789">
            <v>72369</v>
          </cell>
          <cell r="H2789">
            <v>383.25</v>
          </cell>
        </row>
        <row r="2790">
          <cell r="A2790">
            <v>72390</v>
          </cell>
          <cell r="H2790">
            <v>1003.87</v>
          </cell>
        </row>
        <row r="2791">
          <cell r="A2791">
            <v>72391</v>
          </cell>
          <cell r="H2791">
            <v>0</v>
          </cell>
        </row>
        <row r="2792">
          <cell r="A2792">
            <v>72370</v>
          </cell>
          <cell r="H2792">
            <v>0</v>
          </cell>
        </row>
        <row r="2793">
          <cell r="A2793">
            <v>72371</v>
          </cell>
          <cell r="H2793">
            <v>992.43</v>
          </cell>
        </row>
        <row r="2794">
          <cell r="A2794">
            <v>72372</v>
          </cell>
          <cell r="H2794">
            <v>0</v>
          </cell>
        </row>
        <row r="2795">
          <cell r="A2795">
            <v>72373</v>
          </cell>
          <cell r="H2795">
            <v>0</v>
          </cell>
        </row>
        <row r="2796">
          <cell r="A2796">
            <v>72374</v>
          </cell>
          <cell r="H2796">
            <v>0</v>
          </cell>
        </row>
        <row r="2797">
          <cell r="A2797">
            <v>72392</v>
          </cell>
          <cell r="H2797">
            <v>0</v>
          </cell>
        </row>
        <row r="2798">
          <cell r="A2798">
            <v>72393</v>
          </cell>
          <cell r="H2798">
            <v>0</v>
          </cell>
        </row>
        <row r="2799">
          <cell r="A2799">
            <v>72394</v>
          </cell>
          <cell r="H2799">
            <v>0</v>
          </cell>
        </row>
        <row r="2800">
          <cell r="A2800">
            <v>72375</v>
          </cell>
          <cell r="H2800">
            <v>0</v>
          </cell>
        </row>
        <row r="2801">
          <cell r="A2801">
            <v>72395</v>
          </cell>
          <cell r="H2801">
            <v>0</v>
          </cell>
        </row>
        <row r="2802">
          <cell r="A2802">
            <v>72396</v>
          </cell>
          <cell r="H2802">
            <v>0</v>
          </cell>
        </row>
        <row r="2803">
          <cell r="A2803">
            <v>72397</v>
          </cell>
          <cell r="H2803">
            <v>1126.8499999999999</v>
          </cell>
        </row>
        <row r="2804">
          <cell r="A2804">
            <v>72399</v>
          </cell>
          <cell r="H2804">
            <v>809.39</v>
          </cell>
        </row>
        <row r="2805">
          <cell r="A2805">
            <v>72413</v>
          </cell>
          <cell r="H2805">
            <v>809.39</v>
          </cell>
        </row>
        <row r="2806">
          <cell r="A2806">
            <v>73048</v>
          </cell>
          <cell r="H2806">
            <v>1021.03</v>
          </cell>
        </row>
        <row r="2807">
          <cell r="A2807">
            <v>72414</v>
          </cell>
          <cell r="H2807">
            <v>975.27</v>
          </cell>
        </row>
        <row r="2808">
          <cell r="A2808">
            <v>72400</v>
          </cell>
          <cell r="H2808">
            <v>0</v>
          </cell>
        </row>
        <row r="2809">
          <cell r="A2809">
            <v>72401</v>
          </cell>
          <cell r="H2809">
            <v>0</v>
          </cell>
        </row>
        <row r="2810">
          <cell r="A2810">
            <v>71990</v>
          </cell>
          <cell r="H2810">
            <v>0</v>
          </cell>
        </row>
        <row r="2811">
          <cell r="A2811">
            <v>71991</v>
          </cell>
          <cell r="H2811">
            <v>0</v>
          </cell>
        </row>
        <row r="2812">
          <cell r="A2812">
            <v>71992</v>
          </cell>
          <cell r="H2812">
            <v>578.58000000000004</v>
          </cell>
        </row>
        <row r="2813">
          <cell r="A2813">
            <v>71993</v>
          </cell>
          <cell r="H2813">
            <v>0</v>
          </cell>
        </row>
        <row r="2814">
          <cell r="A2814">
            <v>71994</v>
          </cell>
          <cell r="H2814">
            <v>725.38</v>
          </cell>
        </row>
        <row r="2815">
          <cell r="A2815">
            <v>71995</v>
          </cell>
          <cell r="H2815">
            <v>0</v>
          </cell>
        </row>
        <row r="2816">
          <cell r="A2816">
            <v>71996</v>
          </cell>
          <cell r="H2816">
            <v>0</v>
          </cell>
        </row>
        <row r="2817">
          <cell r="A2817">
            <v>71997</v>
          </cell>
          <cell r="H2817">
            <v>746.97</v>
          </cell>
        </row>
        <row r="2818">
          <cell r="A2818">
            <v>71998</v>
          </cell>
          <cell r="H2818">
            <v>766.39</v>
          </cell>
        </row>
        <row r="2819">
          <cell r="A2819">
            <v>71999</v>
          </cell>
          <cell r="H2819">
            <v>734.01</v>
          </cell>
        </row>
        <row r="2820">
          <cell r="A2820">
            <v>72000</v>
          </cell>
          <cell r="H2820">
            <v>744.81</v>
          </cell>
        </row>
        <row r="2821">
          <cell r="A2821">
            <v>72001</v>
          </cell>
          <cell r="H2821">
            <v>0</v>
          </cell>
        </row>
        <row r="2822">
          <cell r="A2822">
            <v>72002</v>
          </cell>
          <cell r="H2822">
            <v>0</v>
          </cell>
        </row>
        <row r="2823">
          <cell r="A2823">
            <v>72003</v>
          </cell>
          <cell r="H2823">
            <v>839.8</v>
          </cell>
        </row>
        <row r="2824">
          <cell r="A2824">
            <v>72004</v>
          </cell>
          <cell r="H2824">
            <v>0</v>
          </cell>
        </row>
        <row r="2825">
          <cell r="A2825">
            <v>72005</v>
          </cell>
          <cell r="H2825">
            <v>565.63</v>
          </cell>
        </row>
        <row r="2826">
          <cell r="A2826">
            <v>72006</v>
          </cell>
          <cell r="H2826">
            <v>0</v>
          </cell>
        </row>
        <row r="2827">
          <cell r="A2827">
            <v>72007</v>
          </cell>
          <cell r="H2827">
            <v>0</v>
          </cell>
        </row>
        <row r="2828">
          <cell r="A2828">
            <v>75540</v>
          </cell>
          <cell r="H2828">
            <v>0</v>
          </cell>
        </row>
        <row r="2829">
          <cell r="A2829">
            <v>72009</v>
          </cell>
          <cell r="H2829">
            <v>729.7</v>
          </cell>
        </row>
        <row r="2830">
          <cell r="A2830">
            <v>72010</v>
          </cell>
          <cell r="H2830">
            <v>0</v>
          </cell>
        </row>
        <row r="2831">
          <cell r="A2831">
            <v>72011</v>
          </cell>
          <cell r="H2831">
            <v>762.08</v>
          </cell>
        </row>
        <row r="2832">
          <cell r="A2832">
            <v>72012</v>
          </cell>
          <cell r="H2832">
            <v>0</v>
          </cell>
        </row>
        <row r="2833">
          <cell r="A2833">
            <v>72013</v>
          </cell>
          <cell r="H2833">
            <v>0</v>
          </cell>
        </row>
        <row r="2834">
          <cell r="A2834">
            <v>72014</v>
          </cell>
          <cell r="H2834">
            <v>0</v>
          </cell>
        </row>
        <row r="2835">
          <cell r="A2835">
            <v>72015</v>
          </cell>
          <cell r="H2835">
            <v>0</v>
          </cell>
        </row>
        <row r="2836">
          <cell r="A2836">
            <v>72016</v>
          </cell>
          <cell r="H2836">
            <v>0</v>
          </cell>
        </row>
        <row r="2837">
          <cell r="A2837">
            <v>72017</v>
          </cell>
          <cell r="H2837">
            <v>848.43</v>
          </cell>
        </row>
        <row r="2838">
          <cell r="A2838">
            <v>72018</v>
          </cell>
          <cell r="H2838">
            <v>585.04999999999995</v>
          </cell>
        </row>
        <row r="2839">
          <cell r="A2839">
            <v>72019</v>
          </cell>
          <cell r="H2839">
            <v>580.74</v>
          </cell>
        </row>
        <row r="2840">
          <cell r="A2840">
            <v>72020</v>
          </cell>
          <cell r="H2840">
            <v>762.08</v>
          </cell>
        </row>
        <row r="2841">
          <cell r="A2841">
            <v>72021</v>
          </cell>
          <cell r="H2841">
            <v>727.54</v>
          </cell>
        </row>
        <row r="2842">
          <cell r="A2842">
            <v>72022</v>
          </cell>
          <cell r="H2842">
            <v>744.81</v>
          </cell>
        </row>
        <row r="2843">
          <cell r="A2843">
            <v>72023</v>
          </cell>
          <cell r="H2843">
            <v>721.06</v>
          </cell>
        </row>
        <row r="2844">
          <cell r="A2844">
            <v>72024</v>
          </cell>
          <cell r="H2844">
            <v>0</v>
          </cell>
        </row>
        <row r="2845">
          <cell r="A2845">
            <v>72025</v>
          </cell>
          <cell r="H2845">
            <v>762.08</v>
          </cell>
        </row>
        <row r="2846">
          <cell r="A2846">
            <v>72026</v>
          </cell>
          <cell r="H2846">
            <v>751.28</v>
          </cell>
        </row>
        <row r="2847">
          <cell r="A2847">
            <v>72027</v>
          </cell>
          <cell r="H2847">
            <v>0</v>
          </cell>
        </row>
        <row r="2848">
          <cell r="A2848">
            <v>72028</v>
          </cell>
          <cell r="H2848">
            <v>749.13</v>
          </cell>
        </row>
        <row r="2849">
          <cell r="A2849">
            <v>72029</v>
          </cell>
          <cell r="H2849">
            <v>0</v>
          </cell>
        </row>
        <row r="2850">
          <cell r="A2850">
            <v>72030</v>
          </cell>
          <cell r="H2850">
            <v>824.69</v>
          </cell>
        </row>
        <row r="2851">
          <cell r="A2851">
            <v>72031</v>
          </cell>
          <cell r="H2851">
            <v>0</v>
          </cell>
        </row>
        <row r="2852">
          <cell r="A2852">
            <v>72032</v>
          </cell>
          <cell r="H2852">
            <v>578.58000000000004</v>
          </cell>
        </row>
        <row r="2853">
          <cell r="A2853">
            <v>72033</v>
          </cell>
          <cell r="H2853">
            <v>0</v>
          </cell>
        </row>
        <row r="2854">
          <cell r="A2854">
            <v>72034</v>
          </cell>
          <cell r="H2854">
            <v>0</v>
          </cell>
        </row>
        <row r="2855">
          <cell r="A2855">
            <v>72035</v>
          </cell>
          <cell r="H2855">
            <v>716.74</v>
          </cell>
        </row>
        <row r="2856">
          <cell r="A2856">
            <v>72036</v>
          </cell>
          <cell r="H2856">
            <v>0</v>
          </cell>
        </row>
        <row r="2857">
          <cell r="A2857">
            <v>72037</v>
          </cell>
          <cell r="H2857">
            <v>0</v>
          </cell>
        </row>
        <row r="2858">
          <cell r="A2858">
            <v>72038</v>
          </cell>
          <cell r="H2858">
            <v>742.65</v>
          </cell>
        </row>
        <row r="2859">
          <cell r="A2859">
            <v>72039</v>
          </cell>
          <cell r="H2859">
            <v>753.44</v>
          </cell>
        </row>
        <row r="2860">
          <cell r="A2860">
            <v>72040</v>
          </cell>
          <cell r="H2860">
            <v>0</v>
          </cell>
        </row>
        <row r="2861">
          <cell r="A2861">
            <v>72041</v>
          </cell>
          <cell r="H2861">
            <v>736.17</v>
          </cell>
        </row>
        <row r="2862">
          <cell r="A2862">
            <v>72042</v>
          </cell>
          <cell r="H2862">
            <v>749.13</v>
          </cell>
        </row>
        <row r="2863">
          <cell r="A2863">
            <v>72043</v>
          </cell>
          <cell r="H2863">
            <v>598.01</v>
          </cell>
        </row>
        <row r="2864">
          <cell r="A2864">
            <v>72044</v>
          </cell>
          <cell r="H2864">
            <v>0</v>
          </cell>
        </row>
        <row r="2865">
          <cell r="A2865">
            <v>72045</v>
          </cell>
          <cell r="H2865">
            <v>0</v>
          </cell>
        </row>
        <row r="2866">
          <cell r="A2866">
            <v>72046</v>
          </cell>
          <cell r="H2866">
            <v>0</v>
          </cell>
        </row>
        <row r="2867">
          <cell r="A2867">
            <v>72047</v>
          </cell>
          <cell r="H2867">
            <v>580.74</v>
          </cell>
        </row>
        <row r="2868">
          <cell r="A2868">
            <v>72048</v>
          </cell>
          <cell r="H2868">
            <v>734.01</v>
          </cell>
        </row>
        <row r="2869">
          <cell r="A2869">
            <v>72049</v>
          </cell>
          <cell r="H2869">
            <v>718.9</v>
          </cell>
        </row>
        <row r="2870">
          <cell r="A2870">
            <v>72050</v>
          </cell>
          <cell r="H2870">
            <v>0</v>
          </cell>
        </row>
        <row r="2871">
          <cell r="A2871">
            <v>72051</v>
          </cell>
          <cell r="H2871">
            <v>418.82</v>
          </cell>
        </row>
        <row r="2872">
          <cell r="A2872">
            <v>72052</v>
          </cell>
          <cell r="H2872">
            <v>0</v>
          </cell>
        </row>
        <row r="2873">
          <cell r="A2873">
            <v>72053</v>
          </cell>
          <cell r="H2873">
            <v>740.49</v>
          </cell>
        </row>
        <row r="2874">
          <cell r="A2874">
            <v>72054</v>
          </cell>
          <cell r="H2874">
            <v>744.81</v>
          </cell>
        </row>
        <row r="2875">
          <cell r="A2875">
            <v>72055</v>
          </cell>
          <cell r="H2875">
            <v>0</v>
          </cell>
        </row>
        <row r="2876">
          <cell r="A2876">
            <v>72056</v>
          </cell>
          <cell r="H2876">
            <v>0</v>
          </cell>
        </row>
        <row r="2877">
          <cell r="A2877">
            <v>72057</v>
          </cell>
          <cell r="H2877">
            <v>0</v>
          </cell>
        </row>
        <row r="2878">
          <cell r="A2878">
            <v>72058</v>
          </cell>
          <cell r="H2878">
            <v>418.82</v>
          </cell>
        </row>
        <row r="2879">
          <cell r="A2879">
            <v>75832</v>
          </cell>
          <cell r="H2879">
            <v>418.82</v>
          </cell>
        </row>
        <row r="2880">
          <cell r="A2880">
            <v>73062</v>
          </cell>
          <cell r="H2880">
            <v>0</v>
          </cell>
        </row>
        <row r="2881">
          <cell r="A2881">
            <v>74528</v>
          </cell>
          <cell r="H2881">
            <v>0</v>
          </cell>
        </row>
        <row r="2882">
          <cell r="A2882">
            <v>74530</v>
          </cell>
          <cell r="H2882">
            <v>0</v>
          </cell>
        </row>
        <row r="2883">
          <cell r="A2883">
            <v>74287</v>
          </cell>
          <cell r="H2883">
            <v>0</v>
          </cell>
        </row>
        <row r="2884">
          <cell r="A2884">
            <v>74529</v>
          </cell>
          <cell r="H2884">
            <v>0</v>
          </cell>
        </row>
        <row r="2885">
          <cell r="A2885">
            <v>74531</v>
          </cell>
          <cell r="H2885">
            <v>0</v>
          </cell>
        </row>
        <row r="2886">
          <cell r="A2886">
            <v>74532</v>
          </cell>
          <cell r="H2886">
            <v>0</v>
          </cell>
        </row>
        <row r="2887">
          <cell r="A2887">
            <v>74533</v>
          </cell>
          <cell r="H2887">
            <v>0</v>
          </cell>
        </row>
        <row r="2888">
          <cell r="A2888">
            <v>74534</v>
          </cell>
          <cell r="H2888">
            <v>0</v>
          </cell>
        </row>
        <row r="2889">
          <cell r="A2889">
            <v>74535</v>
          </cell>
          <cell r="H2889">
            <v>0</v>
          </cell>
        </row>
        <row r="2890">
          <cell r="A2890">
            <v>74536</v>
          </cell>
          <cell r="H2890">
            <v>0</v>
          </cell>
        </row>
        <row r="2891">
          <cell r="A2891">
            <v>74537</v>
          </cell>
          <cell r="H2891">
            <v>0</v>
          </cell>
        </row>
        <row r="2892">
          <cell r="A2892">
            <v>74538</v>
          </cell>
          <cell r="H2892">
            <v>1459.65</v>
          </cell>
        </row>
        <row r="2893">
          <cell r="A2893">
            <v>74539</v>
          </cell>
          <cell r="H2893">
            <v>863.27</v>
          </cell>
        </row>
        <row r="2894">
          <cell r="A2894">
            <v>74540</v>
          </cell>
          <cell r="H2894">
            <v>1667.96</v>
          </cell>
        </row>
        <row r="2895">
          <cell r="A2895">
            <v>74541</v>
          </cell>
          <cell r="H2895">
            <v>0</v>
          </cell>
        </row>
        <row r="2896">
          <cell r="A2896">
            <v>74542</v>
          </cell>
          <cell r="H2896">
            <v>0</v>
          </cell>
        </row>
        <row r="2897">
          <cell r="A2897">
            <v>74543</v>
          </cell>
          <cell r="H2897">
            <v>2347.16</v>
          </cell>
        </row>
        <row r="2898">
          <cell r="A2898">
            <v>74544</v>
          </cell>
          <cell r="H2898">
            <v>1711.36</v>
          </cell>
        </row>
        <row r="2899">
          <cell r="A2899">
            <v>74545</v>
          </cell>
          <cell r="H2899">
            <v>2347.16</v>
          </cell>
        </row>
        <row r="2900">
          <cell r="A2900">
            <v>74547</v>
          </cell>
          <cell r="H2900">
            <v>1720.76</v>
          </cell>
        </row>
        <row r="2901">
          <cell r="A2901">
            <v>74289</v>
          </cell>
          <cell r="H2901">
            <v>0</v>
          </cell>
        </row>
        <row r="2902">
          <cell r="A2902">
            <v>74290</v>
          </cell>
          <cell r="H2902">
            <v>0</v>
          </cell>
        </row>
        <row r="2903">
          <cell r="A2903">
            <v>74291</v>
          </cell>
          <cell r="H2903">
            <v>0</v>
          </cell>
        </row>
        <row r="2904">
          <cell r="A2904">
            <v>75443</v>
          </cell>
          <cell r="H2904">
            <v>0</v>
          </cell>
        </row>
        <row r="2905">
          <cell r="A2905">
            <v>74292</v>
          </cell>
          <cell r="H2905">
            <v>0</v>
          </cell>
        </row>
        <row r="2906">
          <cell r="A2906">
            <v>74293</v>
          </cell>
          <cell r="H2906">
            <v>0</v>
          </cell>
        </row>
        <row r="2907">
          <cell r="A2907">
            <v>74294</v>
          </cell>
          <cell r="H2907">
            <v>0</v>
          </cell>
        </row>
        <row r="2908">
          <cell r="A2908">
            <v>74295</v>
          </cell>
          <cell r="H2908">
            <v>0</v>
          </cell>
        </row>
        <row r="2909">
          <cell r="A2909">
            <v>74297</v>
          </cell>
          <cell r="H2909">
            <v>0</v>
          </cell>
        </row>
        <row r="2910">
          <cell r="A2910">
            <v>75538</v>
          </cell>
          <cell r="H2910">
            <v>0</v>
          </cell>
        </row>
        <row r="2911">
          <cell r="A2911">
            <v>74298</v>
          </cell>
          <cell r="H2911">
            <v>0</v>
          </cell>
        </row>
        <row r="2912">
          <cell r="A2912">
            <v>74299</v>
          </cell>
          <cell r="H2912">
            <v>0</v>
          </cell>
        </row>
        <row r="2913">
          <cell r="A2913">
            <v>74300</v>
          </cell>
          <cell r="H2913">
            <v>0</v>
          </cell>
        </row>
        <row r="2914">
          <cell r="A2914">
            <v>74301</v>
          </cell>
          <cell r="H2914">
            <v>0</v>
          </cell>
        </row>
        <row r="2915">
          <cell r="A2915">
            <v>74302</v>
          </cell>
          <cell r="H2915">
            <v>0</v>
          </cell>
        </row>
        <row r="2916">
          <cell r="A2916">
            <v>74303</v>
          </cell>
          <cell r="H2916">
            <v>0</v>
          </cell>
        </row>
        <row r="2917">
          <cell r="A2917">
            <v>74304</v>
          </cell>
          <cell r="H2917">
            <v>0</v>
          </cell>
        </row>
        <row r="2918">
          <cell r="A2918">
            <v>74305</v>
          </cell>
          <cell r="H2918">
            <v>0</v>
          </cell>
        </row>
        <row r="2919">
          <cell r="A2919">
            <v>74306</v>
          </cell>
          <cell r="H2919">
            <v>0</v>
          </cell>
        </row>
        <row r="2920">
          <cell r="A2920">
            <v>74307</v>
          </cell>
          <cell r="H2920">
            <v>0</v>
          </cell>
        </row>
        <row r="2921">
          <cell r="A2921">
            <v>74308</v>
          </cell>
          <cell r="H2921">
            <v>0</v>
          </cell>
        </row>
        <row r="2922">
          <cell r="A2922">
            <v>74309</v>
          </cell>
          <cell r="H2922">
            <v>0</v>
          </cell>
        </row>
        <row r="2923">
          <cell r="A2923">
            <v>74310</v>
          </cell>
          <cell r="H2923">
            <v>0</v>
          </cell>
        </row>
        <row r="2924">
          <cell r="A2924">
            <v>74312</v>
          </cell>
          <cell r="H2924">
            <v>0</v>
          </cell>
        </row>
        <row r="2925">
          <cell r="A2925">
            <v>74313</v>
          </cell>
          <cell r="H2925">
            <v>460.34</v>
          </cell>
        </row>
        <row r="2926">
          <cell r="A2926">
            <v>74314</v>
          </cell>
          <cell r="H2926">
            <v>0</v>
          </cell>
        </row>
        <row r="2927">
          <cell r="A2927">
            <v>74315</v>
          </cell>
          <cell r="H2927">
            <v>0</v>
          </cell>
        </row>
        <row r="2928">
          <cell r="A2928">
            <v>74316</v>
          </cell>
          <cell r="H2928">
            <v>0</v>
          </cell>
        </row>
        <row r="2929">
          <cell r="A2929">
            <v>74317</v>
          </cell>
          <cell r="H2929">
            <v>0</v>
          </cell>
        </row>
        <row r="2930">
          <cell r="A2930">
            <v>74318</v>
          </cell>
          <cell r="H2930">
            <v>0</v>
          </cell>
        </row>
        <row r="2931">
          <cell r="A2931">
            <v>74319</v>
          </cell>
          <cell r="H2931">
            <v>0</v>
          </cell>
        </row>
        <row r="2932">
          <cell r="A2932">
            <v>74320</v>
          </cell>
          <cell r="H2932">
            <v>0</v>
          </cell>
        </row>
        <row r="2933">
          <cell r="A2933">
            <v>74321</v>
          </cell>
          <cell r="H2933">
            <v>0</v>
          </cell>
        </row>
        <row r="2934">
          <cell r="A2934">
            <v>74322</v>
          </cell>
          <cell r="H2934">
            <v>0</v>
          </cell>
        </row>
        <row r="2935">
          <cell r="A2935">
            <v>74323</v>
          </cell>
          <cell r="H2935">
            <v>0</v>
          </cell>
        </row>
        <row r="2936">
          <cell r="A2936">
            <v>74324</v>
          </cell>
          <cell r="H2936">
            <v>0</v>
          </cell>
        </row>
        <row r="2937">
          <cell r="A2937">
            <v>74325</v>
          </cell>
          <cell r="H2937">
            <v>0</v>
          </cell>
        </row>
        <row r="2938">
          <cell r="A2938">
            <v>74326</v>
          </cell>
          <cell r="H2938">
            <v>0</v>
          </cell>
        </row>
        <row r="2939">
          <cell r="A2939">
            <v>74327</v>
          </cell>
          <cell r="H2939">
            <v>0</v>
          </cell>
        </row>
        <row r="2940">
          <cell r="A2940">
            <v>74328</v>
          </cell>
          <cell r="H2940">
            <v>0</v>
          </cell>
        </row>
        <row r="2941">
          <cell r="A2941">
            <v>74329</v>
          </cell>
          <cell r="H2941">
            <v>0</v>
          </cell>
        </row>
        <row r="2942">
          <cell r="A2942">
            <v>74330</v>
          </cell>
          <cell r="H2942">
            <v>0</v>
          </cell>
        </row>
        <row r="2943">
          <cell r="A2943">
            <v>74331</v>
          </cell>
          <cell r="H2943">
            <v>0</v>
          </cell>
        </row>
        <row r="2944">
          <cell r="A2944">
            <v>74332</v>
          </cell>
          <cell r="H2944">
            <v>0</v>
          </cell>
        </row>
        <row r="2945">
          <cell r="A2945">
            <v>74333</v>
          </cell>
          <cell r="H2945">
            <v>0</v>
          </cell>
        </row>
        <row r="2946">
          <cell r="A2946">
            <v>74334</v>
          </cell>
          <cell r="H2946">
            <v>0</v>
          </cell>
        </row>
        <row r="2947">
          <cell r="A2947">
            <v>74335</v>
          </cell>
          <cell r="H2947">
            <v>0</v>
          </cell>
        </row>
        <row r="2948">
          <cell r="A2948">
            <v>74336</v>
          </cell>
          <cell r="H2948">
            <v>0</v>
          </cell>
        </row>
        <row r="2949">
          <cell r="A2949">
            <v>74337</v>
          </cell>
          <cell r="H2949">
            <v>0</v>
          </cell>
        </row>
        <row r="2950">
          <cell r="A2950">
            <v>74338</v>
          </cell>
          <cell r="H2950">
            <v>0</v>
          </cell>
        </row>
        <row r="2951">
          <cell r="A2951">
            <v>74339</v>
          </cell>
          <cell r="H2951">
            <v>0</v>
          </cell>
        </row>
        <row r="2952">
          <cell r="A2952">
            <v>74340</v>
          </cell>
          <cell r="H2952">
            <v>0</v>
          </cell>
        </row>
        <row r="2953">
          <cell r="A2953">
            <v>74341</v>
          </cell>
          <cell r="H2953">
            <v>0</v>
          </cell>
        </row>
        <row r="2954">
          <cell r="A2954">
            <v>74342</v>
          </cell>
          <cell r="H2954">
            <v>0</v>
          </cell>
        </row>
        <row r="2955">
          <cell r="A2955">
            <v>74343</v>
          </cell>
          <cell r="H2955">
            <v>0</v>
          </cell>
        </row>
        <row r="2956">
          <cell r="A2956">
            <v>74344</v>
          </cell>
          <cell r="H2956">
            <v>0</v>
          </cell>
        </row>
        <row r="2957">
          <cell r="A2957">
            <v>74345</v>
          </cell>
          <cell r="H2957">
            <v>0</v>
          </cell>
        </row>
        <row r="2958">
          <cell r="A2958">
            <v>74346</v>
          </cell>
          <cell r="H2958">
            <v>0</v>
          </cell>
        </row>
        <row r="2959">
          <cell r="A2959">
            <v>74347</v>
          </cell>
          <cell r="H2959">
            <v>0</v>
          </cell>
        </row>
        <row r="2960">
          <cell r="A2960">
            <v>74348</v>
          </cell>
          <cell r="H2960">
            <v>0</v>
          </cell>
        </row>
        <row r="2961">
          <cell r="A2961">
            <v>74349</v>
          </cell>
          <cell r="H2961">
            <v>0</v>
          </cell>
        </row>
        <row r="2962">
          <cell r="A2962">
            <v>74350</v>
          </cell>
          <cell r="H2962">
            <v>0</v>
          </cell>
        </row>
        <row r="2963">
          <cell r="A2963">
            <v>74351</v>
          </cell>
          <cell r="H2963">
            <v>0</v>
          </cell>
        </row>
        <row r="2964">
          <cell r="A2964">
            <v>74352</v>
          </cell>
          <cell r="H2964">
            <v>0</v>
          </cell>
        </row>
        <row r="2965">
          <cell r="A2965">
            <v>74353</v>
          </cell>
          <cell r="H2965">
            <v>0</v>
          </cell>
        </row>
        <row r="2966">
          <cell r="A2966">
            <v>74354</v>
          </cell>
          <cell r="H2966">
            <v>0</v>
          </cell>
        </row>
        <row r="2967">
          <cell r="A2967">
            <v>74355</v>
          </cell>
          <cell r="H2967">
            <v>0</v>
          </cell>
        </row>
        <row r="2968">
          <cell r="A2968">
            <v>74356</v>
          </cell>
          <cell r="H2968">
            <v>0</v>
          </cell>
        </row>
        <row r="2969">
          <cell r="A2969">
            <v>74357</v>
          </cell>
          <cell r="H2969">
            <v>0</v>
          </cell>
        </row>
        <row r="2970">
          <cell r="A2970">
            <v>74358</v>
          </cell>
          <cell r="H2970">
            <v>0</v>
          </cell>
        </row>
        <row r="2971">
          <cell r="A2971">
            <v>74359</v>
          </cell>
          <cell r="H2971">
            <v>0</v>
          </cell>
        </row>
        <row r="2972">
          <cell r="A2972">
            <v>74360</v>
          </cell>
          <cell r="H2972">
            <v>0</v>
          </cell>
        </row>
        <row r="2973">
          <cell r="A2973">
            <v>74288</v>
          </cell>
          <cell r="H2973">
            <v>0</v>
          </cell>
        </row>
        <row r="2974">
          <cell r="A2974">
            <v>74361</v>
          </cell>
          <cell r="H2974">
            <v>0</v>
          </cell>
        </row>
        <row r="2975">
          <cell r="A2975">
            <v>74362</v>
          </cell>
          <cell r="H2975">
            <v>0</v>
          </cell>
        </row>
        <row r="2976">
          <cell r="A2976">
            <v>74363</v>
          </cell>
          <cell r="H2976">
            <v>0</v>
          </cell>
        </row>
        <row r="2977">
          <cell r="A2977">
            <v>74364</v>
          </cell>
          <cell r="H2977">
            <v>0</v>
          </cell>
        </row>
        <row r="2978">
          <cell r="A2978">
            <v>74365</v>
          </cell>
          <cell r="H2978">
            <v>0</v>
          </cell>
        </row>
        <row r="2979">
          <cell r="A2979">
            <v>74366</v>
          </cell>
          <cell r="H2979">
            <v>0</v>
          </cell>
        </row>
        <row r="2980">
          <cell r="A2980">
            <v>74367</v>
          </cell>
          <cell r="H2980">
            <v>0</v>
          </cell>
        </row>
        <row r="2981">
          <cell r="A2981">
            <v>74368</v>
          </cell>
          <cell r="H2981">
            <v>617.42999999999995</v>
          </cell>
        </row>
        <row r="2982">
          <cell r="A2982">
            <v>74369</v>
          </cell>
          <cell r="H2982">
            <v>643.01</v>
          </cell>
        </row>
        <row r="2983">
          <cell r="A2983">
            <v>74370</v>
          </cell>
          <cell r="H2983">
            <v>0</v>
          </cell>
        </row>
        <row r="2984">
          <cell r="A2984">
            <v>74371</v>
          </cell>
          <cell r="H2984">
            <v>0</v>
          </cell>
        </row>
        <row r="2985">
          <cell r="A2985">
            <v>74372</v>
          </cell>
          <cell r="H2985">
            <v>0</v>
          </cell>
        </row>
        <row r="2986">
          <cell r="A2986">
            <v>74373</v>
          </cell>
          <cell r="H2986">
            <v>0</v>
          </cell>
        </row>
        <row r="2987">
          <cell r="A2987">
            <v>74374</v>
          </cell>
          <cell r="H2987">
            <v>0</v>
          </cell>
        </row>
        <row r="2988">
          <cell r="A2988">
            <v>74375</v>
          </cell>
          <cell r="H2988">
            <v>0</v>
          </cell>
        </row>
        <row r="2989">
          <cell r="A2989">
            <v>74376</v>
          </cell>
          <cell r="H2989">
            <v>0</v>
          </cell>
        </row>
        <row r="2990">
          <cell r="A2990">
            <v>74377</v>
          </cell>
          <cell r="H2990">
            <v>438.42</v>
          </cell>
        </row>
        <row r="2991">
          <cell r="A2991">
            <v>74378</v>
          </cell>
          <cell r="H2991">
            <v>0</v>
          </cell>
        </row>
        <row r="2992">
          <cell r="A2992">
            <v>74379</v>
          </cell>
          <cell r="H2992">
            <v>0</v>
          </cell>
        </row>
        <row r="2993">
          <cell r="A2993">
            <v>74380</v>
          </cell>
          <cell r="H2993">
            <v>0</v>
          </cell>
        </row>
        <row r="2994">
          <cell r="A2994">
            <v>75447</v>
          </cell>
          <cell r="H2994">
            <v>0</v>
          </cell>
        </row>
        <row r="2995">
          <cell r="A2995">
            <v>74381</v>
          </cell>
          <cell r="H2995">
            <v>0</v>
          </cell>
        </row>
        <row r="2996">
          <cell r="A2996">
            <v>75448</v>
          </cell>
          <cell r="H2996">
            <v>0</v>
          </cell>
        </row>
        <row r="2997">
          <cell r="A2997">
            <v>74674</v>
          </cell>
          <cell r="H2997">
            <v>0</v>
          </cell>
        </row>
        <row r="2998">
          <cell r="A2998">
            <v>74675</v>
          </cell>
          <cell r="H2998">
            <v>0</v>
          </cell>
        </row>
        <row r="2999">
          <cell r="A2999">
            <v>74676</v>
          </cell>
          <cell r="H2999">
            <v>0</v>
          </cell>
        </row>
        <row r="3000">
          <cell r="A3000">
            <v>74677</v>
          </cell>
          <cell r="H3000">
            <v>0</v>
          </cell>
        </row>
        <row r="3001">
          <cell r="A3001">
            <v>74678</v>
          </cell>
          <cell r="H3001">
            <v>0</v>
          </cell>
        </row>
        <row r="3002">
          <cell r="A3002">
            <v>74679</v>
          </cell>
          <cell r="H3002">
            <v>0</v>
          </cell>
        </row>
        <row r="3003">
          <cell r="A3003">
            <v>72121</v>
          </cell>
          <cell r="H3003">
            <v>0</v>
          </cell>
        </row>
        <row r="3004">
          <cell r="A3004">
            <v>72122</v>
          </cell>
          <cell r="H3004">
            <v>0</v>
          </cell>
        </row>
        <row r="3005">
          <cell r="A3005">
            <v>72123</v>
          </cell>
          <cell r="H3005">
            <v>0</v>
          </cell>
        </row>
        <row r="3006">
          <cell r="A3006">
            <v>75543</v>
          </cell>
          <cell r="H3006">
            <v>0</v>
          </cell>
        </row>
        <row r="3007">
          <cell r="A3007">
            <v>72124</v>
          </cell>
          <cell r="H3007">
            <v>0</v>
          </cell>
        </row>
        <row r="3008">
          <cell r="A3008">
            <v>72125</v>
          </cell>
          <cell r="H3008">
            <v>0</v>
          </cell>
        </row>
        <row r="3009">
          <cell r="A3009">
            <v>72126</v>
          </cell>
          <cell r="H3009">
            <v>0</v>
          </cell>
        </row>
        <row r="3010">
          <cell r="A3010">
            <v>72127</v>
          </cell>
          <cell r="H3010">
            <v>0</v>
          </cell>
        </row>
        <row r="3011">
          <cell r="A3011">
            <v>72128</v>
          </cell>
          <cell r="H3011">
            <v>0</v>
          </cell>
        </row>
        <row r="3012">
          <cell r="A3012">
            <v>72129</v>
          </cell>
          <cell r="H3012">
            <v>0</v>
          </cell>
        </row>
        <row r="3013">
          <cell r="A3013">
            <v>72130</v>
          </cell>
          <cell r="H3013">
            <v>0</v>
          </cell>
        </row>
        <row r="3014">
          <cell r="A3014">
            <v>72131</v>
          </cell>
          <cell r="H3014">
            <v>0</v>
          </cell>
        </row>
        <row r="3015">
          <cell r="A3015">
            <v>72132</v>
          </cell>
          <cell r="H3015">
            <v>0</v>
          </cell>
        </row>
        <row r="3016">
          <cell r="A3016">
            <v>72136</v>
          </cell>
          <cell r="H3016">
            <v>0</v>
          </cell>
        </row>
        <row r="3017">
          <cell r="A3017">
            <v>72134</v>
          </cell>
          <cell r="H3017">
            <v>0</v>
          </cell>
        </row>
        <row r="3018">
          <cell r="A3018">
            <v>72135</v>
          </cell>
          <cell r="H3018">
            <v>1384.15</v>
          </cell>
        </row>
        <row r="3019">
          <cell r="A3019">
            <v>72133</v>
          </cell>
          <cell r="H3019">
            <v>1021.72</v>
          </cell>
        </row>
        <row r="3020">
          <cell r="A3020">
            <v>72137</v>
          </cell>
          <cell r="H3020">
            <v>1208.3599999999999</v>
          </cell>
        </row>
        <row r="3021">
          <cell r="A3021">
            <v>72138</v>
          </cell>
          <cell r="H3021">
            <v>0</v>
          </cell>
        </row>
        <row r="3022">
          <cell r="A3022">
            <v>72139</v>
          </cell>
          <cell r="H3022">
            <v>0</v>
          </cell>
        </row>
        <row r="3023">
          <cell r="A3023">
            <v>72140</v>
          </cell>
          <cell r="H3023">
            <v>1143.19</v>
          </cell>
        </row>
        <row r="3024">
          <cell r="A3024">
            <v>72141</v>
          </cell>
          <cell r="H3024">
            <v>0</v>
          </cell>
        </row>
        <row r="3025">
          <cell r="A3025">
            <v>72142</v>
          </cell>
          <cell r="H3025">
            <v>0</v>
          </cell>
        </row>
        <row r="3026">
          <cell r="A3026">
            <v>72143</v>
          </cell>
          <cell r="H3026">
            <v>0</v>
          </cell>
        </row>
        <row r="3027">
          <cell r="A3027">
            <v>72144</v>
          </cell>
          <cell r="H3027">
            <v>1946.5</v>
          </cell>
        </row>
        <row r="3028">
          <cell r="A3028">
            <v>72145</v>
          </cell>
          <cell r="H3028">
            <v>0</v>
          </cell>
        </row>
        <row r="3029">
          <cell r="A3029">
            <v>72146</v>
          </cell>
          <cell r="H3029">
            <v>0</v>
          </cell>
        </row>
        <row r="3030">
          <cell r="A3030">
            <v>72147</v>
          </cell>
          <cell r="H3030">
            <v>0</v>
          </cell>
        </row>
        <row r="3031">
          <cell r="A3031">
            <v>72148</v>
          </cell>
          <cell r="H3031">
            <v>0</v>
          </cell>
        </row>
        <row r="3032">
          <cell r="A3032">
            <v>72149</v>
          </cell>
          <cell r="H3032">
            <v>1218.82</v>
          </cell>
        </row>
        <row r="3033">
          <cell r="A3033">
            <v>72150</v>
          </cell>
          <cell r="H3033">
            <v>0</v>
          </cell>
        </row>
        <row r="3034">
          <cell r="A3034">
            <v>72151</v>
          </cell>
          <cell r="H3034">
            <v>1238.94</v>
          </cell>
        </row>
        <row r="3035">
          <cell r="A3035">
            <v>72152</v>
          </cell>
          <cell r="H3035">
            <v>0</v>
          </cell>
        </row>
        <row r="3036">
          <cell r="A3036">
            <v>72153</v>
          </cell>
          <cell r="H3036">
            <v>0</v>
          </cell>
        </row>
        <row r="3037">
          <cell r="A3037">
            <v>72154</v>
          </cell>
          <cell r="H3037">
            <v>0</v>
          </cell>
        </row>
        <row r="3038">
          <cell r="A3038">
            <v>72155</v>
          </cell>
          <cell r="H3038">
            <v>1388.17</v>
          </cell>
        </row>
        <row r="3039">
          <cell r="A3039">
            <v>72156</v>
          </cell>
          <cell r="H3039">
            <v>1306.51</v>
          </cell>
        </row>
        <row r="3040">
          <cell r="A3040">
            <v>72176</v>
          </cell>
          <cell r="H3040">
            <v>2645.2</v>
          </cell>
        </row>
        <row r="3041">
          <cell r="A3041">
            <v>72177</v>
          </cell>
          <cell r="H3041">
            <v>0</v>
          </cell>
        </row>
        <row r="3042">
          <cell r="A3042">
            <v>72178</v>
          </cell>
          <cell r="H3042">
            <v>0</v>
          </cell>
        </row>
        <row r="3043">
          <cell r="A3043">
            <v>72179</v>
          </cell>
          <cell r="H3043">
            <v>971.43</v>
          </cell>
        </row>
        <row r="3044">
          <cell r="A3044">
            <v>72180</v>
          </cell>
          <cell r="H3044">
            <v>820.99</v>
          </cell>
        </row>
        <row r="3045">
          <cell r="A3045">
            <v>72181</v>
          </cell>
          <cell r="H3045">
            <v>0</v>
          </cell>
        </row>
        <row r="3046">
          <cell r="A3046">
            <v>72182</v>
          </cell>
          <cell r="H3046">
            <v>0</v>
          </cell>
        </row>
        <row r="3047">
          <cell r="A3047">
            <v>72183</v>
          </cell>
          <cell r="H3047">
            <v>0</v>
          </cell>
        </row>
        <row r="3048">
          <cell r="A3048">
            <v>72184</v>
          </cell>
          <cell r="H3048">
            <v>0</v>
          </cell>
        </row>
        <row r="3049">
          <cell r="A3049">
            <v>72185</v>
          </cell>
          <cell r="H3049">
            <v>0</v>
          </cell>
        </row>
        <row r="3050">
          <cell r="A3050">
            <v>72187</v>
          </cell>
          <cell r="H3050">
            <v>1203.1300000000001</v>
          </cell>
        </row>
        <row r="3051">
          <cell r="A3051">
            <v>72188</v>
          </cell>
          <cell r="H3051">
            <v>1344.32</v>
          </cell>
        </row>
        <row r="3052">
          <cell r="A3052">
            <v>72189</v>
          </cell>
          <cell r="H3052">
            <v>1251.81</v>
          </cell>
        </row>
        <row r="3053">
          <cell r="A3053">
            <v>72190</v>
          </cell>
          <cell r="H3053">
            <v>1765.89</v>
          </cell>
        </row>
        <row r="3054">
          <cell r="A3054">
            <v>72191</v>
          </cell>
          <cell r="H3054">
            <v>1203.1300000000001</v>
          </cell>
        </row>
        <row r="3055">
          <cell r="A3055">
            <v>72192</v>
          </cell>
          <cell r="H3055">
            <v>1371.67</v>
          </cell>
        </row>
        <row r="3056">
          <cell r="A3056">
            <v>72193</v>
          </cell>
          <cell r="H3056">
            <v>1630.32</v>
          </cell>
        </row>
        <row r="3057">
          <cell r="A3057">
            <v>72194</v>
          </cell>
          <cell r="H3057">
            <v>1397.42</v>
          </cell>
        </row>
        <row r="3058">
          <cell r="A3058">
            <v>72195</v>
          </cell>
          <cell r="H3058">
            <v>1355.98</v>
          </cell>
        </row>
        <row r="3059">
          <cell r="A3059">
            <v>72196</v>
          </cell>
          <cell r="H3059">
            <v>1180.21</v>
          </cell>
        </row>
        <row r="3060">
          <cell r="A3060">
            <v>72197</v>
          </cell>
          <cell r="H3060">
            <v>1718.02</v>
          </cell>
        </row>
        <row r="3061">
          <cell r="A3061">
            <v>72198</v>
          </cell>
          <cell r="H3061">
            <v>1248.99</v>
          </cell>
        </row>
        <row r="3062">
          <cell r="A3062">
            <v>72199</v>
          </cell>
          <cell r="H3062">
            <v>0</v>
          </cell>
        </row>
        <row r="3063">
          <cell r="A3063">
            <v>72200</v>
          </cell>
          <cell r="H3063">
            <v>0</v>
          </cell>
        </row>
        <row r="3064">
          <cell r="A3064">
            <v>72201</v>
          </cell>
          <cell r="H3064">
            <v>1378.92</v>
          </cell>
        </row>
        <row r="3065">
          <cell r="A3065">
            <v>72202</v>
          </cell>
          <cell r="H3065">
            <v>1621.48</v>
          </cell>
        </row>
        <row r="3066">
          <cell r="A3066">
            <v>72203</v>
          </cell>
          <cell r="H3066">
            <v>1277.1500000000001</v>
          </cell>
        </row>
        <row r="3067">
          <cell r="A3067">
            <v>72204</v>
          </cell>
          <cell r="H3067">
            <v>1535.8</v>
          </cell>
        </row>
        <row r="3068">
          <cell r="A3068">
            <v>72205</v>
          </cell>
          <cell r="H3068">
            <v>0</v>
          </cell>
        </row>
        <row r="3069">
          <cell r="A3069">
            <v>72206</v>
          </cell>
          <cell r="H3069">
            <v>1251.4000000000001</v>
          </cell>
        </row>
        <row r="3070">
          <cell r="A3070">
            <v>72207</v>
          </cell>
          <cell r="H3070">
            <v>0</v>
          </cell>
        </row>
        <row r="3071">
          <cell r="A3071">
            <v>72208</v>
          </cell>
          <cell r="H3071">
            <v>1527.75</v>
          </cell>
        </row>
        <row r="3072">
          <cell r="A3072">
            <v>72209</v>
          </cell>
          <cell r="H3072">
            <v>1522.11</v>
          </cell>
        </row>
        <row r="3073">
          <cell r="A3073">
            <v>72210</v>
          </cell>
          <cell r="H3073">
            <v>0</v>
          </cell>
        </row>
        <row r="3074">
          <cell r="A3074">
            <v>72211</v>
          </cell>
          <cell r="H3074">
            <v>1242.95</v>
          </cell>
        </row>
        <row r="3075">
          <cell r="A3075">
            <v>72212</v>
          </cell>
          <cell r="H3075">
            <v>1523.73</v>
          </cell>
        </row>
        <row r="3076">
          <cell r="A3076">
            <v>72213</v>
          </cell>
          <cell r="H3076">
            <v>0</v>
          </cell>
        </row>
        <row r="3077">
          <cell r="A3077">
            <v>72214</v>
          </cell>
          <cell r="H3077">
            <v>1247.79</v>
          </cell>
        </row>
        <row r="3078">
          <cell r="A3078">
            <v>72215</v>
          </cell>
          <cell r="H3078">
            <v>0</v>
          </cell>
        </row>
        <row r="3079">
          <cell r="A3079">
            <v>72216</v>
          </cell>
          <cell r="H3079">
            <v>1525.34</v>
          </cell>
        </row>
        <row r="3080">
          <cell r="A3080">
            <v>72217</v>
          </cell>
          <cell r="H3080">
            <v>1525.34</v>
          </cell>
        </row>
        <row r="3081">
          <cell r="A3081">
            <v>72218</v>
          </cell>
          <cell r="H3081">
            <v>1247.79</v>
          </cell>
        </row>
        <row r="3082">
          <cell r="A3082">
            <v>72219</v>
          </cell>
          <cell r="H3082">
            <v>1170.95</v>
          </cell>
        </row>
        <row r="3083">
          <cell r="A3083">
            <v>72220</v>
          </cell>
          <cell r="H3083">
            <v>1597.74</v>
          </cell>
        </row>
        <row r="3084">
          <cell r="A3084">
            <v>72221</v>
          </cell>
          <cell r="H3084">
            <v>1771.11</v>
          </cell>
        </row>
        <row r="3085">
          <cell r="A3085">
            <v>72222</v>
          </cell>
          <cell r="H3085">
            <v>1705.54</v>
          </cell>
        </row>
        <row r="3086">
          <cell r="A3086">
            <v>72223</v>
          </cell>
          <cell r="H3086">
            <v>1170.55</v>
          </cell>
        </row>
        <row r="3087">
          <cell r="A3087">
            <v>72224</v>
          </cell>
          <cell r="H3087">
            <v>1609.01</v>
          </cell>
        </row>
        <row r="3088">
          <cell r="A3088">
            <v>72225</v>
          </cell>
          <cell r="H3088">
            <v>1753.02</v>
          </cell>
        </row>
        <row r="3089">
          <cell r="A3089">
            <v>72226</v>
          </cell>
          <cell r="H3089">
            <v>1724.05</v>
          </cell>
        </row>
        <row r="3090">
          <cell r="A3090">
            <v>72227</v>
          </cell>
          <cell r="H3090">
            <v>1739.33</v>
          </cell>
        </row>
        <row r="3091">
          <cell r="A3091">
            <v>72228</v>
          </cell>
          <cell r="H3091">
            <v>942.07</v>
          </cell>
        </row>
        <row r="3092">
          <cell r="A3092">
            <v>72416</v>
          </cell>
          <cell r="H3092">
            <v>822.21</v>
          </cell>
        </row>
        <row r="3093">
          <cell r="A3093">
            <v>72229</v>
          </cell>
          <cell r="H3093">
            <v>0</v>
          </cell>
        </row>
        <row r="3094">
          <cell r="A3094">
            <v>72230</v>
          </cell>
          <cell r="H3094">
            <v>0</v>
          </cell>
        </row>
        <row r="3095">
          <cell r="A3095">
            <v>72231</v>
          </cell>
          <cell r="H3095">
            <v>1744.56</v>
          </cell>
        </row>
        <row r="3096">
          <cell r="A3096">
            <v>72232</v>
          </cell>
          <cell r="H3096">
            <v>0</v>
          </cell>
        </row>
        <row r="3097">
          <cell r="A3097">
            <v>72233</v>
          </cell>
          <cell r="H3097">
            <v>1616.25</v>
          </cell>
        </row>
        <row r="3098">
          <cell r="A3098">
            <v>72234</v>
          </cell>
          <cell r="H3098">
            <v>1174.57</v>
          </cell>
        </row>
        <row r="3099">
          <cell r="A3099">
            <v>72235</v>
          </cell>
          <cell r="H3099">
            <v>0</v>
          </cell>
        </row>
        <row r="3100">
          <cell r="A3100">
            <v>72236</v>
          </cell>
          <cell r="H3100">
            <v>1699.91</v>
          </cell>
        </row>
        <row r="3101">
          <cell r="A3101">
            <v>72238</v>
          </cell>
          <cell r="H3101">
            <v>0</v>
          </cell>
        </row>
        <row r="3102">
          <cell r="A3102">
            <v>72239</v>
          </cell>
          <cell r="H3102">
            <v>1174.17</v>
          </cell>
        </row>
        <row r="3103">
          <cell r="A3103">
            <v>72240</v>
          </cell>
          <cell r="H3103">
            <v>0</v>
          </cell>
        </row>
        <row r="3104">
          <cell r="A3104">
            <v>72241</v>
          </cell>
          <cell r="H3104">
            <v>1615.45</v>
          </cell>
        </row>
        <row r="3105">
          <cell r="A3105">
            <v>72242</v>
          </cell>
          <cell r="H3105">
            <v>0</v>
          </cell>
        </row>
        <row r="3106">
          <cell r="A3106">
            <v>72243</v>
          </cell>
          <cell r="H3106">
            <v>559.13</v>
          </cell>
        </row>
        <row r="3107">
          <cell r="A3107">
            <v>72417</v>
          </cell>
          <cell r="H3107">
            <v>559.13</v>
          </cell>
        </row>
        <row r="3108">
          <cell r="A3108">
            <v>72418</v>
          </cell>
          <cell r="H3108">
            <v>559.13</v>
          </cell>
        </row>
        <row r="3109">
          <cell r="A3109">
            <v>72244</v>
          </cell>
          <cell r="H3109">
            <v>1194.69</v>
          </cell>
        </row>
        <row r="3110">
          <cell r="A3110">
            <v>72245</v>
          </cell>
          <cell r="H3110">
            <v>0</v>
          </cell>
        </row>
        <row r="3111">
          <cell r="A3111">
            <v>72246</v>
          </cell>
          <cell r="H3111">
            <v>1631.94</v>
          </cell>
        </row>
        <row r="3112">
          <cell r="A3112">
            <v>72247</v>
          </cell>
          <cell r="H3112">
            <v>1666.13</v>
          </cell>
        </row>
        <row r="3113">
          <cell r="A3113">
            <v>72248</v>
          </cell>
          <cell r="H3113">
            <v>0</v>
          </cell>
        </row>
        <row r="3114">
          <cell r="A3114">
            <v>72249</v>
          </cell>
          <cell r="H3114">
            <v>0</v>
          </cell>
        </row>
        <row r="3115">
          <cell r="A3115">
            <v>72250</v>
          </cell>
          <cell r="H3115">
            <v>1649.23</v>
          </cell>
        </row>
        <row r="3116">
          <cell r="A3116">
            <v>74792</v>
          </cell>
          <cell r="H3116">
            <v>0</v>
          </cell>
        </row>
        <row r="3117">
          <cell r="A3117">
            <v>74793</v>
          </cell>
          <cell r="H3117">
            <v>0</v>
          </cell>
        </row>
        <row r="3118">
          <cell r="A3118">
            <v>74794</v>
          </cell>
          <cell r="H3118">
            <v>0</v>
          </cell>
        </row>
        <row r="3119">
          <cell r="A3119">
            <v>74795</v>
          </cell>
          <cell r="H3119">
            <v>734.32</v>
          </cell>
        </row>
        <row r="3120">
          <cell r="A3120">
            <v>74796</v>
          </cell>
          <cell r="H3120">
            <v>0</v>
          </cell>
        </row>
        <row r="3121">
          <cell r="A3121">
            <v>74797</v>
          </cell>
          <cell r="H3121">
            <v>0</v>
          </cell>
        </row>
        <row r="3122">
          <cell r="A3122">
            <v>74798</v>
          </cell>
          <cell r="H3122">
            <v>0</v>
          </cell>
        </row>
        <row r="3123">
          <cell r="A3123">
            <v>74799</v>
          </cell>
          <cell r="H3123">
            <v>0</v>
          </cell>
        </row>
        <row r="3124">
          <cell r="A3124">
            <v>74800</v>
          </cell>
          <cell r="H3124">
            <v>0</v>
          </cell>
        </row>
        <row r="3125">
          <cell r="A3125">
            <v>74801</v>
          </cell>
          <cell r="H3125">
            <v>0</v>
          </cell>
        </row>
        <row r="3126">
          <cell r="A3126">
            <v>74802</v>
          </cell>
          <cell r="H3126">
            <v>0</v>
          </cell>
        </row>
        <row r="3127">
          <cell r="A3127">
            <v>74803</v>
          </cell>
          <cell r="H3127">
            <v>0</v>
          </cell>
        </row>
        <row r="3128">
          <cell r="A3128">
            <v>74804</v>
          </cell>
          <cell r="H3128">
            <v>0</v>
          </cell>
        </row>
        <row r="3129">
          <cell r="A3129">
            <v>74805</v>
          </cell>
          <cell r="H3129">
            <v>1190.17</v>
          </cell>
        </row>
        <row r="3130">
          <cell r="A3130">
            <v>74806</v>
          </cell>
          <cell r="H3130">
            <v>0</v>
          </cell>
        </row>
        <row r="3131">
          <cell r="A3131">
            <v>74807</v>
          </cell>
          <cell r="H3131">
            <v>0</v>
          </cell>
        </row>
        <row r="3132">
          <cell r="A3132">
            <v>74808</v>
          </cell>
          <cell r="H3132">
            <v>1159.1099999999999</v>
          </cell>
        </row>
        <row r="3133">
          <cell r="A3133">
            <v>74809</v>
          </cell>
          <cell r="H3133">
            <v>1182.75</v>
          </cell>
        </row>
        <row r="3134">
          <cell r="A3134">
            <v>74810</v>
          </cell>
          <cell r="H3134">
            <v>0</v>
          </cell>
        </row>
        <row r="3135">
          <cell r="A3135">
            <v>74811</v>
          </cell>
          <cell r="H3135">
            <v>1167.8900000000001</v>
          </cell>
        </row>
        <row r="3136">
          <cell r="A3136">
            <v>74812</v>
          </cell>
          <cell r="H3136">
            <v>0</v>
          </cell>
        </row>
        <row r="3137">
          <cell r="A3137">
            <v>74813</v>
          </cell>
          <cell r="H3137">
            <v>0</v>
          </cell>
        </row>
        <row r="3138">
          <cell r="A3138">
            <v>74814</v>
          </cell>
          <cell r="H3138">
            <v>0</v>
          </cell>
        </row>
        <row r="3139">
          <cell r="A3139">
            <v>74815</v>
          </cell>
          <cell r="H3139">
            <v>1184.0899999999999</v>
          </cell>
        </row>
        <row r="3140">
          <cell r="A3140">
            <v>74816</v>
          </cell>
          <cell r="H3140">
            <v>0</v>
          </cell>
        </row>
        <row r="3141">
          <cell r="A3141">
            <v>75826</v>
          </cell>
          <cell r="H3141">
            <v>0</v>
          </cell>
        </row>
        <row r="3142">
          <cell r="A3142">
            <v>74817</v>
          </cell>
          <cell r="H3142">
            <v>0</v>
          </cell>
        </row>
        <row r="3143">
          <cell r="A3143">
            <v>74818</v>
          </cell>
          <cell r="H3143">
            <v>0</v>
          </cell>
        </row>
        <row r="3144">
          <cell r="A3144">
            <v>74819</v>
          </cell>
          <cell r="H3144">
            <v>1045.2</v>
          </cell>
        </row>
        <row r="3145">
          <cell r="A3145">
            <v>74820</v>
          </cell>
          <cell r="H3145">
            <v>0</v>
          </cell>
        </row>
        <row r="3146">
          <cell r="A3146">
            <v>74821</v>
          </cell>
          <cell r="H3146">
            <v>0</v>
          </cell>
        </row>
        <row r="3147">
          <cell r="A3147">
            <v>74822</v>
          </cell>
          <cell r="H3147">
            <v>1043.6199999999999</v>
          </cell>
        </row>
        <row r="3148">
          <cell r="A3148">
            <v>74823</v>
          </cell>
          <cell r="H3148">
            <v>1187.24</v>
          </cell>
        </row>
        <row r="3149">
          <cell r="A3149">
            <v>74824</v>
          </cell>
          <cell r="H3149">
            <v>1176.8900000000001</v>
          </cell>
        </row>
        <row r="3150">
          <cell r="A3150">
            <v>74825</v>
          </cell>
          <cell r="H3150">
            <v>1043.6199999999999</v>
          </cell>
        </row>
        <row r="3151">
          <cell r="A3151">
            <v>74826</v>
          </cell>
          <cell r="H3151">
            <v>0</v>
          </cell>
        </row>
        <row r="3152">
          <cell r="A3152">
            <v>74827</v>
          </cell>
          <cell r="H3152">
            <v>1176.8900000000001</v>
          </cell>
        </row>
        <row r="3153">
          <cell r="A3153">
            <v>74828</v>
          </cell>
          <cell r="H3153">
            <v>0</v>
          </cell>
        </row>
        <row r="3154">
          <cell r="A3154">
            <v>74829</v>
          </cell>
          <cell r="H3154">
            <v>0</v>
          </cell>
        </row>
        <row r="3155">
          <cell r="A3155">
            <v>74830</v>
          </cell>
          <cell r="H3155">
            <v>0</v>
          </cell>
        </row>
        <row r="3156">
          <cell r="A3156">
            <v>74831</v>
          </cell>
          <cell r="H3156">
            <v>1043.6199999999999</v>
          </cell>
        </row>
        <row r="3157">
          <cell r="A3157">
            <v>74832</v>
          </cell>
          <cell r="H3157">
            <v>0</v>
          </cell>
        </row>
        <row r="3158">
          <cell r="A3158">
            <v>74833</v>
          </cell>
          <cell r="H3158">
            <v>1176.8900000000001</v>
          </cell>
        </row>
        <row r="3159">
          <cell r="A3159">
            <v>74834</v>
          </cell>
          <cell r="H3159">
            <v>1043.6199999999999</v>
          </cell>
        </row>
        <row r="3160">
          <cell r="A3160">
            <v>74835</v>
          </cell>
          <cell r="H3160">
            <v>0</v>
          </cell>
        </row>
        <row r="3161">
          <cell r="A3161">
            <v>74836</v>
          </cell>
          <cell r="H3161">
            <v>0</v>
          </cell>
        </row>
        <row r="3162">
          <cell r="A3162">
            <v>74837</v>
          </cell>
          <cell r="H3162">
            <v>740.63</v>
          </cell>
        </row>
        <row r="3163">
          <cell r="A3163">
            <v>74838</v>
          </cell>
          <cell r="H3163">
            <v>0</v>
          </cell>
        </row>
        <row r="3164">
          <cell r="A3164">
            <v>74839</v>
          </cell>
          <cell r="H3164">
            <v>1503.75</v>
          </cell>
        </row>
        <row r="3165">
          <cell r="A3165">
            <v>74840</v>
          </cell>
          <cell r="H3165">
            <v>740.63</v>
          </cell>
        </row>
        <row r="3166">
          <cell r="A3166">
            <v>74841</v>
          </cell>
          <cell r="H3166">
            <v>0</v>
          </cell>
        </row>
        <row r="3167">
          <cell r="A3167">
            <v>74842</v>
          </cell>
          <cell r="H3167">
            <v>0</v>
          </cell>
        </row>
        <row r="3168">
          <cell r="A3168">
            <v>74843</v>
          </cell>
          <cell r="H3168">
            <v>740.63</v>
          </cell>
        </row>
        <row r="3169">
          <cell r="A3169">
            <v>74844</v>
          </cell>
          <cell r="H3169">
            <v>0</v>
          </cell>
        </row>
        <row r="3170">
          <cell r="A3170">
            <v>74845</v>
          </cell>
          <cell r="H3170">
            <v>0</v>
          </cell>
        </row>
        <row r="3171">
          <cell r="A3171">
            <v>74846</v>
          </cell>
          <cell r="H3171">
            <v>0</v>
          </cell>
        </row>
        <row r="3172">
          <cell r="A3172">
            <v>74847</v>
          </cell>
          <cell r="H3172">
            <v>0</v>
          </cell>
        </row>
        <row r="3173">
          <cell r="A3173">
            <v>74848</v>
          </cell>
          <cell r="H3173">
            <v>0</v>
          </cell>
        </row>
        <row r="3174">
          <cell r="A3174">
            <v>74849</v>
          </cell>
          <cell r="H3174">
            <v>0</v>
          </cell>
        </row>
        <row r="3175">
          <cell r="A3175">
            <v>74850</v>
          </cell>
          <cell r="H3175">
            <v>0</v>
          </cell>
        </row>
        <row r="3176">
          <cell r="A3176">
            <v>74851</v>
          </cell>
          <cell r="H3176">
            <v>1203.9100000000001</v>
          </cell>
        </row>
        <row r="3177">
          <cell r="A3177">
            <v>74852</v>
          </cell>
          <cell r="H3177">
            <v>1047.9000000000001</v>
          </cell>
        </row>
        <row r="3178">
          <cell r="A3178">
            <v>74853</v>
          </cell>
          <cell r="H3178">
            <v>0</v>
          </cell>
        </row>
        <row r="3179">
          <cell r="A3179">
            <v>74854</v>
          </cell>
          <cell r="H3179">
            <v>1203.9100000000001</v>
          </cell>
        </row>
        <row r="3180">
          <cell r="A3180">
            <v>74855</v>
          </cell>
          <cell r="H3180">
            <v>1046.77</v>
          </cell>
        </row>
        <row r="3181">
          <cell r="A3181">
            <v>74856</v>
          </cell>
          <cell r="H3181">
            <v>0</v>
          </cell>
        </row>
        <row r="3182">
          <cell r="A3182">
            <v>74857</v>
          </cell>
          <cell r="H3182">
            <v>1203.9100000000001</v>
          </cell>
        </row>
        <row r="3183">
          <cell r="A3183">
            <v>74858</v>
          </cell>
          <cell r="H3183">
            <v>1047.9000000000001</v>
          </cell>
        </row>
        <row r="3184">
          <cell r="A3184">
            <v>74859</v>
          </cell>
          <cell r="H3184">
            <v>1199.8499999999999</v>
          </cell>
        </row>
        <row r="3185">
          <cell r="A3185">
            <v>74860</v>
          </cell>
          <cell r="H3185">
            <v>0</v>
          </cell>
        </row>
        <row r="3186">
          <cell r="A3186">
            <v>74861</v>
          </cell>
          <cell r="H3186">
            <v>0</v>
          </cell>
        </row>
        <row r="3187">
          <cell r="A3187">
            <v>74862</v>
          </cell>
          <cell r="H3187">
            <v>0</v>
          </cell>
        </row>
        <row r="3188">
          <cell r="A3188">
            <v>74863</v>
          </cell>
          <cell r="H3188">
            <v>0</v>
          </cell>
        </row>
        <row r="3189">
          <cell r="A3189">
            <v>74864</v>
          </cell>
          <cell r="H3189">
            <v>1047.9000000000001</v>
          </cell>
        </row>
        <row r="3190">
          <cell r="A3190">
            <v>74865</v>
          </cell>
          <cell r="H3190">
            <v>1197.5999999999999</v>
          </cell>
        </row>
        <row r="3191">
          <cell r="A3191">
            <v>74866</v>
          </cell>
          <cell r="H3191">
            <v>0</v>
          </cell>
        </row>
        <row r="3192">
          <cell r="A3192">
            <v>74867</v>
          </cell>
          <cell r="H3192">
            <v>740.84</v>
          </cell>
        </row>
        <row r="3193">
          <cell r="A3193">
            <v>74868</v>
          </cell>
          <cell r="H3193">
            <v>1192.42</v>
          </cell>
        </row>
        <row r="3194">
          <cell r="A3194">
            <v>74869</v>
          </cell>
          <cell r="H3194">
            <v>0</v>
          </cell>
        </row>
        <row r="3195">
          <cell r="A3195">
            <v>74870</v>
          </cell>
          <cell r="H3195">
            <v>0</v>
          </cell>
        </row>
        <row r="3196">
          <cell r="A3196">
            <v>74871</v>
          </cell>
          <cell r="H3196">
            <v>1192.42</v>
          </cell>
        </row>
        <row r="3197">
          <cell r="A3197">
            <v>74872</v>
          </cell>
          <cell r="H3197">
            <v>0</v>
          </cell>
        </row>
        <row r="3198">
          <cell r="A3198">
            <v>74873</v>
          </cell>
          <cell r="H3198">
            <v>0</v>
          </cell>
        </row>
        <row r="3199">
          <cell r="A3199">
            <v>74874</v>
          </cell>
          <cell r="H3199">
            <v>1192.42</v>
          </cell>
        </row>
        <row r="3200">
          <cell r="A3200">
            <v>74875</v>
          </cell>
          <cell r="H3200">
            <v>0</v>
          </cell>
        </row>
        <row r="3201">
          <cell r="A3201">
            <v>74876</v>
          </cell>
          <cell r="H3201">
            <v>740.84</v>
          </cell>
        </row>
        <row r="3202">
          <cell r="A3202">
            <v>74877</v>
          </cell>
          <cell r="H3202">
            <v>0</v>
          </cell>
        </row>
        <row r="3203">
          <cell r="A3203">
            <v>74879</v>
          </cell>
          <cell r="H3203">
            <v>0</v>
          </cell>
        </row>
        <row r="3204">
          <cell r="A3204">
            <v>74880</v>
          </cell>
          <cell r="H3204">
            <v>0</v>
          </cell>
        </row>
        <row r="3205">
          <cell r="A3205">
            <v>72251</v>
          </cell>
          <cell r="H3205">
            <v>1303.7</v>
          </cell>
        </row>
        <row r="3206">
          <cell r="A3206">
            <v>72252</v>
          </cell>
          <cell r="H3206">
            <v>0</v>
          </cell>
        </row>
        <row r="3207">
          <cell r="A3207">
            <v>72253</v>
          </cell>
          <cell r="H3207">
            <v>1788.81</v>
          </cell>
        </row>
        <row r="3208">
          <cell r="A3208">
            <v>72254</v>
          </cell>
          <cell r="H3208">
            <v>0</v>
          </cell>
        </row>
        <row r="3209">
          <cell r="A3209">
            <v>72255</v>
          </cell>
          <cell r="H3209">
            <v>1307.71</v>
          </cell>
        </row>
        <row r="3210">
          <cell r="A3210">
            <v>72256</v>
          </cell>
          <cell r="H3210">
            <v>1785.99</v>
          </cell>
        </row>
        <row r="3211">
          <cell r="A3211">
            <v>72257</v>
          </cell>
          <cell r="H3211">
            <v>1839.9</v>
          </cell>
        </row>
        <row r="3212">
          <cell r="A3212">
            <v>72258</v>
          </cell>
          <cell r="H3212">
            <v>1701.52</v>
          </cell>
        </row>
        <row r="3213">
          <cell r="A3213">
            <v>72259</v>
          </cell>
          <cell r="H3213">
            <v>1680.21</v>
          </cell>
        </row>
        <row r="3214">
          <cell r="A3214">
            <v>72260</v>
          </cell>
          <cell r="H3214">
            <v>0</v>
          </cell>
        </row>
        <row r="3215">
          <cell r="A3215">
            <v>72261</v>
          </cell>
          <cell r="H3215">
            <v>0</v>
          </cell>
        </row>
        <row r="3216">
          <cell r="A3216">
            <v>72262</v>
          </cell>
          <cell r="H3216">
            <v>0</v>
          </cell>
        </row>
        <row r="3217">
          <cell r="A3217">
            <v>72263</v>
          </cell>
          <cell r="H3217">
            <v>1729.69</v>
          </cell>
        </row>
        <row r="3218">
          <cell r="A3218">
            <v>72264</v>
          </cell>
          <cell r="H3218">
            <v>0</v>
          </cell>
        </row>
        <row r="3219">
          <cell r="A3219">
            <v>72265</v>
          </cell>
          <cell r="H3219">
            <v>0</v>
          </cell>
        </row>
        <row r="3220">
          <cell r="A3220">
            <v>72266</v>
          </cell>
          <cell r="H3220">
            <v>0</v>
          </cell>
        </row>
        <row r="3221">
          <cell r="A3221">
            <v>72267</v>
          </cell>
          <cell r="H3221">
            <v>1337.08</v>
          </cell>
        </row>
        <row r="3222">
          <cell r="A3222">
            <v>72268</v>
          </cell>
          <cell r="H3222">
            <v>0</v>
          </cell>
        </row>
        <row r="3223">
          <cell r="A3223">
            <v>72269</v>
          </cell>
          <cell r="H3223">
            <v>1753.82</v>
          </cell>
        </row>
        <row r="3224">
          <cell r="A3224">
            <v>72270</v>
          </cell>
          <cell r="H3224">
            <v>0</v>
          </cell>
        </row>
        <row r="3225">
          <cell r="A3225">
            <v>72271</v>
          </cell>
          <cell r="H3225">
            <v>1354.38</v>
          </cell>
        </row>
        <row r="3226">
          <cell r="A3226">
            <v>72272</v>
          </cell>
          <cell r="H3226">
            <v>1751.4</v>
          </cell>
        </row>
        <row r="3227">
          <cell r="A3227">
            <v>72273</v>
          </cell>
          <cell r="H3227">
            <v>0</v>
          </cell>
        </row>
        <row r="3228">
          <cell r="A3228">
            <v>72274</v>
          </cell>
          <cell r="H3228">
            <v>0</v>
          </cell>
        </row>
        <row r="3229">
          <cell r="A3229">
            <v>72275</v>
          </cell>
          <cell r="H3229">
            <v>1669.34</v>
          </cell>
        </row>
        <row r="3230">
          <cell r="A3230">
            <v>72276</v>
          </cell>
          <cell r="H3230">
            <v>0</v>
          </cell>
        </row>
        <row r="3231">
          <cell r="A3231">
            <v>72277</v>
          </cell>
          <cell r="H3231">
            <v>0</v>
          </cell>
        </row>
        <row r="3232">
          <cell r="A3232">
            <v>72278</v>
          </cell>
          <cell r="H3232">
            <v>0</v>
          </cell>
        </row>
        <row r="3233">
          <cell r="A3233">
            <v>72279</v>
          </cell>
          <cell r="H3233">
            <v>0</v>
          </cell>
        </row>
        <row r="3234">
          <cell r="A3234">
            <v>72280</v>
          </cell>
          <cell r="H3234">
            <v>1850.35</v>
          </cell>
        </row>
        <row r="3235">
          <cell r="A3235">
            <v>72281</v>
          </cell>
          <cell r="H3235">
            <v>0</v>
          </cell>
        </row>
        <row r="3236">
          <cell r="A3236">
            <v>72282</v>
          </cell>
          <cell r="H3236">
            <v>0</v>
          </cell>
        </row>
        <row r="3237">
          <cell r="A3237">
            <v>72314</v>
          </cell>
          <cell r="H3237">
            <v>1271.1199999999999</v>
          </cell>
        </row>
        <row r="3238">
          <cell r="A3238">
            <v>72315</v>
          </cell>
          <cell r="H3238">
            <v>1665.32</v>
          </cell>
        </row>
        <row r="3239">
          <cell r="A3239">
            <v>72316</v>
          </cell>
          <cell r="H3239">
            <v>0</v>
          </cell>
        </row>
        <row r="3240">
          <cell r="A3240">
            <v>72317</v>
          </cell>
          <cell r="H3240">
            <v>1675.37</v>
          </cell>
        </row>
        <row r="3241">
          <cell r="A3241">
            <v>72318</v>
          </cell>
          <cell r="H3241">
            <v>1295.25</v>
          </cell>
        </row>
        <row r="3242">
          <cell r="A3242">
            <v>72319</v>
          </cell>
          <cell r="H3242">
            <v>0</v>
          </cell>
        </row>
        <row r="3243">
          <cell r="A3243">
            <v>72320</v>
          </cell>
          <cell r="H3243">
            <v>0</v>
          </cell>
        </row>
        <row r="3244">
          <cell r="A3244">
            <v>72321</v>
          </cell>
          <cell r="H3244">
            <v>1707.96</v>
          </cell>
        </row>
        <row r="3245">
          <cell r="A3245">
            <v>72322</v>
          </cell>
          <cell r="H3245">
            <v>1626.3</v>
          </cell>
        </row>
        <row r="3246">
          <cell r="A3246">
            <v>72323</v>
          </cell>
          <cell r="H3246">
            <v>0</v>
          </cell>
        </row>
        <row r="3247">
          <cell r="A3247">
            <v>72324</v>
          </cell>
          <cell r="H3247">
            <v>0</v>
          </cell>
        </row>
        <row r="3248">
          <cell r="A3248">
            <v>72325</v>
          </cell>
          <cell r="H3248">
            <v>1266.69</v>
          </cell>
        </row>
        <row r="3249">
          <cell r="A3249">
            <v>72326</v>
          </cell>
          <cell r="H3249">
            <v>1698.7</v>
          </cell>
        </row>
        <row r="3250">
          <cell r="A3250">
            <v>72327</v>
          </cell>
          <cell r="H3250">
            <v>1874.49</v>
          </cell>
        </row>
        <row r="3251">
          <cell r="A3251">
            <v>72328</v>
          </cell>
          <cell r="H3251">
            <v>1681.41</v>
          </cell>
        </row>
        <row r="3252">
          <cell r="A3252">
            <v>72329</v>
          </cell>
          <cell r="H3252">
            <v>1285.99</v>
          </cell>
        </row>
        <row r="3253">
          <cell r="A3253">
            <v>72330</v>
          </cell>
          <cell r="H3253">
            <v>0</v>
          </cell>
        </row>
        <row r="3254">
          <cell r="A3254">
            <v>72331</v>
          </cell>
          <cell r="H3254">
            <v>1528.55</v>
          </cell>
        </row>
        <row r="3255">
          <cell r="A3255">
            <v>72332</v>
          </cell>
          <cell r="H3255">
            <v>1804.09</v>
          </cell>
        </row>
        <row r="3256">
          <cell r="A3256">
            <v>72333</v>
          </cell>
          <cell r="H3256">
            <v>1709.57</v>
          </cell>
        </row>
        <row r="3257">
          <cell r="A3257">
            <v>72334</v>
          </cell>
          <cell r="H3257">
            <v>0</v>
          </cell>
        </row>
        <row r="3258">
          <cell r="A3258">
            <v>72335</v>
          </cell>
          <cell r="H3258">
            <v>1516.49</v>
          </cell>
        </row>
        <row r="3259">
          <cell r="A3259">
            <v>72336</v>
          </cell>
          <cell r="H3259">
            <v>1823.4</v>
          </cell>
        </row>
        <row r="3260">
          <cell r="A3260">
            <v>72337</v>
          </cell>
          <cell r="H3260">
            <v>0</v>
          </cell>
        </row>
        <row r="3261">
          <cell r="A3261">
            <v>72338</v>
          </cell>
          <cell r="H3261">
            <v>1642.39</v>
          </cell>
        </row>
        <row r="3262">
          <cell r="A3262">
            <v>72339</v>
          </cell>
          <cell r="H3262">
            <v>1841.11</v>
          </cell>
        </row>
        <row r="3263">
          <cell r="A3263">
            <v>72340</v>
          </cell>
          <cell r="H3263">
            <v>1520.51</v>
          </cell>
        </row>
        <row r="3264">
          <cell r="A3264">
            <v>72341</v>
          </cell>
          <cell r="H3264">
            <v>0</v>
          </cell>
        </row>
        <row r="3265">
          <cell r="A3265">
            <v>72342</v>
          </cell>
          <cell r="H3265">
            <v>0</v>
          </cell>
        </row>
        <row r="3266">
          <cell r="A3266">
            <v>72343</v>
          </cell>
          <cell r="H3266">
            <v>1790.82</v>
          </cell>
        </row>
        <row r="3267">
          <cell r="A3267">
            <v>72344</v>
          </cell>
          <cell r="H3267">
            <v>0</v>
          </cell>
        </row>
        <row r="3268">
          <cell r="A3268">
            <v>72345</v>
          </cell>
          <cell r="H3268">
            <v>0</v>
          </cell>
        </row>
        <row r="3269">
          <cell r="A3269">
            <v>72346</v>
          </cell>
          <cell r="H3269">
            <v>0</v>
          </cell>
        </row>
        <row r="3270">
          <cell r="A3270">
            <v>72347</v>
          </cell>
          <cell r="H3270">
            <v>1593.31</v>
          </cell>
        </row>
        <row r="3271">
          <cell r="A3271">
            <v>72348</v>
          </cell>
          <cell r="H3271">
            <v>0</v>
          </cell>
        </row>
        <row r="3272">
          <cell r="A3272">
            <v>72349</v>
          </cell>
          <cell r="H3272">
            <v>0</v>
          </cell>
        </row>
        <row r="3273">
          <cell r="A3273">
            <v>72350</v>
          </cell>
          <cell r="H3273">
            <v>1249.3900000000001</v>
          </cell>
        </row>
        <row r="3274">
          <cell r="A3274">
            <v>72351</v>
          </cell>
          <cell r="H3274">
            <v>1592.92</v>
          </cell>
        </row>
        <row r="3275">
          <cell r="A3275">
            <v>72352</v>
          </cell>
          <cell r="H3275">
            <v>0</v>
          </cell>
        </row>
        <row r="3276">
          <cell r="A3276">
            <v>72353</v>
          </cell>
          <cell r="H3276">
            <v>1669.75</v>
          </cell>
        </row>
        <row r="3277">
          <cell r="A3277">
            <v>72354</v>
          </cell>
          <cell r="H3277">
            <v>0</v>
          </cell>
        </row>
        <row r="3278">
          <cell r="A3278">
            <v>72355</v>
          </cell>
          <cell r="H3278">
            <v>0</v>
          </cell>
        </row>
        <row r="3279">
          <cell r="A3279">
            <v>72356</v>
          </cell>
          <cell r="H3279">
            <v>0</v>
          </cell>
        </row>
        <row r="3280">
          <cell r="A3280">
            <v>72357</v>
          </cell>
          <cell r="H3280">
            <v>0</v>
          </cell>
        </row>
        <row r="3281">
          <cell r="A3281">
            <v>72358</v>
          </cell>
          <cell r="H3281">
            <v>0</v>
          </cell>
        </row>
        <row r="3282">
          <cell r="A3282">
            <v>72359</v>
          </cell>
          <cell r="H3282">
            <v>0</v>
          </cell>
        </row>
        <row r="3283">
          <cell r="A3283">
            <v>72360</v>
          </cell>
          <cell r="H3283">
            <v>0</v>
          </cell>
        </row>
        <row r="3284">
          <cell r="A3284">
            <v>72361</v>
          </cell>
          <cell r="H3284">
            <v>0</v>
          </cell>
        </row>
        <row r="3285">
          <cell r="A3285">
            <v>72283</v>
          </cell>
          <cell r="H3285">
            <v>1532.98</v>
          </cell>
        </row>
        <row r="3286">
          <cell r="A3286">
            <v>72284</v>
          </cell>
          <cell r="H3286">
            <v>0</v>
          </cell>
        </row>
        <row r="3287">
          <cell r="A3287">
            <v>72285</v>
          </cell>
          <cell r="H3287">
            <v>0</v>
          </cell>
        </row>
        <row r="3288">
          <cell r="A3288">
            <v>72286</v>
          </cell>
          <cell r="H3288">
            <v>1703.93</v>
          </cell>
        </row>
        <row r="3289">
          <cell r="A3289">
            <v>72287</v>
          </cell>
          <cell r="H3289">
            <v>1529.36</v>
          </cell>
        </row>
        <row r="3290">
          <cell r="A3290">
            <v>72288</v>
          </cell>
          <cell r="H3290">
            <v>1987.12</v>
          </cell>
        </row>
        <row r="3291">
          <cell r="A3291">
            <v>72289</v>
          </cell>
          <cell r="H3291">
            <v>1779.15</v>
          </cell>
        </row>
        <row r="3292">
          <cell r="A3292">
            <v>72290</v>
          </cell>
          <cell r="H3292">
            <v>1725.66</v>
          </cell>
        </row>
        <row r="3293">
          <cell r="A3293">
            <v>72291</v>
          </cell>
          <cell r="H3293">
            <v>0</v>
          </cell>
        </row>
        <row r="3294">
          <cell r="A3294">
            <v>72292</v>
          </cell>
          <cell r="H3294">
            <v>1788.81</v>
          </cell>
        </row>
        <row r="3295">
          <cell r="A3295">
            <v>72293</v>
          </cell>
          <cell r="H3295">
            <v>0</v>
          </cell>
        </row>
        <row r="3296">
          <cell r="A3296">
            <v>72294</v>
          </cell>
          <cell r="H3296">
            <v>0</v>
          </cell>
        </row>
        <row r="3297">
          <cell r="A3297">
            <v>72295</v>
          </cell>
          <cell r="H3297">
            <v>1740.54</v>
          </cell>
        </row>
        <row r="3298">
          <cell r="A3298">
            <v>72296</v>
          </cell>
          <cell r="H3298">
            <v>1823.81</v>
          </cell>
        </row>
        <row r="3299">
          <cell r="A3299">
            <v>72419</v>
          </cell>
          <cell r="H3299">
            <v>0</v>
          </cell>
        </row>
        <row r="3300">
          <cell r="A3300">
            <v>72298</v>
          </cell>
          <cell r="H3300">
            <v>0</v>
          </cell>
        </row>
        <row r="3301">
          <cell r="A3301">
            <v>72299</v>
          </cell>
          <cell r="H3301">
            <v>0</v>
          </cell>
        </row>
        <row r="3302">
          <cell r="A3302">
            <v>72300</v>
          </cell>
          <cell r="H3302">
            <v>0</v>
          </cell>
        </row>
        <row r="3303">
          <cell r="A3303">
            <v>72301</v>
          </cell>
          <cell r="H3303">
            <v>0</v>
          </cell>
        </row>
        <row r="3304">
          <cell r="A3304">
            <v>72302</v>
          </cell>
          <cell r="H3304">
            <v>1380.13</v>
          </cell>
        </row>
        <row r="3305">
          <cell r="A3305">
            <v>72303</v>
          </cell>
          <cell r="H3305">
            <v>1808.12</v>
          </cell>
        </row>
        <row r="3306">
          <cell r="A3306">
            <v>72304</v>
          </cell>
          <cell r="H3306">
            <v>0</v>
          </cell>
        </row>
        <row r="3307">
          <cell r="A3307">
            <v>72305</v>
          </cell>
          <cell r="H3307">
            <v>1613.02</v>
          </cell>
        </row>
        <row r="3308">
          <cell r="A3308">
            <v>72306</v>
          </cell>
          <cell r="H3308">
            <v>0</v>
          </cell>
        </row>
        <row r="3309">
          <cell r="A3309">
            <v>72307</v>
          </cell>
          <cell r="H3309">
            <v>0</v>
          </cell>
        </row>
        <row r="3310">
          <cell r="A3310">
            <v>72308</v>
          </cell>
          <cell r="H3310">
            <v>1786.4</v>
          </cell>
        </row>
        <row r="3311">
          <cell r="A3311">
            <v>72309</v>
          </cell>
          <cell r="H3311">
            <v>0</v>
          </cell>
        </row>
        <row r="3312">
          <cell r="A3312">
            <v>72310</v>
          </cell>
          <cell r="H3312">
            <v>0</v>
          </cell>
        </row>
        <row r="3313">
          <cell r="A3313">
            <v>72311</v>
          </cell>
          <cell r="H3313">
            <v>1757.84</v>
          </cell>
        </row>
        <row r="3314">
          <cell r="A3314">
            <v>72312</v>
          </cell>
          <cell r="H3314">
            <v>1792.03</v>
          </cell>
        </row>
        <row r="3315">
          <cell r="A3315">
            <v>72313</v>
          </cell>
          <cell r="H3315">
            <v>0</v>
          </cell>
        </row>
        <row r="3316">
          <cell r="A3316">
            <v>70417</v>
          </cell>
          <cell r="H3316">
            <v>697.34</v>
          </cell>
        </row>
        <row r="3317">
          <cell r="A3317">
            <v>70418</v>
          </cell>
          <cell r="H3317">
            <v>434.54</v>
          </cell>
        </row>
        <row r="3318">
          <cell r="A3318">
            <v>70419</v>
          </cell>
          <cell r="H3318">
            <v>683.23</v>
          </cell>
        </row>
        <row r="3319">
          <cell r="A3319">
            <v>70420</v>
          </cell>
          <cell r="H3319">
            <v>698.86</v>
          </cell>
        </row>
        <row r="3320">
          <cell r="A3320">
            <v>70421</v>
          </cell>
          <cell r="H3320">
            <v>433.16</v>
          </cell>
        </row>
        <row r="3321">
          <cell r="A3321">
            <v>70422</v>
          </cell>
          <cell r="H3321">
            <v>674.09</v>
          </cell>
        </row>
        <row r="3322">
          <cell r="A3322">
            <v>70423</v>
          </cell>
          <cell r="H3322">
            <v>700.25</v>
          </cell>
        </row>
        <row r="3323">
          <cell r="A3323">
            <v>70424</v>
          </cell>
          <cell r="H3323">
            <v>426.66</v>
          </cell>
        </row>
        <row r="3324">
          <cell r="A3324">
            <v>70425</v>
          </cell>
          <cell r="H3324">
            <v>684.47</v>
          </cell>
        </row>
        <row r="3325">
          <cell r="A3325">
            <v>70426</v>
          </cell>
          <cell r="H3325">
            <v>707.17</v>
          </cell>
        </row>
        <row r="3326">
          <cell r="A3326">
            <v>70427</v>
          </cell>
          <cell r="H3326">
            <v>435.79</v>
          </cell>
        </row>
        <row r="3327">
          <cell r="A3327">
            <v>70428</v>
          </cell>
          <cell r="H3327">
            <v>668.42</v>
          </cell>
        </row>
        <row r="3328">
          <cell r="A3328">
            <v>70429</v>
          </cell>
          <cell r="H3328">
            <v>710.49</v>
          </cell>
        </row>
        <row r="3329">
          <cell r="A3329">
            <v>70430</v>
          </cell>
          <cell r="H3329">
            <v>438.7</v>
          </cell>
        </row>
        <row r="3330">
          <cell r="A3330">
            <v>70431</v>
          </cell>
          <cell r="H3330">
            <v>675.34</v>
          </cell>
        </row>
        <row r="3331">
          <cell r="A3331">
            <v>70432</v>
          </cell>
          <cell r="H3331">
            <v>816.5</v>
          </cell>
        </row>
        <row r="3332">
          <cell r="A3332">
            <v>70433</v>
          </cell>
          <cell r="H3332">
            <v>807.5</v>
          </cell>
        </row>
        <row r="3333">
          <cell r="A3333">
            <v>70434</v>
          </cell>
          <cell r="H3333">
            <v>826.18</v>
          </cell>
        </row>
        <row r="3334">
          <cell r="A3334">
            <v>70435</v>
          </cell>
          <cell r="H3334">
            <v>784.39</v>
          </cell>
        </row>
        <row r="3335">
          <cell r="A3335">
            <v>70436</v>
          </cell>
          <cell r="H3335">
            <v>809.85</v>
          </cell>
        </row>
        <row r="3336">
          <cell r="A3336">
            <v>70437</v>
          </cell>
          <cell r="H3336">
            <v>798.92</v>
          </cell>
        </row>
        <row r="3337">
          <cell r="A3337">
            <v>70438</v>
          </cell>
          <cell r="H3337">
            <v>831.58</v>
          </cell>
        </row>
        <row r="3338">
          <cell r="A3338">
            <v>70439</v>
          </cell>
          <cell r="H3338">
            <v>0</v>
          </cell>
        </row>
        <row r="3339">
          <cell r="A3339">
            <v>70440</v>
          </cell>
          <cell r="H3339">
            <v>829.5</v>
          </cell>
        </row>
        <row r="3340">
          <cell r="A3340">
            <v>70441</v>
          </cell>
          <cell r="H3340">
            <v>805.42</v>
          </cell>
        </row>
        <row r="3341">
          <cell r="A3341">
            <v>70442</v>
          </cell>
          <cell r="H3341">
            <v>709.8</v>
          </cell>
        </row>
        <row r="3342">
          <cell r="A3342">
            <v>70443</v>
          </cell>
          <cell r="H3342">
            <v>440.49</v>
          </cell>
        </row>
        <row r="3343">
          <cell r="A3343">
            <v>70444</v>
          </cell>
          <cell r="H3343">
            <v>681.43</v>
          </cell>
        </row>
        <row r="3344">
          <cell r="A3344">
            <v>70445</v>
          </cell>
          <cell r="H3344">
            <v>703.57</v>
          </cell>
        </row>
        <row r="3345">
          <cell r="A3345">
            <v>70446</v>
          </cell>
          <cell r="H3345">
            <v>435.92</v>
          </cell>
        </row>
        <row r="3346">
          <cell r="A3346">
            <v>70447</v>
          </cell>
          <cell r="H3346">
            <v>681.98</v>
          </cell>
        </row>
        <row r="3347">
          <cell r="A3347">
            <v>70448</v>
          </cell>
          <cell r="H3347">
            <v>703.57</v>
          </cell>
        </row>
        <row r="3348">
          <cell r="A3348">
            <v>70449</v>
          </cell>
          <cell r="H3348">
            <v>433.57</v>
          </cell>
        </row>
        <row r="3349">
          <cell r="A3349">
            <v>70450</v>
          </cell>
          <cell r="H3349">
            <v>681.98</v>
          </cell>
        </row>
        <row r="3350">
          <cell r="A3350">
            <v>70451</v>
          </cell>
          <cell r="H3350">
            <v>706.89</v>
          </cell>
        </row>
        <row r="3351">
          <cell r="A3351">
            <v>70452</v>
          </cell>
          <cell r="H3351">
            <v>0</v>
          </cell>
        </row>
        <row r="3352">
          <cell r="A3352">
            <v>70453</v>
          </cell>
          <cell r="H3352">
            <v>698.59</v>
          </cell>
        </row>
        <row r="3353">
          <cell r="A3353">
            <v>70454</v>
          </cell>
          <cell r="H3353">
            <v>710.08</v>
          </cell>
        </row>
        <row r="3354">
          <cell r="A3354">
            <v>70455</v>
          </cell>
          <cell r="H3354">
            <v>441.18</v>
          </cell>
        </row>
        <row r="3355">
          <cell r="A3355">
            <v>70456</v>
          </cell>
          <cell r="H3355">
            <v>697.21</v>
          </cell>
        </row>
        <row r="3356">
          <cell r="A3356">
            <v>70457</v>
          </cell>
          <cell r="H3356">
            <v>699.97</v>
          </cell>
        </row>
        <row r="3357">
          <cell r="A3357">
            <v>70458</v>
          </cell>
          <cell r="H3357">
            <v>426.93</v>
          </cell>
        </row>
        <row r="3358">
          <cell r="A3358">
            <v>70459</v>
          </cell>
          <cell r="H3358">
            <v>699.01</v>
          </cell>
        </row>
        <row r="3359">
          <cell r="A3359">
            <v>70460</v>
          </cell>
          <cell r="H3359">
            <v>699.83</v>
          </cell>
        </row>
        <row r="3360">
          <cell r="A3360">
            <v>70461</v>
          </cell>
          <cell r="H3360">
            <v>421.95</v>
          </cell>
        </row>
        <row r="3361">
          <cell r="A3361">
            <v>70462</v>
          </cell>
          <cell r="H3361">
            <v>693.88</v>
          </cell>
        </row>
        <row r="3362">
          <cell r="A3362">
            <v>70463</v>
          </cell>
          <cell r="H3362">
            <v>693.19</v>
          </cell>
        </row>
        <row r="3363">
          <cell r="A3363">
            <v>70464</v>
          </cell>
          <cell r="H3363">
            <v>436.07</v>
          </cell>
        </row>
        <row r="3364">
          <cell r="A3364">
            <v>70465</v>
          </cell>
          <cell r="H3364">
            <v>0</v>
          </cell>
        </row>
        <row r="3365">
          <cell r="A3365">
            <v>70466</v>
          </cell>
          <cell r="H3365">
            <v>707.17</v>
          </cell>
        </row>
        <row r="3366">
          <cell r="A3366">
            <v>70467</v>
          </cell>
          <cell r="H3366">
            <v>432.74</v>
          </cell>
        </row>
        <row r="3367">
          <cell r="A3367">
            <v>70468</v>
          </cell>
          <cell r="H3367">
            <v>708.83</v>
          </cell>
        </row>
        <row r="3368">
          <cell r="A3368">
            <v>70469</v>
          </cell>
          <cell r="H3368">
            <v>701.91</v>
          </cell>
        </row>
        <row r="3369">
          <cell r="A3369">
            <v>70470</v>
          </cell>
          <cell r="H3369">
            <v>432.74</v>
          </cell>
        </row>
        <row r="3370">
          <cell r="A3370">
            <v>70471</v>
          </cell>
          <cell r="H3370">
            <v>727.93</v>
          </cell>
        </row>
        <row r="3371">
          <cell r="A3371">
            <v>70472</v>
          </cell>
          <cell r="H3371">
            <v>824.8</v>
          </cell>
        </row>
        <row r="3372">
          <cell r="A3372">
            <v>70473</v>
          </cell>
          <cell r="H3372">
            <v>826.18</v>
          </cell>
        </row>
        <row r="3373">
          <cell r="A3373">
            <v>70474</v>
          </cell>
          <cell r="H3373">
            <v>826.46</v>
          </cell>
        </row>
        <row r="3374">
          <cell r="A3374">
            <v>70475</v>
          </cell>
          <cell r="H3374">
            <v>873.24</v>
          </cell>
        </row>
        <row r="3375">
          <cell r="A3375">
            <v>70476</v>
          </cell>
          <cell r="H3375">
            <v>815.11</v>
          </cell>
        </row>
        <row r="3376">
          <cell r="A3376">
            <v>70477</v>
          </cell>
          <cell r="H3376">
            <v>832.96</v>
          </cell>
        </row>
        <row r="3377">
          <cell r="A3377">
            <v>70478</v>
          </cell>
          <cell r="H3377">
            <v>794.35</v>
          </cell>
        </row>
        <row r="3378">
          <cell r="A3378">
            <v>70479</v>
          </cell>
          <cell r="H3378">
            <v>830.33</v>
          </cell>
        </row>
        <row r="3379">
          <cell r="A3379">
            <v>70480</v>
          </cell>
          <cell r="H3379">
            <v>795.74</v>
          </cell>
        </row>
        <row r="3380">
          <cell r="A3380">
            <v>70481</v>
          </cell>
          <cell r="H3380">
            <v>844.73</v>
          </cell>
        </row>
        <row r="3381">
          <cell r="A3381">
            <v>70482</v>
          </cell>
          <cell r="H3381">
            <v>707.17</v>
          </cell>
        </row>
        <row r="3382">
          <cell r="A3382">
            <v>70483</v>
          </cell>
          <cell r="H3382">
            <v>430.39</v>
          </cell>
        </row>
        <row r="3383">
          <cell r="A3383">
            <v>70484</v>
          </cell>
          <cell r="H3383">
            <v>706.61</v>
          </cell>
        </row>
        <row r="3384">
          <cell r="A3384">
            <v>70485</v>
          </cell>
          <cell r="H3384">
            <v>699.42</v>
          </cell>
        </row>
        <row r="3385">
          <cell r="A3385">
            <v>70486</v>
          </cell>
          <cell r="H3385">
            <v>418.49</v>
          </cell>
        </row>
        <row r="3386">
          <cell r="A3386">
            <v>70487</v>
          </cell>
          <cell r="H3386">
            <v>697.89</v>
          </cell>
        </row>
        <row r="3387">
          <cell r="A3387">
            <v>70488</v>
          </cell>
          <cell r="H3387">
            <v>700.94</v>
          </cell>
        </row>
        <row r="3388">
          <cell r="A3388">
            <v>70489</v>
          </cell>
          <cell r="H3388">
            <v>445.2</v>
          </cell>
        </row>
        <row r="3389">
          <cell r="A3389">
            <v>70490</v>
          </cell>
          <cell r="H3389">
            <v>707.17</v>
          </cell>
        </row>
        <row r="3390">
          <cell r="A3390">
            <v>70491</v>
          </cell>
          <cell r="H3390">
            <v>703.43</v>
          </cell>
        </row>
        <row r="3391">
          <cell r="A3391">
            <v>70492</v>
          </cell>
          <cell r="H3391">
            <v>441.46</v>
          </cell>
        </row>
        <row r="3392">
          <cell r="A3392">
            <v>70493</v>
          </cell>
          <cell r="H3392">
            <v>705.79</v>
          </cell>
        </row>
        <row r="3393">
          <cell r="A3393">
            <v>70494</v>
          </cell>
          <cell r="H3393">
            <v>697.48</v>
          </cell>
        </row>
        <row r="3394">
          <cell r="A3394">
            <v>70495</v>
          </cell>
          <cell r="H3394">
            <v>437.3</v>
          </cell>
        </row>
        <row r="3395">
          <cell r="A3395">
            <v>70496</v>
          </cell>
          <cell r="H3395">
            <v>705.79</v>
          </cell>
        </row>
        <row r="3396">
          <cell r="A3396">
            <v>70497</v>
          </cell>
          <cell r="H3396">
            <v>584.79999999999995</v>
          </cell>
        </row>
        <row r="3397">
          <cell r="A3397">
            <v>70498</v>
          </cell>
          <cell r="H3397">
            <v>819.7</v>
          </cell>
        </row>
        <row r="3398">
          <cell r="A3398">
            <v>70499</v>
          </cell>
          <cell r="H3398">
            <v>866.64</v>
          </cell>
        </row>
        <row r="3399">
          <cell r="A3399">
            <v>70500</v>
          </cell>
          <cell r="H3399">
            <v>845.17</v>
          </cell>
        </row>
        <row r="3400">
          <cell r="A3400">
            <v>70501</v>
          </cell>
          <cell r="H3400">
            <v>0</v>
          </cell>
        </row>
        <row r="3401">
          <cell r="A3401">
            <v>70502</v>
          </cell>
          <cell r="H3401">
            <v>0</v>
          </cell>
        </row>
        <row r="3402">
          <cell r="A3402">
            <v>70503</v>
          </cell>
          <cell r="H3402">
            <v>872.73</v>
          </cell>
        </row>
        <row r="3403">
          <cell r="A3403">
            <v>70504</v>
          </cell>
          <cell r="H3403">
            <v>841.75</v>
          </cell>
        </row>
        <row r="3404">
          <cell r="A3404">
            <v>70505</v>
          </cell>
          <cell r="H3404">
            <v>584.79999999999995</v>
          </cell>
        </row>
        <row r="3405">
          <cell r="A3405">
            <v>70506</v>
          </cell>
          <cell r="H3405">
            <v>819.32</v>
          </cell>
        </row>
        <row r="3406">
          <cell r="A3406">
            <v>70507</v>
          </cell>
          <cell r="H3406">
            <v>867.98</v>
          </cell>
        </row>
        <row r="3407">
          <cell r="A3407">
            <v>70508</v>
          </cell>
          <cell r="H3407">
            <v>845.17</v>
          </cell>
        </row>
        <row r="3408">
          <cell r="A3408">
            <v>70509</v>
          </cell>
          <cell r="H3408">
            <v>581.57000000000005</v>
          </cell>
        </row>
        <row r="3409">
          <cell r="A3409">
            <v>70510</v>
          </cell>
          <cell r="H3409">
            <v>811.53</v>
          </cell>
        </row>
        <row r="3410">
          <cell r="A3410">
            <v>70511</v>
          </cell>
          <cell r="H3410">
            <v>872.73</v>
          </cell>
        </row>
        <row r="3411">
          <cell r="A3411">
            <v>70512</v>
          </cell>
          <cell r="H3411">
            <v>840.42</v>
          </cell>
        </row>
        <row r="3412">
          <cell r="A3412">
            <v>70513</v>
          </cell>
          <cell r="H3412">
            <v>0</v>
          </cell>
        </row>
        <row r="3413">
          <cell r="A3413">
            <v>70514</v>
          </cell>
          <cell r="H3413">
            <v>817.24</v>
          </cell>
        </row>
        <row r="3414">
          <cell r="A3414">
            <v>70515</v>
          </cell>
          <cell r="H3414">
            <v>869.31</v>
          </cell>
        </row>
        <row r="3415">
          <cell r="A3415">
            <v>70516</v>
          </cell>
          <cell r="H3415">
            <v>847.64</v>
          </cell>
        </row>
        <row r="3416">
          <cell r="A3416">
            <v>70517</v>
          </cell>
          <cell r="H3416">
            <v>844.23</v>
          </cell>
        </row>
        <row r="3417">
          <cell r="A3417">
            <v>70518</v>
          </cell>
          <cell r="H3417">
            <v>869.12</v>
          </cell>
        </row>
        <row r="3418">
          <cell r="A3418">
            <v>70519</v>
          </cell>
          <cell r="H3418">
            <v>1072.0999999999999</v>
          </cell>
        </row>
        <row r="3419">
          <cell r="A3419">
            <v>70520</v>
          </cell>
          <cell r="H3419">
            <v>834.53</v>
          </cell>
        </row>
        <row r="3420">
          <cell r="A3420">
            <v>70521</v>
          </cell>
          <cell r="H3420">
            <v>841.94</v>
          </cell>
        </row>
        <row r="3421">
          <cell r="A3421">
            <v>70522</v>
          </cell>
          <cell r="H3421">
            <v>865.13</v>
          </cell>
        </row>
        <row r="3422">
          <cell r="A3422">
            <v>70523</v>
          </cell>
          <cell r="H3422">
            <v>0</v>
          </cell>
        </row>
        <row r="3423">
          <cell r="A3423">
            <v>70524</v>
          </cell>
          <cell r="H3423">
            <v>831.3</v>
          </cell>
        </row>
        <row r="3424">
          <cell r="A3424">
            <v>70525</v>
          </cell>
          <cell r="H3424">
            <v>845.74</v>
          </cell>
        </row>
        <row r="3425">
          <cell r="A3425">
            <v>70526</v>
          </cell>
          <cell r="H3425">
            <v>869.12</v>
          </cell>
        </row>
        <row r="3426">
          <cell r="A3426">
            <v>70527</v>
          </cell>
          <cell r="H3426">
            <v>1068.1099999999999</v>
          </cell>
        </row>
        <row r="3427">
          <cell r="A3427">
            <v>70528</v>
          </cell>
          <cell r="H3427">
            <v>831.49</v>
          </cell>
        </row>
        <row r="3428">
          <cell r="A3428">
            <v>70529</v>
          </cell>
          <cell r="H3428">
            <v>843.84</v>
          </cell>
        </row>
        <row r="3429">
          <cell r="A3429">
            <v>70530</v>
          </cell>
          <cell r="H3429">
            <v>864.75</v>
          </cell>
        </row>
        <row r="3430">
          <cell r="A3430">
            <v>70531</v>
          </cell>
          <cell r="H3430">
            <v>1071.52</v>
          </cell>
        </row>
        <row r="3431">
          <cell r="A3431">
            <v>70532</v>
          </cell>
          <cell r="H3431">
            <v>831.11</v>
          </cell>
        </row>
        <row r="3432">
          <cell r="A3432">
            <v>70533</v>
          </cell>
          <cell r="H3432">
            <v>846.69</v>
          </cell>
        </row>
        <row r="3433">
          <cell r="A3433">
            <v>70534</v>
          </cell>
          <cell r="H3433">
            <v>868.17</v>
          </cell>
        </row>
        <row r="3434">
          <cell r="A3434">
            <v>70535</v>
          </cell>
          <cell r="H3434">
            <v>0</v>
          </cell>
        </row>
        <row r="3435">
          <cell r="A3435">
            <v>70536</v>
          </cell>
          <cell r="H3435">
            <v>831.49</v>
          </cell>
        </row>
        <row r="3436">
          <cell r="A3436">
            <v>70537</v>
          </cell>
          <cell r="H3436">
            <v>837.19</v>
          </cell>
        </row>
        <row r="3437">
          <cell r="A3437">
            <v>70538</v>
          </cell>
          <cell r="H3437">
            <v>868.74</v>
          </cell>
        </row>
        <row r="3438">
          <cell r="A3438">
            <v>70539</v>
          </cell>
          <cell r="H3438">
            <v>1077.6099999999999</v>
          </cell>
        </row>
        <row r="3439">
          <cell r="A3439">
            <v>70540</v>
          </cell>
          <cell r="H3439">
            <v>842.51</v>
          </cell>
        </row>
        <row r="3440">
          <cell r="A3440">
            <v>70541</v>
          </cell>
          <cell r="H3440">
            <v>834.34</v>
          </cell>
        </row>
        <row r="3441">
          <cell r="A3441">
            <v>70542</v>
          </cell>
          <cell r="H3441">
            <v>868.17</v>
          </cell>
        </row>
        <row r="3442">
          <cell r="A3442">
            <v>70543</v>
          </cell>
          <cell r="H3442">
            <v>1073.24</v>
          </cell>
        </row>
        <row r="3443">
          <cell r="A3443">
            <v>70544</v>
          </cell>
          <cell r="H3443">
            <v>840.42</v>
          </cell>
        </row>
        <row r="3444">
          <cell r="A3444">
            <v>70545</v>
          </cell>
          <cell r="H3444">
            <v>824.83</v>
          </cell>
        </row>
        <row r="3445">
          <cell r="A3445">
            <v>70546</v>
          </cell>
          <cell r="H3445">
            <v>868.74</v>
          </cell>
        </row>
        <row r="3446">
          <cell r="A3446">
            <v>70547</v>
          </cell>
          <cell r="H3446">
            <v>1077.6099999999999</v>
          </cell>
        </row>
        <row r="3447">
          <cell r="A3447">
            <v>70548</v>
          </cell>
          <cell r="H3447">
            <v>842.51</v>
          </cell>
        </row>
        <row r="3448">
          <cell r="A3448">
            <v>70549</v>
          </cell>
          <cell r="H3448">
            <v>833.95</v>
          </cell>
        </row>
        <row r="3449">
          <cell r="A3449">
            <v>70550</v>
          </cell>
          <cell r="H3449">
            <v>868.17</v>
          </cell>
        </row>
        <row r="3450">
          <cell r="A3450">
            <v>70551</v>
          </cell>
          <cell r="H3450">
            <v>0</v>
          </cell>
        </row>
        <row r="3451">
          <cell r="A3451">
            <v>70552</v>
          </cell>
          <cell r="H3451">
            <v>840.42</v>
          </cell>
        </row>
        <row r="3452">
          <cell r="A3452">
            <v>70553</v>
          </cell>
          <cell r="H3452">
            <v>824.83</v>
          </cell>
        </row>
        <row r="3453">
          <cell r="A3453">
            <v>70554</v>
          </cell>
          <cell r="H3453">
            <v>868.74</v>
          </cell>
        </row>
        <row r="3454">
          <cell r="A3454">
            <v>70555</v>
          </cell>
          <cell r="H3454">
            <v>0</v>
          </cell>
        </row>
        <row r="3455">
          <cell r="A3455">
            <v>70556</v>
          </cell>
          <cell r="H3455">
            <v>842.51</v>
          </cell>
        </row>
        <row r="3456">
          <cell r="A3456">
            <v>70557</v>
          </cell>
          <cell r="H3456">
            <v>843.27</v>
          </cell>
        </row>
        <row r="3457">
          <cell r="A3457">
            <v>70558</v>
          </cell>
          <cell r="H3457">
            <v>871.21</v>
          </cell>
        </row>
        <row r="3458">
          <cell r="A3458">
            <v>70559</v>
          </cell>
          <cell r="H3458">
            <v>1076.28</v>
          </cell>
        </row>
        <row r="3459">
          <cell r="A3459">
            <v>70560</v>
          </cell>
          <cell r="H3459">
            <v>849.55</v>
          </cell>
        </row>
        <row r="3460">
          <cell r="A3460">
            <v>70561</v>
          </cell>
          <cell r="H3460">
            <v>844.03</v>
          </cell>
        </row>
        <row r="3461">
          <cell r="A3461">
            <v>70562</v>
          </cell>
          <cell r="H3461">
            <v>865.13</v>
          </cell>
        </row>
        <row r="3462">
          <cell r="A3462">
            <v>70563</v>
          </cell>
          <cell r="H3462">
            <v>1077.8</v>
          </cell>
        </row>
        <row r="3463">
          <cell r="A3463">
            <v>70564</v>
          </cell>
          <cell r="H3463">
            <v>843.65</v>
          </cell>
        </row>
        <row r="3464">
          <cell r="A3464">
            <v>70565</v>
          </cell>
          <cell r="H3464">
            <v>843.08</v>
          </cell>
        </row>
        <row r="3465">
          <cell r="A3465">
            <v>70566</v>
          </cell>
          <cell r="H3465">
            <v>871.4</v>
          </cell>
        </row>
        <row r="3466">
          <cell r="A3466">
            <v>70567</v>
          </cell>
          <cell r="H3466">
            <v>1060.5</v>
          </cell>
        </row>
        <row r="3467">
          <cell r="A3467">
            <v>70568</v>
          </cell>
          <cell r="H3467">
            <v>845.93</v>
          </cell>
        </row>
        <row r="3468">
          <cell r="A3468">
            <v>70569</v>
          </cell>
          <cell r="H3468">
            <v>841.94</v>
          </cell>
        </row>
        <row r="3469">
          <cell r="A3469">
            <v>70570</v>
          </cell>
          <cell r="H3469">
            <v>863.61</v>
          </cell>
        </row>
        <row r="3470">
          <cell r="A3470">
            <v>70571</v>
          </cell>
          <cell r="H3470">
            <v>1077.8</v>
          </cell>
        </row>
        <row r="3471">
          <cell r="A3471">
            <v>70572</v>
          </cell>
          <cell r="H3471">
            <v>843.65</v>
          </cell>
        </row>
        <row r="3472">
          <cell r="A3472">
            <v>70573</v>
          </cell>
          <cell r="H3472">
            <v>843.08</v>
          </cell>
        </row>
        <row r="3473">
          <cell r="A3473">
            <v>70574</v>
          </cell>
          <cell r="H3473">
            <v>871.4</v>
          </cell>
        </row>
        <row r="3474">
          <cell r="A3474">
            <v>70575</v>
          </cell>
          <cell r="H3474">
            <v>1076.28</v>
          </cell>
        </row>
        <row r="3475">
          <cell r="A3475">
            <v>70576</v>
          </cell>
          <cell r="H3475">
            <v>845.93</v>
          </cell>
        </row>
        <row r="3476">
          <cell r="A3476">
            <v>70577</v>
          </cell>
          <cell r="H3476">
            <v>840.42</v>
          </cell>
        </row>
        <row r="3477">
          <cell r="A3477">
            <v>70578</v>
          </cell>
          <cell r="H3477">
            <v>870.45</v>
          </cell>
        </row>
        <row r="3478">
          <cell r="A3478">
            <v>70579</v>
          </cell>
          <cell r="H3478">
            <v>802.03</v>
          </cell>
        </row>
        <row r="3479">
          <cell r="A3479">
            <v>70580</v>
          </cell>
          <cell r="H3479">
            <v>0</v>
          </cell>
        </row>
        <row r="3480">
          <cell r="A3480">
            <v>70581</v>
          </cell>
          <cell r="H3480">
            <v>841.56</v>
          </cell>
        </row>
        <row r="3481">
          <cell r="A3481">
            <v>70582</v>
          </cell>
          <cell r="H3481">
            <v>882.8</v>
          </cell>
        </row>
        <row r="3482">
          <cell r="A3482">
            <v>70583</v>
          </cell>
          <cell r="H3482">
            <v>809.25</v>
          </cell>
        </row>
        <row r="3483">
          <cell r="A3483">
            <v>70584</v>
          </cell>
          <cell r="H3483">
            <v>0</v>
          </cell>
        </row>
        <row r="3484">
          <cell r="A3484">
            <v>70585</v>
          </cell>
          <cell r="H3484">
            <v>840.42</v>
          </cell>
        </row>
        <row r="3485">
          <cell r="A3485">
            <v>70586</v>
          </cell>
          <cell r="H3485">
            <v>870.45</v>
          </cell>
        </row>
        <row r="3486">
          <cell r="A3486">
            <v>70587</v>
          </cell>
          <cell r="H3486">
            <v>0</v>
          </cell>
        </row>
        <row r="3487">
          <cell r="A3487">
            <v>70588</v>
          </cell>
          <cell r="H3487">
            <v>579.09</v>
          </cell>
        </row>
        <row r="3488">
          <cell r="A3488">
            <v>70589</v>
          </cell>
          <cell r="H3488">
            <v>841.56</v>
          </cell>
        </row>
        <row r="3489">
          <cell r="A3489">
            <v>70590</v>
          </cell>
          <cell r="H3489">
            <v>0</v>
          </cell>
        </row>
        <row r="3490">
          <cell r="A3490">
            <v>70591</v>
          </cell>
          <cell r="H3490">
            <v>809.25</v>
          </cell>
        </row>
        <row r="3491">
          <cell r="A3491">
            <v>70592</v>
          </cell>
          <cell r="H3491">
            <v>0</v>
          </cell>
        </row>
        <row r="3492">
          <cell r="A3492">
            <v>70593</v>
          </cell>
          <cell r="H3492">
            <v>840.42</v>
          </cell>
        </row>
        <row r="3493">
          <cell r="A3493">
            <v>70594</v>
          </cell>
          <cell r="H3493">
            <v>870.45</v>
          </cell>
        </row>
        <row r="3494">
          <cell r="A3494">
            <v>70595</v>
          </cell>
          <cell r="H3494">
            <v>812.1</v>
          </cell>
        </row>
        <row r="3495">
          <cell r="A3495">
            <v>70596</v>
          </cell>
          <cell r="H3495">
            <v>0</v>
          </cell>
        </row>
        <row r="3496">
          <cell r="A3496">
            <v>70597</v>
          </cell>
          <cell r="H3496">
            <v>1213.1500000000001</v>
          </cell>
        </row>
        <row r="3497">
          <cell r="A3497">
            <v>70598</v>
          </cell>
          <cell r="H3497">
            <v>603.16999999999996</v>
          </cell>
        </row>
        <row r="3498">
          <cell r="A3498">
            <v>70599</v>
          </cell>
          <cell r="H3498">
            <v>970.45</v>
          </cell>
        </row>
        <row r="3499">
          <cell r="A3499">
            <v>70600</v>
          </cell>
          <cell r="H3499">
            <v>1217.98</v>
          </cell>
        </row>
        <row r="3500">
          <cell r="A3500">
            <v>70601</v>
          </cell>
          <cell r="H3500">
            <v>603.89</v>
          </cell>
        </row>
        <row r="3501">
          <cell r="A3501">
            <v>70602</v>
          </cell>
          <cell r="H3501">
            <v>968.65</v>
          </cell>
        </row>
        <row r="3502">
          <cell r="A3502">
            <v>70603</v>
          </cell>
          <cell r="H3502">
            <v>1210.29</v>
          </cell>
        </row>
        <row r="3503">
          <cell r="A3503">
            <v>70604</v>
          </cell>
          <cell r="H3503">
            <v>599.59</v>
          </cell>
        </row>
        <row r="3504">
          <cell r="A3504">
            <v>70605</v>
          </cell>
          <cell r="H3504">
            <v>967.41</v>
          </cell>
        </row>
        <row r="3505">
          <cell r="A3505">
            <v>70606</v>
          </cell>
          <cell r="H3505">
            <v>1211.18</v>
          </cell>
        </row>
        <row r="3506">
          <cell r="A3506">
            <v>70607</v>
          </cell>
          <cell r="H3506">
            <v>599.59</v>
          </cell>
        </row>
        <row r="3507">
          <cell r="A3507">
            <v>70608</v>
          </cell>
          <cell r="H3507">
            <v>958.1</v>
          </cell>
        </row>
        <row r="3508">
          <cell r="A3508">
            <v>70609</v>
          </cell>
          <cell r="H3508">
            <v>1213.33</v>
          </cell>
        </row>
        <row r="3509">
          <cell r="A3509">
            <v>70610</v>
          </cell>
          <cell r="H3509">
            <v>601.38</v>
          </cell>
        </row>
        <row r="3510">
          <cell r="A3510">
            <v>70611</v>
          </cell>
          <cell r="H3510">
            <v>967.23</v>
          </cell>
        </row>
        <row r="3511">
          <cell r="A3511">
            <v>70612</v>
          </cell>
          <cell r="H3511">
            <v>971.35</v>
          </cell>
        </row>
        <row r="3512">
          <cell r="A3512">
            <v>70613</v>
          </cell>
          <cell r="H3512">
            <v>848.02</v>
          </cell>
        </row>
        <row r="3513">
          <cell r="A3513">
            <v>70614</v>
          </cell>
          <cell r="H3513">
            <v>951.47</v>
          </cell>
        </row>
        <row r="3514">
          <cell r="A3514">
            <v>70615</v>
          </cell>
          <cell r="H3514">
            <v>958.46</v>
          </cell>
        </row>
        <row r="3515">
          <cell r="A3515">
            <v>70616</v>
          </cell>
          <cell r="H3515">
            <v>856.97</v>
          </cell>
        </row>
        <row r="3516">
          <cell r="A3516">
            <v>70617</v>
          </cell>
          <cell r="H3516">
            <v>946.11</v>
          </cell>
        </row>
        <row r="3517">
          <cell r="A3517">
            <v>70618</v>
          </cell>
          <cell r="H3517">
            <v>0</v>
          </cell>
        </row>
        <row r="3518">
          <cell r="A3518">
            <v>70619</v>
          </cell>
          <cell r="H3518">
            <v>848.74</v>
          </cell>
        </row>
        <row r="3519">
          <cell r="A3519">
            <v>70620</v>
          </cell>
          <cell r="H3519">
            <v>937.87</v>
          </cell>
        </row>
        <row r="3520">
          <cell r="A3520">
            <v>70621</v>
          </cell>
          <cell r="H3520">
            <v>959.88</v>
          </cell>
        </row>
        <row r="3521">
          <cell r="A3521">
            <v>70622</v>
          </cell>
          <cell r="H3521">
            <v>841.22</v>
          </cell>
        </row>
        <row r="3522">
          <cell r="A3522">
            <v>70623</v>
          </cell>
          <cell r="H3522">
            <v>953.98</v>
          </cell>
        </row>
        <row r="3523">
          <cell r="A3523">
            <v>70624</v>
          </cell>
          <cell r="H3523">
            <v>0</v>
          </cell>
        </row>
        <row r="3524">
          <cell r="A3524">
            <v>70625</v>
          </cell>
          <cell r="H3524">
            <v>849.27</v>
          </cell>
        </row>
        <row r="3525">
          <cell r="A3525">
            <v>70626</v>
          </cell>
          <cell r="H3525">
            <v>948.61</v>
          </cell>
        </row>
        <row r="3526">
          <cell r="A3526">
            <v>70627</v>
          </cell>
          <cell r="H3526">
            <v>940.37</v>
          </cell>
        </row>
        <row r="3527">
          <cell r="A3527">
            <v>70628</v>
          </cell>
          <cell r="H3527">
            <v>837.64</v>
          </cell>
        </row>
        <row r="3528">
          <cell r="A3528">
            <v>70629</v>
          </cell>
          <cell r="H3528">
            <v>955.05</v>
          </cell>
        </row>
        <row r="3529">
          <cell r="A3529">
            <v>70630</v>
          </cell>
          <cell r="H3529">
            <v>0</v>
          </cell>
        </row>
        <row r="3530">
          <cell r="A3530">
            <v>70631</v>
          </cell>
          <cell r="H3530">
            <v>835.85</v>
          </cell>
        </row>
        <row r="3531">
          <cell r="A3531">
            <v>70632</v>
          </cell>
          <cell r="H3531">
            <v>952.19</v>
          </cell>
        </row>
        <row r="3532">
          <cell r="A3532">
            <v>70633</v>
          </cell>
          <cell r="H3532">
            <v>938.23</v>
          </cell>
        </row>
        <row r="3533">
          <cell r="A3533">
            <v>70634</v>
          </cell>
          <cell r="H3533">
            <v>836.57</v>
          </cell>
        </row>
        <row r="3534">
          <cell r="A3534">
            <v>70635</v>
          </cell>
          <cell r="H3534">
            <v>951.11</v>
          </cell>
        </row>
        <row r="3535">
          <cell r="A3535">
            <v>70636</v>
          </cell>
          <cell r="H3535">
            <v>958.99</v>
          </cell>
        </row>
        <row r="3536">
          <cell r="A3536">
            <v>70637</v>
          </cell>
          <cell r="H3536">
            <v>836.03</v>
          </cell>
        </row>
        <row r="3537">
          <cell r="A3537">
            <v>70638</v>
          </cell>
          <cell r="H3537">
            <v>954.52</v>
          </cell>
        </row>
        <row r="3538">
          <cell r="A3538">
            <v>70639</v>
          </cell>
          <cell r="H3538">
            <v>0</v>
          </cell>
        </row>
        <row r="3539">
          <cell r="A3539">
            <v>70640</v>
          </cell>
          <cell r="H3539">
            <v>0</v>
          </cell>
        </row>
        <row r="3540">
          <cell r="A3540">
            <v>70641</v>
          </cell>
          <cell r="H3540">
            <v>955.59</v>
          </cell>
        </row>
        <row r="3541">
          <cell r="A3541">
            <v>70642</v>
          </cell>
          <cell r="H3541">
            <v>1201.51</v>
          </cell>
        </row>
        <row r="3542">
          <cell r="A3542">
            <v>70643</v>
          </cell>
          <cell r="H3542">
            <v>594.22</v>
          </cell>
        </row>
        <row r="3543">
          <cell r="A3543">
            <v>70644</v>
          </cell>
          <cell r="H3543">
            <v>0</v>
          </cell>
        </row>
        <row r="3544">
          <cell r="A3544">
            <v>70645</v>
          </cell>
          <cell r="H3544">
            <v>1190.4100000000001</v>
          </cell>
        </row>
        <row r="3545">
          <cell r="A3545">
            <v>70646</v>
          </cell>
          <cell r="H3545">
            <v>0</v>
          </cell>
        </row>
        <row r="3546">
          <cell r="A3546">
            <v>70647</v>
          </cell>
          <cell r="H3546">
            <v>957.56</v>
          </cell>
        </row>
        <row r="3547">
          <cell r="A3547">
            <v>70648</v>
          </cell>
          <cell r="H3547">
            <v>1201.51</v>
          </cell>
        </row>
        <row r="3548">
          <cell r="A3548">
            <v>70649</v>
          </cell>
          <cell r="H3548">
            <v>593.69000000000005</v>
          </cell>
        </row>
        <row r="3549">
          <cell r="A3549">
            <v>70650</v>
          </cell>
          <cell r="H3549">
            <v>953.44</v>
          </cell>
        </row>
        <row r="3550">
          <cell r="A3550">
            <v>70651</v>
          </cell>
          <cell r="H3550">
            <v>1201.7</v>
          </cell>
        </row>
        <row r="3551">
          <cell r="A3551">
            <v>70652</v>
          </cell>
          <cell r="H3551">
            <v>594.22</v>
          </cell>
        </row>
        <row r="3552">
          <cell r="A3552">
            <v>70653</v>
          </cell>
          <cell r="H3552">
            <v>953.98</v>
          </cell>
        </row>
        <row r="3553">
          <cell r="A3553">
            <v>70654</v>
          </cell>
          <cell r="H3553">
            <v>1196.1500000000001</v>
          </cell>
        </row>
        <row r="3554">
          <cell r="A3554">
            <v>70655</v>
          </cell>
          <cell r="H3554">
            <v>0</v>
          </cell>
        </row>
        <row r="3555">
          <cell r="A3555">
            <v>70656</v>
          </cell>
          <cell r="H3555">
            <v>0</v>
          </cell>
        </row>
        <row r="3556">
          <cell r="A3556">
            <v>70657</v>
          </cell>
          <cell r="H3556">
            <v>0</v>
          </cell>
        </row>
        <row r="3557">
          <cell r="A3557">
            <v>70658</v>
          </cell>
          <cell r="H3557">
            <v>839.97</v>
          </cell>
        </row>
        <row r="3558">
          <cell r="A3558">
            <v>70659</v>
          </cell>
          <cell r="H3558">
            <v>952.19</v>
          </cell>
        </row>
        <row r="3559">
          <cell r="A3559">
            <v>70660</v>
          </cell>
          <cell r="H3559">
            <v>952.19</v>
          </cell>
        </row>
        <row r="3560">
          <cell r="A3560">
            <v>70661</v>
          </cell>
          <cell r="H3560">
            <v>0</v>
          </cell>
        </row>
        <row r="3561">
          <cell r="A3561">
            <v>70662</v>
          </cell>
          <cell r="H3561">
            <v>953.08</v>
          </cell>
        </row>
        <row r="3562">
          <cell r="A3562">
            <v>70663</v>
          </cell>
          <cell r="H3562">
            <v>950.4</v>
          </cell>
        </row>
        <row r="3563">
          <cell r="A3563">
            <v>70664</v>
          </cell>
          <cell r="H3563">
            <v>835.85</v>
          </cell>
        </row>
        <row r="3564">
          <cell r="A3564">
            <v>70665</v>
          </cell>
          <cell r="H3564">
            <v>953.26</v>
          </cell>
        </row>
        <row r="3565">
          <cell r="A3565">
            <v>70666</v>
          </cell>
          <cell r="H3565">
            <v>954.88</v>
          </cell>
        </row>
        <row r="3566">
          <cell r="A3566">
            <v>70667</v>
          </cell>
          <cell r="H3566">
            <v>844.26</v>
          </cell>
        </row>
        <row r="3567">
          <cell r="A3567">
            <v>70668</v>
          </cell>
          <cell r="H3567">
            <v>959.53</v>
          </cell>
        </row>
        <row r="3568">
          <cell r="A3568">
            <v>70669</v>
          </cell>
          <cell r="H3568">
            <v>952.37</v>
          </cell>
        </row>
        <row r="3569">
          <cell r="A3569">
            <v>70670</v>
          </cell>
          <cell r="H3569">
            <v>0</v>
          </cell>
        </row>
        <row r="3570">
          <cell r="A3570">
            <v>70671</v>
          </cell>
          <cell r="H3570">
            <v>955.77</v>
          </cell>
        </row>
        <row r="3571">
          <cell r="A3571">
            <v>70672</v>
          </cell>
          <cell r="H3571">
            <v>1200.8</v>
          </cell>
        </row>
        <row r="3572">
          <cell r="A3572">
            <v>70673</v>
          </cell>
          <cell r="H3572">
            <v>592.42999999999995</v>
          </cell>
        </row>
        <row r="3573">
          <cell r="A3573">
            <v>70674</v>
          </cell>
          <cell r="H3573">
            <v>959.35</v>
          </cell>
        </row>
        <row r="3574">
          <cell r="A3574">
            <v>70675</v>
          </cell>
          <cell r="H3574">
            <v>0</v>
          </cell>
        </row>
        <row r="3575">
          <cell r="A3575">
            <v>70676</v>
          </cell>
          <cell r="H3575">
            <v>597.09</v>
          </cell>
        </row>
        <row r="3576">
          <cell r="A3576">
            <v>70677</v>
          </cell>
          <cell r="H3576">
            <v>952.19</v>
          </cell>
        </row>
        <row r="3577">
          <cell r="A3577">
            <v>70678</v>
          </cell>
          <cell r="H3577">
            <v>1201.33</v>
          </cell>
        </row>
        <row r="3578">
          <cell r="A3578">
            <v>70679</v>
          </cell>
          <cell r="H3578">
            <v>592.07000000000005</v>
          </cell>
        </row>
        <row r="3579">
          <cell r="A3579">
            <v>70680</v>
          </cell>
          <cell r="H3579">
            <v>958.27</v>
          </cell>
        </row>
        <row r="3580">
          <cell r="A3580">
            <v>70681</v>
          </cell>
          <cell r="H3580">
            <v>1199.18</v>
          </cell>
        </row>
        <row r="3581">
          <cell r="A3581">
            <v>70682</v>
          </cell>
          <cell r="H3581">
            <v>590.1</v>
          </cell>
        </row>
        <row r="3582">
          <cell r="A3582">
            <v>70683</v>
          </cell>
          <cell r="H3582">
            <v>960.25</v>
          </cell>
        </row>
        <row r="3583">
          <cell r="A3583">
            <v>70684</v>
          </cell>
          <cell r="H3583">
            <v>1200.6199999999999</v>
          </cell>
        </row>
        <row r="3584">
          <cell r="A3584">
            <v>70685</v>
          </cell>
          <cell r="H3584">
            <v>595.29999999999995</v>
          </cell>
        </row>
        <row r="3585">
          <cell r="A3585">
            <v>70686</v>
          </cell>
          <cell r="H3585">
            <v>954.52</v>
          </cell>
        </row>
        <row r="3586">
          <cell r="A3586">
            <v>70687</v>
          </cell>
          <cell r="H3586">
            <v>1329.13</v>
          </cell>
        </row>
        <row r="3587">
          <cell r="A3587">
            <v>70688</v>
          </cell>
          <cell r="H3587">
            <v>658.84</v>
          </cell>
        </row>
        <row r="3588">
          <cell r="A3588">
            <v>70689</v>
          </cell>
          <cell r="H3588">
            <v>1049.57</v>
          </cell>
        </row>
        <row r="3589">
          <cell r="A3589">
            <v>70690</v>
          </cell>
          <cell r="H3589">
            <v>1324.99</v>
          </cell>
        </row>
        <row r="3590">
          <cell r="A3590">
            <v>70691</v>
          </cell>
          <cell r="H3590">
            <v>654.89</v>
          </cell>
        </row>
        <row r="3591">
          <cell r="A3591">
            <v>70692</v>
          </cell>
          <cell r="H3591">
            <v>1047.79</v>
          </cell>
        </row>
        <row r="3592">
          <cell r="A3592">
            <v>70693</v>
          </cell>
          <cell r="H3592">
            <v>1324.6</v>
          </cell>
        </row>
        <row r="3593">
          <cell r="A3593">
            <v>70694</v>
          </cell>
          <cell r="H3593">
            <v>656.27</v>
          </cell>
        </row>
        <row r="3594">
          <cell r="A3594">
            <v>70695</v>
          </cell>
          <cell r="H3594">
            <v>1047</v>
          </cell>
        </row>
        <row r="3595">
          <cell r="A3595">
            <v>70696</v>
          </cell>
          <cell r="H3595">
            <v>1325.78</v>
          </cell>
        </row>
        <row r="3596">
          <cell r="A3596">
            <v>70697</v>
          </cell>
          <cell r="H3596">
            <v>655.09</v>
          </cell>
        </row>
        <row r="3597">
          <cell r="A3597">
            <v>70698</v>
          </cell>
          <cell r="H3597">
            <v>1049.17</v>
          </cell>
        </row>
        <row r="3598">
          <cell r="A3598">
            <v>70699</v>
          </cell>
          <cell r="H3598">
            <v>1324</v>
          </cell>
        </row>
        <row r="3599">
          <cell r="A3599">
            <v>70700</v>
          </cell>
          <cell r="H3599">
            <v>658.45</v>
          </cell>
        </row>
        <row r="3600">
          <cell r="A3600">
            <v>70701</v>
          </cell>
          <cell r="H3600">
            <v>1049.3699999999999</v>
          </cell>
        </row>
        <row r="3601">
          <cell r="A3601">
            <v>70702</v>
          </cell>
          <cell r="H3601">
            <v>1050.95</v>
          </cell>
        </row>
        <row r="3602">
          <cell r="A3602">
            <v>70703</v>
          </cell>
          <cell r="H3602">
            <v>923.01</v>
          </cell>
        </row>
        <row r="3603">
          <cell r="A3603">
            <v>70704</v>
          </cell>
          <cell r="H3603">
            <v>1072.27</v>
          </cell>
        </row>
        <row r="3604">
          <cell r="A3604">
            <v>70705</v>
          </cell>
          <cell r="H3604">
            <v>1053.51</v>
          </cell>
        </row>
        <row r="3605">
          <cell r="A3605">
            <v>70706</v>
          </cell>
          <cell r="H3605">
            <v>509.38</v>
          </cell>
        </row>
        <row r="3606">
          <cell r="A3606">
            <v>72406</v>
          </cell>
          <cell r="H3606">
            <v>411.06</v>
          </cell>
        </row>
        <row r="3607">
          <cell r="A3607">
            <v>70707</v>
          </cell>
          <cell r="H3607">
            <v>1053.71</v>
          </cell>
        </row>
        <row r="3608">
          <cell r="A3608">
            <v>70708</v>
          </cell>
          <cell r="H3608">
            <v>1053.9100000000001</v>
          </cell>
        </row>
        <row r="3609">
          <cell r="A3609">
            <v>70709</v>
          </cell>
          <cell r="H3609">
            <v>923.6</v>
          </cell>
        </row>
        <row r="3610">
          <cell r="A3610">
            <v>70710</v>
          </cell>
          <cell r="H3610">
            <v>792.31</v>
          </cell>
        </row>
        <row r="3611">
          <cell r="A3611">
            <v>75825</v>
          </cell>
          <cell r="H3611">
            <v>264.17</v>
          </cell>
        </row>
        <row r="3612">
          <cell r="A3612">
            <v>70711</v>
          </cell>
          <cell r="H3612">
            <v>1051.73</v>
          </cell>
        </row>
        <row r="3613">
          <cell r="A3613">
            <v>70712</v>
          </cell>
          <cell r="H3613">
            <v>921.82</v>
          </cell>
        </row>
        <row r="3614">
          <cell r="A3614">
            <v>70713</v>
          </cell>
          <cell r="H3614">
            <v>1050.75</v>
          </cell>
        </row>
        <row r="3615">
          <cell r="A3615">
            <v>70714</v>
          </cell>
          <cell r="H3615">
            <v>1051.93</v>
          </cell>
        </row>
        <row r="3616">
          <cell r="A3616">
            <v>70715</v>
          </cell>
          <cell r="H3616">
            <v>922.02</v>
          </cell>
        </row>
        <row r="3617">
          <cell r="A3617">
            <v>70716</v>
          </cell>
          <cell r="H3617">
            <v>1050.95</v>
          </cell>
        </row>
        <row r="3618">
          <cell r="A3618">
            <v>70717</v>
          </cell>
          <cell r="H3618">
            <v>1062.2</v>
          </cell>
        </row>
        <row r="3619">
          <cell r="A3619">
            <v>70718</v>
          </cell>
          <cell r="H3619">
            <v>924.2</v>
          </cell>
        </row>
        <row r="3620">
          <cell r="A3620">
            <v>70719</v>
          </cell>
          <cell r="H3620">
            <v>1044.43</v>
          </cell>
        </row>
        <row r="3621">
          <cell r="A3621">
            <v>70720</v>
          </cell>
          <cell r="H3621">
            <v>1048.3800000000001</v>
          </cell>
        </row>
        <row r="3622">
          <cell r="A3622">
            <v>70721</v>
          </cell>
          <cell r="H3622">
            <v>921.23</v>
          </cell>
        </row>
        <row r="3623">
          <cell r="A3623">
            <v>70722</v>
          </cell>
          <cell r="H3623">
            <v>1042.6600000000001</v>
          </cell>
        </row>
        <row r="3624">
          <cell r="A3624">
            <v>70723</v>
          </cell>
          <cell r="H3624">
            <v>1051.93</v>
          </cell>
        </row>
        <row r="3625">
          <cell r="A3625">
            <v>70724</v>
          </cell>
          <cell r="H3625">
            <v>914.52</v>
          </cell>
        </row>
        <row r="3626">
          <cell r="A3626">
            <v>70725</v>
          </cell>
          <cell r="H3626">
            <v>1055.0899999999999</v>
          </cell>
        </row>
        <row r="3627">
          <cell r="A3627">
            <v>70726</v>
          </cell>
          <cell r="H3627">
            <v>1055.0899999999999</v>
          </cell>
        </row>
        <row r="3628">
          <cell r="A3628">
            <v>70727</v>
          </cell>
          <cell r="H3628">
            <v>921.23</v>
          </cell>
        </row>
        <row r="3629">
          <cell r="A3629">
            <v>70728</v>
          </cell>
          <cell r="H3629">
            <v>1050.3499999999999</v>
          </cell>
        </row>
        <row r="3630">
          <cell r="A3630">
            <v>70729</v>
          </cell>
          <cell r="H3630">
            <v>1115.51</v>
          </cell>
        </row>
        <row r="3631">
          <cell r="A3631">
            <v>70730</v>
          </cell>
          <cell r="H3631">
            <v>924</v>
          </cell>
        </row>
        <row r="3632">
          <cell r="A3632">
            <v>70731</v>
          </cell>
          <cell r="H3632">
            <v>1056.08</v>
          </cell>
        </row>
        <row r="3633">
          <cell r="A3633">
            <v>70732</v>
          </cell>
          <cell r="H3633">
            <v>1351.44</v>
          </cell>
        </row>
        <row r="3634">
          <cell r="A3634">
            <v>70733</v>
          </cell>
          <cell r="H3634">
            <v>652.72</v>
          </cell>
        </row>
        <row r="3635">
          <cell r="A3635">
            <v>70734</v>
          </cell>
          <cell r="H3635">
            <v>1050.95</v>
          </cell>
        </row>
        <row r="3636">
          <cell r="A3636">
            <v>70735</v>
          </cell>
          <cell r="H3636">
            <v>1332.69</v>
          </cell>
        </row>
        <row r="3637">
          <cell r="A3637">
            <v>70736</v>
          </cell>
          <cell r="H3637">
            <v>652.72</v>
          </cell>
        </row>
        <row r="3638">
          <cell r="A3638">
            <v>70737</v>
          </cell>
          <cell r="H3638">
            <v>1042.46</v>
          </cell>
        </row>
        <row r="3639">
          <cell r="A3639">
            <v>70738</v>
          </cell>
          <cell r="H3639">
            <v>1321.63</v>
          </cell>
        </row>
        <row r="3640">
          <cell r="A3640">
            <v>70739</v>
          </cell>
          <cell r="H3640">
            <v>654.49</v>
          </cell>
        </row>
        <row r="3641">
          <cell r="A3641">
            <v>70740</v>
          </cell>
          <cell r="H3641">
            <v>1048.18</v>
          </cell>
        </row>
        <row r="3642">
          <cell r="A3642">
            <v>70741</v>
          </cell>
          <cell r="H3642">
            <v>1330.31</v>
          </cell>
        </row>
        <row r="3643">
          <cell r="A3643">
            <v>70742</v>
          </cell>
          <cell r="H3643">
            <v>655.49</v>
          </cell>
        </row>
        <row r="3644">
          <cell r="A3644">
            <v>70743</v>
          </cell>
          <cell r="H3644">
            <v>1049.3699999999999</v>
          </cell>
        </row>
        <row r="3645">
          <cell r="A3645">
            <v>70744</v>
          </cell>
          <cell r="H3645">
            <v>1326.77</v>
          </cell>
        </row>
        <row r="3646">
          <cell r="A3646">
            <v>70745</v>
          </cell>
          <cell r="H3646">
            <v>651.53</v>
          </cell>
        </row>
        <row r="3647">
          <cell r="A3647">
            <v>70746</v>
          </cell>
          <cell r="H3647">
            <v>1046.02</v>
          </cell>
        </row>
        <row r="3648">
          <cell r="A3648">
            <v>70747</v>
          </cell>
          <cell r="H3648">
            <v>1261</v>
          </cell>
        </row>
        <row r="3649">
          <cell r="A3649">
            <v>70748</v>
          </cell>
          <cell r="H3649">
            <v>626.74</v>
          </cell>
        </row>
        <row r="3650">
          <cell r="A3650">
            <v>70750</v>
          </cell>
          <cell r="H3650">
            <v>1010.68</v>
          </cell>
        </row>
        <row r="3651">
          <cell r="A3651">
            <v>70751</v>
          </cell>
          <cell r="H3651">
            <v>1264.77</v>
          </cell>
        </row>
        <row r="3652">
          <cell r="A3652">
            <v>70749</v>
          </cell>
          <cell r="H3652">
            <v>626.74</v>
          </cell>
        </row>
        <row r="3653">
          <cell r="A3653">
            <v>70752</v>
          </cell>
          <cell r="H3653">
            <v>1011.44</v>
          </cell>
        </row>
        <row r="3654">
          <cell r="A3654">
            <v>70753</v>
          </cell>
          <cell r="H3654">
            <v>1245.94</v>
          </cell>
        </row>
        <row r="3655">
          <cell r="A3655">
            <v>70754</v>
          </cell>
          <cell r="H3655">
            <v>629.19000000000005</v>
          </cell>
        </row>
        <row r="3656">
          <cell r="A3656">
            <v>70755</v>
          </cell>
          <cell r="H3656">
            <v>1010.12</v>
          </cell>
        </row>
        <row r="3657">
          <cell r="A3657">
            <v>70756</v>
          </cell>
          <cell r="H3657">
            <v>1272.29</v>
          </cell>
        </row>
        <row r="3658">
          <cell r="A3658">
            <v>70757</v>
          </cell>
          <cell r="H3658">
            <v>634.26</v>
          </cell>
        </row>
        <row r="3659">
          <cell r="A3659">
            <v>70758</v>
          </cell>
          <cell r="H3659">
            <v>1014.45</v>
          </cell>
        </row>
        <row r="3660">
          <cell r="A3660">
            <v>70759</v>
          </cell>
          <cell r="H3660">
            <v>1274.18</v>
          </cell>
        </row>
        <row r="3661">
          <cell r="A3661">
            <v>70760</v>
          </cell>
          <cell r="H3661">
            <v>629.19000000000005</v>
          </cell>
        </row>
        <row r="3662">
          <cell r="A3662">
            <v>70761</v>
          </cell>
          <cell r="H3662">
            <v>1010.12</v>
          </cell>
        </row>
        <row r="3663">
          <cell r="A3663">
            <v>70762</v>
          </cell>
          <cell r="H3663">
            <v>1016.33</v>
          </cell>
        </row>
        <row r="3664">
          <cell r="A3664">
            <v>70763</v>
          </cell>
          <cell r="H3664">
            <v>877.06</v>
          </cell>
        </row>
        <row r="3665">
          <cell r="A3665">
            <v>70764</v>
          </cell>
          <cell r="H3665">
            <v>999.01</v>
          </cell>
        </row>
        <row r="3666">
          <cell r="A3666">
            <v>70765</v>
          </cell>
          <cell r="H3666">
            <v>1012.57</v>
          </cell>
        </row>
        <row r="3667">
          <cell r="A3667">
            <v>70766</v>
          </cell>
          <cell r="H3667">
            <v>886.47</v>
          </cell>
        </row>
        <row r="3668">
          <cell r="A3668">
            <v>70767</v>
          </cell>
          <cell r="H3668">
            <v>991.87</v>
          </cell>
        </row>
        <row r="3669">
          <cell r="A3669">
            <v>70768</v>
          </cell>
          <cell r="H3669">
            <v>1011.25</v>
          </cell>
        </row>
        <row r="3670">
          <cell r="A3670">
            <v>70769</v>
          </cell>
          <cell r="H3670">
            <v>886.65</v>
          </cell>
        </row>
        <row r="3671">
          <cell r="A3671">
            <v>70770</v>
          </cell>
          <cell r="H3671">
            <v>992.43</v>
          </cell>
        </row>
        <row r="3672">
          <cell r="A3672">
            <v>70771</v>
          </cell>
          <cell r="H3672">
            <v>1013.32</v>
          </cell>
        </row>
        <row r="3673">
          <cell r="A3673">
            <v>70772</v>
          </cell>
          <cell r="H3673">
            <v>888.35</v>
          </cell>
        </row>
        <row r="3674">
          <cell r="A3674">
            <v>70773</v>
          </cell>
          <cell r="H3674">
            <v>0</v>
          </cell>
        </row>
        <row r="3675">
          <cell r="A3675">
            <v>70774</v>
          </cell>
          <cell r="H3675">
            <v>1008.8</v>
          </cell>
        </row>
        <row r="3676">
          <cell r="A3676">
            <v>70775</v>
          </cell>
          <cell r="H3676">
            <v>886.47</v>
          </cell>
        </row>
        <row r="3677">
          <cell r="A3677">
            <v>70776</v>
          </cell>
          <cell r="H3677">
            <v>993.75</v>
          </cell>
        </row>
        <row r="3678">
          <cell r="A3678">
            <v>70777</v>
          </cell>
          <cell r="H3678">
            <v>983.58</v>
          </cell>
        </row>
        <row r="3679">
          <cell r="A3679">
            <v>70778</v>
          </cell>
          <cell r="H3679">
            <v>875.17</v>
          </cell>
        </row>
        <row r="3680">
          <cell r="A3680">
            <v>70779</v>
          </cell>
          <cell r="H3680">
            <v>1016.33</v>
          </cell>
        </row>
        <row r="3681">
          <cell r="A3681">
            <v>70780</v>
          </cell>
          <cell r="H3681">
            <v>990.36</v>
          </cell>
        </row>
        <row r="3682">
          <cell r="A3682">
            <v>70781</v>
          </cell>
          <cell r="H3682">
            <v>884.77</v>
          </cell>
        </row>
        <row r="3683">
          <cell r="A3683">
            <v>70782</v>
          </cell>
          <cell r="H3683">
            <v>1010.68</v>
          </cell>
        </row>
        <row r="3684">
          <cell r="A3684">
            <v>70783</v>
          </cell>
          <cell r="H3684">
            <v>985.09</v>
          </cell>
        </row>
        <row r="3685">
          <cell r="A3685">
            <v>70784</v>
          </cell>
          <cell r="H3685">
            <v>882.7</v>
          </cell>
        </row>
        <row r="3686">
          <cell r="A3686">
            <v>70785</v>
          </cell>
          <cell r="H3686">
            <v>1014.45</v>
          </cell>
        </row>
        <row r="3687">
          <cell r="A3687">
            <v>70786</v>
          </cell>
          <cell r="H3687">
            <v>993.75</v>
          </cell>
        </row>
        <row r="3688">
          <cell r="A3688">
            <v>70787</v>
          </cell>
          <cell r="H3688">
            <v>0</v>
          </cell>
        </row>
        <row r="3689">
          <cell r="A3689">
            <v>70788</v>
          </cell>
          <cell r="H3689">
            <v>1010.68</v>
          </cell>
        </row>
        <row r="3690">
          <cell r="A3690">
            <v>70789</v>
          </cell>
          <cell r="H3690">
            <v>982.46</v>
          </cell>
        </row>
        <row r="3691">
          <cell r="A3691">
            <v>70790</v>
          </cell>
          <cell r="H3691">
            <v>884.58</v>
          </cell>
        </row>
        <row r="3692">
          <cell r="A3692">
            <v>70791</v>
          </cell>
          <cell r="H3692">
            <v>1014.45</v>
          </cell>
        </row>
        <row r="3693">
          <cell r="A3693">
            <v>70792</v>
          </cell>
          <cell r="H3693">
            <v>1261</v>
          </cell>
        </row>
        <row r="3694">
          <cell r="A3694">
            <v>70793</v>
          </cell>
          <cell r="H3694">
            <v>628.62</v>
          </cell>
        </row>
        <row r="3695">
          <cell r="A3695">
            <v>70794</v>
          </cell>
          <cell r="H3695">
            <v>986.21</v>
          </cell>
        </row>
        <row r="3696">
          <cell r="A3696">
            <v>70795</v>
          </cell>
          <cell r="H3696">
            <v>1262.8800000000001</v>
          </cell>
        </row>
        <row r="3697">
          <cell r="A3697">
            <v>70796</v>
          </cell>
          <cell r="H3697">
            <v>623.91</v>
          </cell>
        </row>
        <row r="3698">
          <cell r="A3698">
            <v>70797</v>
          </cell>
          <cell r="H3698">
            <v>1006.92</v>
          </cell>
        </row>
        <row r="3699">
          <cell r="A3699">
            <v>70798</v>
          </cell>
          <cell r="H3699">
            <v>1273.6099999999999</v>
          </cell>
        </row>
        <row r="3700">
          <cell r="A3700">
            <v>70799</v>
          </cell>
          <cell r="H3700">
            <v>622.97</v>
          </cell>
        </row>
        <row r="3701">
          <cell r="A3701">
            <v>70800</v>
          </cell>
          <cell r="H3701">
            <v>1010.68</v>
          </cell>
        </row>
        <row r="3702">
          <cell r="A3702">
            <v>70801</v>
          </cell>
          <cell r="H3702">
            <v>1266.27</v>
          </cell>
        </row>
        <row r="3703">
          <cell r="A3703">
            <v>70802</v>
          </cell>
          <cell r="H3703">
            <v>617.33000000000004</v>
          </cell>
        </row>
        <row r="3704">
          <cell r="A3704">
            <v>70803</v>
          </cell>
          <cell r="H3704">
            <v>1016.15</v>
          </cell>
        </row>
        <row r="3705">
          <cell r="A3705">
            <v>70804</v>
          </cell>
          <cell r="H3705">
            <v>1274.18</v>
          </cell>
        </row>
        <row r="3706">
          <cell r="A3706">
            <v>70805</v>
          </cell>
          <cell r="H3706">
            <v>619.21</v>
          </cell>
        </row>
        <row r="3707">
          <cell r="A3707">
            <v>70806</v>
          </cell>
          <cell r="H3707">
            <v>1011.62</v>
          </cell>
        </row>
        <row r="3708">
          <cell r="A3708">
            <v>70807</v>
          </cell>
          <cell r="H3708">
            <v>1008.8</v>
          </cell>
        </row>
        <row r="3709">
          <cell r="A3709">
            <v>70808</v>
          </cell>
          <cell r="H3709">
            <v>867.65</v>
          </cell>
        </row>
        <row r="3710">
          <cell r="A3710">
            <v>70809</v>
          </cell>
          <cell r="H3710">
            <v>1012.75</v>
          </cell>
        </row>
        <row r="3711">
          <cell r="A3711">
            <v>70810</v>
          </cell>
          <cell r="H3711">
            <v>1008.8</v>
          </cell>
        </row>
        <row r="3712">
          <cell r="A3712">
            <v>70811</v>
          </cell>
          <cell r="H3712">
            <v>884.58</v>
          </cell>
        </row>
        <row r="3713">
          <cell r="A3713">
            <v>70812</v>
          </cell>
          <cell r="H3713">
            <v>1013.13</v>
          </cell>
        </row>
        <row r="3714">
          <cell r="A3714">
            <v>70813</v>
          </cell>
          <cell r="H3714">
            <v>1006.92</v>
          </cell>
        </row>
        <row r="3715">
          <cell r="A3715">
            <v>70814</v>
          </cell>
          <cell r="H3715">
            <v>887.97</v>
          </cell>
        </row>
        <row r="3716">
          <cell r="A3716">
            <v>70815</v>
          </cell>
          <cell r="H3716">
            <v>1015.39</v>
          </cell>
        </row>
        <row r="3717">
          <cell r="A3717">
            <v>70816</v>
          </cell>
          <cell r="H3717">
            <v>1012.57</v>
          </cell>
        </row>
        <row r="3718">
          <cell r="A3718">
            <v>70817</v>
          </cell>
          <cell r="H3718">
            <v>890.23</v>
          </cell>
        </row>
        <row r="3719">
          <cell r="A3719">
            <v>70818</v>
          </cell>
          <cell r="H3719">
            <v>1012.57</v>
          </cell>
        </row>
        <row r="3720">
          <cell r="A3720">
            <v>70819</v>
          </cell>
          <cell r="H3720">
            <v>1007.67</v>
          </cell>
        </row>
        <row r="3721">
          <cell r="A3721">
            <v>70820</v>
          </cell>
          <cell r="H3721">
            <v>888.35</v>
          </cell>
        </row>
        <row r="3722">
          <cell r="A3722">
            <v>70821</v>
          </cell>
          <cell r="H3722">
            <v>1014.45</v>
          </cell>
        </row>
        <row r="3723">
          <cell r="A3723">
            <v>70822</v>
          </cell>
          <cell r="H3723">
            <v>1274.18</v>
          </cell>
        </row>
        <row r="3724">
          <cell r="A3724">
            <v>70823</v>
          </cell>
          <cell r="H3724">
            <v>626.36</v>
          </cell>
        </row>
        <row r="3725">
          <cell r="A3725">
            <v>70824</v>
          </cell>
          <cell r="H3725">
            <v>1012.75</v>
          </cell>
        </row>
        <row r="3726">
          <cell r="A3726">
            <v>70825</v>
          </cell>
          <cell r="H3726">
            <v>1272.29</v>
          </cell>
        </row>
        <row r="3727">
          <cell r="A3727">
            <v>70826</v>
          </cell>
          <cell r="H3727">
            <v>629.54999999999995</v>
          </cell>
        </row>
        <row r="3728">
          <cell r="A3728">
            <v>70827</v>
          </cell>
          <cell r="H3728">
            <v>1008.8</v>
          </cell>
        </row>
        <row r="3729">
          <cell r="A3729">
            <v>70828</v>
          </cell>
          <cell r="H3729">
            <v>1270.4100000000001</v>
          </cell>
        </row>
        <row r="3730">
          <cell r="A3730">
            <v>70829</v>
          </cell>
          <cell r="H3730">
            <v>626.74</v>
          </cell>
        </row>
        <row r="3731">
          <cell r="A3731">
            <v>70830</v>
          </cell>
          <cell r="H3731">
            <v>1007.1</v>
          </cell>
        </row>
        <row r="3732">
          <cell r="A3732">
            <v>70831</v>
          </cell>
          <cell r="H3732">
            <v>1272.1099999999999</v>
          </cell>
        </row>
        <row r="3733">
          <cell r="A3733">
            <v>70832</v>
          </cell>
          <cell r="H3733">
            <v>627.67999999999995</v>
          </cell>
        </row>
        <row r="3734">
          <cell r="A3734">
            <v>70833</v>
          </cell>
          <cell r="H3734">
            <v>1005.03</v>
          </cell>
        </row>
        <row r="3735">
          <cell r="A3735">
            <v>70834</v>
          </cell>
          <cell r="H3735">
            <v>1212.07</v>
          </cell>
        </row>
        <row r="3736">
          <cell r="A3736">
            <v>70835</v>
          </cell>
          <cell r="H3736">
            <v>626.54999999999995</v>
          </cell>
        </row>
        <row r="3737">
          <cell r="A3737">
            <v>70836</v>
          </cell>
          <cell r="H3737">
            <v>1008.8</v>
          </cell>
        </row>
        <row r="3738">
          <cell r="A3738">
            <v>70837</v>
          </cell>
          <cell r="H3738">
            <v>0</v>
          </cell>
        </row>
        <row r="3739">
          <cell r="A3739">
            <v>70838</v>
          </cell>
          <cell r="H3739">
            <v>0</v>
          </cell>
        </row>
        <row r="3740">
          <cell r="A3740">
            <v>70839</v>
          </cell>
          <cell r="H3740">
            <v>842.14</v>
          </cell>
        </row>
        <row r="3741">
          <cell r="A3741">
            <v>70840</v>
          </cell>
          <cell r="H3741">
            <v>0</v>
          </cell>
        </row>
        <row r="3742">
          <cell r="A3742">
            <v>70841</v>
          </cell>
          <cell r="H3742">
            <v>0</v>
          </cell>
        </row>
        <row r="3743">
          <cell r="A3743">
            <v>70842</v>
          </cell>
          <cell r="H3743">
            <v>0</v>
          </cell>
        </row>
        <row r="3744">
          <cell r="A3744">
            <v>70843</v>
          </cell>
          <cell r="H3744">
            <v>842.51</v>
          </cell>
        </row>
        <row r="3745">
          <cell r="A3745">
            <v>70844</v>
          </cell>
          <cell r="H3745">
            <v>815.58</v>
          </cell>
        </row>
        <row r="3746">
          <cell r="A3746">
            <v>70845</v>
          </cell>
          <cell r="H3746">
            <v>0</v>
          </cell>
        </row>
        <row r="3747">
          <cell r="A3747">
            <v>70846</v>
          </cell>
          <cell r="H3747">
            <v>0</v>
          </cell>
        </row>
        <row r="3748">
          <cell r="A3748">
            <v>70847</v>
          </cell>
          <cell r="H3748">
            <v>0</v>
          </cell>
        </row>
        <row r="3749">
          <cell r="A3749">
            <v>70848</v>
          </cell>
          <cell r="H3749">
            <v>0</v>
          </cell>
        </row>
        <row r="3750">
          <cell r="A3750">
            <v>70849</v>
          </cell>
          <cell r="H3750">
            <v>0</v>
          </cell>
        </row>
        <row r="3751">
          <cell r="A3751">
            <v>70850</v>
          </cell>
          <cell r="H3751">
            <v>0</v>
          </cell>
        </row>
        <row r="3752">
          <cell r="A3752">
            <v>70851</v>
          </cell>
          <cell r="H3752">
            <v>0</v>
          </cell>
        </row>
        <row r="3753">
          <cell r="A3753">
            <v>70852</v>
          </cell>
          <cell r="H3753">
            <v>0</v>
          </cell>
        </row>
        <row r="3754">
          <cell r="A3754">
            <v>70853</v>
          </cell>
          <cell r="H3754">
            <v>0</v>
          </cell>
        </row>
        <row r="3755">
          <cell r="A3755">
            <v>70854</v>
          </cell>
          <cell r="H3755">
            <v>788.08</v>
          </cell>
        </row>
        <row r="3756">
          <cell r="A3756">
            <v>70855</v>
          </cell>
          <cell r="H3756">
            <v>841.41</v>
          </cell>
        </row>
        <row r="3757">
          <cell r="A3757">
            <v>70856</v>
          </cell>
          <cell r="H3757">
            <v>0</v>
          </cell>
        </row>
        <row r="3758">
          <cell r="A3758">
            <v>70857</v>
          </cell>
          <cell r="H3758">
            <v>814.83</v>
          </cell>
        </row>
        <row r="3759">
          <cell r="A3759">
            <v>70858</v>
          </cell>
          <cell r="H3759">
            <v>0</v>
          </cell>
        </row>
        <row r="3760">
          <cell r="A3760">
            <v>70859</v>
          </cell>
          <cell r="H3760">
            <v>1040.69</v>
          </cell>
        </row>
        <row r="3761">
          <cell r="A3761">
            <v>70860</v>
          </cell>
          <cell r="H3761">
            <v>0</v>
          </cell>
        </row>
        <row r="3762">
          <cell r="A3762">
            <v>70861</v>
          </cell>
          <cell r="H3762">
            <v>818.71</v>
          </cell>
        </row>
        <row r="3763">
          <cell r="A3763">
            <v>70862</v>
          </cell>
          <cell r="H3763">
            <v>0</v>
          </cell>
        </row>
        <row r="3764">
          <cell r="A3764">
            <v>70863</v>
          </cell>
          <cell r="H3764">
            <v>1039.77</v>
          </cell>
        </row>
        <row r="3765">
          <cell r="A3765">
            <v>70864</v>
          </cell>
          <cell r="H3765">
            <v>0</v>
          </cell>
        </row>
        <row r="3766">
          <cell r="A3766">
            <v>70865</v>
          </cell>
          <cell r="H3766">
            <v>0</v>
          </cell>
        </row>
        <row r="3767">
          <cell r="A3767">
            <v>70866</v>
          </cell>
          <cell r="H3767">
            <v>843.25</v>
          </cell>
        </row>
        <row r="3768">
          <cell r="A3768">
            <v>70867</v>
          </cell>
          <cell r="H3768">
            <v>1036.81</v>
          </cell>
        </row>
        <row r="3769">
          <cell r="A3769">
            <v>70868</v>
          </cell>
          <cell r="H3769">
            <v>0</v>
          </cell>
        </row>
        <row r="3770">
          <cell r="A3770">
            <v>70869</v>
          </cell>
          <cell r="H3770">
            <v>0</v>
          </cell>
        </row>
        <row r="3771">
          <cell r="A3771">
            <v>70870</v>
          </cell>
          <cell r="H3771">
            <v>840.85</v>
          </cell>
        </row>
        <row r="3772">
          <cell r="A3772">
            <v>70871</v>
          </cell>
          <cell r="H3772">
            <v>1038.47</v>
          </cell>
        </row>
        <row r="3773">
          <cell r="A3773">
            <v>70872</v>
          </cell>
          <cell r="H3773">
            <v>812.07</v>
          </cell>
        </row>
        <row r="3774">
          <cell r="A3774">
            <v>70873</v>
          </cell>
          <cell r="H3774">
            <v>815.39</v>
          </cell>
        </row>
        <row r="3775">
          <cell r="A3775">
            <v>70874</v>
          </cell>
          <cell r="H3775">
            <v>0</v>
          </cell>
        </row>
        <row r="3776">
          <cell r="A3776">
            <v>70875</v>
          </cell>
          <cell r="H3776">
            <v>1039.21</v>
          </cell>
        </row>
        <row r="3777">
          <cell r="A3777">
            <v>70876</v>
          </cell>
          <cell r="H3777">
            <v>0</v>
          </cell>
        </row>
        <row r="3778">
          <cell r="A3778">
            <v>70877</v>
          </cell>
          <cell r="H3778">
            <v>812.25</v>
          </cell>
        </row>
        <row r="3779">
          <cell r="A3779">
            <v>70878</v>
          </cell>
          <cell r="H3779">
            <v>0</v>
          </cell>
        </row>
        <row r="3780">
          <cell r="A3780">
            <v>70879</v>
          </cell>
          <cell r="H3780">
            <v>1046.22</v>
          </cell>
        </row>
        <row r="3781">
          <cell r="A3781">
            <v>70880</v>
          </cell>
          <cell r="H3781">
            <v>0</v>
          </cell>
        </row>
        <row r="3782">
          <cell r="A3782">
            <v>70881</v>
          </cell>
          <cell r="H3782">
            <v>0</v>
          </cell>
        </row>
        <row r="3783">
          <cell r="A3783">
            <v>70882</v>
          </cell>
          <cell r="H3783">
            <v>835.68</v>
          </cell>
        </row>
        <row r="3784">
          <cell r="A3784">
            <v>70883</v>
          </cell>
          <cell r="H3784">
            <v>1050.28</v>
          </cell>
        </row>
        <row r="3785">
          <cell r="A3785">
            <v>70884</v>
          </cell>
          <cell r="H3785">
            <v>819.26</v>
          </cell>
        </row>
        <row r="3786">
          <cell r="A3786">
            <v>70885</v>
          </cell>
          <cell r="H3786">
            <v>0</v>
          </cell>
        </row>
        <row r="3787">
          <cell r="A3787">
            <v>70886</v>
          </cell>
          <cell r="H3787">
            <v>0</v>
          </cell>
        </row>
        <row r="3788">
          <cell r="A3788">
            <v>70887</v>
          </cell>
          <cell r="H3788">
            <v>0</v>
          </cell>
        </row>
        <row r="3789">
          <cell r="A3789">
            <v>70888</v>
          </cell>
          <cell r="H3789">
            <v>817.79</v>
          </cell>
        </row>
        <row r="3790">
          <cell r="A3790">
            <v>70889</v>
          </cell>
          <cell r="H3790">
            <v>0</v>
          </cell>
        </row>
        <row r="3791">
          <cell r="A3791">
            <v>70890</v>
          </cell>
          <cell r="H3791">
            <v>0</v>
          </cell>
        </row>
        <row r="3792">
          <cell r="A3792">
            <v>70891</v>
          </cell>
          <cell r="H3792">
            <v>0</v>
          </cell>
        </row>
        <row r="3793">
          <cell r="A3793">
            <v>70892</v>
          </cell>
          <cell r="H3793">
            <v>0</v>
          </cell>
        </row>
        <row r="3794">
          <cell r="A3794">
            <v>70893</v>
          </cell>
          <cell r="H3794">
            <v>0</v>
          </cell>
        </row>
        <row r="3795">
          <cell r="A3795">
            <v>70894</v>
          </cell>
          <cell r="H3795">
            <v>0</v>
          </cell>
        </row>
        <row r="3796">
          <cell r="A3796">
            <v>70895</v>
          </cell>
          <cell r="H3796">
            <v>1046.4000000000001</v>
          </cell>
        </row>
        <row r="3797">
          <cell r="A3797">
            <v>70896</v>
          </cell>
          <cell r="H3797">
            <v>0</v>
          </cell>
        </row>
        <row r="3798">
          <cell r="A3798">
            <v>70897</v>
          </cell>
          <cell r="H3798">
            <v>816.31</v>
          </cell>
        </row>
        <row r="3799">
          <cell r="A3799">
            <v>70898</v>
          </cell>
          <cell r="H3799">
            <v>844.91</v>
          </cell>
        </row>
        <row r="3800">
          <cell r="A3800">
            <v>70899</v>
          </cell>
          <cell r="H3800">
            <v>0</v>
          </cell>
        </row>
        <row r="3801">
          <cell r="A3801">
            <v>70900</v>
          </cell>
          <cell r="H3801">
            <v>0</v>
          </cell>
        </row>
        <row r="3802">
          <cell r="A3802">
            <v>70901</v>
          </cell>
          <cell r="H3802">
            <v>815.58</v>
          </cell>
        </row>
        <row r="3803">
          <cell r="A3803">
            <v>70902</v>
          </cell>
          <cell r="H3803">
            <v>0</v>
          </cell>
        </row>
        <row r="3804">
          <cell r="A3804">
            <v>70903</v>
          </cell>
          <cell r="H3804">
            <v>1050.8399999999999</v>
          </cell>
        </row>
        <row r="3805">
          <cell r="A3805">
            <v>70904</v>
          </cell>
          <cell r="H3805">
            <v>824.8</v>
          </cell>
        </row>
        <row r="3806">
          <cell r="A3806">
            <v>70905</v>
          </cell>
          <cell r="H3806">
            <v>0</v>
          </cell>
        </row>
        <row r="3807">
          <cell r="A3807">
            <v>70906</v>
          </cell>
          <cell r="H3807">
            <v>0</v>
          </cell>
        </row>
        <row r="3808">
          <cell r="A3808">
            <v>70907</v>
          </cell>
          <cell r="H3808">
            <v>0</v>
          </cell>
        </row>
        <row r="3809">
          <cell r="A3809">
            <v>70908</v>
          </cell>
          <cell r="H3809">
            <v>0</v>
          </cell>
        </row>
        <row r="3810">
          <cell r="A3810">
            <v>70909</v>
          </cell>
          <cell r="H3810">
            <v>0</v>
          </cell>
        </row>
        <row r="3811">
          <cell r="A3811">
            <v>70910</v>
          </cell>
          <cell r="H3811">
            <v>0</v>
          </cell>
        </row>
        <row r="3812">
          <cell r="A3812">
            <v>70911</v>
          </cell>
          <cell r="H3812">
            <v>0</v>
          </cell>
        </row>
        <row r="3813">
          <cell r="A3813">
            <v>70912</v>
          </cell>
          <cell r="H3813">
            <v>817.24</v>
          </cell>
        </row>
        <row r="3814">
          <cell r="A3814">
            <v>70913</v>
          </cell>
          <cell r="H3814">
            <v>812.07</v>
          </cell>
        </row>
        <row r="3815">
          <cell r="A3815">
            <v>70914</v>
          </cell>
          <cell r="H3815">
            <v>0</v>
          </cell>
        </row>
        <row r="3816">
          <cell r="A3816">
            <v>70915</v>
          </cell>
          <cell r="H3816">
            <v>0</v>
          </cell>
        </row>
        <row r="3817">
          <cell r="A3817">
            <v>70916</v>
          </cell>
          <cell r="H3817">
            <v>818.16</v>
          </cell>
        </row>
        <row r="3818">
          <cell r="A3818">
            <v>70917</v>
          </cell>
          <cell r="H3818">
            <v>0</v>
          </cell>
        </row>
        <row r="3819">
          <cell r="A3819">
            <v>70918</v>
          </cell>
          <cell r="H3819">
            <v>0</v>
          </cell>
        </row>
        <row r="3820">
          <cell r="A3820">
            <v>70920</v>
          </cell>
          <cell r="H3820">
            <v>0</v>
          </cell>
        </row>
        <row r="3821">
          <cell r="A3821">
            <v>70919</v>
          </cell>
          <cell r="H3821">
            <v>0</v>
          </cell>
        </row>
        <row r="3822">
          <cell r="A3822">
            <v>70921</v>
          </cell>
          <cell r="H3822">
            <v>0</v>
          </cell>
        </row>
        <row r="3823">
          <cell r="A3823">
            <v>70922</v>
          </cell>
          <cell r="H3823">
            <v>0</v>
          </cell>
        </row>
        <row r="3824">
          <cell r="A3824">
            <v>70923</v>
          </cell>
          <cell r="H3824">
            <v>0</v>
          </cell>
        </row>
        <row r="3825">
          <cell r="A3825">
            <v>70924</v>
          </cell>
          <cell r="H3825">
            <v>0</v>
          </cell>
        </row>
        <row r="3826">
          <cell r="A3826">
            <v>70925</v>
          </cell>
          <cell r="H3826">
            <v>0</v>
          </cell>
        </row>
        <row r="3827">
          <cell r="A3827">
            <v>70926</v>
          </cell>
          <cell r="H3827">
            <v>0</v>
          </cell>
        </row>
        <row r="3828">
          <cell r="A3828">
            <v>70927</v>
          </cell>
          <cell r="H3828">
            <v>0</v>
          </cell>
        </row>
        <row r="3829">
          <cell r="A3829">
            <v>70928</v>
          </cell>
          <cell r="H3829">
            <v>0</v>
          </cell>
        </row>
        <row r="3830">
          <cell r="A3830">
            <v>70929</v>
          </cell>
          <cell r="H3830">
            <v>0</v>
          </cell>
        </row>
        <row r="3831">
          <cell r="A3831">
            <v>70930</v>
          </cell>
          <cell r="H3831">
            <v>844.91</v>
          </cell>
        </row>
        <row r="3832">
          <cell r="A3832">
            <v>70931</v>
          </cell>
          <cell r="H3832">
            <v>0</v>
          </cell>
        </row>
        <row r="3833">
          <cell r="A3833">
            <v>70932</v>
          </cell>
          <cell r="H3833">
            <v>0</v>
          </cell>
        </row>
        <row r="3834">
          <cell r="A3834">
            <v>70933</v>
          </cell>
          <cell r="H3834">
            <v>0</v>
          </cell>
        </row>
        <row r="3835">
          <cell r="A3835">
            <v>70934</v>
          </cell>
          <cell r="H3835">
            <v>0</v>
          </cell>
        </row>
        <row r="3836">
          <cell r="A3836">
            <v>70935</v>
          </cell>
          <cell r="H3836">
            <v>0</v>
          </cell>
        </row>
        <row r="3837">
          <cell r="A3837">
            <v>70936</v>
          </cell>
          <cell r="H3837">
            <v>559.83000000000004</v>
          </cell>
        </row>
        <row r="3838">
          <cell r="A3838">
            <v>70937</v>
          </cell>
          <cell r="H3838">
            <v>996.9</v>
          </cell>
        </row>
        <row r="3839">
          <cell r="A3839">
            <v>70938</v>
          </cell>
          <cell r="H3839">
            <v>492.02</v>
          </cell>
        </row>
        <row r="3840">
          <cell r="A3840">
            <v>70939</v>
          </cell>
          <cell r="H3840">
            <v>0</v>
          </cell>
        </row>
        <row r="3841">
          <cell r="A3841">
            <v>70940</v>
          </cell>
          <cell r="H3841">
            <v>0</v>
          </cell>
        </row>
        <row r="3842">
          <cell r="A3842">
            <v>70941</v>
          </cell>
          <cell r="H3842">
            <v>0</v>
          </cell>
        </row>
        <row r="3843">
          <cell r="A3843">
            <v>70942</v>
          </cell>
          <cell r="H3843">
            <v>789</v>
          </cell>
        </row>
        <row r="3844">
          <cell r="A3844">
            <v>70943</v>
          </cell>
          <cell r="H3844">
            <v>996.9</v>
          </cell>
        </row>
        <row r="3845">
          <cell r="A3845">
            <v>70944</v>
          </cell>
          <cell r="H3845">
            <v>0</v>
          </cell>
        </row>
        <row r="3846">
          <cell r="A3846">
            <v>70945</v>
          </cell>
          <cell r="H3846">
            <v>0</v>
          </cell>
        </row>
        <row r="3847">
          <cell r="A3847">
            <v>70946</v>
          </cell>
          <cell r="H3847">
            <v>0</v>
          </cell>
        </row>
        <row r="3848">
          <cell r="A3848">
            <v>70947</v>
          </cell>
          <cell r="H3848">
            <v>0</v>
          </cell>
        </row>
        <row r="3849">
          <cell r="A3849">
            <v>70948</v>
          </cell>
          <cell r="H3849">
            <v>0</v>
          </cell>
        </row>
        <row r="3850">
          <cell r="A3850">
            <v>70949</v>
          </cell>
          <cell r="H3850">
            <v>996.9</v>
          </cell>
        </row>
        <row r="3851">
          <cell r="A3851">
            <v>70950</v>
          </cell>
          <cell r="H3851">
            <v>493.21</v>
          </cell>
        </row>
        <row r="3852">
          <cell r="A3852">
            <v>70951</v>
          </cell>
          <cell r="H3852">
            <v>789</v>
          </cell>
        </row>
        <row r="3853">
          <cell r="A3853">
            <v>70952</v>
          </cell>
          <cell r="H3853">
            <v>0</v>
          </cell>
        </row>
        <row r="3854">
          <cell r="A3854">
            <v>70953</v>
          </cell>
          <cell r="H3854">
            <v>696.49</v>
          </cell>
        </row>
        <row r="3855">
          <cell r="A3855">
            <v>70954</v>
          </cell>
          <cell r="H3855">
            <v>0</v>
          </cell>
        </row>
        <row r="3856">
          <cell r="A3856">
            <v>70955</v>
          </cell>
          <cell r="H3856">
            <v>0</v>
          </cell>
        </row>
        <row r="3857">
          <cell r="A3857">
            <v>70956</v>
          </cell>
          <cell r="H3857">
            <v>0</v>
          </cell>
        </row>
        <row r="3858">
          <cell r="A3858">
            <v>70957</v>
          </cell>
          <cell r="H3858">
            <v>0</v>
          </cell>
        </row>
        <row r="3859">
          <cell r="A3859">
            <v>70958</v>
          </cell>
          <cell r="H3859">
            <v>790.35</v>
          </cell>
        </row>
        <row r="3860">
          <cell r="A3860">
            <v>70959</v>
          </cell>
          <cell r="H3860">
            <v>0</v>
          </cell>
        </row>
        <row r="3861">
          <cell r="A3861">
            <v>70960</v>
          </cell>
          <cell r="H3861">
            <v>0</v>
          </cell>
        </row>
        <row r="3862">
          <cell r="A3862">
            <v>70961</v>
          </cell>
          <cell r="H3862">
            <v>0</v>
          </cell>
        </row>
        <row r="3863">
          <cell r="A3863">
            <v>70962</v>
          </cell>
          <cell r="H3863">
            <v>0</v>
          </cell>
        </row>
        <row r="3864">
          <cell r="A3864">
            <v>70963</v>
          </cell>
          <cell r="H3864">
            <v>0</v>
          </cell>
        </row>
        <row r="3865">
          <cell r="A3865">
            <v>70964</v>
          </cell>
          <cell r="H3865">
            <v>0</v>
          </cell>
        </row>
        <row r="3866">
          <cell r="A3866">
            <v>70965</v>
          </cell>
          <cell r="H3866">
            <v>694.69</v>
          </cell>
        </row>
        <row r="3867">
          <cell r="A3867">
            <v>70966</v>
          </cell>
          <cell r="H3867">
            <v>785.42</v>
          </cell>
        </row>
        <row r="3868">
          <cell r="A3868">
            <v>70967</v>
          </cell>
          <cell r="H3868">
            <v>0</v>
          </cell>
        </row>
        <row r="3869">
          <cell r="A3869">
            <v>70968</v>
          </cell>
          <cell r="H3869">
            <v>0</v>
          </cell>
        </row>
        <row r="3870">
          <cell r="A3870">
            <v>70969</v>
          </cell>
          <cell r="H3870">
            <v>0</v>
          </cell>
        </row>
        <row r="3871">
          <cell r="A3871">
            <v>70970</v>
          </cell>
          <cell r="H3871">
            <v>0</v>
          </cell>
        </row>
        <row r="3872">
          <cell r="A3872">
            <v>70971</v>
          </cell>
          <cell r="H3872">
            <v>0</v>
          </cell>
        </row>
        <row r="3873">
          <cell r="A3873">
            <v>70972</v>
          </cell>
          <cell r="H3873">
            <v>795.13</v>
          </cell>
        </row>
        <row r="3874">
          <cell r="A3874">
            <v>70973</v>
          </cell>
          <cell r="H3874">
            <v>783.32</v>
          </cell>
        </row>
        <row r="3875">
          <cell r="A3875">
            <v>70974</v>
          </cell>
          <cell r="H3875">
            <v>0</v>
          </cell>
        </row>
        <row r="3876">
          <cell r="A3876">
            <v>70975</v>
          </cell>
          <cell r="H3876">
            <v>795.13</v>
          </cell>
        </row>
        <row r="3877">
          <cell r="A3877">
            <v>70976</v>
          </cell>
          <cell r="H3877">
            <v>0</v>
          </cell>
        </row>
        <row r="3878">
          <cell r="A3878">
            <v>70977</v>
          </cell>
          <cell r="H3878">
            <v>0</v>
          </cell>
        </row>
        <row r="3879">
          <cell r="A3879">
            <v>70978</v>
          </cell>
          <cell r="H3879">
            <v>0</v>
          </cell>
        </row>
        <row r="3880">
          <cell r="A3880">
            <v>70979</v>
          </cell>
          <cell r="H3880">
            <v>0</v>
          </cell>
        </row>
        <row r="3881">
          <cell r="A3881">
            <v>70980</v>
          </cell>
          <cell r="H3881">
            <v>0</v>
          </cell>
        </row>
        <row r="3882">
          <cell r="A3882">
            <v>70981</v>
          </cell>
          <cell r="H3882">
            <v>0</v>
          </cell>
        </row>
        <row r="3883">
          <cell r="A3883">
            <v>70982</v>
          </cell>
          <cell r="H3883">
            <v>0</v>
          </cell>
        </row>
        <row r="3884">
          <cell r="A3884">
            <v>70983</v>
          </cell>
          <cell r="H3884">
            <v>0</v>
          </cell>
        </row>
        <row r="3885">
          <cell r="A3885">
            <v>70984</v>
          </cell>
          <cell r="H3885">
            <v>0</v>
          </cell>
        </row>
        <row r="3886">
          <cell r="A3886">
            <v>70985</v>
          </cell>
          <cell r="H3886">
            <v>0</v>
          </cell>
        </row>
        <row r="3887">
          <cell r="A3887">
            <v>70986</v>
          </cell>
          <cell r="H3887">
            <v>0</v>
          </cell>
        </row>
        <row r="3888">
          <cell r="A3888">
            <v>70987</v>
          </cell>
          <cell r="H3888">
            <v>0</v>
          </cell>
        </row>
        <row r="3889">
          <cell r="A3889">
            <v>70988</v>
          </cell>
          <cell r="H3889">
            <v>0</v>
          </cell>
        </row>
        <row r="3890">
          <cell r="A3890">
            <v>70989</v>
          </cell>
          <cell r="H3890">
            <v>490.08</v>
          </cell>
        </row>
        <row r="3891">
          <cell r="A3891">
            <v>70990</v>
          </cell>
          <cell r="H3891">
            <v>0</v>
          </cell>
        </row>
        <row r="3892">
          <cell r="A3892">
            <v>70991</v>
          </cell>
          <cell r="H3892">
            <v>989.87</v>
          </cell>
        </row>
        <row r="3893">
          <cell r="A3893">
            <v>70992</v>
          </cell>
          <cell r="H3893">
            <v>0</v>
          </cell>
        </row>
        <row r="3894">
          <cell r="A3894">
            <v>70993</v>
          </cell>
          <cell r="H3894">
            <v>0</v>
          </cell>
        </row>
        <row r="3895">
          <cell r="A3895">
            <v>70994</v>
          </cell>
          <cell r="H3895">
            <v>989.87</v>
          </cell>
        </row>
        <row r="3896">
          <cell r="A3896">
            <v>70995</v>
          </cell>
          <cell r="H3896">
            <v>0</v>
          </cell>
        </row>
        <row r="3897">
          <cell r="A3897">
            <v>70996</v>
          </cell>
          <cell r="H3897">
            <v>795.58</v>
          </cell>
        </row>
        <row r="3898">
          <cell r="A3898">
            <v>70997</v>
          </cell>
          <cell r="H3898">
            <v>794.68</v>
          </cell>
        </row>
        <row r="3899">
          <cell r="A3899">
            <v>70998</v>
          </cell>
          <cell r="H3899">
            <v>691.1</v>
          </cell>
        </row>
        <row r="3900">
          <cell r="A3900">
            <v>70999</v>
          </cell>
          <cell r="H3900">
            <v>0</v>
          </cell>
        </row>
        <row r="3901">
          <cell r="A3901">
            <v>71000</v>
          </cell>
          <cell r="H3901">
            <v>0</v>
          </cell>
        </row>
        <row r="3902">
          <cell r="A3902">
            <v>71001</v>
          </cell>
          <cell r="H3902">
            <v>0</v>
          </cell>
        </row>
        <row r="3903">
          <cell r="A3903">
            <v>71002</v>
          </cell>
          <cell r="H3903">
            <v>0</v>
          </cell>
        </row>
        <row r="3904">
          <cell r="A3904">
            <v>71003</v>
          </cell>
          <cell r="H3904">
            <v>0</v>
          </cell>
        </row>
        <row r="3905">
          <cell r="A3905">
            <v>71004</v>
          </cell>
          <cell r="H3905">
            <v>0</v>
          </cell>
        </row>
        <row r="3906">
          <cell r="A3906">
            <v>71005</v>
          </cell>
          <cell r="H3906">
            <v>0</v>
          </cell>
        </row>
        <row r="3907">
          <cell r="A3907">
            <v>71006</v>
          </cell>
          <cell r="H3907">
            <v>0</v>
          </cell>
        </row>
        <row r="3908">
          <cell r="A3908">
            <v>71007</v>
          </cell>
          <cell r="H3908">
            <v>0</v>
          </cell>
        </row>
        <row r="3909">
          <cell r="A3909">
            <v>71008</v>
          </cell>
          <cell r="H3909">
            <v>790.94</v>
          </cell>
        </row>
        <row r="3910">
          <cell r="A3910">
            <v>71009</v>
          </cell>
          <cell r="H3910">
            <v>0</v>
          </cell>
        </row>
        <row r="3911">
          <cell r="A3911">
            <v>71010</v>
          </cell>
          <cell r="H3911">
            <v>691.1</v>
          </cell>
        </row>
        <row r="3912">
          <cell r="A3912">
            <v>71011</v>
          </cell>
          <cell r="H3912">
            <v>0</v>
          </cell>
        </row>
        <row r="3913">
          <cell r="A3913">
            <v>71012</v>
          </cell>
          <cell r="H3913">
            <v>995.41</v>
          </cell>
        </row>
        <row r="3914">
          <cell r="A3914">
            <v>71013</v>
          </cell>
          <cell r="H3914">
            <v>0</v>
          </cell>
        </row>
        <row r="3915">
          <cell r="A3915">
            <v>71014</v>
          </cell>
          <cell r="H3915">
            <v>0</v>
          </cell>
        </row>
        <row r="3916">
          <cell r="A3916">
            <v>71015</v>
          </cell>
          <cell r="H3916">
            <v>0</v>
          </cell>
        </row>
        <row r="3917">
          <cell r="A3917">
            <v>71016</v>
          </cell>
          <cell r="H3917">
            <v>494.71</v>
          </cell>
        </row>
        <row r="3918">
          <cell r="A3918">
            <v>71017</v>
          </cell>
          <cell r="H3918">
            <v>0</v>
          </cell>
        </row>
        <row r="3919">
          <cell r="A3919">
            <v>71018</v>
          </cell>
          <cell r="H3919">
            <v>0</v>
          </cell>
        </row>
        <row r="3920">
          <cell r="A3920">
            <v>71019</v>
          </cell>
          <cell r="H3920">
            <v>0</v>
          </cell>
        </row>
        <row r="3921">
          <cell r="A3921">
            <v>71020</v>
          </cell>
          <cell r="H3921">
            <v>0</v>
          </cell>
        </row>
        <row r="3922">
          <cell r="A3922">
            <v>71021</v>
          </cell>
          <cell r="H3922">
            <v>993.76</v>
          </cell>
        </row>
        <row r="3923">
          <cell r="A3923">
            <v>71022</v>
          </cell>
          <cell r="H3923">
            <v>498.75</v>
          </cell>
        </row>
        <row r="3924">
          <cell r="A3924">
            <v>71023</v>
          </cell>
          <cell r="H3924">
            <v>794.83</v>
          </cell>
        </row>
        <row r="3925">
          <cell r="A3925">
            <v>71024</v>
          </cell>
          <cell r="H3925">
            <v>993.76</v>
          </cell>
        </row>
        <row r="3926">
          <cell r="A3926">
            <v>71025</v>
          </cell>
          <cell r="H3926">
            <v>0</v>
          </cell>
        </row>
        <row r="3927">
          <cell r="A3927">
            <v>71026</v>
          </cell>
          <cell r="H3927">
            <v>794.83</v>
          </cell>
        </row>
        <row r="3928">
          <cell r="A3928">
            <v>71027</v>
          </cell>
          <cell r="H3928">
            <v>1437.51</v>
          </cell>
        </row>
        <row r="3929">
          <cell r="A3929">
            <v>71028</v>
          </cell>
          <cell r="H3929">
            <v>705.7</v>
          </cell>
        </row>
        <row r="3930">
          <cell r="A3930">
            <v>71029</v>
          </cell>
          <cell r="H3930">
            <v>1139.99</v>
          </cell>
        </row>
        <row r="3931">
          <cell r="A3931">
            <v>71030</v>
          </cell>
          <cell r="H3931">
            <v>1437.29</v>
          </cell>
        </row>
        <row r="3932">
          <cell r="A3932">
            <v>71031</v>
          </cell>
          <cell r="H3932">
            <v>705.26</v>
          </cell>
        </row>
        <row r="3933">
          <cell r="A3933">
            <v>71032</v>
          </cell>
          <cell r="H3933">
            <v>1131.42</v>
          </cell>
        </row>
        <row r="3934">
          <cell r="A3934">
            <v>71033</v>
          </cell>
          <cell r="H3934">
            <v>1425.52</v>
          </cell>
        </row>
        <row r="3935">
          <cell r="A3935">
            <v>71034</v>
          </cell>
          <cell r="H3935">
            <v>707.62</v>
          </cell>
        </row>
        <row r="3936">
          <cell r="A3936">
            <v>71035</v>
          </cell>
          <cell r="H3936">
            <v>1138.7</v>
          </cell>
        </row>
        <row r="3937">
          <cell r="A3937">
            <v>71036</v>
          </cell>
          <cell r="H3937">
            <v>1433.23</v>
          </cell>
        </row>
        <row r="3938">
          <cell r="A3938">
            <v>71037</v>
          </cell>
          <cell r="H3938">
            <v>706.12</v>
          </cell>
        </row>
        <row r="3939">
          <cell r="A3939">
            <v>71038</v>
          </cell>
          <cell r="H3939">
            <v>1135.28</v>
          </cell>
        </row>
        <row r="3940">
          <cell r="A3940">
            <v>71039</v>
          </cell>
          <cell r="H3940">
            <v>1434.51</v>
          </cell>
        </row>
        <row r="3941">
          <cell r="A3941">
            <v>71040</v>
          </cell>
          <cell r="H3941">
            <v>704.2</v>
          </cell>
        </row>
        <row r="3942">
          <cell r="A3942">
            <v>71041</v>
          </cell>
          <cell r="H3942">
            <v>1137.8499999999999</v>
          </cell>
        </row>
        <row r="3943">
          <cell r="A3943">
            <v>71042</v>
          </cell>
          <cell r="H3943">
            <v>1142.99</v>
          </cell>
        </row>
        <row r="3944">
          <cell r="A3944">
            <v>71043</v>
          </cell>
          <cell r="H3944">
            <v>999.36</v>
          </cell>
        </row>
        <row r="3945">
          <cell r="A3945">
            <v>71044</v>
          </cell>
          <cell r="H3945">
            <v>1140.6300000000001</v>
          </cell>
        </row>
        <row r="3946">
          <cell r="A3946">
            <v>71045</v>
          </cell>
          <cell r="H3946">
            <v>1136.99</v>
          </cell>
        </row>
        <row r="3947">
          <cell r="A3947">
            <v>71046</v>
          </cell>
          <cell r="H3947">
            <v>994.44</v>
          </cell>
        </row>
        <row r="3948">
          <cell r="A3948">
            <v>71047</v>
          </cell>
          <cell r="H3948">
            <v>1130.57</v>
          </cell>
        </row>
        <row r="3949">
          <cell r="A3949">
            <v>71048</v>
          </cell>
          <cell r="H3949">
            <v>1136.78</v>
          </cell>
        </row>
        <row r="3950">
          <cell r="A3950">
            <v>71049</v>
          </cell>
          <cell r="H3950">
            <v>991.02</v>
          </cell>
        </row>
        <row r="3951">
          <cell r="A3951">
            <v>71050</v>
          </cell>
          <cell r="H3951">
            <v>1131.8599999999999</v>
          </cell>
        </row>
        <row r="3952">
          <cell r="A3952">
            <v>71051</v>
          </cell>
          <cell r="H3952">
            <v>1138.27</v>
          </cell>
        </row>
        <row r="3953">
          <cell r="A3953">
            <v>71052</v>
          </cell>
          <cell r="H3953">
            <v>983.95</v>
          </cell>
        </row>
        <row r="3954">
          <cell r="A3954">
            <v>71053</v>
          </cell>
          <cell r="H3954">
            <v>1128</v>
          </cell>
        </row>
        <row r="3955">
          <cell r="A3955">
            <v>71054</v>
          </cell>
          <cell r="H3955">
            <v>1140.8499999999999</v>
          </cell>
        </row>
        <row r="3956">
          <cell r="A3956">
            <v>71055</v>
          </cell>
          <cell r="H3956">
            <v>982.46</v>
          </cell>
        </row>
        <row r="3957">
          <cell r="A3957">
            <v>71056</v>
          </cell>
          <cell r="H3957">
            <v>1133.3499999999999</v>
          </cell>
        </row>
        <row r="3958">
          <cell r="A3958">
            <v>71057</v>
          </cell>
          <cell r="H3958">
            <v>1143.4100000000001</v>
          </cell>
        </row>
        <row r="3959">
          <cell r="A3959">
            <v>71058</v>
          </cell>
          <cell r="H3959">
            <v>995.72</v>
          </cell>
        </row>
        <row r="3960">
          <cell r="A3960">
            <v>71059</v>
          </cell>
          <cell r="H3960">
            <v>1141.7</v>
          </cell>
        </row>
        <row r="3961">
          <cell r="A3961">
            <v>71060</v>
          </cell>
          <cell r="H3961">
            <v>1139.77</v>
          </cell>
        </row>
        <row r="3962">
          <cell r="A3962">
            <v>71061</v>
          </cell>
          <cell r="H3962">
            <v>994.87</v>
          </cell>
        </row>
        <row r="3963">
          <cell r="A3963">
            <v>71062</v>
          </cell>
          <cell r="H3963">
            <v>1127.58</v>
          </cell>
        </row>
        <row r="3964">
          <cell r="A3964">
            <v>71063</v>
          </cell>
          <cell r="H3964">
            <v>1143.8499999999999</v>
          </cell>
        </row>
        <row r="3965">
          <cell r="A3965">
            <v>71064</v>
          </cell>
          <cell r="H3965">
            <v>995.72</v>
          </cell>
        </row>
        <row r="3966">
          <cell r="A3966">
            <v>71065</v>
          </cell>
          <cell r="H3966">
            <v>1134.42</v>
          </cell>
        </row>
        <row r="3967">
          <cell r="A3967">
            <v>71066</v>
          </cell>
          <cell r="H3967">
            <v>1139.56</v>
          </cell>
        </row>
        <row r="3968">
          <cell r="A3968">
            <v>71067</v>
          </cell>
          <cell r="H3968">
            <v>995.29</v>
          </cell>
        </row>
        <row r="3969">
          <cell r="A3969">
            <v>71068</v>
          </cell>
          <cell r="H3969">
            <v>1130.78</v>
          </cell>
        </row>
        <row r="3970">
          <cell r="A3970">
            <v>71069</v>
          </cell>
          <cell r="H3970">
            <v>1136.99</v>
          </cell>
        </row>
        <row r="3971">
          <cell r="A3971">
            <v>71070</v>
          </cell>
          <cell r="H3971">
            <v>991.02</v>
          </cell>
        </row>
        <row r="3972">
          <cell r="A3972">
            <v>71071</v>
          </cell>
          <cell r="H3972">
            <v>1138.7</v>
          </cell>
        </row>
        <row r="3973">
          <cell r="A3973">
            <v>71072</v>
          </cell>
          <cell r="H3973">
            <v>1434.94</v>
          </cell>
        </row>
        <row r="3974">
          <cell r="A3974">
            <v>71073</v>
          </cell>
          <cell r="H3974">
            <v>710.19</v>
          </cell>
        </row>
        <row r="3975">
          <cell r="A3975">
            <v>71074</v>
          </cell>
          <cell r="H3975">
            <v>1138.27</v>
          </cell>
        </row>
        <row r="3976">
          <cell r="A3976">
            <v>71075</v>
          </cell>
          <cell r="H3976">
            <v>1429.79</v>
          </cell>
        </row>
        <row r="3977">
          <cell r="A3977">
            <v>71076</v>
          </cell>
          <cell r="H3977">
            <v>707.41</v>
          </cell>
        </row>
        <row r="3978">
          <cell r="A3978">
            <v>71077</v>
          </cell>
          <cell r="H3978">
            <v>1140.8499999999999</v>
          </cell>
        </row>
        <row r="3979">
          <cell r="A3979">
            <v>71078</v>
          </cell>
          <cell r="H3979">
            <v>1432.59</v>
          </cell>
        </row>
        <row r="3980">
          <cell r="A3980">
            <v>71079</v>
          </cell>
          <cell r="H3980">
            <v>707.41</v>
          </cell>
        </row>
        <row r="3981">
          <cell r="A3981">
            <v>71079</v>
          </cell>
          <cell r="H3981">
            <v>707.41</v>
          </cell>
        </row>
        <row r="3982">
          <cell r="A3982">
            <v>71080</v>
          </cell>
          <cell r="H3982">
            <v>1134.21</v>
          </cell>
        </row>
        <row r="3983">
          <cell r="A3983">
            <v>72408</v>
          </cell>
          <cell r="H3983">
            <v>1436.22</v>
          </cell>
        </row>
        <row r="3984">
          <cell r="A3984">
            <v>71082</v>
          </cell>
          <cell r="H3984">
            <v>706.98</v>
          </cell>
        </row>
        <row r="3985">
          <cell r="A3985">
            <v>71083</v>
          </cell>
          <cell r="H3985">
            <v>1125.8599999999999</v>
          </cell>
        </row>
        <row r="3986">
          <cell r="A3986">
            <v>75548</v>
          </cell>
          <cell r="H3986">
            <v>1431.94</v>
          </cell>
        </row>
        <row r="3987">
          <cell r="A3987">
            <v>71085</v>
          </cell>
          <cell r="H3987">
            <v>706.34</v>
          </cell>
        </row>
        <row r="3988">
          <cell r="A3988">
            <v>71086</v>
          </cell>
          <cell r="H3988">
            <v>1139.56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3:M2431" totalsRowCount="1" headerRowDxfId="55" headerRowBorderDxfId="54">
  <autoFilter ref="A3:M2430">
    <filterColumn colId="0">
      <colorFilter dxfId="53"/>
    </filterColumn>
    <filterColumn colId="6">
      <customFilters>
        <customFilter operator="greaterThan" val="0"/>
      </customFilters>
    </filterColumn>
  </autoFilter>
  <tableColumns count="13">
    <tableColumn id="1" name="Адрес дома" dataDxfId="52" totalsRowDxfId="51"/>
    <tableColumn id="2" name="Факт потребления по ОДПУ за 2016 г." dataDxfId="50" totalsRowDxfId="49"/>
    <tableColumn id="3" name="Площадь дома" dataDxfId="48" totalsRowDxfId="47"/>
    <tableColumn id="4" name="Лицевой" dataDxfId="46" totalsRowDxfId="45"/>
    <tableColumn id="5" name="Начислено населению в 2016 году" dataDxfId="44" totalsRowDxfId="43"/>
    <tableColumn id="6" name="Площадь МКД" dataDxfId="42" totalsRowDxfId="41"/>
    <tableColumn id="7" name="Сумма корректировки по дому" totalsRowFunction="custom" dataDxfId="40" totalsRowDxfId="39">
      <totalsRowFormula>G96+G189+G343+G457+G558+G630+G733+G815+G975+G1036+G1100+G1223+G1281+G1343+G1404+G1528+G1585+G1657+G1747+G2020+G2082+G2173+G2274</totalsRowFormula>
    </tableColumn>
    <tableColumn id="8" name="Возврат за июль" dataDxfId="38" totalsRowDxfId="37"/>
    <tableColumn id="9" name="Перерасчет за июль по новому тарифу" dataDxfId="36" totalsRowDxfId="35"/>
    <tableColumn id="10" name="Формула" dataDxfId="34" totalsRowDxfId="33"/>
    <tableColumn id="11" name="возврат" dataDxfId="32" totalsRowDxfId="31">
      <calculatedColumnFormula>SUMIFS([1]исходный!$I$2:$I$8445,[1]исходный!$A$2:$A$8445,Таблица1[[#This Row],[Лицевой]],[1]исходный!$C$2:$C$8445,"Отопление")</calculatedColumnFormula>
    </tableColumn>
    <tableColumn id="12" name="Столбец1" dataDxfId="30" totalsRowDxfId="29">
      <calculatedColumnFormula>Таблица1[[#This Row],[Возврат за июль]]+Таблица1[[#This Row],[возврат]]</calculatedColumnFormula>
    </tableColumn>
    <tableColumn id="13" name="Столбец2" dataDxfId="28" totalsRowDxfId="27">
      <calculatedColumnFormula>SUMIFS([2]Лист2!$H$2:$H$3988,[2]Лист2!$A$2:$A$3988,Таблица1[[#This Row],[Лицевой]])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3:M2428" totalsRowShown="0" headerRowDxfId="26" headerRowBorderDxfId="25">
  <autoFilter ref="A3:M2428"/>
  <tableColumns count="13">
    <tableColumn id="1" name="Адрес дома" dataDxfId="24"/>
    <tableColumn id="2" name="Факт потребления" dataDxfId="23"/>
    <tableColumn id="3" name="Площадь дома" dataDxfId="22"/>
    <tableColumn id="4" name="Лицевой" dataDxfId="21"/>
    <tableColumn id="5" name="Начислено за 2016" dataDxfId="20"/>
    <tableColumn id="6" name="Площадь квартиры" dataDxfId="19"/>
    <tableColumn id="7" name="Сумма корректировки" dataDxfId="18"/>
    <tableColumn id="8" name="Возврат за июль" dataDxfId="17"/>
    <tableColumn id="9" name="Перерасчет за июль по новому тарифу" dataDxfId="16"/>
    <tableColumn id="10" name="Формула" dataDxfId="15"/>
    <tableColumn id="11" name="возврат" dataDxfId="14">
      <calculatedColumnFormula>SUMIFS([1]исходный!$I$2:$I$8445,[1]исходный!$A$2:$A$8445,Таблица13[[#This Row],[Лицевой]],[1]исходный!$C$2:$C$8445,"Отопление")</calculatedColumnFormula>
    </tableColumn>
    <tableColumn id="12" name="Столбец1" dataDxfId="13">
      <calculatedColumnFormula>Таблица13[[#This Row],[Возврат за июль]]+Таблица13[[#This Row],[возврат]]</calculatedColumnFormula>
    </tableColumn>
    <tableColumn id="13" name="Столбец2" dataDxfId="12">
      <calculatedColumnFormula>SUMIFS([2]Лист2!$H$2:$H$3988,[2]Лист2!$A$2:$A$3988,Таблица13[[#This Row],[Лицевой]])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Таблица146" displayName="Таблица146" ref="A4:E38" totalsRowShown="0" headerRowDxfId="11" headerRowBorderDxfId="10">
  <autoFilter ref="A4:E38"/>
  <tableColumns count="5">
    <tableColumn id="1" name="Адрес дома" dataDxfId="9" totalsRowDxfId="8"/>
    <tableColumn id="2" name="Факт потребления по ОДПУ за 2016 г." dataDxfId="7" totalsRowDxfId="6"/>
    <tableColumn id="5" name="Начислено населению в 2016 году" dataDxfId="5" totalsRowDxfId="4"/>
    <tableColumn id="6" name="Площадь МКД" dataDxfId="3" totalsRowDxfId="2"/>
    <tableColumn id="7" name="Сумма корректировки по дому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67"/>
  <sheetViews>
    <sheetView view="pageBreakPreview" topLeftCell="A733" zoomScaleNormal="100" zoomScaleSheetLayoutView="100" workbookViewId="0">
      <selection activeCell="G4" sqref="G4:G2273"/>
    </sheetView>
  </sheetViews>
  <sheetFormatPr defaultRowHeight="15" outlineLevelRow="2" x14ac:dyDescent="0.25"/>
  <cols>
    <col min="1" max="1" width="54.140625" customWidth="1"/>
    <col min="2" max="2" width="22.7109375" customWidth="1"/>
    <col min="3" max="3" width="16.5703125" hidden="1" customWidth="1"/>
    <col min="4" max="4" width="1.5703125" style="2" hidden="1" customWidth="1"/>
    <col min="5" max="7" width="22.7109375" customWidth="1"/>
    <col min="8" max="8" width="2.140625" hidden="1" customWidth="1"/>
    <col min="9" max="9" width="22.7109375" customWidth="1"/>
    <col min="10" max="10" width="39.42578125" hidden="1" customWidth="1"/>
    <col min="11" max="13" width="0" hidden="1" customWidth="1"/>
  </cols>
  <sheetData>
    <row r="1" spans="1:13" ht="46.5" customHeight="1" x14ac:dyDescent="0.25">
      <c r="A1" s="51" t="s">
        <v>1651</v>
      </c>
      <c r="B1" s="51"/>
      <c r="C1" s="51"/>
      <c r="D1" s="51"/>
      <c r="E1" s="51"/>
      <c r="F1" s="51"/>
      <c r="G1" s="51"/>
      <c r="H1" s="51"/>
      <c r="I1" s="51"/>
    </row>
    <row r="2" spans="1:13" ht="18" customHeight="1" x14ac:dyDescent="0.25">
      <c r="A2" s="18"/>
      <c r="B2" s="18"/>
      <c r="C2" s="18"/>
      <c r="D2" s="18"/>
      <c r="E2" s="18"/>
      <c r="F2" s="18"/>
      <c r="G2" s="18"/>
      <c r="H2" s="18"/>
      <c r="I2" s="19" t="s">
        <v>1652</v>
      </c>
    </row>
    <row r="3" spans="1:13" ht="60.75" customHeight="1" x14ac:dyDescent="0.25">
      <c r="A3" s="33" t="s">
        <v>0</v>
      </c>
      <c r="B3" s="34" t="s">
        <v>1653</v>
      </c>
      <c r="C3" s="34" t="s">
        <v>2</v>
      </c>
      <c r="D3" s="34" t="s">
        <v>41</v>
      </c>
      <c r="E3" s="34" t="s">
        <v>1654</v>
      </c>
      <c r="F3" s="34" t="s">
        <v>1655</v>
      </c>
      <c r="G3" s="34" t="s">
        <v>1656</v>
      </c>
      <c r="H3" s="34" t="s">
        <v>43</v>
      </c>
      <c r="I3" s="34" t="s">
        <v>44</v>
      </c>
      <c r="J3" s="9" t="s">
        <v>6</v>
      </c>
      <c r="K3" s="10" t="s">
        <v>1648</v>
      </c>
      <c r="L3" s="9" t="s">
        <v>1649</v>
      </c>
      <c r="M3" s="9" t="s">
        <v>1650</v>
      </c>
    </row>
    <row r="4" spans="1:13" hidden="1" outlineLevel="2" x14ac:dyDescent="0.25">
      <c r="A4" s="6" t="s">
        <v>7</v>
      </c>
      <c r="B4" s="6">
        <v>655398.93999999994</v>
      </c>
      <c r="C4" s="6">
        <v>4128.8999999999996</v>
      </c>
      <c r="D4" s="11">
        <v>72533</v>
      </c>
      <c r="E4" s="6">
        <v>7523.67</v>
      </c>
      <c r="F4" s="6">
        <v>47.3</v>
      </c>
      <c r="G4" s="6">
        <v>-15.53</v>
      </c>
      <c r="H4" s="6">
        <v>-1143.3399999999999</v>
      </c>
      <c r="I4" s="6">
        <v>-37.35</v>
      </c>
      <c r="J4" s="6" t="s">
        <v>45</v>
      </c>
      <c r="K4" s="5" t="e">
        <f>SUMIFS([1]исходный!$I$2:$I$8445,[1]исходный!$A$2:$A$8445,Таблица1[[#This Row],[Лицевой]],[1]исходный!$C$2:$C$8445,"Отопление")</f>
        <v>#VALUE!</v>
      </c>
      <c r="L4" s="5" t="e">
        <f>Таблица1[[#This Row],[Возврат за июль]]+Таблица1[[#This Row],[возврат]]</f>
        <v>#VALUE!</v>
      </c>
      <c r="M4" s="5" t="e">
        <f>SUMIFS([2]Лист2!$H$2:$H$3988,[2]Лист2!$A$2:$A$3988,Таблица1[[#This Row],[Лицевой]])</f>
        <v>#VALUE!</v>
      </c>
    </row>
    <row r="5" spans="1:13" hidden="1" outlineLevel="2" x14ac:dyDescent="0.25">
      <c r="A5" s="6" t="s">
        <v>7</v>
      </c>
      <c r="B5" s="6">
        <v>655398.93999999994</v>
      </c>
      <c r="C5" s="6">
        <v>4128.8999999999996</v>
      </c>
      <c r="D5" s="11">
        <v>72534</v>
      </c>
      <c r="E5" s="6">
        <v>5074.07</v>
      </c>
      <c r="F5" s="6">
        <v>31.9</v>
      </c>
      <c r="G5" s="6">
        <v>-10.44</v>
      </c>
      <c r="H5" s="6">
        <v>0</v>
      </c>
      <c r="I5" s="6">
        <v>-25.18</v>
      </c>
      <c r="J5" s="6" t="s">
        <v>46</v>
      </c>
      <c r="K5" s="5" t="e">
        <f>SUMIFS([1]исходный!$I$2:$I$8445,[1]исходный!$A$2:$A$8445,Таблица1[[#This Row],[Лицевой]],[1]исходный!$C$2:$C$8445,"Отопление")</f>
        <v>#VALUE!</v>
      </c>
      <c r="L5" s="5" t="e">
        <f>Таблица1[[#This Row],[Возврат за июль]]+Таблица1[[#This Row],[возврат]]</f>
        <v>#VALUE!</v>
      </c>
      <c r="M5" s="5" t="e">
        <f>SUMIFS([2]Лист2!$H$2:$H$3988,[2]Лист2!$A$2:$A$3988,Таблица1[[#This Row],[Лицевой]])</f>
        <v>#VALUE!</v>
      </c>
    </row>
    <row r="6" spans="1:13" hidden="1" outlineLevel="2" x14ac:dyDescent="0.25">
      <c r="A6" s="6" t="s">
        <v>7</v>
      </c>
      <c r="B6" s="6">
        <v>655398.93999999994</v>
      </c>
      <c r="C6" s="6">
        <v>4128.8999999999996</v>
      </c>
      <c r="D6" s="11">
        <v>72535</v>
      </c>
      <c r="E6" s="6">
        <v>7698.59</v>
      </c>
      <c r="F6" s="6">
        <v>48.4</v>
      </c>
      <c r="G6" s="6">
        <v>-15.84</v>
      </c>
      <c r="H6" s="6">
        <v>0</v>
      </c>
      <c r="I6" s="6">
        <v>-38.21</v>
      </c>
      <c r="J6" s="6" t="s">
        <v>47</v>
      </c>
      <c r="K6" s="5" t="e">
        <f>SUMIFS([1]исходный!$I$2:$I$8445,[1]исходный!$A$2:$A$8445,Таблица1[[#This Row],[Лицевой]],[1]исходный!$C$2:$C$8445,"Отопление")</f>
        <v>#VALUE!</v>
      </c>
      <c r="L6" s="5" t="e">
        <f>Таблица1[[#This Row],[Возврат за июль]]+Таблица1[[#This Row],[возврат]]</f>
        <v>#VALUE!</v>
      </c>
      <c r="M6" s="5" t="e">
        <f>SUMIFS([2]Лист2!$H$2:$H$3988,[2]Лист2!$A$2:$A$3988,Таблица1[[#This Row],[Лицевой]])</f>
        <v>#VALUE!</v>
      </c>
    </row>
    <row r="7" spans="1:13" hidden="1" outlineLevel="2" x14ac:dyDescent="0.25">
      <c r="A7" s="6" t="s">
        <v>7</v>
      </c>
      <c r="B7" s="6">
        <v>655398.93999999994</v>
      </c>
      <c r="C7" s="6">
        <v>4128.8999999999996</v>
      </c>
      <c r="D7" s="11">
        <v>72536</v>
      </c>
      <c r="E7" s="6">
        <v>9257.42</v>
      </c>
      <c r="F7" s="6">
        <v>58.2</v>
      </c>
      <c r="G7" s="6">
        <v>-19.07</v>
      </c>
      <c r="H7" s="6">
        <v>0</v>
      </c>
      <c r="I7" s="6">
        <v>-45.95</v>
      </c>
      <c r="J7" s="6" t="s">
        <v>48</v>
      </c>
      <c r="K7" s="5" t="e">
        <f>SUMIFS([1]исходный!$I$2:$I$8445,[1]исходный!$A$2:$A$8445,Таблица1[[#This Row],[Лицевой]],[1]исходный!$C$2:$C$8445,"Отопление")</f>
        <v>#VALUE!</v>
      </c>
      <c r="L7" s="5" t="e">
        <f>Таблица1[[#This Row],[Возврат за июль]]+Таблица1[[#This Row],[возврат]]</f>
        <v>#VALUE!</v>
      </c>
      <c r="M7" s="5" t="e">
        <f>SUMIFS([2]Лист2!$H$2:$H$3988,[2]Лист2!$A$2:$A$3988,Таблица1[[#This Row],[Лицевой]])</f>
        <v>#VALUE!</v>
      </c>
    </row>
    <row r="8" spans="1:13" hidden="1" outlineLevel="2" x14ac:dyDescent="0.25">
      <c r="A8" s="6" t="s">
        <v>7</v>
      </c>
      <c r="B8" s="6">
        <v>655398.93999999994</v>
      </c>
      <c r="C8" s="6">
        <v>4128.8999999999996</v>
      </c>
      <c r="D8" s="11">
        <v>72537</v>
      </c>
      <c r="E8" s="6">
        <v>5074.07</v>
      </c>
      <c r="F8" s="6">
        <v>31.9</v>
      </c>
      <c r="G8" s="6">
        <v>-10.44</v>
      </c>
      <c r="H8" s="6">
        <v>0</v>
      </c>
      <c r="I8" s="6">
        <v>-25.18</v>
      </c>
      <c r="J8" s="6" t="s">
        <v>46</v>
      </c>
      <c r="K8" s="5" t="e">
        <f>SUMIFS([1]исходный!$I$2:$I$8445,[1]исходный!$A$2:$A$8445,Таблица1[[#This Row],[Лицевой]],[1]исходный!$C$2:$C$8445,"Отопление")</f>
        <v>#VALUE!</v>
      </c>
      <c r="L8" s="5" t="e">
        <f>Таблица1[[#This Row],[Возврат за июль]]+Таблица1[[#This Row],[возврат]]</f>
        <v>#VALUE!</v>
      </c>
      <c r="M8" s="5" t="e">
        <f>SUMIFS([2]Лист2!$H$2:$H$3988,[2]Лист2!$A$2:$A$3988,Таблица1[[#This Row],[Лицевой]])</f>
        <v>#VALUE!</v>
      </c>
    </row>
    <row r="9" spans="1:13" hidden="1" outlineLevel="2" x14ac:dyDescent="0.25">
      <c r="A9" s="6" t="s">
        <v>7</v>
      </c>
      <c r="B9" s="6">
        <v>655398.93999999994</v>
      </c>
      <c r="C9" s="6">
        <v>4128.8999999999996</v>
      </c>
      <c r="D9" s="11">
        <v>72538</v>
      </c>
      <c r="E9" s="6">
        <v>7714.52</v>
      </c>
      <c r="F9" s="6">
        <v>48.5</v>
      </c>
      <c r="G9" s="6">
        <v>-15.9</v>
      </c>
      <c r="H9" s="6">
        <v>0</v>
      </c>
      <c r="I9" s="6">
        <v>-38.29</v>
      </c>
      <c r="J9" s="6" t="s">
        <v>49</v>
      </c>
      <c r="K9" s="5" t="e">
        <f>SUMIFS([1]исходный!$I$2:$I$8445,[1]исходный!$A$2:$A$8445,Таблица1[[#This Row],[Лицевой]],[1]исходный!$C$2:$C$8445,"Отопление")</f>
        <v>#VALUE!</v>
      </c>
      <c r="L9" s="5" t="e">
        <f>Таблица1[[#This Row],[Возврат за июль]]+Таблица1[[#This Row],[возврат]]</f>
        <v>#VALUE!</v>
      </c>
      <c r="M9" s="5" t="e">
        <f>SUMIFS([2]Лист2!$H$2:$H$3988,[2]Лист2!$A$2:$A$3988,Таблица1[[#This Row],[Лицевой]])</f>
        <v>#VALUE!</v>
      </c>
    </row>
    <row r="10" spans="1:13" hidden="1" outlineLevel="2" x14ac:dyDescent="0.25">
      <c r="A10" s="6" t="s">
        <v>7</v>
      </c>
      <c r="B10" s="6">
        <v>655398.93999999994</v>
      </c>
      <c r="C10" s="6">
        <v>4128.8999999999996</v>
      </c>
      <c r="D10" s="11">
        <v>72539</v>
      </c>
      <c r="E10" s="6">
        <v>9432.4</v>
      </c>
      <c r="F10" s="6">
        <v>59.3</v>
      </c>
      <c r="G10" s="6">
        <v>-19.440000000000001</v>
      </c>
      <c r="H10" s="6">
        <v>0</v>
      </c>
      <c r="I10" s="6">
        <v>-46.82</v>
      </c>
      <c r="J10" s="6" t="s">
        <v>50</v>
      </c>
      <c r="K10" s="5" t="e">
        <f>SUMIFS([1]исходный!$I$2:$I$8445,[1]исходный!$A$2:$A$8445,Таблица1[[#This Row],[Лицевой]],[1]исходный!$C$2:$C$8445,"Отопление")</f>
        <v>#VALUE!</v>
      </c>
      <c r="L10" s="5" t="e">
        <f>Таблица1[[#This Row],[Возврат за июль]]+Таблица1[[#This Row],[возврат]]</f>
        <v>#VALUE!</v>
      </c>
      <c r="M10" s="5" t="e">
        <f>SUMIFS([2]Лист2!$H$2:$H$3988,[2]Лист2!$A$2:$A$3988,Таблица1[[#This Row],[Лицевой]])</f>
        <v>#VALUE!</v>
      </c>
    </row>
    <row r="11" spans="1:13" hidden="1" outlineLevel="2" x14ac:dyDescent="0.25">
      <c r="A11" s="6" t="s">
        <v>7</v>
      </c>
      <c r="B11" s="6">
        <v>655398.93999999994</v>
      </c>
      <c r="C11" s="6">
        <v>4128.8999999999996</v>
      </c>
      <c r="D11" s="11">
        <v>72540</v>
      </c>
      <c r="E11" s="6">
        <v>5058.2</v>
      </c>
      <c r="F11" s="6">
        <v>31.8</v>
      </c>
      <c r="G11" s="6">
        <v>-10.44</v>
      </c>
      <c r="H11" s="6">
        <v>0</v>
      </c>
      <c r="I11" s="6">
        <v>-25.11</v>
      </c>
      <c r="J11" s="6" t="s">
        <v>51</v>
      </c>
      <c r="K11" s="5" t="e">
        <f>SUMIFS([1]исходный!$I$2:$I$8445,[1]исходный!$A$2:$A$8445,Таблица1[[#This Row],[Лицевой]],[1]исходный!$C$2:$C$8445,"Отопление")</f>
        <v>#VALUE!</v>
      </c>
      <c r="L11" s="5" t="e">
        <f>Таблица1[[#This Row],[Возврат за июль]]+Таблица1[[#This Row],[возврат]]</f>
        <v>#VALUE!</v>
      </c>
      <c r="M11" s="5" t="e">
        <f>SUMIFS([2]Лист2!$H$2:$H$3988,[2]Лист2!$A$2:$A$3988,Таблица1[[#This Row],[Лицевой]])</f>
        <v>#VALUE!</v>
      </c>
    </row>
    <row r="12" spans="1:13" hidden="1" outlineLevel="2" x14ac:dyDescent="0.25">
      <c r="A12" s="6" t="s">
        <v>7</v>
      </c>
      <c r="B12" s="6">
        <v>655398.93999999994</v>
      </c>
      <c r="C12" s="6">
        <v>4128.8999999999996</v>
      </c>
      <c r="D12" s="11">
        <v>72541</v>
      </c>
      <c r="E12" s="6">
        <v>7794.04</v>
      </c>
      <c r="F12" s="6">
        <v>49</v>
      </c>
      <c r="G12" s="6">
        <v>-16.05</v>
      </c>
      <c r="H12" s="6">
        <v>-1184.43</v>
      </c>
      <c r="I12" s="6">
        <v>-38.69</v>
      </c>
      <c r="J12" s="6" t="s">
        <v>52</v>
      </c>
      <c r="K12" s="5" t="e">
        <f>SUMIFS([1]исходный!$I$2:$I$8445,[1]исходный!$A$2:$A$8445,Таблица1[[#This Row],[Лицевой]],[1]исходный!$C$2:$C$8445,"Отопление")</f>
        <v>#VALUE!</v>
      </c>
      <c r="L12" s="5" t="e">
        <f>Таблица1[[#This Row],[Возврат за июль]]+Таблица1[[#This Row],[возврат]]</f>
        <v>#VALUE!</v>
      </c>
      <c r="M12" s="5" t="e">
        <f>SUMIFS([2]Лист2!$H$2:$H$3988,[2]Лист2!$A$2:$A$3988,Таблица1[[#This Row],[Лицевой]])</f>
        <v>#VALUE!</v>
      </c>
    </row>
    <row r="13" spans="1:13" hidden="1" outlineLevel="2" x14ac:dyDescent="0.25">
      <c r="A13" s="6" t="s">
        <v>7</v>
      </c>
      <c r="B13" s="6">
        <v>655398.93999999994</v>
      </c>
      <c r="C13" s="6">
        <v>4128.8999999999996</v>
      </c>
      <c r="D13" s="11">
        <v>72542</v>
      </c>
      <c r="E13" s="6">
        <v>9480.1299999999992</v>
      </c>
      <c r="F13" s="6">
        <v>59.6</v>
      </c>
      <c r="G13" s="6">
        <v>-19.55</v>
      </c>
      <c r="H13" s="6">
        <v>0</v>
      </c>
      <c r="I13" s="6">
        <v>-47.06</v>
      </c>
      <c r="J13" s="6" t="s">
        <v>53</v>
      </c>
      <c r="K13" s="5" t="e">
        <f>SUMIFS([1]исходный!$I$2:$I$8445,[1]исходный!$A$2:$A$8445,Таблица1[[#This Row],[Лицевой]],[1]исходный!$C$2:$C$8445,"Отопление")</f>
        <v>#VALUE!</v>
      </c>
      <c r="L13" s="5" t="e">
        <f>Таблица1[[#This Row],[Возврат за июль]]+Таблица1[[#This Row],[возврат]]</f>
        <v>#VALUE!</v>
      </c>
      <c r="M13" s="5" t="e">
        <f>SUMIFS([2]Лист2!$H$2:$H$3988,[2]Лист2!$A$2:$A$3988,Таблица1[[#This Row],[Лицевой]])</f>
        <v>#VALUE!</v>
      </c>
    </row>
    <row r="14" spans="1:13" hidden="1" outlineLevel="2" x14ac:dyDescent="0.25">
      <c r="A14" s="6" t="s">
        <v>7</v>
      </c>
      <c r="B14" s="6">
        <v>655398.93999999994</v>
      </c>
      <c r="C14" s="6">
        <v>4128.8999999999996</v>
      </c>
      <c r="D14" s="11">
        <v>72543</v>
      </c>
      <c r="E14" s="6">
        <v>5169.5200000000004</v>
      </c>
      <c r="F14" s="6">
        <v>32.5</v>
      </c>
      <c r="G14" s="6">
        <v>-10.65</v>
      </c>
      <c r="H14" s="6">
        <v>-785.59</v>
      </c>
      <c r="I14" s="6">
        <v>-25.66</v>
      </c>
      <c r="J14" s="6" t="s">
        <v>54</v>
      </c>
      <c r="K14" s="5" t="e">
        <f>SUMIFS([1]исходный!$I$2:$I$8445,[1]исходный!$A$2:$A$8445,Таблица1[[#This Row],[Лицевой]],[1]исходный!$C$2:$C$8445,"Отопление")</f>
        <v>#VALUE!</v>
      </c>
      <c r="L14" s="5" t="e">
        <f>Таблица1[[#This Row],[Возврат за июль]]+Таблица1[[#This Row],[возврат]]</f>
        <v>#VALUE!</v>
      </c>
      <c r="M14" s="5" t="e">
        <f>SUMIFS([2]Лист2!$H$2:$H$3988,[2]Лист2!$A$2:$A$3988,Таблица1[[#This Row],[Лицевой]])</f>
        <v>#VALUE!</v>
      </c>
    </row>
    <row r="15" spans="1:13" hidden="1" outlineLevel="2" x14ac:dyDescent="0.25">
      <c r="A15" s="6" t="s">
        <v>7</v>
      </c>
      <c r="B15" s="6">
        <v>655398.93999999994</v>
      </c>
      <c r="C15" s="6">
        <v>4128.8999999999996</v>
      </c>
      <c r="D15" s="11">
        <v>72544</v>
      </c>
      <c r="E15" s="6">
        <v>7841.76</v>
      </c>
      <c r="F15" s="6">
        <v>49.3</v>
      </c>
      <c r="G15" s="6">
        <v>-16.149999999999999</v>
      </c>
      <c r="H15" s="6">
        <v>-1191.68</v>
      </c>
      <c r="I15" s="6">
        <v>-38.93</v>
      </c>
      <c r="J15" s="6" t="s">
        <v>55</v>
      </c>
      <c r="K15" s="5" t="e">
        <f>SUMIFS([1]исходный!$I$2:$I$8445,[1]исходный!$A$2:$A$8445,Таблица1[[#This Row],[Лицевой]],[1]исходный!$C$2:$C$8445,"Отопление")</f>
        <v>#VALUE!</v>
      </c>
      <c r="L15" s="5" t="e">
        <f>Таблица1[[#This Row],[Возврат за июль]]+Таблица1[[#This Row],[возврат]]</f>
        <v>#VALUE!</v>
      </c>
      <c r="M15" s="5" t="e">
        <f>SUMIFS([2]Лист2!$H$2:$H$3988,[2]Лист2!$A$2:$A$3988,Таблица1[[#This Row],[Лицевой]])</f>
        <v>#VALUE!</v>
      </c>
    </row>
    <row r="16" spans="1:13" hidden="1" outlineLevel="2" x14ac:dyDescent="0.25">
      <c r="A16" s="6" t="s">
        <v>7</v>
      </c>
      <c r="B16" s="6">
        <v>655398.93999999994</v>
      </c>
      <c r="C16" s="6">
        <v>4128.8999999999996</v>
      </c>
      <c r="D16" s="11">
        <v>72545</v>
      </c>
      <c r="E16" s="6">
        <v>9432.4</v>
      </c>
      <c r="F16" s="6">
        <v>59.3</v>
      </c>
      <c r="G16" s="6">
        <v>-19.440000000000001</v>
      </c>
      <c r="H16" s="6">
        <v>0</v>
      </c>
      <c r="I16" s="6">
        <v>-46.82</v>
      </c>
      <c r="J16" s="6" t="s">
        <v>50</v>
      </c>
      <c r="K16" s="5" t="e">
        <f>SUMIFS([1]исходный!$I$2:$I$8445,[1]исходный!$A$2:$A$8445,Таблица1[[#This Row],[Лицевой]],[1]исходный!$C$2:$C$8445,"Отопление")</f>
        <v>#VALUE!</v>
      </c>
      <c r="L16" s="5" t="e">
        <f>Таблица1[[#This Row],[Возврат за июль]]+Таблица1[[#This Row],[возврат]]</f>
        <v>#VALUE!</v>
      </c>
      <c r="M16" s="5" t="e">
        <f>SUMIFS([2]Лист2!$H$2:$H$3988,[2]Лист2!$A$2:$A$3988,Таблица1[[#This Row],[Лицевой]])</f>
        <v>#VALUE!</v>
      </c>
    </row>
    <row r="17" spans="1:13" hidden="1" outlineLevel="2" x14ac:dyDescent="0.25">
      <c r="A17" s="6" t="s">
        <v>7</v>
      </c>
      <c r="B17" s="6">
        <v>655398.93999999994</v>
      </c>
      <c r="C17" s="6">
        <v>4128.8999999999996</v>
      </c>
      <c r="D17" s="11">
        <v>72546</v>
      </c>
      <c r="E17" s="6">
        <v>5153.59</v>
      </c>
      <c r="F17" s="6">
        <v>32.4</v>
      </c>
      <c r="G17" s="6">
        <v>-10.59</v>
      </c>
      <c r="H17" s="6">
        <v>0</v>
      </c>
      <c r="I17" s="6">
        <v>-25.58</v>
      </c>
      <c r="J17" s="6" t="s">
        <v>56</v>
      </c>
      <c r="K17" s="5" t="e">
        <f>SUMIFS([1]исходный!$I$2:$I$8445,[1]исходный!$A$2:$A$8445,Таблица1[[#This Row],[Лицевой]],[1]исходный!$C$2:$C$8445,"Отопление")</f>
        <v>#VALUE!</v>
      </c>
      <c r="L17" s="5" t="e">
        <f>Таблица1[[#This Row],[Возврат за июль]]+Таблица1[[#This Row],[возврат]]</f>
        <v>#VALUE!</v>
      </c>
      <c r="M17" s="5" t="e">
        <f>SUMIFS([2]Лист2!$H$2:$H$3988,[2]Лист2!$A$2:$A$3988,Таблица1[[#This Row],[Лицевой]])</f>
        <v>#VALUE!</v>
      </c>
    </row>
    <row r="18" spans="1:13" hidden="1" outlineLevel="2" x14ac:dyDescent="0.25">
      <c r="A18" s="6" t="s">
        <v>7</v>
      </c>
      <c r="B18" s="6">
        <v>655398.93999999994</v>
      </c>
      <c r="C18" s="6">
        <v>4128.8999999999996</v>
      </c>
      <c r="D18" s="11">
        <v>72547</v>
      </c>
      <c r="E18" s="6">
        <v>7857.69</v>
      </c>
      <c r="F18" s="6">
        <v>49.4</v>
      </c>
      <c r="G18" s="6">
        <v>-16.2</v>
      </c>
      <c r="H18" s="6">
        <v>0</v>
      </c>
      <c r="I18" s="6">
        <v>-39.01</v>
      </c>
      <c r="J18" s="6" t="s">
        <v>57</v>
      </c>
      <c r="K18" s="5" t="e">
        <f>SUMIFS([1]исходный!$I$2:$I$8445,[1]исходный!$A$2:$A$8445,Таблица1[[#This Row],[Лицевой]],[1]исходный!$C$2:$C$8445,"Отопление")</f>
        <v>#VALUE!</v>
      </c>
      <c r="L18" s="5" t="e">
        <f>Таблица1[[#This Row],[Возврат за июль]]+Таблица1[[#This Row],[возврат]]</f>
        <v>#VALUE!</v>
      </c>
      <c r="M18" s="5" t="e">
        <f>SUMIFS([2]Лист2!$H$2:$H$3988,[2]Лист2!$A$2:$A$3988,Таблица1[[#This Row],[Лицевой]])</f>
        <v>#VALUE!</v>
      </c>
    </row>
    <row r="19" spans="1:13" hidden="1" outlineLevel="2" x14ac:dyDescent="0.25">
      <c r="A19" s="6" t="s">
        <v>7</v>
      </c>
      <c r="B19" s="6">
        <v>655398.93999999994</v>
      </c>
      <c r="C19" s="6">
        <v>4128.8999999999996</v>
      </c>
      <c r="D19" s="11">
        <v>72548</v>
      </c>
      <c r="E19" s="6">
        <v>7682.71</v>
      </c>
      <c r="F19" s="6">
        <v>48.3</v>
      </c>
      <c r="G19" s="6">
        <v>-15.83</v>
      </c>
      <c r="H19" s="6">
        <v>0</v>
      </c>
      <c r="I19" s="6">
        <v>-38.14</v>
      </c>
      <c r="J19" s="6" t="s">
        <v>58</v>
      </c>
      <c r="K19" s="5" t="e">
        <f>SUMIFS([1]исходный!$I$2:$I$8445,[1]исходный!$A$2:$A$8445,Таблица1[[#This Row],[Лицевой]],[1]исходный!$C$2:$C$8445,"Отопление")</f>
        <v>#VALUE!</v>
      </c>
      <c r="L19" s="5" t="e">
        <f>Таблица1[[#This Row],[Возврат за июль]]+Таблица1[[#This Row],[возврат]]</f>
        <v>#VALUE!</v>
      </c>
      <c r="M19" s="5" t="e">
        <f>SUMIFS([2]Лист2!$H$2:$H$3988,[2]Лист2!$A$2:$A$3988,Таблица1[[#This Row],[Лицевой]])</f>
        <v>#VALUE!</v>
      </c>
    </row>
    <row r="20" spans="1:13" hidden="1" outlineLevel="2" x14ac:dyDescent="0.25">
      <c r="A20" s="6" t="s">
        <v>7</v>
      </c>
      <c r="B20" s="6">
        <v>655398.93999999994</v>
      </c>
      <c r="C20" s="6">
        <v>4128.8999999999996</v>
      </c>
      <c r="D20" s="11">
        <v>72549</v>
      </c>
      <c r="E20" s="6">
        <v>4978.67</v>
      </c>
      <c r="F20" s="6">
        <v>31.3</v>
      </c>
      <c r="G20" s="6">
        <v>-10.28</v>
      </c>
      <c r="H20" s="6">
        <v>0</v>
      </c>
      <c r="I20" s="6">
        <v>-24.72</v>
      </c>
      <c r="J20" s="6" t="s">
        <v>59</v>
      </c>
      <c r="K20" s="5" t="e">
        <f>SUMIFS([1]исходный!$I$2:$I$8445,[1]исходный!$A$2:$A$8445,Таблица1[[#This Row],[Лицевой]],[1]исходный!$C$2:$C$8445,"Отопление")</f>
        <v>#VALUE!</v>
      </c>
      <c r="L20" s="5" t="e">
        <f>Таблица1[[#This Row],[Возврат за июль]]+Таблица1[[#This Row],[возврат]]</f>
        <v>#VALUE!</v>
      </c>
      <c r="M20" s="5" t="e">
        <f>SUMIFS([2]Лист2!$H$2:$H$3988,[2]Лист2!$A$2:$A$3988,Таблица1[[#This Row],[Лицевой]])</f>
        <v>#VALUE!</v>
      </c>
    </row>
    <row r="21" spans="1:13" hidden="1" outlineLevel="2" x14ac:dyDescent="0.25">
      <c r="A21" s="6" t="s">
        <v>7</v>
      </c>
      <c r="B21" s="6">
        <v>655398.93999999994</v>
      </c>
      <c r="C21" s="6">
        <v>4128.8999999999996</v>
      </c>
      <c r="D21" s="11">
        <v>72550</v>
      </c>
      <c r="E21" s="6">
        <v>7205.51</v>
      </c>
      <c r="F21" s="6">
        <v>45.3</v>
      </c>
      <c r="G21" s="6">
        <v>-14.84</v>
      </c>
      <c r="H21" s="6">
        <v>0</v>
      </c>
      <c r="I21" s="6">
        <v>-35.770000000000003</v>
      </c>
      <c r="J21" s="6" t="s">
        <v>60</v>
      </c>
      <c r="K21" s="5" t="e">
        <f>SUMIFS([1]исходный!$I$2:$I$8445,[1]исходный!$A$2:$A$8445,Таблица1[[#This Row],[Лицевой]],[1]исходный!$C$2:$C$8445,"Отопление")</f>
        <v>#VALUE!</v>
      </c>
      <c r="L21" s="5" t="e">
        <f>Таблица1[[#This Row],[Возврат за июль]]+Таблица1[[#This Row],[возврат]]</f>
        <v>#VALUE!</v>
      </c>
      <c r="M21" s="5" t="e">
        <f>SUMIFS([2]Лист2!$H$2:$H$3988,[2]Лист2!$A$2:$A$3988,Таблица1[[#This Row],[Лицевой]])</f>
        <v>#VALUE!</v>
      </c>
    </row>
    <row r="22" spans="1:13" hidden="1" outlineLevel="2" x14ac:dyDescent="0.25">
      <c r="A22" s="6" t="s">
        <v>7</v>
      </c>
      <c r="B22" s="6">
        <v>655398.93999999994</v>
      </c>
      <c r="C22" s="6">
        <v>4128.8999999999996</v>
      </c>
      <c r="D22" s="11">
        <v>72551</v>
      </c>
      <c r="E22" s="6">
        <v>7634.99</v>
      </c>
      <c r="F22" s="6">
        <v>48</v>
      </c>
      <c r="G22" s="6">
        <v>-15.73</v>
      </c>
      <c r="H22" s="6">
        <v>0</v>
      </c>
      <c r="I22" s="6">
        <v>-37.9</v>
      </c>
      <c r="J22" s="6" t="s">
        <v>61</v>
      </c>
      <c r="K22" s="5" t="e">
        <f>SUMIFS([1]исходный!$I$2:$I$8445,[1]исходный!$A$2:$A$8445,Таблица1[[#This Row],[Лицевой]],[1]исходный!$C$2:$C$8445,"Отопление")</f>
        <v>#VALUE!</v>
      </c>
      <c r="L22" s="5" t="e">
        <f>Таблица1[[#This Row],[Возврат за июль]]+Таблица1[[#This Row],[возврат]]</f>
        <v>#VALUE!</v>
      </c>
      <c r="M22" s="5" t="e">
        <f>SUMIFS([2]Лист2!$H$2:$H$3988,[2]Лист2!$A$2:$A$3988,Таблица1[[#This Row],[Лицевой]])</f>
        <v>#VALUE!</v>
      </c>
    </row>
    <row r="23" spans="1:13" hidden="1" outlineLevel="2" x14ac:dyDescent="0.25">
      <c r="A23" s="6" t="s">
        <v>7</v>
      </c>
      <c r="B23" s="6">
        <v>655398.93999999994</v>
      </c>
      <c r="C23" s="6">
        <v>4128.8999999999996</v>
      </c>
      <c r="D23" s="11">
        <v>72552</v>
      </c>
      <c r="E23" s="6">
        <v>5153.59</v>
      </c>
      <c r="F23" s="6">
        <v>32.4</v>
      </c>
      <c r="G23" s="6">
        <v>-10.59</v>
      </c>
      <c r="H23" s="6">
        <v>0</v>
      </c>
      <c r="I23" s="6">
        <v>-25.58</v>
      </c>
      <c r="J23" s="6" t="s">
        <v>56</v>
      </c>
      <c r="K23" s="5" t="e">
        <f>SUMIFS([1]исходный!$I$2:$I$8445,[1]исходный!$A$2:$A$8445,Таблица1[[#This Row],[Лицевой]],[1]исходный!$C$2:$C$8445,"Отопление")</f>
        <v>#VALUE!</v>
      </c>
      <c r="L23" s="5" t="e">
        <f>Таблица1[[#This Row],[Возврат за июль]]+Таблица1[[#This Row],[возврат]]</f>
        <v>#VALUE!</v>
      </c>
      <c r="M23" s="5" t="e">
        <f>SUMIFS([2]Лист2!$H$2:$H$3988,[2]Лист2!$A$2:$A$3988,Таблица1[[#This Row],[Лицевой]])</f>
        <v>#VALUE!</v>
      </c>
    </row>
    <row r="24" spans="1:13" hidden="1" outlineLevel="2" x14ac:dyDescent="0.25">
      <c r="A24" s="6" t="s">
        <v>7</v>
      </c>
      <c r="B24" s="6">
        <v>655398.93999999994</v>
      </c>
      <c r="C24" s="6">
        <v>4128.8999999999996</v>
      </c>
      <c r="D24" s="11">
        <v>72553</v>
      </c>
      <c r="E24" s="6">
        <v>9289.2099999999991</v>
      </c>
      <c r="F24" s="6">
        <v>58.4</v>
      </c>
      <c r="G24" s="6">
        <v>-19.11</v>
      </c>
      <c r="H24" s="6">
        <v>0</v>
      </c>
      <c r="I24" s="6">
        <v>-46.11</v>
      </c>
      <c r="J24" s="6" t="s">
        <v>62</v>
      </c>
      <c r="K24" s="5" t="e">
        <f>SUMIFS([1]исходный!$I$2:$I$8445,[1]исходный!$A$2:$A$8445,Таблица1[[#This Row],[Лицевой]],[1]исходный!$C$2:$C$8445,"Отопление")</f>
        <v>#VALUE!</v>
      </c>
      <c r="L24" s="5" t="e">
        <f>Таблица1[[#This Row],[Возврат за июль]]+Таблица1[[#This Row],[возврат]]</f>
        <v>#VALUE!</v>
      </c>
      <c r="M24" s="5" t="e">
        <f>SUMIFS([2]Лист2!$H$2:$H$3988,[2]Лист2!$A$2:$A$3988,Таблица1[[#This Row],[Лицевой]])</f>
        <v>#VALUE!</v>
      </c>
    </row>
    <row r="25" spans="1:13" hidden="1" outlineLevel="2" x14ac:dyDescent="0.25">
      <c r="A25" s="6" t="s">
        <v>7</v>
      </c>
      <c r="B25" s="6">
        <v>655398.93999999994</v>
      </c>
      <c r="C25" s="6">
        <v>4128.8999999999996</v>
      </c>
      <c r="D25" s="11">
        <v>72554</v>
      </c>
      <c r="E25" s="6">
        <v>7619.06</v>
      </c>
      <c r="F25" s="6">
        <v>47.9</v>
      </c>
      <c r="G25" s="6">
        <v>-15.68</v>
      </c>
      <c r="H25" s="6">
        <v>-1157.83</v>
      </c>
      <c r="I25" s="6">
        <v>-37.82</v>
      </c>
      <c r="J25" s="6" t="s">
        <v>63</v>
      </c>
      <c r="K25" s="5" t="e">
        <f>SUMIFS([1]исходный!$I$2:$I$8445,[1]исходный!$A$2:$A$8445,Таблица1[[#This Row],[Лицевой]],[1]исходный!$C$2:$C$8445,"Отопление")</f>
        <v>#VALUE!</v>
      </c>
      <c r="L25" s="5" t="e">
        <f>Таблица1[[#This Row],[Возврат за июль]]+Таблица1[[#This Row],[возврат]]</f>
        <v>#VALUE!</v>
      </c>
      <c r="M25" s="5" t="e">
        <f>SUMIFS([2]Лист2!$H$2:$H$3988,[2]Лист2!$A$2:$A$3988,Таблица1[[#This Row],[Лицевой]])</f>
        <v>#VALUE!</v>
      </c>
    </row>
    <row r="26" spans="1:13" hidden="1" outlineLevel="2" x14ac:dyDescent="0.25">
      <c r="A26" s="6" t="s">
        <v>7</v>
      </c>
      <c r="B26" s="6">
        <v>655398.93999999994</v>
      </c>
      <c r="C26" s="6">
        <v>4128.8999999999996</v>
      </c>
      <c r="D26" s="11">
        <v>72555</v>
      </c>
      <c r="E26" s="6">
        <v>4978.67</v>
      </c>
      <c r="F26" s="6">
        <v>31.3</v>
      </c>
      <c r="G26" s="6">
        <v>-10.28</v>
      </c>
      <c r="H26" s="6">
        <v>0</v>
      </c>
      <c r="I26" s="6">
        <v>-24.72</v>
      </c>
      <c r="J26" s="6" t="s">
        <v>59</v>
      </c>
      <c r="K26" s="5" t="e">
        <f>SUMIFS([1]исходный!$I$2:$I$8445,[1]исходный!$A$2:$A$8445,Таблица1[[#This Row],[Лицевой]],[1]исходный!$C$2:$C$8445,"Отопление")</f>
        <v>#VALUE!</v>
      </c>
      <c r="L26" s="5" t="e">
        <f>Таблица1[[#This Row],[Возврат за июль]]+Таблица1[[#This Row],[возврат]]</f>
        <v>#VALUE!</v>
      </c>
      <c r="M26" s="5" t="e">
        <f>SUMIFS([2]Лист2!$H$2:$H$3988,[2]Лист2!$A$2:$A$3988,Таблица1[[#This Row],[Лицевой]])</f>
        <v>#VALUE!</v>
      </c>
    </row>
    <row r="27" spans="1:13" hidden="1" outlineLevel="2" x14ac:dyDescent="0.25">
      <c r="A27" s="6" t="s">
        <v>7</v>
      </c>
      <c r="B27" s="6">
        <v>655398.93999999994</v>
      </c>
      <c r="C27" s="6">
        <v>4128.8999999999996</v>
      </c>
      <c r="D27" s="11">
        <v>72556</v>
      </c>
      <c r="E27" s="6">
        <v>8827.94</v>
      </c>
      <c r="F27" s="6">
        <v>55.5</v>
      </c>
      <c r="G27" s="6">
        <v>-18.170000000000002</v>
      </c>
      <c r="H27" s="6">
        <v>0</v>
      </c>
      <c r="I27" s="6">
        <v>-43.81</v>
      </c>
      <c r="J27" s="6" t="s">
        <v>64</v>
      </c>
      <c r="K27" s="5" t="e">
        <f>SUMIFS([1]исходный!$I$2:$I$8445,[1]исходный!$A$2:$A$8445,Таблица1[[#This Row],[Лицевой]],[1]исходный!$C$2:$C$8445,"Отопление")</f>
        <v>#VALUE!</v>
      </c>
      <c r="L27" s="5" t="e">
        <f>Таблица1[[#This Row],[Возврат за июль]]+Таблица1[[#This Row],[возврат]]</f>
        <v>#VALUE!</v>
      </c>
      <c r="M27" s="5" t="e">
        <f>SUMIFS([2]Лист2!$H$2:$H$3988,[2]Лист2!$A$2:$A$3988,Таблица1[[#This Row],[Лицевой]])</f>
        <v>#VALUE!</v>
      </c>
    </row>
    <row r="28" spans="1:13" hidden="1" outlineLevel="2" x14ac:dyDescent="0.25">
      <c r="A28" s="6" t="s">
        <v>7</v>
      </c>
      <c r="B28" s="6">
        <v>655398.93999999994</v>
      </c>
      <c r="C28" s="6">
        <v>4128.8999999999996</v>
      </c>
      <c r="D28" s="11">
        <v>72557</v>
      </c>
      <c r="E28" s="6">
        <v>7889.49</v>
      </c>
      <c r="F28" s="6">
        <v>49.6</v>
      </c>
      <c r="G28" s="6">
        <v>-16.260000000000002</v>
      </c>
      <c r="H28" s="6">
        <v>0</v>
      </c>
      <c r="I28" s="6">
        <v>-39.159999999999997</v>
      </c>
      <c r="J28" s="6" t="s">
        <v>65</v>
      </c>
      <c r="K28" s="5" t="e">
        <f>SUMIFS([1]исходный!$I$2:$I$8445,[1]исходный!$A$2:$A$8445,Таблица1[[#This Row],[Лицевой]],[1]исходный!$C$2:$C$8445,"Отопление")</f>
        <v>#VALUE!</v>
      </c>
      <c r="L28" s="5" t="e">
        <f>Таблица1[[#This Row],[Возврат за июль]]+Таблица1[[#This Row],[возврат]]</f>
        <v>#VALUE!</v>
      </c>
      <c r="M28" s="5" t="e">
        <f>SUMIFS([2]Лист2!$H$2:$H$3988,[2]Лист2!$A$2:$A$3988,Таблица1[[#This Row],[Лицевой]])</f>
        <v>#VALUE!</v>
      </c>
    </row>
    <row r="29" spans="1:13" hidden="1" outlineLevel="2" x14ac:dyDescent="0.25">
      <c r="A29" s="6" t="s">
        <v>7</v>
      </c>
      <c r="B29" s="6">
        <v>655398.93999999994</v>
      </c>
      <c r="C29" s="6">
        <v>4128.8999999999996</v>
      </c>
      <c r="D29" s="11">
        <v>72558</v>
      </c>
      <c r="E29" s="6">
        <v>5090</v>
      </c>
      <c r="F29" s="6">
        <v>32</v>
      </c>
      <c r="G29" s="6">
        <v>-10.5</v>
      </c>
      <c r="H29" s="6">
        <v>0</v>
      </c>
      <c r="I29" s="6">
        <v>-25.26</v>
      </c>
      <c r="J29" s="6" t="s">
        <v>66</v>
      </c>
      <c r="K29" s="5" t="e">
        <f>SUMIFS([1]исходный!$I$2:$I$8445,[1]исходный!$A$2:$A$8445,Таблица1[[#This Row],[Лицевой]],[1]исходный!$C$2:$C$8445,"Отопление")</f>
        <v>#VALUE!</v>
      </c>
      <c r="L29" s="5" t="e">
        <f>Таблица1[[#This Row],[Возврат за июль]]+Таблица1[[#This Row],[возврат]]</f>
        <v>#VALUE!</v>
      </c>
      <c r="M29" s="5" t="e">
        <f>SUMIFS([2]Лист2!$H$2:$H$3988,[2]Лист2!$A$2:$A$3988,Таблица1[[#This Row],[Лицевой]])</f>
        <v>#VALUE!</v>
      </c>
    </row>
    <row r="30" spans="1:13" hidden="1" outlineLevel="2" x14ac:dyDescent="0.25">
      <c r="A30" s="6" t="s">
        <v>7</v>
      </c>
      <c r="B30" s="6">
        <v>655398.93999999994</v>
      </c>
      <c r="C30" s="6">
        <v>4128.8999999999996</v>
      </c>
      <c r="D30" s="11">
        <v>72559</v>
      </c>
      <c r="E30" s="6">
        <v>9146.1</v>
      </c>
      <c r="F30" s="6">
        <v>57.5</v>
      </c>
      <c r="G30" s="6">
        <v>-18.87</v>
      </c>
      <c r="H30" s="6">
        <v>0</v>
      </c>
      <c r="I30" s="6">
        <v>-45.4</v>
      </c>
      <c r="J30" s="6" t="s">
        <v>67</v>
      </c>
      <c r="K30" s="5" t="e">
        <f>SUMIFS([1]исходный!$I$2:$I$8445,[1]исходный!$A$2:$A$8445,Таблица1[[#This Row],[Лицевой]],[1]исходный!$C$2:$C$8445,"Отопление")</f>
        <v>#VALUE!</v>
      </c>
      <c r="L30" s="5" t="e">
        <f>Таблица1[[#This Row],[Возврат за июль]]+Таблица1[[#This Row],[возврат]]</f>
        <v>#VALUE!</v>
      </c>
      <c r="M30" s="5" t="e">
        <f>SUMIFS([2]Лист2!$H$2:$H$3988,[2]Лист2!$A$2:$A$3988,Таблица1[[#This Row],[Лицевой]])</f>
        <v>#VALUE!</v>
      </c>
    </row>
    <row r="31" spans="1:13" hidden="1" outlineLevel="2" x14ac:dyDescent="0.25">
      <c r="A31" s="6" t="s">
        <v>7</v>
      </c>
      <c r="B31" s="6">
        <v>655398.93999999994</v>
      </c>
      <c r="C31" s="6">
        <v>4128.8999999999996</v>
      </c>
      <c r="D31" s="11">
        <v>72560</v>
      </c>
      <c r="E31" s="6">
        <v>7905.38</v>
      </c>
      <c r="F31" s="6">
        <v>49.7</v>
      </c>
      <c r="G31" s="6">
        <v>-16.27</v>
      </c>
      <c r="H31" s="6">
        <v>0</v>
      </c>
      <c r="I31" s="6">
        <v>-39.229999999999997</v>
      </c>
      <c r="J31" s="6" t="s">
        <v>68</v>
      </c>
      <c r="K31" s="5" t="e">
        <f>SUMIFS([1]исходный!$I$2:$I$8445,[1]исходный!$A$2:$A$8445,Таблица1[[#This Row],[Лицевой]],[1]исходный!$C$2:$C$8445,"Отопление")</f>
        <v>#VALUE!</v>
      </c>
      <c r="L31" s="5" t="e">
        <f>Таблица1[[#This Row],[Возврат за июль]]+Таблица1[[#This Row],[возврат]]</f>
        <v>#VALUE!</v>
      </c>
      <c r="M31" s="5" t="e">
        <f>SUMIFS([2]Лист2!$H$2:$H$3988,[2]Лист2!$A$2:$A$3988,Таблица1[[#This Row],[Лицевой]])</f>
        <v>#VALUE!</v>
      </c>
    </row>
    <row r="32" spans="1:13" hidden="1" outlineLevel="2" x14ac:dyDescent="0.25">
      <c r="A32" s="6" t="s">
        <v>7</v>
      </c>
      <c r="B32" s="6">
        <v>655398.93999999994</v>
      </c>
      <c r="C32" s="6">
        <v>4128.8999999999996</v>
      </c>
      <c r="D32" s="11">
        <v>72561</v>
      </c>
      <c r="E32" s="6">
        <v>5026.34</v>
      </c>
      <c r="F32" s="6">
        <v>31.6</v>
      </c>
      <c r="G32" s="6">
        <v>-10.33</v>
      </c>
      <c r="H32" s="6">
        <v>0</v>
      </c>
      <c r="I32" s="6">
        <v>-24.95</v>
      </c>
      <c r="J32" s="6" t="s">
        <v>69</v>
      </c>
      <c r="K32" s="5" t="e">
        <f>SUMIFS([1]исходный!$I$2:$I$8445,[1]исходный!$A$2:$A$8445,Таблица1[[#This Row],[Лицевой]],[1]исходный!$C$2:$C$8445,"Отопление")</f>
        <v>#VALUE!</v>
      </c>
      <c r="L32" s="5" t="e">
        <f>Таблица1[[#This Row],[Возврат за июль]]+Таблица1[[#This Row],[возврат]]</f>
        <v>#VALUE!</v>
      </c>
      <c r="M32" s="5" t="e">
        <f>SUMIFS([2]Лист2!$H$2:$H$3988,[2]Лист2!$A$2:$A$3988,Таблица1[[#This Row],[Лицевой]])</f>
        <v>#VALUE!</v>
      </c>
    </row>
    <row r="33" spans="1:13" hidden="1" outlineLevel="2" x14ac:dyDescent="0.25">
      <c r="A33" s="6" t="s">
        <v>7</v>
      </c>
      <c r="B33" s="6">
        <v>655398.93999999994</v>
      </c>
      <c r="C33" s="6">
        <v>4128.8999999999996</v>
      </c>
      <c r="D33" s="11">
        <v>72562</v>
      </c>
      <c r="E33" s="6">
        <v>9257.42</v>
      </c>
      <c r="F33" s="6">
        <v>58.2</v>
      </c>
      <c r="G33" s="6">
        <v>-19.07</v>
      </c>
      <c r="H33" s="6">
        <v>0</v>
      </c>
      <c r="I33" s="6">
        <v>-45.95</v>
      </c>
      <c r="J33" s="6" t="s">
        <v>48</v>
      </c>
      <c r="K33" s="5" t="e">
        <f>SUMIFS([1]исходный!$I$2:$I$8445,[1]исходный!$A$2:$A$8445,Таблица1[[#This Row],[Лицевой]],[1]исходный!$C$2:$C$8445,"Отопление")</f>
        <v>#VALUE!</v>
      </c>
      <c r="L33" s="5" t="e">
        <f>Таблица1[[#This Row],[Возврат за июль]]+Таблица1[[#This Row],[возврат]]</f>
        <v>#VALUE!</v>
      </c>
      <c r="M33" s="5" t="e">
        <f>SUMIFS([2]Лист2!$H$2:$H$3988,[2]Лист2!$A$2:$A$3988,Таблица1[[#This Row],[Лицевой]])</f>
        <v>#VALUE!</v>
      </c>
    </row>
    <row r="34" spans="1:13" hidden="1" outlineLevel="2" x14ac:dyDescent="0.25">
      <c r="A34" s="6" t="s">
        <v>7</v>
      </c>
      <c r="B34" s="6">
        <v>655398.93999999994</v>
      </c>
      <c r="C34" s="6">
        <v>4128.8999999999996</v>
      </c>
      <c r="D34" s="11">
        <v>72563</v>
      </c>
      <c r="E34" s="6">
        <v>7873.57</v>
      </c>
      <c r="F34" s="6">
        <v>49.5</v>
      </c>
      <c r="G34" s="6">
        <v>-16.21</v>
      </c>
      <c r="H34" s="6">
        <v>-1196.51</v>
      </c>
      <c r="I34" s="6">
        <v>-39.08</v>
      </c>
      <c r="J34" s="6" t="s">
        <v>70</v>
      </c>
      <c r="K34" s="5" t="e">
        <f>SUMIFS([1]исходный!$I$2:$I$8445,[1]исходный!$A$2:$A$8445,Таблица1[[#This Row],[Лицевой]],[1]исходный!$C$2:$C$8445,"Отопление")</f>
        <v>#VALUE!</v>
      </c>
      <c r="L34" s="5" t="e">
        <f>Таблица1[[#This Row],[Возврат за июль]]+Таблица1[[#This Row],[возврат]]</f>
        <v>#VALUE!</v>
      </c>
      <c r="M34" s="5" t="e">
        <f>SUMIFS([2]Лист2!$H$2:$H$3988,[2]Лист2!$A$2:$A$3988,Таблица1[[#This Row],[Лицевой]])</f>
        <v>#VALUE!</v>
      </c>
    </row>
    <row r="35" spans="1:13" hidden="1" outlineLevel="2" x14ac:dyDescent="0.25">
      <c r="A35" s="6" t="s">
        <v>7</v>
      </c>
      <c r="B35" s="6">
        <v>655398.93999999994</v>
      </c>
      <c r="C35" s="6">
        <v>4128.8999999999996</v>
      </c>
      <c r="D35" s="11">
        <v>72564</v>
      </c>
      <c r="E35" s="6">
        <v>7491.8</v>
      </c>
      <c r="F35" s="6">
        <v>47.1</v>
      </c>
      <c r="G35" s="6">
        <v>-15.4</v>
      </c>
      <c r="H35" s="6">
        <v>-1138.5</v>
      </c>
      <c r="I35" s="6">
        <v>-37.19</v>
      </c>
      <c r="J35" s="6" t="s">
        <v>71</v>
      </c>
      <c r="K35" s="5" t="e">
        <f>SUMIFS([1]исходный!$I$2:$I$8445,[1]исходный!$A$2:$A$8445,Таблица1[[#This Row],[Лицевой]],[1]исходный!$C$2:$C$8445,"Отопление")</f>
        <v>#VALUE!</v>
      </c>
      <c r="L35" s="5" t="e">
        <f>Таблица1[[#This Row],[Возврат за июль]]+Таблица1[[#This Row],[возврат]]</f>
        <v>#VALUE!</v>
      </c>
      <c r="M35" s="5" t="e">
        <f>SUMIFS([2]Лист2!$H$2:$H$3988,[2]Лист2!$A$2:$A$3988,Таблица1[[#This Row],[Лицевой]])</f>
        <v>#VALUE!</v>
      </c>
    </row>
    <row r="36" spans="1:13" hidden="1" outlineLevel="2" x14ac:dyDescent="0.25">
      <c r="A36" s="6" t="s">
        <v>7</v>
      </c>
      <c r="B36" s="6">
        <v>655398.93999999994</v>
      </c>
      <c r="C36" s="6">
        <v>4128.8999999999996</v>
      </c>
      <c r="D36" s="11">
        <v>72565</v>
      </c>
      <c r="E36" s="6">
        <v>5599</v>
      </c>
      <c r="F36" s="6">
        <v>35.200000000000003</v>
      </c>
      <c r="G36" s="6">
        <v>-11.55</v>
      </c>
      <c r="H36" s="6">
        <v>-850.86</v>
      </c>
      <c r="I36" s="6">
        <v>-27.8</v>
      </c>
      <c r="J36" s="6" t="s">
        <v>72</v>
      </c>
      <c r="K36" s="5" t="e">
        <f>SUMIFS([1]исходный!$I$2:$I$8445,[1]исходный!$A$2:$A$8445,Таблица1[[#This Row],[Лицевой]],[1]исходный!$C$2:$C$8445,"Отопление")</f>
        <v>#VALUE!</v>
      </c>
      <c r="L36" s="5" t="e">
        <f>Таблица1[[#This Row],[Возврат за июль]]+Таблица1[[#This Row],[возврат]]</f>
        <v>#VALUE!</v>
      </c>
      <c r="M36" s="5" t="e">
        <f>SUMIFS([2]Лист2!$H$2:$H$3988,[2]Лист2!$A$2:$A$3988,Таблица1[[#This Row],[Лицевой]])</f>
        <v>#VALUE!</v>
      </c>
    </row>
    <row r="37" spans="1:13" hidden="1" outlineLevel="2" x14ac:dyDescent="0.25">
      <c r="A37" s="6" t="s">
        <v>7</v>
      </c>
      <c r="B37" s="6">
        <v>655398.93999999994</v>
      </c>
      <c r="C37" s="6">
        <v>4128.8999999999996</v>
      </c>
      <c r="D37" s="11">
        <v>72566</v>
      </c>
      <c r="E37" s="6">
        <v>7953.09</v>
      </c>
      <c r="F37" s="6">
        <v>50</v>
      </c>
      <c r="G37" s="6">
        <v>-16.36</v>
      </c>
      <c r="H37" s="6">
        <v>-1208.5899999999999</v>
      </c>
      <c r="I37" s="6">
        <v>-39.479999999999997</v>
      </c>
      <c r="J37" s="6" t="s">
        <v>73</v>
      </c>
      <c r="K37" s="5" t="e">
        <f>SUMIFS([1]исходный!$I$2:$I$8445,[1]исходный!$A$2:$A$8445,Таблица1[[#This Row],[Лицевой]],[1]исходный!$C$2:$C$8445,"Отопление")</f>
        <v>#VALUE!</v>
      </c>
      <c r="L37" s="5" t="e">
        <f>Таблица1[[#This Row],[Возврат за июль]]+Таблица1[[#This Row],[возврат]]</f>
        <v>#VALUE!</v>
      </c>
      <c r="M37" s="5" t="e">
        <f>SUMIFS([2]Лист2!$H$2:$H$3988,[2]Лист2!$A$2:$A$3988,Таблица1[[#This Row],[Лицевой]])</f>
        <v>#VALUE!</v>
      </c>
    </row>
    <row r="38" spans="1:13" hidden="1" outlineLevel="2" x14ac:dyDescent="0.25">
      <c r="A38" s="6" t="s">
        <v>7</v>
      </c>
      <c r="B38" s="6">
        <v>655398.93999999994</v>
      </c>
      <c r="C38" s="6">
        <v>4128.8999999999996</v>
      </c>
      <c r="D38" s="11">
        <v>72567</v>
      </c>
      <c r="E38" s="6">
        <v>7460.01</v>
      </c>
      <c r="F38" s="6">
        <v>46.9</v>
      </c>
      <c r="G38" s="6">
        <v>-15.36</v>
      </c>
      <c r="H38" s="6">
        <v>-1133.6600000000001</v>
      </c>
      <c r="I38" s="6">
        <v>-37.03</v>
      </c>
      <c r="J38" s="6" t="s">
        <v>74</v>
      </c>
      <c r="K38" s="5" t="e">
        <f>SUMIFS([1]исходный!$I$2:$I$8445,[1]исходный!$A$2:$A$8445,Таблица1[[#This Row],[Лицевой]],[1]исходный!$C$2:$C$8445,"Отопление")</f>
        <v>#VALUE!</v>
      </c>
      <c r="L38" s="5" t="e">
        <f>Таблица1[[#This Row],[Возврат за июль]]+Таблица1[[#This Row],[возврат]]</f>
        <v>#VALUE!</v>
      </c>
      <c r="M38" s="5" t="e">
        <f>SUMIFS([2]Лист2!$H$2:$H$3988,[2]Лист2!$A$2:$A$3988,Таблица1[[#This Row],[Лицевой]])</f>
        <v>#VALUE!</v>
      </c>
    </row>
    <row r="39" spans="1:13" hidden="1" outlineLevel="2" x14ac:dyDescent="0.25">
      <c r="A39" s="6" t="s">
        <v>7</v>
      </c>
      <c r="B39" s="6">
        <v>655398.93999999994</v>
      </c>
      <c r="C39" s="6">
        <v>4128.8999999999996</v>
      </c>
      <c r="D39" s="11">
        <v>72568</v>
      </c>
      <c r="E39" s="6">
        <v>7937.22</v>
      </c>
      <c r="F39" s="6">
        <v>49.9</v>
      </c>
      <c r="G39" s="6">
        <v>-16.37</v>
      </c>
      <c r="H39" s="6">
        <v>-1206.18</v>
      </c>
      <c r="I39" s="6">
        <v>-39.409999999999997</v>
      </c>
      <c r="J39" s="6" t="s">
        <v>75</v>
      </c>
      <c r="K39" s="5" t="e">
        <f>SUMIFS([1]исходный!$I$2:$I$8445,[1]исходный!$A$2:$A$8445,Таблица1[[#This Row],[Лицевой]],[1]исходный!$C$2:$C$8445,"Отопление")</f>
        <v>#VALUE!</v>
      </c>
      <c r="L39" s="5" t="e">
        <f>Таблица1[[#This Row],[Возврат за июль]]+Таблица1[[#This Row],[возврат]]</f>
        <v>#VALUE!</v>
      </c>
      <c r="M39" s="5" t="e">
        <f>SUMIFS([2]Лист2!$H$2:$H$3988,[2]Лист2!$A$2:$A$3988,Таблица1[[#This Row],[Лицевой]])</f>
        <v>#VALUE!</v>
      </c>
    </row>
    <row r="40" spans="1:13" hidden="1" outlineLevel="2" x14ac:dyDescent="0.25">
      <c r="A40" s="6" t="s">
        <v>7</v>
      </c>
      <c r="B40" s="6">
        <v>655398.93999999994</v>
      </c>
      <c r="C40" s="6">
        <v>4128.8999999999996</v>
      </c>
      <c r="D40" s="11">
        <v>72569</v>
      </c>
      <c r="E40" s="6">
        <v>8000.83</v>
      </c>
      <c r="F40" s="6">
        <v>50.3</v>
      </c>
      <c r="G40" s="6">
        <v>-16.48</v>
      </c>
      <c r="H40" s="6">
        <v>-1215.8499999999999</v>
      </c>
      <c r="I40" s="6">
        <v>-39.71</v>
      </c>
      <c r="J40" s="6" t="s">
        <v>76</v>
      </c>
      <c r="K40" s="5" t="e">
        <f>SUMIFS([1]исходный!$I$2:$I$8445,[1]исходный!$A$2:$A$8445,Таблица1[[#This Row],[Лицевой]],[1]исходный!$C$2:$C$8445,"Отопление")</f>
        <v>#VALUE!</v>
      </c>
      <c r="L40" s="5" t="e">
        <f>Таблица1[[#This Row],[Возврат за июль]]+Таблица1[[#This Row],[возврат]]</f>
        <v>#VALUE!</v>
      </c>
      <c r="M40" s="5" t="e">
        <f>SUMIFS([2]Лист2!$H$2:$H$3988,[2]Лист2!$A$2:$A$3988,Таблица1[[#This Row],[Лицевой]])</f>
        <v>#VALUE!</v>
      </c>
    </row>
    <row r="41" spans="1:13" hidden="1" outlineLevel="2" x14ac:dyDescent="0.25">
      <c r="A41" s="6" t="s">
        <v>7</v>
      </c>
      <c r="B41" s="6">
        <v>655398.93999999994</v>
      </c>
      <c r="C41" s="6">
        <v>4128.8999999999996</v>
      </c>
      <c r="D41" s="11">
        <v>72570</v>
      </c>
      <c r="E41" s="6">
        <v>7523.67</v>
      </c>
      <c r="F41" s="6">
        <v>47.3</v>
      </c>
      <c r="G41" s="6">
        <v>-15.53</v>
      </c>
      <c r="H41" s="6">
        <v>-1143.3399999999999</v>
      </c>
      <c r="I41" s="6">
        <v>-37.35</v>
      </c>
      <c r="J41" s="6" t="s">
        <v>45</v>
      </c>
      <c r="K41" s="5" t="e">
        <f>SUMIFS([1]исходный!$I$2:$I$8445,[1]исходный!$A$2:$A$8445,Таблица1[[#This Row],[Лицевой]],[1]исходный!$C$2:$C$8445,"Отопление")</f>
        <v>#VALUE!</v>
      </c>
      <c r="L41" s="5" t="e">
        <f>Таблица1[[#This Row],[Возврат за июль]]+Таблица1[[#This Row],[возврат]]</f>
        <v>#VALUE!</v>
      </c>
      <c r="M41" s="5" t="e">
        <f>SUMIFS([2]Лист2!$H$2:$H$3988,[2]Лист2!$A$2:$A$3988,Таблица1[[#This Row],[Лицевой]])</f>
        <v>#VALUE!</v>
      </c>
    </row>
    <row r="42" spans="1:13" hidden="1" outlineLevel="2" x14ac:dyDescent="0.25">
      <c r="A42" s="6" t="s">
        <v>7</v>
      </c>
      <c r="B42" s="6">
        <v>655398.93999999994</v>
      </c>
      <c r="C42" s="6">
        <v>4128.8999999999996</v>
      </c>
      <c r="D42" s="11">
        <v>72571</v>
      </c>
      <c r="E42" s="6">
        <v>8112.14</v>
      </c>
      <c r="F42" s="6">
        <v>51</v>
      </c>
      <c r="G42" s="6">
        <v>-16.68</v>
      </c>
      <c r="H42" s="6">
        <v>0</v>
      </c>
      <c r="I42" s="6">
        <v>-40.270000000000003</v>
      </c>
      <c r="J42" s="6" t="s">
        <v>77</v>
      </c>
      <c r="K42" s="5" t="e">
        <f>SUMIFS([1]исходный!$I$2:$I$8445,[1]исходный!$A$2:$A$8445,Таблица1[[#This Row],[Лицевой]],[1]исходный!$C$2:$C$8445,"Отопление")</f>
        <v>#VALUE!</v>
      </c>
      <c r="L42" s="5" t="e">
        <f>Таблица1[[#This Row],[Возврат за июль]]+Таблица1[[#This Row],[возврат]]</f>
        <v>#VALUE!</v>
      </c>
      <c r="M42" s="5" t="e">
        <f>SUMIFS([2]Лист2!$H$2:$H$3988,[2]Лист2!$A$2:$A$3988,Таблица1[[#This Row],[Лицевой]])</f>
        <v>#VALUE!</v>
      </c>
    </row>
    <row r="43" spans="1:13" hidden="1" outlineLevel="2" x14ac:dyDescent="0.25">
      <c r="A43" s="6" t="s">
        <v>7</v>
      </c>
      <c r="B43" s="6">
        <v>655398.93999999994</v>
      </c>
      <c r="C43" s="6">
        <v>4128.8999999999996</v>
      </c>
      <c r="D43" s="11">
        <v>72572</v>
      </c>
      <c r="E43" s="6">
        <v>4032.2</v>
      </c>
      <c r="F43" s="6">
        <v>25.35</v>
      </c>
      <c r="G43" s="6">
        <v>-8.2799999999999994</v>
      </c>
      <c r="H43" s="6">
        <v>0</v>
      </c>
      <c r="I43" s="6">
        <v>-20.02</v>
      </c>
      <c r="J43" s="6" t="s">
        <v>78</v>
      </c>
      <c r="K43" s="5" t="e">
        <f>SUMIFS([1]исходный!$I$2:$I$8445,[1]исходный!$A$2:$A$8445,Таблица1[[#This Row],[Лицевой]],[1]исходный!$C$2:$C$8445,"Отопление")</f>
        <v>#VALUE!</v>
      </c>
      <c r="L43" s="5" t="e">
        <f>Таблица1[[#This Row],[Возврат за июль]]+Таблица1[[#This Row],[возврат]]</f>
        <v>#VALUE!</v>
      </c>
      <c r="M43" s="5" t="e">
        <f>SUMIFS([2]Лист2!$H$2:$H$3988,[2]Лист2!$A$2:$A$3988,Таблица1[[#This Row],[Лицевой]])</f>
        <v>#VALUE!</v>
      </c>
    </row>
    <row r="44" spans="1:13" hidden="1" outlineLevel="2" x14ac:dyDescent="0.25">
      <c r="A44" s="6" t="s">
        <v>7</v>
      </c>
      <c r="B44" s="6">
        <v>655398.93999999994</v>
      </c>
      <c r="C44" s="6">
        <v>4128.8999999999996</v>
      </c>
      <c r="D44" s="11">
        <v>75533</v>
      </c>
      <c r="E44" s="6">
        <v>4032.2</v>
      </c>
      <c r="F44" s="6">
        <v>25.35</v>
      </c>
      <c r="G44" s="6">
        <v>-8.2799999999999994</v>
      </c>
      <c r="H44" s="6">
        <v>0</v>
      </c>
      <c r="I44" s="6">
        <v>-20.02</v>
      </c>
      <c r="J44" s="6" t="s">
        <v>78</v>
      </c>
      <c r="K44" s="5" t="e">
        <f>SUMIFS([1]исходный!$I$2:$I$8445,[1]исходный!$A$2:$A$8445,Таблица1[[#This Row],[Лицевой]],[1]исходный!$C$2:$C$8445,"Отопление")</f>
        <v>#VALUE!</v>
      </c>
      <c r="L44" s="5" t="e">
        <f>Таблица1[[#This Row],[Возврат за июль]]+Таблица1[[#This Row],[возврат]]</f>
        <v>#VALUE!</v>
      </c>
      <c r="M44" s="5" t="e">
        <f>SUMIFS([2]Лист2!$H$2:$H$3988,[2]Лист2!$A$2:$A$3988,Таблица1[[#This Row],[Лицевой]])</f>
        <v>#VALUE!</v>
      </c>
    </row>
    <row r="45" spans="1:13" hidden="1" outlineLevel="2" x14ac:dyDescent="0.25">
      <c r="A45" s="6" t="s">
        <v>7</v>
      </c>
      <c r="B45" s="6">
        <v>655398.93999999994</v>
      </c>
      <c r="C45" s="6">
        <v>4128.8999999999996</v>
      </c>
      <c r="D45" s="11">
        <v>72573</v>
      </c>
      <c r="E45" s="6">
        <v>7619.06</v>
      </c>
      <c r="F45" s="6">
        <v>47.9</v>
      </c>
      <c r="G45" s="6">
        <v>-15.68</v>
      </c>
      <c r="H45" s="6">
        <v>0</v>
      </c>
      <c r="I45" s="6">
        <v>-37.82</v>
      </c>
      <c r="J45" s="6" t="s">
        <v>63</v>
      </c>
      <c r="K45" s="5" t="e">
        <f>SUMIFS([1]исходный!$I$2:$I$8445,[1]исходный!$A$2:$A$8445,Таблица1[[#This Row],[Лицевой]],[1]исходный!$C$2:$C$8445,"Отопление")</f>
        <v>#VALUE!</v>
      </c>
      <c r="L45" s="5" t="e">
        <f>Таблица1[[#This Row],[Возврат за июль]]+Таблица1[[#This Row],[возврат]]</f>
        <v>#VALUE!</v>
      </c>
      <c r="M45" s="5" t="e">
        <f>SUMIFS([2]Лист2!$H$2:$H$3988,[2]Лист2!$A$2:$A$3988,Таблица1[[#This Row],[Лицевой]])</f>
        <v>#VALUE!</v>
      </c>
    </row>
    <row r="46" spans="1:13" hidden="1" outlineLevel="2" x14ac:dyDescent="0.25">
      <c r="A46" s="6" t="s">
        <v>7</v>
      </c>
      <c r="B46" s="6">
        <v>655398.93999999994</v>
      </c>
      <c r="C46" s="6">
        <v>4128.8999999999996</v>
      </c>
      <c r="D46" s="11">
        <v>72574</v>
      </c>
      <c r="E46" s="6">
        <v>8016.74</v>
      </c>
      <c r="F46" s="6">
        <v>50.4</v>
      </c>
      <c r="G46" s="6">
        <v>-16.52</v>
      </c>
      <c r="H46" s="6">
        <v>-1218.27</v>
      </c>
      <c r="I46" s="6">
        <v>-39.799999999999997</v>
      </c>
      <c r="J46" s="6" t="s">
        <v>79</v>
      </c>
      <c r="K46" s="5" t="e">
        <f>SUMIFS([1]исходный!$I$2:$I$8445,[1]исходный!$A$2:$A$8445,Таблица1[[#This Row],[Лицевой]],[1]исходный!$C$2:$C$8445,"Отопление")</f>
        <v>#VALUE!</v>
      </c>
      <c r="L46" s="5" t="e">
        <f>Таблица1[[#This Row],[Возврат за июль]]+Таблица1[[#This Row],[возврат]]</f>
        <v>#VALUE!</v>
      </c>
      <c r="M46" s="5" t="e">
        <f>SUMIFS([2]Лист2!$H$2:$H$3988,[2]Лист2!$A$2:$A$3988,Таблица1[[#This Row],[Лицевой]])</f>
        <v>#VALUE!</v>
      </c>
    </row>
    <row r="47" spans="1:13" hidden="1" outlineLevel="2" x14ac:dyDescent="0.25">
      <c r="A47" s="6" t="s">
        <v>7</v>
      </c>
      <c r="B47" s="6">
        <v>655398.93999999994</v>
      </c>
      <c r="C47" s="6">
        <v>4128.8999999999996</v>
      </c>
      <c r="D47" s="11">
        <v>72423</v>
      </c>
      <c r="E47" s="6">
        <v>4509.41</v>
      </c>
      <c r="F47" s="6">
        <v>28.35</v>
      </c>
      <c r="G47" s="6">
        <v>-9.2899999999999991</v>
      </c>
      <c r="H47" s="6">
        <v>0</v>
      </c>
      <c r="I47" s="6">
        <v>-22.39</v>
      </c>
      <c r="J47" s="6" t="s">
        <v>80</v>
      </c>
      <c r="K47" s="5" t="e">
        <f>SUMIFS([1]исходный!$I$2:$I$8445,[1]исходный!$A$2:$A$8445,Таблица1[[#This Row],[Лицевой]],[1]исходный!$C$2:$C$8445,"Отопление")</f>
        <v>#VALUE!</v>
      </c>
      <c r="L47" s="5" t="e">
        <f>Таблица1[[#This Row],[Возврат за июль]]+Таблица1[[#This Row],[возврат]]</f>
        <v>#VALUE!</v>
      </c>
      <c r="M47" s="5" t="e">
        <f>SUMIFS([2]Лист2!$H$2:$H$3988,[2]Лист2!$A$2:$A$3988,Таблица1[[#This Row],[Лицевой]])</f>
        <v>#VALUE!</v>
      </c>
    </row>
    <row r="48" spans="1:13" hidden="1" outlineLevel="2" x14ac:dyDescent="0.25">
      <c r="A48" s="6" t="s">
        <v>7</v>
      </c>
      <c r="B48" s="6">
        <v>655398.93999999994</v>
      </c>
      <c r="C48" s="6">
        <v>4128.8999999999996</v>
      </c>
      <c r="D48" s="11">
        <v>72575</v>
      </c>
      <c r="E48" s="6">
        <v>3539.13</v>
      </c>
      <c r="F48" s="6">
        <v>22.25</v>
      </c>
      <c r="G48" s="6">
        <v>-7.29</v>
      </c>
      <c r="H48" s="6">
        <v>0</v>
      </c>
      <c r="I48" s="6">
        <v>-17.57</v>
      </c>
      <c r="J48" s="6" t="s">
        <v>81</v>
      </c>
      <c r="K48" s="5" t="e">
        <f>SUMIFS([1]исходный!$I$2:$I$8445,[1]исходный!$A$2:$A$8445,Таблица1[[#This Row],[Лицевой]],[1]исходный!$C$2:$C$8445,"Отопление")</f>
        <v>#VALUE!</v>
      </c>
      <c r="L48" s="5" t="e">
        <f>Таблица1[[#This Row],[Возврат за июль]]+Таблица1[[#This Row],[возврат]]</f>
        <v>#VALUE!</v>
      </c>
      <c r="M48" s="5" t="e">
        <f>SUMIFS([2]Лист2!$H$2:$H$3988,[2]Лист2!$A$2:$A$3988,Таблица1[[#This Row],[Лицевой]])</f>
        <v>#VALUE!</v>
      </c>
    </row>
    <row r="49" spans="1:13" hidden="1" outlineLevel="2" x14ac:dyDescent="0.25">
      <c r="A49" s="6" t="s">
        <v>7</v>
      </c>
      <c r="B49" s="6">
        <v>655398.93999999994</v>
      </c>
      <c r="C49" s="6">
        <v>4128.8999999999996</v>
      </c>
      <c r="D49" s="11">
        <v>72576</v>
      </c>
      <c r="E49" s="6">
        <v>7619.06</v>
      </c>
      <c r="F49" s="6">
        <v>47.9</v>
      </c>
      <c r="G49" s="6">
        <v>-15.68</v>
      </c>
      <c r="H49" s="6">
        <v>-1157.83</v>
      </c>
      <c r="I49" s="6">
        <v>-37.82</v>
      </c>
      <c r="J49" s="6" t="s">
        <v>63</v>
      </c>
      <c r="K49" s="5" t="e">
        <f>SUMIFS([1]исходный!$I$2:$I$8445,[1]исходный!$A$2:$A$8445,Таблица1[[#This Row],[Лицевой]],[1]исходный!$C$2:$C$8445,"Отопление")</f>
        <v>#VALUE!</v>
      </c>
      <c r="L49" s="5" t="e">
        <f>Таблица1[[#This Row],[Возврат за июль]]+Таблица1[[#This Row],[возврат]]</f>
        <v>#VALUE!</v>
      </c>
      <c r="M49" s="5" t="e">
        <f>SUMIFS([2]Лист2!$H$2:$H$3988,[2]Лист2!$A$2:$A$3988,Таблица1[[#This Row],[Лицевой]])</f>
        <v>#VALUE!</v>
      </c>
    </row>
    <row r="50" spans="1:13" hidden="1" outlineLevel="2" x14ac:dyDescent="0.25">
      <c r="A50" s="6" t="s">
        <v>7</v>
      </c>
      <c r="B50" s="6">
        <v>655398.93999999994</v>
      </c>
      <c r="C50" s="6">
        <v>4128.8999999999996</v>
      </c>
      <c r="D50" s="11">
        <v>72577</v>
      </c>
      <c r="E50" s="6">
        <v>7873.57</v>
      </c>
      <c r="F50" s="6">
        <v>49.5</v>
      </c>
      <c r="G50" s="6">
        <v>-16.21</v>
      </c>
      <c r="H50" s="6">
        <v>-1196.51</v>
      </c>
      <c r="I50" s="6">
        <v>-39.08</v>
      </c>
      <c r="J50" s="6" t="s">
        <v>70</v>
      </c>
      <c r="K50" s="5" t="e">
        <f>SUMIFS([1]исходный!$I$2:$I$8445,[1]исходный!$A$2:$A$8445,Таблица1[[#This Row],[Лицевой]],[1]исходный!$C$2:$C$8445,"Отопление")</f>
        <v>#VALUE!</v>
      </c>
      <c r="L50" s="5" t="e">
        <f>Таблица1[[#This Row],[Возврат за июль]]+Таблица1[[#This Row],[возврат]]</f>
        <v>#VALUE!</v>
      </c>
      <c r="M50" s="5" t="e">
        <f>SUMIFS([2]Лист2!$H$2:$H$3988,[2]Лист2!$A$2:$A$3988,Таблица1[[#This Row],[Лицевой]])</f>
        <v>#VALUE!</v>
      </c>
    </row>
    <row r="51" spans="1:13" hidden="1" outlineLevel="2" x14ac:dyDescent="0.25">
      <c r="A51" s="6" t="s">
        <v>7</v>
      </c>
      <c r="B51" s="6">
        <v>655398.93999999994</v>
      </c>
      <c r="C51" s="6">
        <v>4128.8999999999996</v>
      </c>
      <c r="D51" s="11">
        <v>72578</v>
      </c>
      <c r="E51" s="6">
        <v>7634.99</v>
      </c>
      <c r="F51" s="6">
        <v>48</v>
      </c>
      <c r="G51" s="6">
        <v>-15.73</v>
      </c>
      <c r="H51" s="6">
        <v>0</v>
      </c>
      <c r="I51" s="6">
        <v>-37.9</v>
      </c>
      <c r="J51" s="6" t="s">
        <v>61</v>
      </c>
      <c r="K51" s="5" t="e">
        <f>SUMIFS([1]исходный!$I$2:$I$8445,[1]исходный!$A$2:$A$8445,Таблица1[[#This Row],[Лицевой]],[1]исходный!$C$2:$C$8445,"Отопление")</f>
        <v>#VALUE!</v>
      </c>
      <c r="L51" s="5" t="e">
        <f>Таблица1[[#This Row],[Возврат за июль]]+Таблица1[[#This Row],[возврат]]</f>
        <v>#VALUE!</v>
      </c>
      <c r="M51" s="5" t="e">
        <f>SUMIFS([2]Лист2!$H$2:$H$3988,[2]Лист2!$A$2:$A$3988,Таблица1[[#This Row],[Лицевой]])</f>
        <v>#VALUE!</v>
      </c>
    </row>
    <row r="52" spans="1:13" hidden="1" outlineLevel="2" x14ac:dyDescent="0.25">
      <c r="A52" s="6" t="s">
        <v>7</v>
      </c>
      <c r="B52" s="6">
        <v>655398.93999999994</v>
      </c>
      <c r="C52" s="6">
        <v>4128.8999999999996</v>
      </c>
      <c r="D52" s="11">
        <v>72579</v>
      </c>
      <c r="E52" s="6">
        <v>5185.45</v>
      </c>
      <c r="F52" s="6">
        <v>32.6</v>
      </c>
      <c r="G52" s="6">
        <v>-10.7</v>
      </c>
      <c r="H52" s="6">
        <v>-788.01</v>
      </c>
      <c r="I52" s="6">
        <v>-25.74</v>
      </c>
      <c r="J52" s="6" t="s">
        <v>82</v>
      </c>
      <c r="K52" s="5" t="e">
        <f>SUMIFS([1]исходный!$I$2:$I$8445,[1]исходный!$A$2:$A$8445,Таблица1[[#This Row],[Лицевой]],[1]исходный!$C$2:$C$8445,"Отопление")</f>
        <v>#VALUE!</v>
      </c>
      <c r="L52" s="5" t="e">
        <f>Таблица1[[#This Row],[Возврат за июль]]+Таблица1[[#This Row],[возврат]]</f>
        <v>#VALUE!</v>
      </c>
      <c r="M52" s="5" t="e">
        <f>SUMIFS([2]Лист2!$H$2:$H$3988,[2]Лист2!$A$2:$A$3988,Таблица1[[#This Row],[Лицевой]])</f>
        <v>#VALUE!</v>
      </c>
    </row>
    <row r="53" spans="1:13" hidden="1" outlineLevel="2" x14ac:dyDescent="0.25">
      <c r="A53" s="6" t="s">
        <v>7</v>
      </c>
      <c r="B53" s="6">
        <v>655398.93999999994</v>
      </c>
      <c r="C53" s="6">
        <v>4128.8999999999996</v>
      </c>
      <c r="D53" s="11">
        <v>72580</v>
      </c>
      <c r="E53" s="6">
        <v>6966.93</v>
      </c>
      <c r="F53" s="6">
        <v>43.8</v>
      </c>
      <c r="G53" s="6">
        <v>-14.36</v>
      </c>
      <c r="H53" s="6">
        <v>-1058.73</v>
      </c>
      <c r="I53" s="6">
        <v>-34.58</v>
      </c>
      <c r="J53" s="6" t="s">
        <v>83</v>
      </c>
      <c r="K53" s="5" t="e">
        <f>SUMIFS([1]исходный!$I$2:$I$8445,[1]исходный!$A$2:$A$8445,Таблица1[[#This Row],[Лицевой]],[1]исходный!$C$2:$C$8445,"Отопление")</f>
        <v>#VALUE!</v>
      </c>
      <c r="L53" s="5" t="e">
        <f>Таблица1[[#This Row],[Возврат за июль]]+Таблица1[[#This Row],[возврат]]</f>
        <v>#VALUE!</v>
      </c>
      <c r="M53" s="5" t="e">
        <f>SUMIFS([2]Лист2!$H$2:$H$3988,[2]Лист2!$A$2:$A$3988,Таблица1[[#This Row],[Лицевой]])</f>
        <v>#VALUE!</v>
      </c>
    </row>
    <row r="54" spans="1:13" hidden="1" outlineLevel="2" x14ac:dyDescent="0.25">
      <c r="A54" s="6" t="s">
        <v>7</v>
      </c>
      <c r="B54" s="6">
        <v>655398.93999999994</v>
      </c>
      <c r="C54" s="6">
        <v>4128.8999999999996</v>
      </c>
      <c r="D54" s="11">
        <v>72581</v>
      </c>
      <c r="E54" s="6">
        <v>7555.47</v>
      </c>
      <c r="F54" s="6">
        <v>47.5</v>
      </c>
      <c r="G54" s="6">
        <v>-15.58</v>
      </c>
      <c r="H54" s="6">
        <v>0</v>
      </c>
      <c r="I54" s="6">
        <v>-37.5</v>
      </c>
      <c r="J54" s="6" t="s">
        <v>84</v>
      </c>
      <c r="K54" s="5" t="e">
        <f>SUMIFS([1]исходный!$I$2:$I$8445,[1]исходный!$A$2:$A$8445,Таблица1[[#This Row],[Лицевой]],[1]исходный!$C$2:$C$8445,"Отопление")</f>
        <v>#VALUE!</v>
      </c>
      <c r="L54" s="5" t="e">
        <f>Таблица1[[#This Row],[Возврат за июль]]+Таблица1[[#This Row],[возврат]]</f>
        <v>#VALUE!</v>
      </c>
      <c r="M54" s="5" t="e">
        <f>SUMIFS([2]Лист2!$H$2:$H$3988,[2]Лист2!$A$2:$A$3988,Таблица1[[#This Row],[Лицевой]])</f>
        <v>#VALUE!</v>
      </c>
    </row>
    <row r="55" spans="1:13" hidden="1" outlineLevel="2" x14ac:dyDescent="0.25">
      <c r="A55" s="6" t="s">
        <v>7</v>
      </c>
      <c r="B55" s="6">
        <v>655398.93999999994</v>
      </c>
      <c r="C55" s="6">
        <v>4128.8999999999996</v>
      </c>
      <c r="D55" s="11">
        <v>72582</v>
      </c>
      <c r="E55" s="6">
        <v>5312.69</v>
      </c>
      <c r="F55" s="6">
        <v>33.4</v>
      </c>
      <c r="G55" s="6">
        <v>-10.96</v>
      </c>
      <c r="H55" s="6">
        <v>0</v>
      </c>
      <c r="I55" s="6">
        <v>-26.38</v>
      </c>
      <c r="J55" s="6" t="s">
        <v>85</v>
      </c>
      <c r="K55" s="5" t="e">
        <f>SUMIFS([1]исходный!$I$2:$I$8445,[1]исходный!$A$2:$A$8445,Таблица1[[#This Row],[Лицевой]],[1]исходный!$C$2:$C$8445,"Отопление")</f>
        <v>#VALUE!</v>
      </c>
      <c r="L55" s="5" t="e">
        <f>Таблица1[[#This Row],[Возврат за июль]]+Таблица1[[#This Row],[возврат]]</f>
        <v>#VALUE!</v>
      </c>
      <c r="M55" s="5" t="e">
        <f>SUMIFS([2]Лист2!$H$2:$H$3988,[2]Лист2!$A$2:$A$3988,Таблица1[[#This Row],[Лицевой]])</f>
        <v>#VALUE!</v>
      </c>
    </row>
    <row r="56" spans="1:13" hidden="1" outlineLevel="2" x14ac:dyDescent="0.25">
      <c r="A56" s="6" t="s">
        <v>7</v>
      </c>
      <c r="B56" s="6">
        <v>655398.93999999994</v>
      </c>
      <c r="C56" s="6">
        <v>4128.8999999999996</v>
      </c>
      <c r="D56" s="11">
        <v>72583</v>
      </c>
      <c r="E56" s="6">
        <v>8939.31</v>
      </c>
      <c r="F56" s="6">
        <v>56.2</v>
      </c>
      <c r="G56" s="6">
        <v>-18.43</v>
      </c>
      <c r="H56" s="6">
        <v>-1358.47</v>
      </c>
      <c r="I56" s="6">
        <v>-44.38</v>
      </c>
      <c r="J56" s="6" t="s">
        <v>86</v>
      </c>
      <c r="K56" s="5" t="e">
        <f>SUMIFS([1]исходный!$I$2:$I$8445,[1]исходный!$A$2:$A$8445,Таблица1[[#This Row],[Лицевой]],[1]исходный!$C$2:$C$8445,"Отопление")</f>
        <v>#VALUE!</v>
      </c>
      <c r="L56" s="5" t="e">
        <f>Таблица1[[#This Row],[Возврат за июль]]+Таблица1[[#This Row],[возврат]]</f>
        <v>#VALUE!</v>
      </c>
      <c r="M56" s="5" t="e">
        <f>SUMIFS([2]Лист2!$H$2:$H$3988,[2]Лист2!$A$2:$A$3988,Таблица1[[#This Row],[Лицевой]])</f>
        <v>#VALUE!</v>
      </c>
    </row>
    <row r="57" spans="1:13" hidden="1" outlineLevel="2" x14ac:dyDescent="0.25">
      <c r="A57" s="6" t="s">
        <v>7</v>
      </c>
      <c r="B57" s="6">
        <v>655398.93999999994</v>
      </c>
      <c r="C57" s="6">
        <v>4128.8999999999996</v>
      </c>
      <c r="D57" s="11">
        <v>72584</v>
      </c>
      <c r="E57" s="6">
        <v>7682.71</v>
      </c>
      <c r="F57" s="6">
        <v>48.3</v>
      </c>
      <c r="G57" s="6">
        <v>-15.83</v>
      </c>
      <c r="H57" s="6">
        <v>-1167.51</v>
      </c>
      <c r="I57" s="6">
        <v>-38.14</v>
      </c>
      <c r="J57" s="6" t="s">
        <v>58</v>
      </c>
      <c r="K57" s="5" t="e">
        <f>SUMIFS([1]исходный!$I$2:$I$8445,[1]исходный!$A$2:$A$8445,Таблица1[[#This Row],[Лицевой]],[1]исходный!$C$2:$C$8445,"Отопление")</f>
        <v>#VALUE!</v>
      </c>
      <c r="L57" s="5" t="e">
        <f>Таблица1[[#This Row],[Возврат за июль]]+Таблица1[[#This Row],[возврат]]</f>
        <v>#VALUE!</v>
      </c>
      <c r="M57" s="5" t="e">
        <f>SUMIFS([2]Лист2!$H$2:$H$3988,[2]Лист2!$A$2:$A$3988,Таблица1[[#This Row],[Лицевой]])</f>
        <v>#VALUE!</v>
      </c>
    </row>
    <row r="58" spans="1:13" hidden="1" outlineLevel="2" x14ac:dyDescent="0.25">
      <c r="A58" s="6" t="s">
        <v>7</v>
      </c>
      <c r="B58" s="6">
        <v>655398.93999999994</v>
      </c>
      <c r="C58" s="6">
        <v>4128.8999999999996</v>
      </c>
      <c r="D58" s="11">
        <v>72585</v>
      </c>
      <c r="E58" s="6">
        <v>5217.24</v>
      </c>
      <c r="F58" s="6">
        <v>32.799999999999997</v>
      </c>
      <c r="G58" s="6">
        <v>-10.75</v>
      </c>
      <c r="H58" s="6">
        <v>0</v>
      </c>
      <c r="I58" s="6">
        <v>-25.9</v>
      </c>
      <c r="J58" s="6" t="s">
        <v>87</v>
      </c>
      <c r="K58" s="5" t="e">
        <f>SUMIFS([1]исходный!$I$2:$I$8445,[1]исходный!$A$2:$A$8445,Таблица1[[#This Row],[Лицевой]],[1]исходный!$C$2:$C$8445,"Отопление")</f>
        <v>#VALUE!</v>
      </c>
      <c r="L58" s="5" t="e">
        <f>Таблица1[[#This Row],[Возврат за июль]]+Таблица1[[#This Row],[возврат]]</f>
        <v>#VALUE!</v>
      </c>
      <c r="M58" s="5" t="e">
        <f>SUMIFS([2]Лист2!$H$2:$H$3988,[2]Лист2!$A$2:$A$3988,Таблица1[[#This Row],[Лицевой]])</f>
        <v>#VALUE!</v>
      </c>
    </row>
    <row r="59" spans="1:13" hidden="1" outlineLevel="2" x14ac:dyDescent="0.25">
      <c r="A59" s="6" t="s">
        <v>7</v>
      </c>
      <c r="B59" s="6">
        <v>655398.93999999994</v>
      </c>
      <c r="C59" s="6">
        <v>4128.8999999999996</v>
      </c>
      <c r="D59" s="11">
        <v>72586</v>
      </c>
      <c r="E59" s="6">
        <v>9193.81</v>
      </c>
      <c r="F59" s="6">
        <v>57.8</v>
      </c>
      <c r="G59" s="6">
        <v>-18.96</v>
      </c>
      <c r="H59" s="6">
        <v>0</v>
      </c>
      <c r="I59" s="6">
        <v>-45.65</v>
      </c>
      <c r="J59" s="6" t="s">
        <v>88</v>
      </c>
      <c r="K59" s="5" t="e">
        <f>SUMIFS([1]исходный!$I$2:$I$8445,[1]исходный!$A$2:$A$8445,Таблица1[[#This Row],[Лицевой]],[1]исходный!$C$2:$C$8445,"Отопление")</f>
        <v>#VALUE!</v>
      </c>
      <c r="L59" s="5" t="e">
        <f>Таблица1[[#This Row],[Возврат за июль]]+Таблица1[[#This Row],[возврат]]</f>
        <v>#VALUE!</v>
      </c>
      <c r="M59" s="5" t="e">
        <f>SUMIFS([2]Лист2!$H$2:$H$3988,[2]Лист2!$A$2:$A$3988,Таблица1[[#This Row],[Лицевой]])</f>
        <v>#VALUE!</v>
      </c>
    </row>
    <row r="60" spans="1:13" hidden="1" outlineLevel="2" x14ac:dyDescent="0.25">
      <c r="A60" s="6" t="s">
        <v>7</v>
      </c>
      <c r="B60" s="6">
        <v>655398.93999999994</v>
      </c>
      <c r="C60" s="6">
        <v>4128.8999999999996</v>
      </c>
      <c r="D60" s="11">
        <v>72587</v>
      </c>
      <c r="E60" s="6">
        <v>7714.52</v>
      </c>
      <c r="F60" s="6">
        <v>48.5</v>
      </c>
      <c r="G60" s="6">
        <v>-15.9</v>
      </c>
      <c r="H60" s="6">
        <v>0</v>
      </c>
      <c r="I60" s="6">
        <v>-38.29</v>
      </c>
      <c r="J60" s="6" t="s">
        <v>49</v>
      </c>
      <c r="K60" s="5" t="e">
        <f>SUMIFS([1]исходный!$I$2:$I$8445,[1]исходный!$A$2:$A$8445,Таблица1[[#This Row],[Лицевой]],[1]исходный!$C$2:$C$8445,"Отопление")</f>
        <v>#VALUE!</v>
      </c>
      <c r="L60" s="5" t="e">
        <f>Таблица1[[#This Row],[Возврат за июль]]+Таблица1[[#This Row],[возврат]]</f>
        <v>#VALUE!</v>
      </c>
      <c r="M60" s="5" t="e">
        <f>SUMIFS([2]Лист2!$H$2:$H$3988,[2]Лист2!$A$2:$A$3988,Таблица1[[#This Row],[Лицевой]])</f>
        <v>#VALUE!</v>
      </c>
    </row>
    <row r="61" spans="1:13" hidden="1" outlineLevel="2" x14ac:dyDescent="0.25">
      <c r="A61" s="6" t="s">
        <v>7</v>
      </c>
      <c r="B61" s="6">
        <v>655398.93999999994</v>
      </c>
      <c r="C61" s="6">
        <v>4128.8999999999996</v>
      </c>
      <c r="D61" s="11">
        <v>72588</v>
      </c>
      <c r="E61" s="6">
        <v>5185.45</v>
      </c>
      <c r="F61" s="6">
        <v>32.6</v>
      </c>
      <c r="G61" s="6">
        <v>-10.7</v>
      </c>
      <c r="H61" s="6">
        <v>0</v>
      </c>
      <c r="I61" s="6">
        <v>-25.74</v>
      </c>
      <c r="J61" s="6" t="s">
        <v>82</v>
      </c>
      <c r="K61" s="5" t="e">
        <f>SUMIFS([1]исходный!$I$2:$I$8445,[1]исходный!$A$2:$A$8445,Таблица1[[#This Row],[Лицевой]],[1]исходный!$C$2:$C$8445,"Отопление")</f>
        <v>#VALUE!</v>
      </c>
      <c r="L61" s="5" t="e">
        <f>Таблица1[[#This Row],[Возврат за июль]]+Таблица1[[#This Row],[возврат]]</f>
        <v>#VALUE!</v>
      </c>
      <c r="M61" s="5" t="e">
        <f>SUMIFS([2]Лист2!$H$2:$H$3988,[2]Лист2!$A$2:$A$3988,Таблица1[[#This Row],[Лицевой]])</f>
        <v>#VALUE!</v>
      </c>
    </row>
    <row r="62" spans="1:13" hidden="1" outlineLevel="2" x14ac:dyDescent="0.25">
      <c r="A62" s="6" t="s">
        <v>7</v>
      </c>
      <c r="B62" s="6">
        <v>655398.93999999994</v>
      </c>
      <c r="C62" s="6">
        <v>4128.8999999999996</v>
      </c>
      <c r="D62" s="11">
        <v>72589</v>
      </c>
      <c r="E62" s="6">
        <v>9161.9699999999993</v>
      </c>
      <c r="F62" s="6">
        <v>57.6</v>
      </c>
      <c r="G62" s="6">
        <v>-18.86</v>
      </c>
      <c r="H62" s="6">
        <v>0</v>
      </c>
      <c r="I62" s="6">
        <v>-45.47</v>
      </c>
      <c r="J62" s="6" t="s">
        <v>89</v>
      </c>
      <c r="K62" s="5" t="e">
        <f>SUMIFS([1]исходный!$I$2:$I$8445,[1]исходный!$A$2:$A$8445,Таблица1[[#This Row],[Лицевой]],[1]исходный!$C$2:$C$8445,"Отопление")</f>
        <v>#VALUE!</v>
      </c>
      <c r="L62" s="5" t="e">
        <f>Таблица1[[#This Row],[Возврат за июль]]+Таблица1[[#This Row],[возврат]]</f>
        <v>#VALUE!</v>
      </c>
      <c r="M62" s="5" t="e">
        <f>SUMIFS([2]Лист2!$H$2:$H$3988,[2]Лист2!$A$2:$A$3988,Таблица1[[#This Row],[Лицевой]])</f>
        <v>#VALUE!</v>
      </c>
    </row>
    <row r="63" spans="1:13" hidden="1" outlineLevel="2" x14ac:dyDescent="0.25">
      <c r="A63" s="6" t="s">
        <v>7</v>
      </c>
      <c r="B63" s="6">
        <v>655398.93999999994</v>
      </c>
      <c r="C63" s="6">
        <v>4128.8999999999996</v>
      </c>
      <c r="D63" s="11">
        <v>72590</v>
      </c>
      <c r="E63" s="6">
        <v>7809.97</v>
      </c>
      <c r="F63" s="6">
        <v>49.1</v>
      </c>
      <c r="G63" s="6">
        <v>-16.11</v>
      </c>
      <c r="H63" s="6">
        <v>-1186.8499999999999</v>
      </c>
      <c r="I63" s="6">
        <v>-38.770000000000003</v>
      </c>
      <c r="J63" s="6" t="s">
        <v>90</v>
      </c>
      <c r="K63" s="5" t="e">
        <f>SUMIFS([1]исходный!$I$2:$I$8445,[1]исходный!$A$2:$A$8445,Таблица1[[#This Row],[Лицевой]],[1]исходный!$C$2:$C$8445,"Отопление")</f>
        <v>#VALUE!</v>
      </c>
      <c r="L63" s="5" t="e">
        <f>Таблица1[[#This Row],[Возврат за июль]]+Таблица1[[#This Row],[возврат]]</f>
        <v>#VALUE!</v>
      </c>
      <c r="M63" s="5" t="e">
        <f>SUMIFS([2]Лист2!$H$2:$H$3988,[2]Лист2!$A$2:$A$3988,Таблица1[[#This Row],[Лицевой]])</f>
        <v>#VALUE!</v>
      </c>
    </row>
    <row r="64" spans="1:13" hidden="1" outlineLevel="2" x14ac:dyDescent="0.25">
      <c r="A64" s="6" t="s">
        <v>7</v>
      </c>
      <c r="B64" s="6">
        <v>655398.93999999994</v>
      </c>
      <c r="C64" s="6">
        <v>4128.8999999999996</v>
      </c>
      <c r="D64" s="11">
        <v>72591</v>
      </c>
      <c r="E64" s="6">
        <v>5217.24</v>
      </c>
      <c r="F64" s="6">
        <v>32.799999999999997</v>
      </c>
      <c r="G64" s="6">
        <v>-10.75</v>
      </c>
      <c r="H64" s="6">
        <v>-792.84</v>
      </c>
      <c r="I64" s="6">
        <v>-25.9</v>
      </c>
      <c r="J64" s="6" t="s">
        <v>87</v>
      </c>
      <c r="K64" s="5" t="e">
        <f>SUMIFS([1]исходный!$I$2:$I$8445,[1]исходный!$A$2:$A$8445,Таблица1[[#This Row],[Лицевой]],[1]исходный!$C$2:$C$8445,"Отопление")</f>
        <v>#VALUE!</v>
      </c>
      <c r="L64" s="5" t="e">
        <f>Таблица1[[#This Row],[Возврат за июль]]+Таблица1[[#This Row],[возврат]]</f>
        <v>#VALUE!</v>
      </c>
      <c r="M64" s="5" t="e">
        <f>SUMIFS([2]Лист2!$H$2:$H$3988,[2]Лист2!$A$2:$A$3988,Таблица1[[#This Row],[Лицевой]])</f>
        <v>#VALUE!</v>
      </c>
    </row>
    <row r="65" spans="1:13" hidden="1" outlineLevel="2" x14ac:dyDescent="0.25">
      <c r="A65" s="6" t="s">
        <v>7</v>
      </c>
      <c r="B65" s="6">
        <v>655398.93999999994</v>
      </c>
      <c r="C65" s="6">
        <v>4128.8999999999996</v>
      </c>
      <c r="D65" s="11">
        <v>72592</v>
      </c>
      <c r="E65" s="6">
        <v>9098.3700000000008</v>
      </c>
      <c r="F65" s="6">
        <v>57.2</v>
      </c>
      <c r="G65" s="6">
        <v>-18.760000000000002</v>
      </c>
      <c r="H65" s="6">
        <v>-1382.64</v>
      </c>
      <c r="I65" s="6">
        <v>-45.16</v>
      </c>
      <c r="J65" s="6" t="s">
        <v>91</v>
      </c>
      <c r="K65" s="5" t="e">
        <f>SUMIFS([1]исходный!$I$2:$I$8445,[1]исходный!$A$2:$A$8445,Таблица1[[#This Row],[Лицевой]],[1]исходный!$C$2:$C$8445,"Отопление")</f>
        <v>#VALUE!</v>
      </c>
      <c r="L65" s="5" t="e">
        <f>Таблица1[[#This Row],[Возврат за июль]]+Таблица1[[#This Row],[возврат]]</f>
        <v>#VALUE!</v>
      </c>
      <c r="M65" s="5" t="e">
        <f>SUMIFS([2]Лист2!$H$2:$H$3988,[2]Лист2!$A$2:$A$3988,Таблица1[[#This Row],[Лицевой]])</f>
        <v>#VALUE!</v>
      </c>
    </row>
    <row r="66" spans="1:13" hidden="1" outlineLevel="2" x14ac:dyDescent="0.25">
      <c r="A66" s="6" t="s">
        <v>7</v>
      </c>
      <c r="B66" s="6">
        <v>655398.93999999994</v>
      </c>
      <c r="C66" s="6">
        <v>4128.8999999999996</v>
      </c>
      <c r="D66" s="11">
        <v>72593</v>
      </c>
      <c r="E66" s="6">
        <v>7014.65</v>
      </c>
      <c r="F66" s="6">
        <v>44.1</v>
      </c>
      <c r="G66" s="6">
        <v>-14.46</v>
      </c>
      <c r="H66" s="6">
        <v>-1065.99</v>
      </c>
      <c r="I66" s="6">
        <v>-34.82</v>
      </c>
      <c r="J66" s="6" t="s">
        <v>92</v>
      </c>
      <c r="K66" s="5" t="e">
        <f>SUMIFS([1]исходный!$I$2:$I$8445,[1]исходный!$A$2:$A$8445,Таблица1[[#This Row],[Лицевой]],[1]исходный!$C$2:$C$8445,"Отопление")</f>
        <v>#VALUE!</v>
      </c>
      <c r="L66" s="5" t="e">
        <f>Таблица1[[#This Row],[Возврат за июль]]+Таблица1[[#This Row],[возврат]]</f>
        <v>#VALUE!</v>
      </c>
      <c r="M66" s="5" t="e">
        <f>SUMIFS([2]Лист2!$H$2:$H$3988,[2]Лист2!$A$2:$A$3988,Таблица1[[#This Row],[Лицевой]])</f>
        <v>#VALUE!</v>
      </c>
    </row>
    <row r="67" spans="1:13" hidden="1" outlineLevel="2" x14ac:dyDescent="0.25">
      <c r="A67" s="6" t="s">
        <v>7</v>
      </c>
      <c r="B67" s="6">
        <v>655398.93999999994</v>
      </c>
      <c r="C67" s="6">
        <v>4128.8999999999996</v>
      </c>
      <c r="D67" s="11">
        <v>72594</v>
      </c>
      <c r="E67" s="6">
        <v>5042.2700000000004</v>
      </c>
      <c r="F67" s="6">
        <v>31.7</v>
      </c>
      <c r="G67" s="6">
        <v>-10.39</v>
      </c>
      <c r="H67" s="6">
        <v>0</v>
      </c>
      <c r="I67" s="6">
        <v>-25.03</v>
      </c>
      <c r="J67" s="6" t="s">
        <v>93</v>
      </c>
      <c r="K67" s="5" t="e">
        <f>SUMIFS([1]исходный!$I$2:$I$8445,[1]исходный!$A$2:$A$8445,Таблица1[[#This Row],[Лицевой]],[1]исходный!$C$2:$C$8445,"Отопление")</f>
        <v>#VALUE!</v>
      </c>
      <c r="L67" s="5" t="e">
        <f>Таблица1[[#This Row],[Возврат за июль]]+Таблица1[[#This Row],[возврат]]</f>
        <v>#VALUE!</v>
      </c>
      <c r="M67" s="5" t="e">
        <f>SUMIFS([2]Лист2!$H$2:$H$3988,[2]Лист2!$A$2:$A$3988,Таблица1[[#This Row],[Лицевой]])</f>
        <v>#VALUE!</v>
      </c>
    </row>
    <row r="68" spans="1:13" hidden="1" outlineLevel="2" x14ac:dyDescent="0.25">
      <c r="A68" s="6" t="s">
        <v>7</v>
      </c>
      <c r="B68" s="6">
        <v>655398.93999999994</v>
      </c>
      <c r="C68" s="6">
        <v>4128.8999999999996</v>
      </c>
      <c r="D68" s="11">
        <v>72595</v>
      </c>
      <c r="E68" s="6">
        <v>7571.34</v>
      </c>
      <c r="F68" s="6">
        <v>47.6</v>
      </c>
      <c r="G68" s="6">
        <v>-15.58</v>
      </c>
      <c r="H68" s="6">
        <v>-1150.58</v>
      </c>
      <c r="I68" s="6">
        <v>-37.58</v>
      </c>
      <c r="J68" s="6" t="s">
        <v>94</v>
      </c>
      <c r="K68" s="5" t="e">
        <f>SUMIFS([1]исходный!$I$2:$I$8445,[1]исходный!$A$2:$A$8445,Таблица1[[#This Row],[Лицевой]],[1]исходный!$C$2:$C$8445,"Отопление")</f>
        <v>#VALUE!</v>
      </c>
      <c r="L68" s="5" t="e">
        <f>Таблица1[[#This Row],[Возврат за июль]]+Таблица1[[#This Row],[возврат]]</f>
        <v>#VALUE!</v>
      </c>
      <c r="M68" s="5" t="e">
        <f>SUMIFS([2]Лист2!$H$2:$H$3988,[2]Лист2!$A$2:$A$3988,Таблица1[[#This Row],[Лицевой]])</f>
        <v>#VALUE!</v>
      </c>
    </row>
    <row r="69" spans="1:13" hidden="1" outlineLevel="2" x14ac:dyDescent="0.25">
      <c r="A69" s="6" t="s">
        <v>7</v>
      </c>
      <c r="B69" s="6">
        <v>655398.93999999994</v>
      </c>
      <c r="C69" s="6">
        <v>4128.8999999999996</v>
      </c>
      <c r="D69" s="11">
        <v>72596</v>
      </c>
      <c r="E69" s="6">
        <v>8907.4599999999991</v>
      </c>
      <c r="F69" s="6">
        <v>56</v>
      </c>
      <c r="G69" s="6">
        <v>-18.329999999999998</v>
      </c>
      <c r="H69" s="6">
        <v>-1353.63</v>
      </c>
      <c r="I69" s="6">
        <v>-44.21</v>
      </c>
      <c r="J69" s="6" t="s">
        <v>95</v>
      </c>
      <c r="K69" s="5" t="e">
        <f>SUMIFS([1]исходный!$I$2:$I$8445,[1]исходный!$A$2:$A$8445,Таблица1[[#This Row],[Лицевой]],[1]исходный!$C$2:$C$8445,"Отопление")</f>
        <v>#VALUE!</v>
      </c>
      <c r="L69" s="5" t="e">
        <f>Таблица1[[#This Row],[Возврат за июль]]+Таблица1[[#This Row],[возврат]]</f>
        <v>#VALUE!</v>
      </c>
      <c r="M69" s="5" t="e">
        <f>SUMIFS([2]Лист2!$H$2:$H$3988,[2]Лист2!$A$2:$A$3988,Таблица1[[#This Row],[Лицевой]])</f>
        <v>#VALUE!</v>
      </c>
    </row>
    <row r="70" spans="1:13" hidden="1" outlineLevel="2" x14ac:dyDescent="0.25">
      <c r="A70" s="6" t="s">
        <v>7</v>
      </c>
      <c r="B70" s="6">
        <v>655398.93999999994</v>
      </c>
      <c r="C70" s="6">
        <v>4128.8999999999996</v>
      </c>
      <c r="D70" s="11">
        <v>72424</v>
      </c>
      <c r="E70" s="6">
        <v>4978.67</v>
      </c>
      <c r="F70" s="6">
        <v>31.3</v>
      </c>
      <c r="G70" s="6">
        <v>-10.28</v>
      </c>
      <c r="H70" s="6">
        <v>0</v>
      </c>
      <c r="I70" s="6">
        <v>-24.72</v>
      </c>
      <c r="J70" s="6" t="s">
        <v>59</v>
      </c>
      <c r="K70" s="5" t="e">
        <f>SUMIFS([1]исходный!$I$2:$I$8445,[1]исходный!$A$2:$A$8445,Таблица1[[#This Row],[Лицевой]],[1]исходный!$C$2:$C$8445,"Отопление")</f>
        <v>#VALUE!</v>
      </c>
      <c r="L70" s="5" t="e">
        <f>Таблица1[[#This Row],[Возврат за июль]]+Таблица1[[#This Row],[возврат]]</f>
        <v>#VALUE!</v>
      </c>
      <c r="M70" s="5" t="e">
        <f>SUMIFS([2]Лист2!$H$2:$H$3988,[2]Лист2!$A$2:$A$3988,Таблица1[[#This Row],[Лицевой]])</f>
        <v>#VALUE!</v>
      </c>
    </row>
    <row r="71" spans="1:13" hidden="1" outlineLevel="2" x14ac:dyDescent="0.25">
      <c r="A71" s="6" t="s">
        <v>7</v>
      </c>
      <c r="B71" s="6">
        <v>655398.93999999994</v>
      </c>
      <c r="C71" s="6">
        <v>4128.8999999999996</v>
      </c>
      <c r="D71" s="11">
        <v>72598</v>
      </c>
      <c r="E71" s="6">
        <v>7619.06</v>
      </c>
      <c r="F71" s="6">
        <v>47.9</v>
      </c>
      <c r="G71" s="6">
        <v>-15.68</v>
      </c>
      <c r="H71" s="6">
        <v>0</v>
      </c>
      <c r="I71" s="6">
        <v>-37.82</v>
      </c>
      <c r="J71" s="6" t="s">
        <v>63</v>
      </c>
      <c r="K71" s="5" t="e">
        <f>SUMIFS([1]исходный!$I$2:$I$8445,[1]исходный!$A$2:$A$8445,Таблица1[[#This Row],[Лицевой]],[1]исходный!$C$2:$C$8445,"Отопление")</f>
        <v>#VALUE!</v>
      </c>
      <c r="L71" s="5" t="e">
        <f>Таблица1[[#This Row],[Возврат за июль]]+Таблица1[[#This Row],[возврат]]</f>
        <v>#VALUE!</v>
      </c>
      <c r="M71" s="5" t="e">
        <f>SUMIFS([2]Лист2!$H$2:$H$3988,[2]Лист2!$A$2:$A$3988,Таблица1[[#This Row],[Лицевой]])</f>
        <v>#VALUE!</v>
      </c>
    </row>
    <row r="72" spans="1:13" hidden="1" outlineLevel="2" x14ac:dyDescent="0.25">
      <c r="A72" s="6" t="s">
        <v>7</v>
      </c>
      <c r="B72" s="6">
        <v>655398.93999999994</v>
      </c>
      <c r="C72" s="6">
        <v>4128.8999999999996</v>
      </c>
      <c r="D72" s="11">
        <v>72599</v>
      </c>
      <c r="E72" s="6">
        <v>8971.11</v>
      </c>
      <c r="F72" s="6">
        <v>56.4</v>
      </c>
      <c r="G72" s="6">
        <v>-18.48</v>
      </c>
      <c r="H72" s="6">
        <v>0</v>
      </c>
      <c r="I72" s="6">
        <v>-44.53</v>
      </c>
      <c r="J72" s="6" t="s">
        <v>96</v>
      </c>
      <c r="K72" s="5" t="e">
        <f>SUMIFS([1]исходный!$I$2:$I$8445,[1]исходный!$A$2:$A$8445,Таблица1[[#This Row],[Лицевой]],[1]исходный!$C$2:$C$8445,"Отопление")</f>
        <v>#VALUE!</v>
      </c>
      <c r="L72" s="5" t="e">
        <f>Таблица1[[#This Row],[Возврат за июль]]+Таблица1[[#This Row],[возврат]]</f>
        <v>#VALUE!</v>
      </c>
      <c r="M72" s="5" t="e">
        <f>SUMIFS([2]Лист2!$H$2:$H$3988,[2]Лист2!$A$2:$A$3988,Таблица1[[#This Row],[Лицевой]])</f>
        <v>#VALUE!</v>
      </c>
    </row>
    <row r="73" spans="1:13" hidden="1" outlineLevel="2" x14ac:dyDescent="0.25">
      <c r="A73" s="6" t="s">
        <v>7</v>
      </c>
      <c r="B73" s="6">
        <v>655398.93999999994</v>
      </c>
      <c r="C73" s="6">
        <v>4128.8999999999996</v>
      </c>
      <c r="D73" s="11">
        <v>72600</v>
      </c>
      <c r="E73" s="6">
        <v>5026.34</v>
      </c>
      <c r="F73" s="6">
        <v>31.6</v>
      </c>
      <c r="G73" s="6">
        <v>-10.33</v>
      </c>
      <c r="H73" s="6">
        <v>-763.83</v>
      </c>
      <c r="I73" s="6">
        <v>-24.95</v>
      </c>
      <c r="J73" s="6" t="s">
        <v>69</v>
      </c>
      <c r="K73" s="5" t="e">
        <f>SUMIFS([1]исходный!$I$2:$I$8445,[1]исходный!$A$2:$A$8445,Таблица1[[#This Row],[Лицевой]],[1]исходный!$C$2:$C$8445,"Отопление")</f>
        <v>#VALUE!</v>
      </c>
      <c r="L73" s="5" t="e">
        <f>Таблица1[[#This Row],[Возврат за июль]]+Таблица1[[#This Row],[возврат]]</f>
        <v>#VALUE!</v>
      </c>
      <c r="M73" s="5" t="e">
        <f>SUMIFS([2]Лист2!$H$2:$H$3988,[2]Лист2!$A$2:$A$3988,Таблица1[[#This Row],[Лицевой]])</f>
        <v>#VALUE!</v>
      </c>
    </row>
    <row r="74" spans="1:13" hidden="1" outlineLevel="2" x14ac:dyDescent="0.25">
      <c r="A74" s="6" t="s">
        <v>7</v>
      </c>
      <c r="B74" s="6">
        <v>655398.93999999994</v>
      </c>
      <c r="C74" s="6">
        <v>4128.8999999999996</v>
      </c>
      <c r="D74" s="11">
        <v>72601</v>
      </c>
      <c r="E74" s="6">
        <v>7762.24</v>
      </c>
      <c r="F74" s="6">
        <v>48.8</v>
      </c>
      <c r="G74" s="6">
        <v>-16</v>
      </c>
      <c r="H74" s="6">
        <v>0</v>
      </c>
      <c r="I74" s="6">
        <v>-38.53</v>
      </c>
      <c r="J74" s="6" t="s">
        <v>97</v>
      </c>
      <c r="K74" s="5" t="e">
        <f>SUMIFS([1]исходный!$I$2:$I$8445,[1]исходный!$A$2:$A$8445,Таблица1[[#This Row],[Лицевой]],[1]исходный!$C$2:$C$8445,"Отопление")</f>
        <v>#VALUE!</v>
      </c>
      <c r="L74" s="5" t="e">
        <f>Таблица1[[#This Row],[Возврат за июль]]+Таблица1[[#This Row],[возврат]]</f>
        <v>#VALUE!</v>
      </c>
      <c r="M74" s="5" t="e">
        <f>SUMIFS([2]Лист2!$H$2:$H$3988,[2]Лист2!$A$2:$A$3988,Таблица1[[#This Row],[Лицевой]])</f>
        <v>#VALUE!</v>
      </c>
    </row>
    <row r="75" spans="1:13" hidden="1" outlineLevel="2" x14ac:dyDescent="0.25">
      <c r="A75" s="6" t="s">
        <v>7</v>
      </c>
      <c r="B75" s="6">
        <v>655398.93999999994</v>
      </c>
      <c r="C75" s="6">
        <v>4128.8999999999996</v>
      </c>
      <c r="D75" s="11">
        <v>72602</v>
      </c>
      <c r="E75" s="6">
        <v>9082.4500000000007</v>
      </c>
      <c r="F75" s="6">
        <v>57.1</v>
      </c>
      <c r="G75" s="6">
        <v>-18.71</v>
      </c>
      <c r="H75" s="6">
        <v>0</v>
      </c>
      <c r="I75" s="6">
        <v>-45.08</v>
      </c>
      <c r="J75" s="6" t="s">
        <v>98</v>
      </c>
      <c r="K75" s="5" t="e">
        <f>SUMIFS([1]исходный!$I$2:$I$8445,[1]исходный!$A$2:$A$8445,Таблица1[[#This Row],[Лицевой]],[1]исходный!$C$2:$C$8445,"Отопление")</f>
        <v>#VALUE!</v>
      </c>
      <c r="L75" s="5" t="e">
        <f>Таблица1[[#This Row],[Возврат за июль]]+Таблица1[[#This Row],[возврат]]</f>
        <v>#VALUE!</v>
      </c>
      <c r="M75" s="5" t="e">
        <f>SUMIFS([2]Лист2!$H$2:$H$3988,[2]Лист2!$A$2:$A$3988,Таблица1[[#This Row],[Лицевой]])</f>
        <v>#VALUE!</v>
      </c>
    </row>
    <row r="76" spans="1:13" hidden="1" outlineLevel="2" x14ac:dyDescent="0.25">
      <c r="A76" s="6" t="s">
        <v>7</v>
      </c>
      <c r="B76" s="6">
        <v>655398.93999999994</v>
      </c>
      <c r="C76" s="6">
        <v>4128.8999999999996</v>
      </c>
      <c r="D76" s="11">
        <v>72603</v>
      </c>
      <c r="E76" s="6">
        <v>4883.21</v>
      </c>
      <c r="F76" s="6">
        <v>30.7</v>
      </c>
      <c r="G76" s="6">
        <v>-10.06</v>
      </c>
      <c r="H76" s="6">
        <v>-742.08</v>
      </c>
      <c r="I76" s="6">
        <v>-24.24</v>
      </c>
      <c r="J76" s="6" t="s">
        <v>99</v>
      </c>
      <c r="K76" s="5" t="e">
        <f>SUMIFS([1]исходный!$I$2:$I$8445,[1]исходный!$A$2:$A$8445,Таблица1[[#This Row],[Лицевой]],[1]исходный!$C$2:$C$8445,"Отопление")</f>
        <v>#VALUE!</v>
      </c>
      <c r="L76" s="5" t="e">
        <f>Таблица1[[#This Row],[Возврат за июль]]+Таблица1[[#This Row],[возврат]]</f>
        <v>#VALUE!</v>
      </c>
      <c r="M76" s="5" t="e">
        <f>SUMIFS([2]Лист2!$H$2:$H$3988,[2]Лист2!$A$2:$A$3988,Таблица1[[#This Row],[Лицевой]])</f>
        <v>#VALUE!</v>
      </c>
    </row>
    <row r="77" spans="1:13" hidden="1" outlineLevel="2" x14ac:dyDescent="0.25">
      <c r="A77" s="6" t="s">
        <v>7</v>
      </c>
      <c r="B77" s="6">
        <v>655398.93999999994</v>
      </c>
      <c r="C77" s="6">
        <v>4128.8999999999996</v>
      </c>
      <c r="D77" s="11">
        <v>72604</v>
      </c>
      <c r="E77" s="6">
        <v>7682.71</v>
      </c>
      <c r="F77" s="6">
        <v>48.3</v>
      </c>
      <c r="G77" s="6">
        <v>-15.83</v>
      </c>
      <c r="H77" s="6">
        <v>-1167.51</v>
      </c>
      <c r="I77" s="6">
        <v>-38.14</v>
      </c>
      <c r="J77" s="6" t="s">
        <v>58</v>
      </c>
      <c r="K77" s="5" t="e">
        <f>SUMIFS([1]исходный!$I$2:$I$8445,[1]исходный!$A$2:$A$8445,Таблица1[[#This Row],[Лицевой]],[1]исходный!$C$2:$C$8445,"Отопление")</f>
        <v>#VALUE!</v>
      </c>
      <c r="L77" s="5" t="e">
        <f>Таблица1[[#This Row],[Возврат за июль]]+Таблица1[[#This Row],[возврат]]</f>
        <v>#VALUE!</v>
      </c>
      <c r="M77" s="5" t="e">
        <f>SUMIFS([2]Лист2!$H$2:$H$3988,[2]Лист2!$A$2:$A$3988,Таблица1[[#This Row],[Лицевой]])</f>
        <v>#VALUE!</v>
      </c>
    </row>
    <row r="78" spans="1:13" hidden="1" outlineLevel="2" x14ac:dyDescent="0.25">
      <c r="A78" s="6" t="s">
        <v>7</v>
      </c>
      <c r="B78" s="6">
        <v>655398.93999999994</v>
      </c>
      <c r="C78" s="6">
        <v>4128.8999999999996</v>
      </c>
      <c r="D78" s="11">
        <v>72605</v>
      </c>
      <c r="E78" s="6">
        <v>8700.68</v>
      </c>
      <c r="F78" s="6">
        <v>54.7</v>
      </c>
      <c r="G78" s="6">
        <v>-17.899999999999999</v>
      </c>
      <c r="H78" s="6">
        <v>-1322.2</v>
      </c>
      <c r="I78" s="6">
        <v>-43.19</v>
      </c>
      <c r="J78" s="6" t="s">
        <v>100</v>
      </c>
      <c r="K78" s="5" t="e">
        <f>SUMIFS([1]исходный!$I$2:$I$8445,[1]исходный!$A$2:$A$8445,Таблица1[[#This Row],[Лицевой]],[1]исходный!$C$2:$C$8445,"Отопление")</f>
        <v>#VALUE!</v>
      </c>
      <c r="L78" s="5" t="e">
        <f>Таблица1[[#This Row],[Возврат за июль]]+Таблица1[[#This Row],[возврат]]</f>
        <v>#VALUE!</v>
      </c>
      <c r="M78" s="5" t="e">
        <f>SUMIFS([2]Лист2!$H$2:$H$3988,[2]Лист2!$A$2:$A$3988,Таблица1[[#This Row],[Лицевой]])</f>
        <v>#VALUE!</v>
      </c>
    </row>
    <row r="79" spans="1:13" hidden="1" outlineLevel="2" x14ac:dyDescent="0.25">
      <c r="A79" s="6" t="s">
        <v>7</v>
      </c>
      <c r="B79" s="6">
        <v>655398.93999999994</v>
      </c>
      <c r="C79" s="6">
        <v>4128.8999999999996</v>
      </c>
      <c r="D79" s="11">
        <v>72606</v>
      </c>
      <c r="E79" s="6">
        <v>4883.21</v>
      </c>
      <c r="F79" s="6">
        <v>30.7</v>
      </c>
      <c r="G79" s="6">
        <v>-10.06</v>
      </c>
      <c r="H79" s="6">
        <v>0</v>
      </c>
      <c r="I79" s="6">
        <v>-24.24</v>
      </c>
      <c r="J79" s="6" t="s">
        <v>99</v>
      </c>
      <c r="K79" s="5" t="e">
        <f>SUMIFS([1]исходный!$I$2:$I$8445,[1]исходный!$A$2:$A$8445,Таблица1[[#This Row],[Лицевой]],[1]исходный!$C$2:$C$8445,"Отопление")</f>
        <v>#VALUE!</v>
      </c>
      <c r="L79" s="5" t="e">
        <f>Таблица1[[#This Row],[Возврат за июль]]+Таблица1[[#This Row],[возврат]]</f>
        <v>#VALUE!</v>
      </c>
      <c r="M79" s="5" t="e">
        <f>SUMIFS([2]Лист2!$H$2:$H$3988,[2]Лист2!$A$2:$A$3988,Таблица1[[#This Row],[Лицевой]])</f>
        <v>#VALUE!</v>
      </c>
    </row>
    <row r="80" spans="1:13" hidden="1" outlineLevel="2" x14ac:dyDescent="0.25">
      <c r="A80" s="6" t="s">
        <v>7</v>
      </c>
      <c r="B80" s="6">
        <v>655398.93999999994</v>
      </c>
      <c r="C80" s="6">
        <v>4128.8999999999996</v>
      </c>
      <c r="D80" s="11">
        <v>72607</v>
      </c>
      <c r="E80" s="6">
        <v>7762.24</v>
      </c>
      <c r="F80" s="6">
        <v>48.8</v>
      </c>
      <c r="G80" s="6">
        <v>-16</v>
      </c>
      <c r="H80" s="6">
        <v>-1179.5899999999999</v>
      </c>
      <c r="I80" s="6">
        <v>-38.53</v>
      </c>
      <c r="J80" s="6" t="s">
        <v>97</v>
      </c>
      <c r="K80" s="5" t="e">
        <f>SUMIFS([1]исходный!$I$2:$I$8445,[1]исходный!$A$2:$A$8445,Таблица1[[#This Row],[Лицевой]],[1]исходный!$C$2:$C$8445,"Отопление")</f>
        <v>#VALUE!</v>
      </c>
      <c r="L80" s="5" t="e">
        <f>Таблица1[[#This Row],[Возврат за июль]]+Таблица1[[#This Row],[возврат]]</f>
        <v>#VALUE!</v>
      </c>
      <c r="M80" s="5" t="e">
        <f>SUMIFS([2]Лист2!$H$2:$H$3988,[2]Лист2!$A$2:$A$3988,Таблица1[[#This Row],[Лицевой]])</f>
        <v>#VALUE!</v>
      </c>
    </row>
    <row r="81" spans="1:13" hidden="1" outlineLevel="2" x14ac:dyDescent="0.25">
      <c r="A81" s="6" t="s">
        <v>7</v>
      </c>
      <c r="B81" s="6">
        <v>655398.93999999994</v>
      </c>
      <c r="C81" s="6">
        <v>4128.8999999999996</v>
      </c>
      <c r="D81" s="11">
        <v>72608</v>
      </c>
      <c r="E81" s="6">
        <v>5726.27</v>
      </c>
      <c r="F81" s="6">
        <v>36</v>
      </c>
      <c r="G81" s="6">
        <v>-11.83</v>
      </c>
      <c r="H81" s="6">
        <v>-870.19</v>
      </c>
      <c r="I81" s="6">
        <v>-28.42</v>
      </c>
      <c r="J81" s="6" t="s">
        <v>101</v>
      </c>
      <c r="K81" s="5" t="e">
        <f>SUMIFS([1]исходный!$I$2:$I$8445,[1]исходный!$A$2:$A$8445,Таблица1[[#This Row],[Лицевой]],[1]исходный!$C$2:$C$8445,"Отопление")</f>
        <v>#VALUE!</v>
      </c>
      <c r="L81" s="5" t="e">
        <f>Таблица1[[#This Row],[Возврат за июль]]+Таблица1[[#This Row],[возврат]]</f>
        <v>#VALUE!</v>
      </c>
      <c r="M81" s="5" t="e">
        <f>SUMIFS([2]Лист2!$H$2:$H$3988,[2]Лист2!$A$2:$A$3988,Таблица1[[#This Row],[Лицевой]])</f>
        <v>#VALUE!</v>
      </c>
    </row>
    <row r="82" spans="1:13" hidden="1" outlineLevel="2" x14ac:dyDescent="0.25">
      <c r="A82" s="6" t="s">
        <v>7</v>
      </c>
      <c r="B82" s="6">
        <v>655398.93999999994</v>
      </c>
      <c r="C82" s="6">
        <v>4128.8999999999996</v>
      </c>
      <c r="D82" s="11">
        <v>72609</v>
      </c>
      <c r="E82" s="6">
        <v>7444.14</v>
      </c>
      <c r="F82" s="6">
        <v>46.8</v>
      </c>
      <c r="G82" s="6">
        <v>-15.36</v>
      </c>
      <c r="H82" s="6">
        <v>-1131.25</v>
      </c>
      <c r="I82" s="6">
        <v>-36.950000000000003</v>
      </c>
      <c r="J82" s="6" t="s">
        <v>102</v>
      </c>
      <c r="K82" s="5" t="e">
        <f>SUMIFS([1]исходный!$I$2:$I$8445,[1]исходный!$A$2:$A$8445,Таблица1[[#This Row],[Лицевой]],[1]исходный!$C$2:$C$8445,"Отопление")</f>
        <v>#VALUE!</v>
      </c>
      <c r="L82" s="5" t="e">
        <f>Таблица1[[#This Row],[Возврат за июль]]+Таблица1[[#This Row],[возврат]]</f>
        <v>#VALUE!</v>
      </c>
      <c r="M82" s="5" t="e">
        <f>SUMIFS([2]Лист2!$H$2:$H$3988,[2]Лист2!$A$2:$A$3988,Таблица1[[#This Row],[Лицевой]])</f>
        <v>#VALUE!</v>
      </c>
    </row>
    <row r="83" spans="1:13" hidden="1" outlineLevel="2" x14ac:dyDescent="0.25">
      <c r="A83" s="6" t="s">
        <v>7</v>
      </c>
      <c r="B83" s="6">
        <v>655398.93999999994</v>
      </c>
      <c r="C83" s="6">
        <v>4128.8999999999996</v>
      </c>
      <c r="D83" s="11">
        <v>72610</v>
      </c>
      <c r="E83" s="6">
        <v>7571.34</v>
      </c>
      <c r="F83" s="6">
        <v>47.6</v>
      </c>
      <c r="G83" s="6">
        <v>-15.58</v>
      </c>
      <c r="H83" s="6">
        <v>-1150.58</v>
      </c>
      <c r="I83" s="6">
        <v>-37.58</v>
      </c>
      <c r="J83" s="6" t="s">
        <v>94</v>
      </c>
      <c r="K83" s="5" t="e">
        <f>SUMIFS([1]исходный!$I$2:$I$8445,[1]исходный!$A$2:$A$8445,Таблица1[[#This Row],[Лицевой]],[1]исходный!$C$2:$C$8445,"Отопление")</f>
        <v>#VALUE!</v>
      </c>
      <c r="L83" s="5" t="e">
        <f>Таблица1[[#This Row],[Возврат за июль]]+Таблица1[[#This Row],[возврат]]</f>
        <v>#VALUE!</v>
      </c>
      <c r="M83" s="5" t="e">
        <f>SUMIFS([2]Лист2!$H$2:$H$3988,[2]Лист2!$A$2:$A$3988,Таблица1[[#This Row],[Лицевой]])</f>
        <v>#VALUE!</v>
      </c>
    </row>
    <row r="84" spans="1:13" hidden="1" outlineLevel="2" x14ac:dyDescent="0.25">
      <c r="A84" s="6" t="s">
        <v>7</v>
      </c>
      <c r="B84" s="6">
        <v>655398.93999999994</v>
      </c>
      <c r="C84" s="6">
        <v>4128.8999999999996</v>
      </c>
      <c r="D84" s="11">
        <v>72611</v>
      </c>
      <c r="E84" s="6">
        <v>7603.2</v>
      </c>
      <c r="F84" s="6">
        <v>47.8</v>
      </c>
      <c r="G84" s="6">
        <v>-15.69</v>
      </c>
      <c r="H84" s="6">
        <v>0</v>
      </c>
      <c r="I84" s="6">
        <v>-37.74</v>
      </c>
      <c r="J84" s="6" t="s">
        <v>103</v>
      </c>
      <c r="K84" s="5" t="e">
        <f>SUMIFS([1]исходный!$I$2:$I$8445,[1]исходный!$A$2:$A$8445,Таблица1[[#This Row],[Лицевой]],[1]исходный!$C$2:$C$8445,"Отопление")</f>
        <v>#VALUE!</v>
      </c>
      <c r="L84" s="5" t="e">
        <f>Таблица1[[#This Row],[Возврат за июль]]+Таблица1[[#This Row],[возврат]]</f>
        <v>#VALUE!</v>
      </c>
      <c r="M84" s="5" t="e">
        <f>SUMIFS([2]Лист2!$H$2:$H$3988,[2]Лист2!$A$2:$A$3988,Таблица1[[#This Row],[Лицевой]])</f>
        <v>#VALUE!</v>
      </c>
    </row>
    <row r="85" spans="1:13" hidden="1" outlineLevel="2" x14ac:dyDescent="0.25">
      <c r="A85" s="6" t="s">
        <v>7</v>
      </c>
      <c r="B85" s="6">
        <v>655398.93999999994</v>
      </c>
      <c r="C85" s="6">
        <v>4128.8999999999996</v>
      </c>
      <c r="D85" s="11">
        <v>72612</v>
      </c>
      <c r="E85" s="6">
        <v>7364.56</v>
      </c>
      <c r="F85" s="6">
        <v>46.3</v>
      </c>
      <c r="G85" s="6">
        <v>-15.15</v>
      </c>
      <c r="H85" s="6">
        <v>0</v>
      </c>
      <c r="I85" s="6">
        <v>-36.549999999999997</v>
      </c>
      <c r="J85" s="6" t="s">
        <v>104</v>
      </c>
      <c r="K85" s="5" t="e">
        <f>SUMIFS([1]исходный!$I$2:$I$8445,[1]исходный!$A$2:$A$8445,Таблица1[[#This Row],[Лицевой]],[1]исходный!$C$2:$C$8445,"Отопление")</f>
        <v>#VALUE!</v>
      </c>
      <c r="L85" s="5" t="e">
        <f>Таблица1[[#This Row],[Возврат за июль]]+Таблица1[[#This Row],[возврат]]</f>
        <v>#VALUE!</v>
      </c>
      <c r="M85" s="5" t="e">
        <f>SUMIFS([2]Лист2!$H$2:$H$3988,[2]Лист2!$A$2:$A$3988,Таблица1[[#This Row],[Лицевой]])</f>
        <v>#VALUE!</v>
      </c>
    </row>
    <row r="86" spans="1:13" hidden="1" outlineLevel="2" x14ac:dyDescent="0.25">
      <c r="A86" s="6" t="s">
        <v>7</v>
      </c>
      <c r="B86" s="6">
        <v>655398.93999999994</v>
      </c>
      <c r="C86" s="6">
        <v>4128.8999999999996</v>
      </c>
      <c r="D86" s="11">
        <v>72613</v>
      </c>
      <c r="E86" s="6">
        <v>7619.06</v>
      </c>
      <c r="F86" s="6">
        <v>47.9</v>
      </c>
      <c r="G86" s="6">
        <v>-15.68</v>
      </c>
      <c r="H86" s="6">
        <v>0</v>
      </c>
      <c r="I86" s="6">
        <v>-37.82</v>
      </c>
      <c r="J86" s="6" t="s">
        <v>63</v>
      </c>
      <c r="K86" s="5" t="e">
        <f>SUMIFS([1]исходный!$I$2:$I$8445,[1]исходный!$A$2:$A$8445,Таблица1[[#This Row],[Лицевой]],[1]исходный!$C$2:$C$8445,"Отопление")</f>
        <v>#VALUE!</v>
      </c>
      <c r="L86" s="5" t="e">
        <f>Таблица1[[#This Row],[Возврат за июль]]+Таблица1[[#This Row],[возврат]]</f>
        <v>#VALUE!</v>
      </c>
      <c r="M86" s="5" t="e">
        <f>SUMIFS([2]Лист2!$H$2:$H$3988,[2]Лист2!$A$2:$A$3988,Таблица1[[#This Row],[Лицевой]])</f>
        <v>#VALUE!</v>
      </c>
    </row>
    <row r="87" spans="1:13" hidden="1" outlineLevel="2" x14ac:dyDescent="0.25">
      <c r="A87" s="6" t="s">
        <v>7</v>
      </c>
      <c r="B87" s="6">
        <v>655398.93999999994</v>
      </c>
      <c r="C87" s="6">
        <v>4128.8999999999996</v>
      </c>
      <c r="D87" s="11">
        <v>72614</v>
      </c>
      <c r="E87" s="6">
        <v>7539.55</v>
      </c>
      <c r="F87" s="6">
        <v>47.4</v>
      </c>
      <c r="G87" s="6">
        <v>-15.53</v>
      </c>
      <c r="H87" s="6">
        <v>-1145.75</v>
      </c>
      <c r="I87" s="6">
        <v>-37.42</v>
      </c>
      <c r="J87" s="6" t="s">
        <v>105</v>
      </c>
      <c r="K87" s="5" t="e">
        <f>SUMIFS([1]исходный!$I$2:$I$8445,[1]исходный!$A$2:$A$8445,Таблица1[[#This Row],[Лицевой]],[1]исходный!$C$2:$C$8445,"Отопление")</f>
        <v>#VALUE!</v>
      </c>
      <c r="L87" s="5" t="e">
        <f>Таблица1[[#This Row],[Возврат за июль]]+Таблица1[[#This Row],[возврат]]</f>
        <v>#VALUE!</v>
      </c>
      <c r="M87" s="5" t="e">
        <f>SUMIFS([2]Лист2!$H$2:$H$3988,[2]Лист2!$A$2:$A$3988,Таблица1[[#This Row],[Лицевой]])</f>
        <v>#VALUE!</v>
      </c>
    </row>
    <row r="88" spans="1:13" hidden="1" outlineLevel="2" x14ac:dyDescent="0.25">
      <c r="A88" s="6" t="s">
        <v>7</v>
      </c>
      <c r="B88" s="6">
        <v>655398.93999999994</v>
      </c>
      <c r="C88" s="6">
        <v>4128.8999999999996</v>
      </c>
      <c r="D88" s="11">
        <v>72615</v>
      </c>
      <c r="E88" s="6">
        <v>7380.48</v>
      </c>
      <c r="F88" s="6">
        <v>46.4</v>
      </c>
      <c r="G88" s="6">
        <v>-15.2</v>
      </c>
      <c r="H88" s="6">
        <v>-1121.58</v>
      </c>
      <c r="I88" s="6">
        <v>-36.64</v>
      </c>
      <c r="J88" s="6" t="s">
        <v>106</v>
      </c>
      <c r="K88" s="5" t="e">
        <f>SUMIFS([1]исходный!$I$2:$I$8445,[1]исходный!$A$2:$A$8445,Таблица1[[#This Row],[Лицевой]],[1]исходный!$C$2:$C$8445,"Отопление")</f>
        <v>#VALUE!</v>
      </c>
      <c r="L88" s="5" t="e">
        <f>Таблица1[[#This Row],[Возврат за июль]]+Таблица1[[#This Row],[возврат]]</f>
        <v>#VALUE!</v>
      </c>
      <c r="M88" s="5" t="e">
        <f>SUMIFS([2]Лист2!$H$2:$H$3988,[2]Лист2!$A$2:$A$3988,Таблица1[[#This Row],[Лицевой]])</f>
        <v>#VALUE!</v>
      </c>
    </row>
    <row r="89" spans="1:13" hidden="1" outlineLevel="2" x14ac:dyDescent="0.25">
      <c r="A89" s="6" t="s">
        <v>7</v>
      </c>
      <c r="B89" s="6">
        <v>655398.93999999994</v>
      </c>
      <c r="C89" s="6">
        <v>4128.8999999999996</v>
      </c>
      <c r="D89" s="11">
        <v>72616</v>
      </c>
      <c r="E89" s="6">
        <v>7507.74</v>
      </c>
      <c r="F89" s="6">
        <v>47.2</v>
      </c>
      <c r="G89" s="6">
        <v>-15.47</v>
      </c>
      <c r="H89" s="6">
        <v>0</v>
      </c>
      <c r="I89" s="6">
        <v>-37.270000000000003</v>
      </c>
      <c r="J89" s="6" t="s">
        <v>107</v>
      </c>
      <c r="K89" s="5" t="e">
        <f>SUMIFS([1]исходный!$I$2:$I$8445,[1]исходный!$A$2:$A$8445,Таблица1[[#This Row],[Лицевой]],[1]исходный!$C$2:$C$8445,"Отопление")</f>
        <v>#VALUE!</v>
      </c>
      <c r="L89" s="5" t="e">
        <f>Таблица1[[#This Row],[Возврат за июль]]+Таблица1[[#This Row],[возврат]]</f>
        <v>#VALUE!</v>
      </c>
      <c r="M89" s="5" t="e">
        <f>SUMIFS([2]Лист2!$H$2:$H$3988,[2]Лист2!$A$2:$A$3988,Таблица1[[#This Row],[Лицевой]])</f>
        <v>#VALUE!</v>
      </c>
    </row>
    <row r="90" spans="1:13" hidden="1" outlineLevel="2" x14ac:dyDescent="0.25">
      <c r="A90" s="6" t="s">
        <v>7</v>
      </c>
      <c r="B90" s="6">
        <v>655398.93999999994</v>
      </c>
      <c r="C90" s="6">
        <v>4128.8999999999996</v>
      </c>
      <c r="D90" s="11">
        <v>72617</v>
      </c>
      <c r="E90" s="6">
        <v>7507.74</v>
      </c>
      <c r="F90" s="6">
        <v>47.2</v>
      </c>
      <c r="G90" s="6">
        <v>-15.47</v>
      </c>
      <c r="H90" s="6">
        <v>-1140.92</v>
      </c>
      <c r="I90" s="6">
        <v>-37.270000000000003</v>
      </c>
      <c r="J90" s="6" t="s">
        <v>107</v>
      </c>
      <c r="K90" s="5" t="e">
        <f>SUMIFS([1]исходный!$I$2:$I$8445,[1]исходный!$A$2:$A$8445,Таблица1[[#This Row],[Лицевой]],[1]исходный!$C$2:$C$8445,"Отопление")</f>
        <v>#VALUE!</v>
      </c>
      <c r="L90" s="5" t="e">
        <f>Таблица1[[#This Row],[Возврат за июль]]+Таблица1[[#This Row],[возврат]]</f>
        <v>#VALUE!</v>
      </c>
      <c r="M90" s="5" t="e">
        <f>SUMIFS([2]Лист2!$H$2:$H$3988,[2]Лист2!$A$2:$A$3988,Таблица1[[#This Row],[Лицевой]])</f>
        <v>#VALUE!</v>
      </c>
    </row>
    <row r="91" spans="1:13" hidden="1" outlineLevel="2" x14ac:dyDescent="0.25">
      <c r="A91" s="6" t="s">
        <v>7</v>
      </c>
      <c r="B91" s="6">
        <v>655398.93999999994</v>
      </c>
      <c r="C91" s="6">
        <v>4128.8999999999996</v>
      </c>
      <c r="D91" s="11">
        <v>72618</v>
      </c>
      <c r="E91" s="6">
        <v>7396.41</v>
      </c>
      <c r="F91" s="6">
        <v>46.5</v>
      </c>
      <c r="G91" s="6">
        <v>-15.26</v>
      </c>
      <c r="H91" s="6">
        <v>-1124</v>
      </c>
      <c r="I91" s="6">
        <v>-36.72</v>
      </c>
      <c r="J91" s="6" t="s">
        <v>108</v>
      </c>
      <c r="K91" s="5" t="e">
        <f>SUMIFS([1]исходный!$I$2:$I$8445,[1]исходный!$A$2:$A$8445,Таблица1[[#This Row],[Лицевой]],[1]исходный!$C$2:$C$8445,"Отопление")</f>
        <v>#VALUE!</v>
      </c>
      <c r="L91" s="5" t="e">
        <f>Таблица1[[#This Row],[Возврат за июль]]+Таблица1[[#This Row],[возврат]]</f>
        <v>#VALUE!</v>
      </c>
      <c r="M91" s="5" t="e">
        <f>SUMIFS([2]Лист2!$H$2:$H$3988,[2]Лист2!$A$2:$A$3988,Таблица1[[#This Row],[Лицевой]])</f>
        <v>#VALUE!</v>
      </c>
    </row>
    <row r="92" spans="1:13" hidden="1" outlineLevel="2" x14ac:dyDescent="0.25">
      <c r="A92" s="6" t="s">
        <v>7</v>
      </c>
      <c r="B92" s="6">
        <v>655398.93999999994</v>
      </c>
      <c r="C92" s="6">
        <v>4128.8999999999996</v>
      </c>
      <c r="D92" s="11">
        <v>72619</v>
      </c>
      <c r="E92" s="6">
        <v>7555.47</v>
      </c>
      <c r="F92" s="6">
        <v>47.5</v>
      </c>
      <c r="G92" s="6">
        <v>-15.58</v>
      </c>
      <c r="H92" s="6">
        <v>0</v>
      </c>
      <c r="I92" s="6">
        <v>-37.5</v>
      </c>
      <c r="J92" s="6" t="s">
        <v>84</v>
      </c>
      <c r="K92" s="5" t="e">
        <f>SUMIFS([1]исходный!$I$2:$I$8445,[1]исходный!$A$2:$A$8445,Таблица1[[#This Row],[Лицевой]],[1]исходный!$C$2:$C$8445,"Отопление")</f>
        <v>#VALUE!</v>
      </c>
      <c r="L92" s="5" t="e">
        <f>Таблица1[[#This Row],[Возврат за июль]]+Таблица1[[#This Row],[возврат]]</f>
        <v>#VALUE!</v>
      </c>
      <c r="M92" s="5" t="e">
        <f>SUMIFS([2]Лист2!$H$2:$H$3988,[2]Лист2!$A$2:$A$3988,Таблица1[[#This Row],[Лицевой]])</f>
        <v>#VALUE!</v>
      </c>
    </row>
    <row r="93" spans="1:13" hidden="1" outlineLevel="2" x14ac:dyDescent="0.25">
      <c r="A93" s="6" t="s">
        <v>7</v>
      </c>
      <c r="B93" s="6">
        <v>655398.93999999994</v>
      </c>
      <c r="C93" s="6">
        <v>4128.8999999999996</v>
      </c>
      <c r="D93" s="11">
        <v>72620</v>
      </c>
      <c r="E93" s="6">
        <v>7603.2</v>
      </c>
      <c r="F93" s="6">
        <v>47.8</v>
      </c>
      <c r="G93" s="6">
        <v>-15.69</v>
      </c>
      <c r="H93" s="6">
        <v>0</v>
      </c>
      <c r="I93" s="6">
        <v>-37.74</v>
      </c>
      <c r="J93" s="6" t="s">
        <v>103</v>
      </c>
      <c r="K93" s="5" t="e">
        <f>SUMIFS([1]исходный!$I$2:$I$8445,[1]исходный!$A$2:$A$8445,Таблица1[[#This Row],[Лицевой]],[1]исходный!$C$2:$C$8445,"Отопление")</f>
        <v>#VALUE!</v>
      </c>
      <c r="L93" s="5" t="e">
        <f>Таблица1[[#This Row],[Возврат за июль]]+Таблица1[[#This Row],[возврат]]</f>
        <v>#VALUE!</v>
      </c>
      <c r="M93" s="5" t="e">
        <f>SUMIFS([2]Лист2!$H$2:$H$3988,[2]Лист2!$A$2:$A$3988,Таблица1[[#This Row],[Лицевой]])</f>
        <v>#VALUE!</v>
      </c>
    </row>
    <row r="94" spans="1:13" hidden="1" outlineLevel="2" x14ac:dyDescent="0.25">
      <c r="A94" s="6" t="s">
        <v>7</v>
      </c>
      <c r="B94" s="6">
        <v>655398.93999999994</v>
      </c>
      <c r="C94" s="6">
        <v>4128.8999999999996</v>
      </c>
      <c r="D94" s="11">
        <v>72621</v>
      </c>
      <c r="E94" s="6">
        <v>7332.76</v>
      </c>
      <c r="F94" s="6">
        <v>46.1</v>
      </c>
      <c r="G94" s="6">
        <v>-15.1</v>
      </c>
      <c r="H94" s="6">
        <v>0</v>
      </c>
      <c r="I94" s="6">
        <v>-36.4</v>
      </c>
      <c r="J94" s="6" t="s">
        <v>109</v>
      </c>
      <c r="K94" s="5" t="e">
        <f>SUMIFS([1]исходный!$I$2:$I$8445,[1]исходный!$A$2:$A$8445,Таблица1[[#This Row],[Лицевой]],[1]исходный!$C$2:$C$8445,"Отопление")</f>
        <v>#VALUE!</v>
      </c>
      <c r="L94" s="5" t="e">
        <f>Таблица1[[#This Row],[Возврат за июль]]+Таблица1[[#This Row],[возврат]]</f>
        <v>#VALUE!</v>
      </c>
      <c r="M94" s="5" t="e">
        <f>SUMIFS([2]Лист2!$H$2:$H$3988,[2]Лист2!$A$2:$A$3988,Таблица1[[#This Row],[Лицевой]])</f>
        <v>#VALUE!</v>
      </c>
    </row>
    <row r="95" spans="1:13" hidden="1" outlineLevel="2" x14ac:dyDescent="0.25">
      <c r="A95" s="6" t="s">
        <v>7</v>
      </c>
      <c r="B95" s="6">
        <v>655398.93999999994</v>
      </c>
      <c r="C95" s="6">
        <v>4128.8999999999996</v>
      </c>
      <c r="D95" s="11">
        <v>72622</v>
      </c>
      <c r="E95" s="6">
        <v>7396.41</v>
      </c>
      <c r="F95" s="6">
        <v>46.5</v>
      </c>
      <c r="G95" s="6">
        <v>-15.26</v>
      </c>
      <c r="H95" s="6">
        <v>0</v>
      </c>
      <c r="I95" s="6">
        <v>-36.72</v>
      </c>
      <c r="J95" s="6" t="s">
        <v>108</v>
      </c>
      <c r="K95" s="5" t="e">
        <f>SUMIFS([1]исходный!$I$2:$I$8445,[1]исходный!$A$2:$A$8445,Таблица1[[#This Row],[Лицевой]],[1]исходный!$C$2:$C$8445,"Отопление")</f>
        <v>#VALUE!</v>
      </c>
      <c r="L95" s="5" t="e">
        <f>Таблица1[[#This Row],[Возврат за июль]]+Таблица1[[#This Row],[возврат]]</f>
        <v>#VALUE!</v>
      </c>
      <c r="M95" s="5" t="e">
        <f>SUMIFS([2]Лист2!$H$2:$H$3988,[2]Лист2!$A$2:$A$3988,Таблица1[[#This Row],[Лицевой]])</f>
        <v>#VALUE!</v>
      </c>
    </row>
    <row r="96" spans="1:13" s="3" customFormat="1" outlineLevel="1" collapsed="1" x14ac:dyDescent="0.25">
      <c r="A96" s="22" t="s">
        <v>7</v>
      </c>
      <c r="B96" s="23">
        <f>B95</f>
        <v>655398.93999999994</v>
      </c>
      <c r="C96" s="23">
        <f>C95</f>
        <v>4128.8999999999996</v>
      </c>
      <c r="D96" s="23"/>
      <c r="E96" s="23">
        <f>SUM(E4:E95)</f>
        <v>656751.94000000006</v>
      </c>
      <c r="F96" s="23">
        <f>SUM(F4:F95)</f>
        <v>4128.9000000000005</v>
      </c>
      <c r="G96" s="23">
        <f>SUM(G4:G95)</f>
        <v>-1353.0299999999997</v>
      </c>
      <c r="H96" s="23">
        <f t="shared" ref="H96:I96" si="0">SUM(H4:H95)</f>
        <v>-42293.7</v>
      </c>
      <c r="I96" s="23">
        <f t="shared" si="0"/>
        <v>-3260.0499999999997</v>
      </c>
      <c r="J96" s="13"/>
      <c r="K96" s="7" t="e">
        <f>SUMIFS([1]исходный!$I$2:$I$8445,[1]исходный!$A$2:$A$8445,Таблица1[[#This Row],[Лицевой]],[1]исходный!$C$2:$C$8445,"Отопление")</f>
        <v>#VALUE!</v>
      </c>
      <c r="L96" s="7" t="e">
        <f>Таблица1[[#This Row],[Возврат за июль]]+Таблица1[[#This Row],[возврат]]</f>
        <v>#VALUE!</v>
      </c>
      <c r="M96" s="7" t="e">
        <f>SUMIFS([2]Лист2!$H$2:$H$3988,[2]Лист2!$A$2:$A$3988,Таблица1[[#This Row],[Лицевой]])</f>
        <v>#VALUE!</v>
      </c>
    </row>
    <row r="97" spans="1:13" hidden="1" outlineLevel="2" x14ac:dyDescent="0.25">
      <c r="A97" s="25" t="s">
        <v>8</v>
      </c>
      <c r="B97" s="26">
        <v>579240.12</v>
      </c>
      <c r="C97" s="26">
        <v>4598.12</v>
      </c>
      <c r="D97" s="26">
        <v>72443</v>
      </c>
      <c r="E97" s="26">
        <v>4359.3100000000004</v>
      </c>
      <c r="F97" s="26">
        <v>33.08</v>
      </c>
      <c r="G97" s="26">
        <v>-192.11</v>
      </c>
      <c r="H97" s="26">
        <v>0</v>
      </c>
      <c r="I97" s="26">
        <v>-21.74</v>
      </c>
      <c r="J97" s="13" t="s">
        <v>110</v>
      </c>
      <c r="K97" s="7" t="e">
        <f>SUMIFS([1]исходный!$I$2:$I$8445,[1]исходный!$A$2:$A$8445,Таблица1[[#This Row],[Лицевой]],[1]исходный!$C$2:$C$8445,"Отопление")</f>
        <v>#VALUE!</v>
      </c>
      <c r="L97" s="7" t="e">
        <f>Таблица1[[#This Row],[Возврат за июль]]+Таблица1[[#This Row],[возврат]]</f>
        <v>#VALUE!</v>
      </c>
      <c r="M97" s="7" t="e">
        <f>SUMIFS([2]Лист2!$H$2:$H$3988,[2]Лист2!$A$2:$A$3988,Таблица1[[#This Row],[Лицевой]])</f>
        <v>#VALUE!</v>
      </c>
    </row>
    <row r="98" spans="1:13" hidden="1" outlineLevel="2" x14ac:dyDescent="0.25">
      <c r="A98" s="25" t="s">
        <v>8</v>
      </c>
      <c r="B98" s="26">
        <v>579240.12</v>
      </c>
      <c r="C98" s="26">
        <v>4598.12</v>
      </c>
      <c r="D98" s="26">
        <v>72444</v>
      </c>
      <c r="E98" s="26">
        <v>7019.96</v>
      </c>
      <c r="F98" s="26">
        <v>53.27</v>
      </c>
      <c r="G98" s="26">
        <v>-309.36</v>
      </c>
      <c r="H98" s="26">
        <v>0</v>
      </c>
      <c r="I98" s="26">
        <v>-35</v>
      </c>
      <c r="J98" s="13" t="s">
        <v>111</v>
      </c>
      <c r="K98" s="7" t="e">
        <f>SUMIFS([1]исходный!$I$2:$I$8445,[1]исходный!$A$2:$A$8445,Таблица1[[#This Row],[Лицевой]],[1]исходный!$C$2:$C$8445,"Отопление")</f>
        <v>#VALUE!</v>
      </c>
      <c r="L98" s="7" t="e">
        <f>Таблица1[[#This Row],[Возврат за июль]]+Таблица1[[#This Row],[возврат]]</f>
        <v>#VALUE!</v>
      </c>
      <c r="M98" s="7" t="e">
        <f>SUMIFS([2]Лист2!$H$2:$H$3988,[2]Лист2!$A$2:$A$3988,Таблица1[[#This Row],[Лицевой]])</f>
        <v>#VALUE!</v>
      </c>
    </row>
    <row r="99" spans="1:13" hidden="1" outlineLevel="2" x14ac:dyDescent="0.25">
      <c r="A99" s="25" t="s">
        <v>8</v>
      </c>
      <c r="B99" s="26">
        <v>579240.12</v>
      </c>
      <c r="C99" s="26">
        <v>4598.12</v>
      </c>
      <c r="D99" s="26">
        <v>72445</v>
      </c>
      <c r="E99" s="26">
        <v>8868.83</v>
      </c>
      <c r="F99" s="26">
        <v>67.3</v>
      </c>
      <c r="G99" s="26">
        <v>-390.83</v>
      </c>
      <c r="H99" s="26">
        <v>0</v>
      </c>
      <c r="I99" s="26">
        <v>-44.21</v>
      </c>
      <c r="J99" s="13" t="s">
        <v>112</v>
      </c>
      <c r="K99" s="7" t="e">
        <f>SUMIFS([1]исходный!$I$2:$I$8445,[1]исходный!$A$2:$A$8445,Таблица1[[#This Row],[Лицевой]],[1]исходный!$C$2:$C$8445,"Отопление")</f>
        <v>#VALUE!</v>
      </c>
      <c r="L99" s="7" t="e">
        <f>Таблица1[[#This Row],[Возврат за июль]]+Таблица1[[#This Row],[возврат]]</f>
        <v>#VALUE!</v>
      </c>
      <c r="M99" s="7" t="e">
        <f>SUMIFS([2]Лист2!$H$2:$H$3988,[2]Лист2!$A$2:$A$3988,Таблица1[[#This Row],[Лицевой]])</f>
        <v>#VALUE!</v>
      </c>
    </row>
    <row r="100" spans="1:13" hidden="1" outlineLevel="2" x14ac:dyDescent="0.25">
      <c r="A100" s="25" t="s">
        <v>8</v>
      </c>
      <c r="B100" s="26">
        <v>579240.12</v>
      </c>
      <c r="C100" s="26">
        <v>4598.12</v>
      </c>
      <c r="D100" s="26">
        <v>72446</v>
      </c>
      <c r="E100" s="26">
        <v>4361.92</v>
      </c>
      <c r="F100" s="26">
        <v>33.1</v>
      </c>
      <c r="G100" s="26">
        <v>-192.21</v>
      </c>
      <c r="H100" s="26">
        <v>0</v>
      </c>
      <c r="I100" s="26">
        <v>-21.74</v>
      </c>
      <c r="J100" s="13" t="s">
        <v>113</v>
      </c>
      <c r="K100" s="7" t="e">
        <f>SUMIFS([1]исходный!$I$2:$I$8445,[1]исходный!$A$2:$A$8445,Таблица1[[#This Row],[Лицевой]],[1]исходный!$C$2:$C$8445,"Отопление")</f>
        <v>#VALUE!</v>
      </c>
      <c r="L100" s="7" t="e">
        <f>Таблица1[[#This Row],[Возврат за июль]]+Таблица1[[#This Row],[возврат]]</f>
        <v>#VALUE!</v>
      </c>
      <c r="M100" s="7" t="e">
        <f>SUMIFS([2]Лист2!$H$2:$H$3988,[2]Лист2!$A$2:$A$3988,Таблица1[[#This Row],[Лицевой]])</f>
        <v>#VALUE!</v>
      </c>
    </row>
    <row r="101" spans="1:13" hidden="1" outlineLevel="2" x14ac:dyDescent="0.25">
      <c r="A101" s="25" t="s">
        <v>8</v>
      </c>
      <c r="B101" s="26">
        <v>579240.12</v>
      </c>
      <c r="C101" s="26">
        <v>4598.12</v>
      </c>
      <c r="D101" s="26">
        <v>72447</v>
      </c>
      <c r="E101" s="26">
        <v>7023.92</v>
      </c>
      <c r="F101" s="26">
        <v>53.3</v>
      </c>
      <c r="G101" s="26">
        <v>-309.55</v>
      </c>
      <c r="H101" s="26">
        <v>0</v>
      </c>
      <c r="I101" s="26">
        <v>-35.020000000000003</v>
      </c>
      <c r="J101" s="13" t="s">
        <v>114</v>
      </c>
      <c r="K101" s="7" t="e">
        <f>SUMIFS([1]исходный!$I$2:$I$8445,[1]исходный!$A$2:$A$8445,Таблица1[[#This Row],[Лицевой]],[1]исходный!$C$2:$C$8445,"Отопление")</f>
        <v>#VALUE!</v>
      </c>
      <c r="L101" s="7" t="e">
        <f>Таблица1[[#This Row],[Возврат за июль]]+Таблица1[[#This Row],[возврат]]</f>
        <v>#VALUE!</v>
      </c>
      <c r="M101" s="7" t="e">
        <f>SUMIFS([2]Лист2!$H$2:$H$3988,[2]Лист2!$A$2:$A$3988,Таблица1[[#This Row],[Лицевой]])</f>
        <v>#VALUE!</v>
      </c>
    </row>
    <row r="102" spans="1:13" hidden="1" outlineLevel="2" x14ac:dyDescent="0.25">
      <c r="A102" s="25" t="s">
        <v>8</v>
      </c>
      <c r="B102" s="26">
        <v>579240.12</v>
      </c>
      <c r="C102" s="26">
        <v>4598.12</v>
      </c>
      <c r="D102" s="26">
        <v>72448</v>
      </c>
      <c r="E102" s="26">
        <v>8868.83</v>
      </c>
      <c r="F102" s="26">
        <v>67.3</v>
      </c>
      <c r="G102" s="26">
        <v>-390.83</v>
      </c>
      <c r="H102" s="26">
        <v>0</v>
      </c>
      <c r="I102" s="26">
        <v>-44.21</v>
      </c>
      <c r="J102" s="13" t="s">
        <v>112</v>
      </c>
      <c r="K102" s="7" t="e">
        <f>SUMIFS([1]исходный!$I$2:$I$8445,[1]исходный!$A$2:$A$8445,Таблица1[[#This Row],[Лицевой]],[1]исходный!$C$2:$C$8445,"Отопление")</f>
        <v>#VALUE!</v>
      </c>
      <c r="L102" s="7" t="e">
        <f>Таблица1[[#This Row],[Возврат за июль]]+Таблица1[[#This Row],[возврат]]</f>
        <v>#VALUE!</v>
      </c>
      <c r="M102" s="7" t="e">
        <f>SUMIFS([2]Лист2!$H$2:$H$3988,[2]Лист2!$A$2:$A$3988,Таблица1[[#This Row],[Лицевой]])</f>
        <v>#VALUE!</v>
      </c>
    </row>
    <row r="103" spans="1:13" hidden="1" outlineLevel="2" x14ac:dyDescent="0.25">
      <c r="A103" s="25" t="s">
        <v>8</v>
      </c>
      <c r="B103" s="26">
        <v>579240.12</v>
      </c>
      <c r="C103" s="26">
        <v>4598.12</v>
      </c>
      <c r="D103" s="26">
        <v>72449</v>
      </c>
      <c r="E103" s="26">
        <v>4359.3100000000004</v>
      </c>
      <c r="F103" s="26">
        <v>33.08</v>
      </c>
      <c r="G103" s="26">
        <v>-192.11</v>
      </c>
      <c r="H103" s="26">
        <v>0</v>
      </c>
      <c r="I103" s="26">
        <v>-21.74</v>
      </c>
      <c r="J103" s="13" t="s">
        <v>110</v>
      </c>
      <c r="K103" s="7" t="e">
        <f>SUMIFS([1]исходный!$I$2:$I$8445,[1]исходный!$A$2:$A$8445,Таблица1[[#This Row],[Лицевой]],[1]исходный!$C$2:$C$8445,"Отопление")</f>
        <v>#VALUE!</v>
      </c>
      <c r="L103" s="7" t="e">
        <f>Таблица1[[#This Row],[Возврат за июль]]+Таблица1[[#This Row],[возврат]]</f>
        <v>#VALUE!</v>
      </c>
      <c r="M103" s="7" t="e">
        <f>SUMIFS([2]Лист2!$H$2:$H$3988,[2]Лист2!$A$2:$A$3988,Таблица1[[#This Row],[Лицевой]])</f>
        <v>#VALUE!</v>
      </c>
    </row>
    <row r="104" spans="1:13" hidden="1" outlineLevel="2" x14ac:dyDescent="0.25">
      <c r="A104" s="25" t="s">
        <v>8</v>
      </c>
      <c r="B104" s="26">
        <v>579240.12</v>
      </c>
      <c r="C104" s="26">
        <v>4598.12</v>
      </c>
      <c r="D104" s="26">
        <v>72450</v>
      </c>
      <c r="E104" s="26">
        <v>7023.92</v>
      </c>
      <c r="F104" s="26">
        <v>53.3</v>
      </c>
      <c r="G104" s="26">
        <v>-309.55</v>
      </c>
      <c r="H104" s="26">
        <v>0</v>
      </c>
      <c r="I104" s="26">
        <v>-35.020000000000003</v>
      </c>
      <c r="J104" s="13" t="s">
        <v>114</v>
      </c>
      <c r="K104" s="7" t="e">
        <f>SUMIFS([1]исходный!$I$2:$I$8445,[1]исходный!$A$2:$A$8445,Таблица1[[#This Row],[Лицевой]],[1]исходный!$C$2:$C$8445,"Отопление")</f>
        <v>#VALUE!</v>
      </c>
      <c r="L104" s="7" t="e">
        <f>Таблица1[[#This Row],[Возврат за июль]]+Таблица1[[#This Row],[возврат]]</f>
        <v>#VALUE!</v>
      </c>
      <c r="M104" s="7" t="e">
        <f>SUMIFS([2]Лист2!$H$2:$H$3988,[2]Лист2!$A$2:$A$3988,Таблица1[[#This Row],[Лицевой]])</f>
        <v>#VALUE!</v>
      </c>
    </row>
    <row r="105" spans="1:13" hidden="1" outlineLevel="2" x14ac:dyDescent="0.25">
      <c r="A105" s="25" t="s">
        <v>8</v>
      </c>
      <c r="B105" s="26">
        <v>579240.12</v>
      </c>
      <c r="C105" s="26">
        <v>4598.12</v>
      </c>
      <c r="D105" s="26">
        <v>72451</v>
      </c>
      <c r="E105" s="26">
        <v>8868.83</v>
      </c>
      <c r="F105" s="26">
        <v>67.3</v>
      </c>
      <c r="G105" s="26">
        <v>-390.83</v>
      </c>
      <c r="H105" s="26">
        <v>-1353.57</v>
      </c>
      <c r="I105" s="26">
        <v>-44.21</v>
      </c>
      <c r="J105" s="13" t="s">
        <v>112</v>
      </c>
      <c r="K105" s="7" t="e">
        <f>SUMIFS([1]исходный!$I$2:$I$8445,[1]исходный!$A$2:$A$8445,Таблица1[[#This Row],[Лицевой]],[1]исходный!$C$2:$C$8445,"Отопление")</f>
        <v>#VALUE!</v>
      </c>
      <c r="L105" s="7" t="e">
        <f>Таблица1[[#This Row],[Возврат за июль]]+Таблица1[[#This Row],[возврат]]</f>
        <v>#VALUE!</v>
      </c>
      <c r="M105" s="7" t="e">
        <f>SUMIFS([2]Лист2!$H$2:$H$3988,[2]Лист2!$A$2:$A$3988,Таблица1[[#This Row],[Лицевой]])</f>
        <v>#VALUE!</v>
      </c>
    </row>
    <row r="106" spans="1:13" hidden="1" outlineLevel="2" x14ac:dyDescent="0.25">
      <c r="A106" s="25" t="s">
        <v>8</v>
      </c>
      <c r="B106" s="26">
        <v>579240.12</v>
      </c>
      <c r="C106" s="26">
        <v>4598.12</v>
      </c>
      <c r="D106" s="26">
        <v>72452</v>
      </c>
      <c r="E106" s="26">
        <v>4359.3100000000004</v>
      </c>
      <c r="F106" s="26">
        <v>33.08</v>
      </c>
      <c r="G106" s="26">
        <v>-192.11</v>
      </c>
      <c r="H106" s="26">
        <v>-665.32</v>
      </c>
      <c r="I106" s="26">
        <v>-21.74</v>
      </c>
      <c r="J106" s="13" t="s">
        <v>110</v>
      </c>
      <c r="K106" s="7" t="e">
        <f>SUMIFS([1]исходный!$I$2:$I$8445,[1]исходный!$A$2:$A$8445,Таблица1[[#This Row],[Лицевой]],[1]исходный!$C$2:$C$8445,"Отопление")</f>
        <v>#VALUE!</v>
      </c>
      <c r="L106" s="7" t="e">
        <f>Таблица1[[#This Row],[Возврат за июль]]+Таблица1[[#This Row],[возврат]]</f>
        <v>#VALUE!</v>
      </c>
      <c r="M106" s="7" t="e">
        <f>SUMIFS([2]Лист2!$H$2:$H$3988,[2]Лист2!$A$2:$A$3988,Таблица1[[#This Row],[Лицевой]])</f>
        <v>#VALUE!</v>
      </c>
    </row>
    <row r="107" spans="1:13" hidden="1" outlineLevel="2" x14ac:dyDescent="0.25">
      <c r="A107" s="25" t="s">
        <v>8</v>
      </c>
      <c r="B107" s="26">
        <v>579240.12</v>
      </c>
      <c r="C107" s="26">
        <v>4598.12</v>
      </c>
      <c r="D107" s="26">
        <v>72453</v>
      </c>
      <c r="E107" s="26">
        <v>7020.63</v>
      </c>
      <c r="F107" s="26">
        <v>53.3</v>
      </c>
      <c r="G107" s="26">
        <v>-306.26</v>
      </c>
      <c r="H107" s="26">
        <v>0</v>
      </c>
      <c r="I107" s="26">
        <v>-35</v>
      </c>
      <c r="J107" s="13" t="s">
        <v>115</v>
      </c>
      <c r="K107" s="7" t="e">
        <f>SUMIFS([1]исходный!$I$2:$I$8445,[1]исходный!$A$2:$A$8445,Таблица1[[#This Row],[Лицевой]],[1]исходный!$C$2:$C$8445,"Отопление")</f>
        <v>#VALUE!</v>
      </c>
      <c r="L107" s="7" t="e">
        <f>Таблица1[[#This Row],[Возврат за июль]]+Таблица1[[#This Row],[возврат]]</f>
        <v>#VALUE!</v>
      </c>
      <c r="M107" s="7" t="e">
        <f>SUMIFS([2]Лист2!$H$2:$H$3988,[2]Лист2!$A$2:$A$3988,Таблица1[[#This Row],[Лицевой]])</f>
        <v>#VALUE!</v>
      </c>
    </row>
    <row r="108" spans="1:13" hidden="1" outlineLevel="2" x14ac:dyDescent="0.25">
      <c r="A108" s="25" t="s">
        <v>8</v>
      </c>
      <c r="B108" s="26">
        <v>579240.12</v>
      </c>
      <c r="C108" s="26">
        <v>4598.12</v>
      </c>
      <c r="D108" s="26">
        <v>72454</v>
      </c>
      <c r="E108" s="26">
        <v>8868.83</v>
      </c>
      <c r="F108" s="26">
        <v>67.3</v>
      </c>
      <c r="G108" s="26">
        <v>-390.83</v>
      </c>
      <c r="H108" s="26">
        <v>0</v>
      </c>
      <c r="I108" s="26">
        <v>-44.21</v>
      </c>
      <c r="J108" s="13" t="s">
        <v>112</v>
      </c>
      <c r="K108" s="7" t="e">
        <f>SUMIFS([1]исходный!$I$2:$I$8445,[1]исходный!$A$2:$A$8445,Таблица1[[#This Row],[Лицевой]],[1]исходный!$C$2:$C$8445,"Отопление")</f>
        <v>#VALUE!</v>
      </c>
      <c r="L108" s="7" t="e">
        <f>Таблица1[[#This Row],[Возврат за июль]]+Таблица1[[#This Row],[возврат]]</f>
        <v>#VALUE!</v>
      </c>
      <c r="M108" s="7" t="e">
        <f>SUMIFS([2]Лист2!$H$2:$H$3988,[2]Лист2!$A$2:$A$3988,Таблица1[[#This Row],[Лицевой]])</f>
        <v>#VALUE!</v>
      </c>
    </row>
    <row r="109" spans="1:13" hidden="1" outlineLevel="2" x14ac:dyDescent="0.25">
      <c r="A109" s="25" t="s">
        <v>8</v>
      </c>
      <c r="B109" s="26">
        <v>579240.12</v>
      </c>
      <c r="C109" s="26">
        <v>4598.12</v>
      </c>
      <c r="D109" s="26">
        <v>72455</v>
      </c>
      <c r="E109" s="26">
        <v>4359.3100000000004</v>
      </c>
      <c r="F109" s="26">
        <v>33.08</v>
      </c>
      <c r="G109" s="26">
        <v>-192.11</v>
      </c>
      <c r="H109" s="26">
        <v>0</v>
      </c>
      <c r="I109" s="26">
        <v>-21.74</v>
      </c>
      <c r="J109" s="13" t="s">
        <v>110</v>
      </c>
      <c r="K109" s="7" t="e">
        <f>SUMIFS([1]исходный!$I$2:$I$8445,[1]исходный!$A$2:$A$8445,Таблица1[[#This Row],[Лицевой]],[1]исходный!$C$2:$C$8445,"Отопление")</f>
        <v>#VALUE!</v>
      </c>
      <c r="L109" s="7" t="e">
        <f>Таблица1[[#This Row],[Возврат за июль]]+Таблица1[[#This Row],[возврат]]</f>
        <v>#VALUE!</v>
      </c>
      <c r="M109" s="7" t="e">
        <f>SUMIFS([2]Лист2!$H$2:$H$3988,[2]Лист2!$A$2:$A$3988,Таблица1[[#This Row],[Лицевой]])</f>
        <v>#VALUE!</v>
      </c>
    </row>
    <row r="110" spans="1:13" hidden="1" outlineLevel="2" x14ac:dyDescent="0.25">
      <c r="A110" s="25" t="s">
        <v>8</v>
      </c>
      <c r="B110" s="26">
        <v>579240.12</v>
      </c>
      <c r="C110" s="26">
        <v>4598.12</v>
      </c>
      <c r="D110" s="26">
        <v>72456</v>
      </c>
      <c r="E110" s="26">
        <v>7019.96</v>
      </c>
      <c r="F110" s="26">
        <v>53.27</v>
      </c>
      <c r="G110" s="26">
        <v>-309.36</v>
      </c>
      <c r="H110" s="26">
        <v>0</v>
      </c>
      <c r="I110" s="26">
        <v>-35</v>
      </c>
      <c r="J110" s="13" t="s">
        <v>111</v>
      </c>
      <c r="K110" s="7" t="e">
        <f>SUMIFS([1]исходный!$I$2:$I$8445,[1]исходный!$A$2:$A$8445,Таблица1[[#This Row],[Лицевой]],[1]исходный!$C$2:$C$8445,"Отопление")</f>
        <v>#VALUE!</v>
      </c>
      <c r="L110" s="7" t="e">
        <f>Таблица1[[#This Row],[Возврат за июль]]+Таблица1[[#This Row],[возврат]]</f>
        <v>#VALUE!</v>
      </c>
      <c r="M110" s="7" t="e">
        <f>SUMIFS([2]Лист2!$H$2:$H$3988,[2]Лист2!$A$2:$A$3988,Таблица1[[#This Row],[Лицевой]])</f>
        <v>#VALUE!</v>
      </c>
    </row>
    <row r="111" spans="1:13" hidden="1" outlineLevel="2" x14ac:dyDescent="0.25">
      <c r="A111" s="25" t="s">
        <v>8</v>
      </c>
      <c r="B111" s="26">
        <v>579240.12</v>
      </c>
      <c r="C111" s="26">
        <v>4598.12</v>
      </c>
      <c r="D111" s="26">
        <v>72457</v>
      </c>
      <c r="E111" s="26">
        <v>6997.55</v>
      </c>
      <c r="F111" s="26">
        <v>53.1</v>
      </c>
      <c r="G111" s="26">
        <v>-308.37</v>
      </c>
      <c r="H111" s="26">
        <v>0</v>
      </c>
      <c r="I111" s="26">
        <v>-34.880000000000003</v>
      </c>
      <c r="J111" s="13" t="s">
        <v>116</v>
      </c>
      <c r="K111" s="7" t="e">
        <f>SUMIFS([1]исходный!$I$2:$I$8445,[1]исходный!$A$2:$A$8445,Таблица1[[#This Row],[Лицевой]],[1]исходный!$C$2:$C$8445,"Отопление")</f>
        <v>#VALUE!</v>
      </c>
      <c r="L111" s="7" t="e">
        <f>Таблица1[[#This Row],[Возврат за июль]]+Таблица1[[#This Row],[возврат]]</f>
        <v>#VALUE!</v>
      </c>
      <c r="M111" s="7" t="e">
        <f>SUMIFS([2]Лист2!$H$2:$H$3988,[2]Лист2!$A$2:$A$3988,Таблица1[[#This Row],[Лицевой]])</f>
        <v>#VALUE!</v>
      </c>
    </row>
    <row r="112" spans="1:13" hidden="1" outlineLevel="2" x14ac:dyDescent="0.25">
      <c r="A112" s="25" t="s">
        <v>8</v>
      </c>
      <c r="B112" s="26">
        <v>579240.12</v>
      </c>
      <c r="C112" s="26">
        <v>4598.12</v>
      </c>
      <c r="D112" s="26">
        <v>72458</v>
      </c>
      <c r="E112" s="26">
        <v>6112.01</v>
      </c>
      <c r="F112" s="26">
        <v>46.38</v>
      </c>
      <c r="G112" s="26">
        <v>-269.37</v>
      </c>
      <c r="H112" s="26">
        <v>0</v>
      </c>
      <c r="I112" s="26">
        <v>-30.47</v>
      </c>
      <c r="J112" s="13" t="s">
        <v>117</v>
      </c>
      <c r="K112" s="7" t="e">
        <f>SUMIFS([1]исходный!$I$2:$I$8445,[1]исходный!$A$2:$A$8445,Таблица1[[#This Row],[Лицевой]],[1]исходный!$C$2:$C$8445,"Отопление")</f>
        <v>#VALUE!</v>
      </c>
      <c r="L112" s="7" t="e">
        <f>Таблица1[[#This Row],[Возврат за июль]]+Таблица1[[#This Row],[возврат]]</f>
        <v>#VALUE!</v>
      </c>
      <c r="M112" s="7" t="e">
        <f>SUMIFS([2]Лист2!$H$2:$H$3988,[2]Лист2!$A$2:$A$3988,Таблица1[[#This Row],[Лицевой]])</f>
        <v>#VALUE!</v>
      </c>
    </row>
    <row r="113" spans="1:13" hidden="1" outlineLevel="2" x14ac:dyDescent="0.25">
      <c r="A113" s="25" t="s">
        <v>8</v>
      </c>
      <c r="B113" s="26">
        <v>579240.12</v>
      </c>
      <c r="C113" s="26">
        <v>4598.12</v>
      </c>
      <c r="D113" s="26">
        <v>72459</v>
      </c>
      <c r="E113" s="26">
        <v>6913.21</v>
      </c>
      <c r="F113" s="26">
        <v>52.46</v>
      </c>
      <c r="G113" s="26">
        <v>-304.64999999999998</v>
      </c>
      <c r="H113" s="26">
        <v>0</v>
      </c>
      <c r="I113" s="26">
        <v>-34.46</v>
      </c>
      <c r="J113" s="13" t="s">
        <v>118</v>
      </c>
      <c r="K113" s="7" t="e">
        <f>SUMIFS([1]исходный!$I$2:$I$8445,[1]исходный!$A$2:$A$8445,Таблица1[[#This Row],[Лицевой]],[1]исходный!$C$2:$C$8445,"Отопление")</f>
        <v>#VALUE!</v>
      </c>
      <c r="L113" s="7" t="e">
        <f>Таблица1[[#This Row],[Возврат за июль]]+Таблица1[[#This Row],[возврат]]</f>
        <v>#VALUE!</v>
      </c>
      <c r="M113" s="7" t="e">
        <f>SUMIFS([2]Лист2!$H$2:$H$3988,[2]Лист2!$A$2:$A$3988,Таблица1[[#This Row],[Лицевой]])</f>
        <v>#VALUE!</v>
      </c>
    </row>
    <row r="114" spans="1:13" hidden="1" outlineLevel="2" x14ac:dyDescent="0.25">
      <c r="A114" s="25" t="s">
        <v>8</v>
      </c>
      <c r="B114" s="26">
        <v>579240.12</v>
      </c>
      <c r="C114" s="26">
        <v>4598.12</v>
      </c>
      <c r="D114" s="26">
        <v>72460</v>
      </c>
      <c r="E114" s="26">
        <v>6997.55</v>
      </c>
      <c r="F114" s="26">
        <v>53.1</v>
      </c>
      <c r="G114" s="26">
        <v>-308.37</v>
      </c>
      <c r="H114" s="26">
        <v>-1067.97</v>
      </c>
      <c r="I114" s="26">
        <v>-34.880000000000003</v>
      </c>
      <c r="J114" s="13" t="s">
        <v>116</v>
      </c>
      <c r="K114" s="7" t="e">
        <f>SUMIFS([1]исходный!$I$2:$I$8445,[1]исходный!$A$2:$A$8445,Таблица1[[#This Row],[Лицевой]],[1]исходный!$C$2:$C$8445,"Отопление")</f>
        <v>#VALUE!</v>
      </c>
      <c r="L114" s="7" t="e">
        <f>Таблица1[[#This Row],[Возврат за июль]]+Таблица1[[#This Row],[возврат]]</f>
        <v>#VALUE!</v>
      </c>
      <c r="M114" s="7" t="e">
        <f>SUMIFS([2]Лист2!$H$2:$H$3988,[2]Лист2!$A$2:$A$3988,Таблица1[[#This Row],[Лицевой]])</f>
        <v>#VALUE!</v>
      </c>
    </row>
    <row r="115" spans="1:13" hidden="1" outlineLevel="2" x14ac:dyDescent="0.25">
      <c r="A115" s="25" t="s">
        <v>8</v>
      </c>
      <c r="B115" s="26">
        <v>579240.12</v>
      </c>
      <c r="C115" s="26">
        <v>4598.12</v>
      </c>
      <c r="D115" s="26">
        <v>72461</v>
      </c>
      <c r="E115" s="26">
        <v>6112.01</v>
      </c>
      <c r="F115" s="26">
        <v>46.38</v>
      </c>
      <c r="G115" s="26">
        <v>-269.37</v>
      </c>
      <c r="H115" s="26">
        <v>-932.82</v>
      </c>
      <c r="I115" s="26">
        <v>-30.47</v>
      </c>
      <c r="J115" s="13" t="s">
        <v>117</v>
      </c>
      <c r="K115" s="7" t="e">
        <f>SUMIFS([1]исходный!$I$2:$I$8445,[1]исходный!$A$2:$A$8445,Таблица1[[#This Row],[Лицевой]],[1]исходный!$C$2:$C$8445,"Отопление")</f>
        <v>#VALUE!</v>
      </c>
      <c r="L115" s="7" t="e">
        <f>Таблица1[[#This Row],[Возврат за июль]]+Таблица1[[#This Row],[возврат]]</f>
        <v>#VALUE!</v>
      </c>
      <c r="M115" s="7" t="e">
        <f>SUMIFS([2]Лист2!$H$2:$H$3988,[2]Лист2!$A$2:$A$3988,Таблица1[[#This Row],[Лицевой]])</f>
        <v>#VALUE!</v>
      </c>
    </row>
    <row r="116" spans="1:13" hidden="1" outlineLevel="2" x14ac:dyDescent="0.25">
      <c r="A116" s="25" t="s">
        <v>8</v>
      </c>
      <c r="B116" s="26">
        <v>579240.12</v>
      </c>
      <c r="C116" s="26">
        <v>4598.12</v>
      </c>
      <c r="D116" s="26">
        <v>72462</v>
      </c>
      <c r="E116" s="26">
        <v>6913.21</v>
      </c>
      <c r="F116" s="26">
        <v>52.46</v>
      </c>
      <c r="G116" s="26">
        <v>-304.64999999999998</v>
      </c>
      <c r="H116" s="26">
        <v>0</v>
      </c>
      <c r="I116" s="26">
        <v>-34.46</v>
      </c>
      <c r="J116" s="13" t="s">
        <v>118</v>
      </c>
      <c r="K116" s="7" t="e">
        <f>SUMIFS([1]исходный!$I$2:$I$8445,[1]исходный!$A$2:$A$8445,Таблица1[[#This Row],[Лицевой]],[1]исходный!$C$2:$C$8445,"Отопление")</f>
        <v>#VALUE!</v>
      </c>
      <c r="L116" s="7" t="e">
        <f>Таблица1[[#This Row],[Возврат за июль]]+Таблица1[[#This Row],[возврат]]</f>
        <v>#VALUE!</v>
      </c>
      <c r="M116" s="7" t="e">
        <f>SUMIFS([2]Лист2!$H$2:$H$3988,[2]Лист2!$A$2:$A$3988,Таблица1[[#This Row],[Лицевой]])</f>
        <v>#VALUE!</v>
      </c>
    </row>
    <row r="117" spans="1:13" hidden="1" outlineLevel="2" x14ac:dyDescent="0.25">
      <c r="A117" s="25" t="s">
        <v>8</v>
      </c>
      <c r="B117" s="26">
        <v>579240.12</v>
      </c>
      <c r="C117" s="26">
        <v>4598.12</v>
      </c>
      <c r="D117" s="26">
        <v>72463</v>
      </c>
      <c r="E117" s="26">
        <v>6997.55</v>
      </c>
      <c r="F117" s="26">
        <v>53.1</v>
      </c>
      <c r="G117" s="26">
        <v>-308.37</v>
      </c>
      <c r="H117" s="26">
        <v>-1067.97</v>
      </c>
      <c r="I117" s="26">
        <v>-34.880000000000003</v>
      </c>
      <c r="J117" s="13" t="s">
        <v>116</v>
      </c>
      <c r="K117" s="7" t="e">
        <f>SUMIFS([1]исходный!$I$2:$I$8445,[1]исходный!$A$2:$A$8445,Таблица1[[#This Row],[Лицевой]],[1]исходный!$C$2:$C$8445,"Отопление")</f>
        <v>#VALUE!</v>
      </c>
      <c r="L117" s="7" t="e">
        <f>Таблица1[[#This Row],[Возврат за июль]]+Таблица1[[#This Row],[возврат]]</f>
        <v>#VALUE!</v>
      </c>
      <c r="M117" s="7" t="e">
        <f>SUMIFS([2]Лист2!$H$2:$H$3988,[2]Лист2!$A$2:$A$3988,Таблица1[[#This Row],[Лицевой]])</f>
        <v>#VALUE!</v>
      </c>
    </row>
    <row r="118" spans="1:13" hidden="1" outlineLevel="2" x14ac:dyDescent="0.25">
      <c r="A118" s="25" t="s">
        <v>8</v>
      </c>
      <c r="B118" s="26">
        <v>579240.12</v>
      </c>
      <c r="C118" s="26">
        <v>4598.12</v>
      </c>
      <c r="D118" s="26">
        <v>72464</v>
      </c>
      <c r="E118" s="26">
        <v>6112.01</v>
      </c>
      <c r="F118" s="26">
        <v>46.38</v>
      </c>
      <c r="G118" s="26">
        <v>-269.37</v>
      </c>
      <c r="H118" s="26">
        <v>-932.82</v>
      </c>
      <c r="I118" s="26">
        <v>-30.47</v>
      </c>
      <c r="J118" s="13" t="s">
        <v>117</v>
      </c>
      <c r="K118" s="7" t="e">
        <f>SUMIFS([1]исходный!$I$2:$I$8445,[1]исходный!$A$2:$A$8445,Таблица1[[#This Row],[Лицевой]],[1]исходный!$C$2:$C$8445,"Отопление")</f>
        <v>#VALUE!</v>
      </c>
      <c r="L118" s="7" t="e">
        <f>Таблица1[[#This Row],[Возврат за июль]]+Таблица1[[#This Row],[возврат]]</f>
        <v>#VALUE!</v>
      </c>
      <c r="M118" s="7" t="e">
        <f>SUMIFS([2]Лист2!$H$2:$H$3988,[2]Лист2!$A$2:$A$3988,Таблица1[[#This Row],[Лицевой]])</f>
        <v>#VALUE!</v>
      </c>
    </row>
    <row r="119" spans="1:13" hidden="1" outlineLevel="2" x14ac:dyDescent="0.25">
      <c r="A119" s="25" t="s">
        <v>8</v>
      </c>
      <c r="B119" s="26">
        <v>579240.12</v>
      </c>
      <c r="C119" s="26">
        <v>4598.12</v>
      </c>
      <c r="D119" s="26">
        <v>72465</v>
      </c>
      <c r="E119" s="26">
        <v>6913.21</v>
      </c>
      <c r="F119" s="26">
        <v>52.46</v>
      </c>
      <c r="G119" s="26">
        <v>-304.64999999999998</v>
      </c>
      <c r="H119" s="26">
        <v>-1055.0999999999999</v>
      </c>
      <c r="I119" s="26">
        <v>-34.46</v>
      </c>
      <c r="J119" s="13" t="s">
        <v>118</v>
      </c>
      <c r="K119" s="7" t="e">
        <f>SUMIFS([1]исходный!$I$2:$I$8445,[1]исходный!$A$2:$A$8445,Таблица1[[#This Row],[Лицевой]],[1]исходный!$C$2:$C$8445,"Отопление")</f>
        <v>#VALUE!</v>
      </c>
      <c r="L119" s="7" t="e">
        <f>Таблица1[[#This Row],[Возврат за июль]]+Таблица1[[#This Row],[возврат]]</f>
        <v>#VALUE!</v>
      </c>
      <c r="M119" s="7" t="e">
        <f>SUMIFS([2]Лист2!$H$2:$H$3988,[2]Лист2!$A$2:$A$3988,Таблица1[[#This Row],[Лицевой]])</f>
        <v>#VALUE!</v>
      </c>
    </row>
    <row r="120" spans="1:13" hidden="1" outlineLevel="2" x14ac:dyDescent="0.25">
      <c r="A120" s="25" t="s">
        <v>8</v>
      </c>
      <c r="B120" s="26">
        <v>579240.12</v>
      </c>
      <c r="C120" s="26">
        <v>4598.12</v>
      </c>
      <c r="D120" s="26">
        <v>72466</v>
      </c>
      <c r="E120" s="26">
        <v>6997.55</v>
      </c>
      <c r="F120" s="26">
        <v>53.1</v>
      </c>
      <c r="G120" s="26">
        <v>-308.37</v>
      </c>
      <c r="H120" s="26">
        <v>0</v>
      </c>
      <c r="I120" s="26">
        <v>-34.880000000000003</v>
      </c>
      <c r="J120" s="13" t="s">
        <v>116</v>
      </c>
      <c r="K120" s="7" t="e">
        <f>SUMIFS([1]исходный!$I$2:$I$8445,[1]исходный!$A$2:$A$8445,Таблица1[[#This Row],[Лицевой]],[1]исходный!$C$2:$C$8445,"Отопление")</f>
        <v>#VALUE!</v>
      </c>
      <c r="L120" s="7" t="e">
        <f>Таблица1[[#This Row],[Возврат за июль]]+Таблица1[[#This Row],[возврат]]</f>
        <v>#VALUE!</v>
      </c>
      <c r="M120" s="7" t="e">
        <f>SUMIFS([2]Лист2!$H$2:$H$3988,[2]Лист2!$A$2:$A$3988,Таблица1[[#This Row],[Лицевой]])</f>
        <v>#VALUE!</v>
      </c>
    </row>
    <row r="121" spans="1:13" hidden="1" outlineLevel="2" x14ac:dyDescent="0.25">
      <c r="A121" s="25" t="s">
        <v>8</v>
      </c>
      <c r="B121" s="26">
        <v>579240.12</v>
      </c>
      <c r="C121" s="26">
        <v>4598.12</v>
      </c>
      <c r="D121" s="26">
        <v>72467</v>
      </c>
      <c r="E121" s="26">
        <v>6112.01</v>
      </c>
      <c r="F121" s="26">
        <v>46.38</v>
      </c>
      <c r="G121" s="26">
        <v>-269.37</v>
      </c>
      <c r="H121" s="26">
        <v>0</v>
      </c>
      <c r="I121" s="26">
        <v>-30.47</v>
      </c>
      <c r="J121" s="13" t="s">
        <v>117</v>
      </c>
      <c r="K121" s="7" t="e">
        <f>SUMIFS([1]исходный!$I$2:$I$8445,[1]исходный!$A$2:$A$8445,Таблица1[[#This Row],[Лицевой]],[1]исходный!$C$2:$C$8445,"Отопление")</f>
        <v>#VALUE!</v>
      </c>
      <c r="L121" s="7" t="e">
        <f>Таблица1[[#This Row],[Возврат за июль]]+Таблица1[[#This Row],[возврат]]</f>
        <v>#VALUE!</v>
      </c>
      <c r="M121" s="7" t="e">
        <f>SUMIFS([2]Лист2!$H$2:$H$3988,[2]Лист2!$A$2:$A$3988,Таблица1[[#This Row],[Лицевой]])</f>
        <v>#VALUE!</v>
      </c>
    </row>
    <row r="122" spans="1:13" hidden="1" outlineLevel="2" x14ac:dyDescent="0.25">
      <c r="A122" s="25" t="s">
        <v>8</v>
      </c>
      <c r="B122" s="26">
        <v>579240.12</v>
      </c>
      <c r="C122" s="26">
        <v>4598.12</v>
      </c>
      <c r="D122" s="26">
        <v>72468</v>
      </c>
      <c r="E122" s="26">
        <v>6913.21</v>
      </c>
      <c r="F122" s="26">
        <v>52.46</v>
      </c>
      <c r="G122" s="26">
        <v>-304.64999999999998</v>
      </c>
      <c r="H122" s="26">
        <v>-1055.0999999999999</v>
      </c>
      <c r="I122" s="26">
        <v>-34.46</v>
      </c>
      <c r="J122" s="13" t="s">
        <v>118</v>
      </c>
      <c r="K122" s="7" t="e">
        <f>SUMIFS([1]исходный!$I$2:$I$8445,[1]исходный!$A$2:$A$8445,Таблица1[[#This Row],[Лицевой]],[1]исходный!$C$2:$C$8445,"Отопление")</f>
        <v>#VALUE!</v>
      </c>
      <c r="L122" s="7" t="e">
        <f>Таблица1[[#This Row],[Возврат за июль]]+Таблица1[[#This Row],[возврат]]</f>
        <v>#VALUE!</v>
      </c>
      <c r="M122" s="7" t="e">
        <f>SUMIFS([2]Лист2!$H$2:$H$3988,[2]Лист2!$A$2:$A$3988,Таблица1[[#This Row],[Лицевой]])</f>
        <v>#VALUE!</v>
      </c>
    </row>
    <row r="123" spans="1:13" hidden="1" outlineLevel="2" x14ac:dyDescent="0.25">
      <c r="A123" s="25" t="s">
        <v>8</v>
      </c>
      <c r="B123" s="26">
        <v>579240.12</v>
      </c>
      <c r="C123" s="26">
        <v>4598.12</v>
      </c>
      <c r="D123" s="26">
        <v>72469</v>
      </c>
      <c r="E123" s="26">
        <v>6997.55</v>
      </c>
      <c r="F123" s="26">
        <v>53.1</v>
      </c>
      <c r="G123" s="26">
        <v>-308.37</v>
      </c>
      <c r="H123" s="26">
        <v>0</v>
      </c>
      <c r="I123" s="26">
        <v>-34.880000000000003</v>
      </c>
      <c r="J123" s="13" t="s">
        <v>116</v>
      </c>
      <c r="K123" s="7" t="e">
        <f>SUMIFS([1]исходный!$I$2:$I$8445,[1]исходный!$A$2:$A$8445,Таблица1[[#This Row],[Лицевой]],[1]исходный!$C$2:$C$8445,"Отопление")</f>
        <v>#VALUE!</v>
      </c>
      <c r="L123" s="7" t="e">
        <f>Таблица1[[#This Row],[Возврат за июль]]+Таблица1[[#This Row],[возврат]]</f>
        <v>#VALUE!</v>
      </c>
      <c r="M123" s="7" t="e">
        <f>SUMIFS([2]Лист2!$H$2:$H$3988,[2]Лист2!$A$2:$A$3988,Таблица1[[#This Row],[Лицевой]])</f>
        <v>#VALUE!</v>
      </c>
    </row>
    <row r="124" spans="1:13" hidden="1" outlineLevel="2" x14ac:dyDescent="0.25">
      <c r="A124" s="25" t="s">
        <v>8</v>
      </c>
      <c r="B124" s="26">
        <v>579240.12</v>
      </c>
      <c r="C124" s="26">
        <v>4598.12</v>
      </c>
      <c r="D124" s="26">
        <v>72470</v>
      </c>
      <c r="E124" s="26">
        <v>6114.62</v>
      </c>
      <c r="F124" s="26">
        <v>46.4</v>
      </c>
      <c r="G124" s="26">
        <v>-269.45999999999998</v>
      </c>
      <c r="H124" s="26">
        <v>-933.22</v>
      </c>
      <c r="I124" s="26">
        <v>-30.48</v>
      </c>
      <c r="J124" s="13" t="s">
        <v>119</v>
      </c>
      <c r="K124" s="7" t="e">
        <f>SUMIFS([1]исходный!$I$2:$I$8445,[1]исходный!$A$2:$A$8445,Таблица1[[#This Row],[Лицевой]],[1]исходный!$C$2:$C$8445,"Отопление")</f>
        <v>#VALUE!</v>
      </c>
      <c r="L124" s="7" t="e">
        <f>Таблица1[[#This Row],[Возврат за июль]]+Таблица1[[#This Row],[возврат]]</f>
        <v>#VALUE!</v>
      </c>
      <c r="M124" s="7" t="e">
        <f>SUMIFS([2]Лист2!$H$2:$H$3988,[2]Лист2!$A$2:$A$3988,Таблица1[[#This Row],[Лицевой]])</f>
        <v>#VALUE!</v>
      </c>
    </row>
    <row r="125" spans="1:13" hidden="1" outlineLevel="2" x14ac:dyDescent="0.25">
      <c r="A125" s="25" t="s">
        <v>8</v>
      </c>
      <c r="B125" s="26">
        <v>579240.12</v>
      </c>
      <c r="C125" s="26">
        <v>4598.12</v>
      </c>
      <c r="D125" s="26">
        <v>72471</v>
      </c>
      <c r="E125" s="26">
        <v>3094.22</v>
      </c>
      <c r="F125" s="26">
        <v>23.48</v>
      </c>
      <c r="G125" s="26">
        <v>-136.37</v>
      </c>
      <c r="H125" s="26">
        <v>0</v>
      </c>
      <c r="I125" s="26">
        <v>-15.42</v>
      </c>
      <c r="J125" s="13" t="s">
        <v>120</v>
      </c>
      <c r="K125" s="7" t="e">
        <f>SUMIFS([1]исходный!$I$2:$I$8445,[1]исходный!$A$2:$A$8445,Таблица1[[#This Row],[Лицевой]],[1]исходный!$C$2:$C$8445,"Отопление")</f>
        <v>#VALUE!</v>
      </c>
      <c r="L125" s="7" t="e">
        <f>Таблица1[[#This Row],[Возврат за июль]]+Таблица1[[#This Row],[возврат]]</f>
        <v>#VALUE!</v>
      </c>
      <c r="M125" s="7" t="e">
        <f>SUMIFS([2]Лист2!$H$2:$H$3988,[2]Лист2!$A$2:$A$3988,Таблица1[[#This Row],[Лицевой]])</f>
        <v>#VALUE!</v>
      </c>
    </row>
    <row r="126" spans="1:13" hidden="1" outlineLevel="2" x14ac:dyDescent="0.25">
      <c r="A126" s="25" t="s">
        <v>8</v>
      </c>
      <c r="B126" s="26">
        <v>579240.12</v>
      </c>
      <c r="C126" s="26">
        <v>4598.12</v>
      </c>
      <c r="D126" s="26">
        <v>72472</v>
      </c>
      <c r="E126" s="26">
        <v>3816.39</v>
      </c>
      <c r="F126" s="26">
        <v>28.96</v>
      </c>
      <c r="G126" s="26">
        <v>-168.2</v>
      </c>
      <c r="H126" s="26">
        <v>0</v>
      </c>
      <c r="I126" s="26">
        <v>-19.03</v>
      </c>
      <c r="J126" s="13" t="s">
        <v>121</v>
      </c>
      <c r="K126" s="7" t="e">
        <f>SUMIFS([1]исходный!$I$2:$I$8445,[1]исходный!$A$2:$A$8445,Таблица1[[#This Row],[Лицевой]],[1]исходный!$C$2:$C$8445,"Отопление")</f>
        <v>#VALUE!</v>
      </c>
      <c r="L126" s="7" t="e">
        <f>Таблица1[[#This Row],[Возврат за июль]]+Таблица1[[#This Row],[возврат]]</f>
        <v>#VALUE!</v>
      </c>
      <c r="M126" s="7" t="e">
        <f>SUMIFS([2]Лист2!$H$2:$H$3988,[2]Лист2!$A$2:$A$3988,Таблица1[[#This Row],[Лицевой]])</f>
        <v>#VALUE!</v>
      </c>
    </row>
    <row r="127" spans="1:13" hidden="1" outlineLevel="2" x14ac:dyDescent="0.25">
      <c r="A127" s="25" t="s">
        <v>8</v>
      </c>
      <c r="B127" s="26">
        <v>579240.12</v>
      </c>
      <c r="C127" s="26">
        <v>4598.12</v>
      </c>
      <c r="D127" s="26">
        <v>72473</v>
      </c>
      <c r="E127" s="26">
        <v>2306.16</v>
      </c>
      <c r="F127" s="26">
        <v>17.5</v>
      </c>
      <c r="G127" s="26">
        <v>-101.63</v>
      </c>
      <c r="H127" s="26">
        <v>0</v>
      </c>
      <c r="I127" s="26">
        <v>-11.5</v>
      </c>
      <c r="J127" s="13" t="s">
        <v>122</v>
      </c>
      <c r="K127" s="7" t="e">
        <f>SUMIFS([1]исходный!$I$2:$I$8445,[1]исходный!$A$2:$A$8445,Таблица1[[#This Row],[Лицевой]],[1]исходный!$C$2:$C$8445,"Отопление")</f>
        <v>#VALUE!</v>
      </c>
      <c r="L127" s="7" t="e">
        <f>Таблица1[[#This Row],[Возврат за июль]]+Таблица1[[#This Row],[возврат]]</f>
        <v>#VALUE!</v>
      </c>
      <c r="M127" s="7" t="e">
        <f>SUMIFS([2]Лист2!$H$2:$H$3988,[2]Лист2!$A$2:$A$3988,Таблица1[[#This Row],[Лицевой]])</f>
        <v>#VALUE!</v>
      </c>
    </row>
    <row r="128" spans="1:13" hidden="1" outlineLevel="2" x14ac:dyDescent="0.25">
      <c r="A128" s="25" t="s">
        <v>8</v>
      </c>
      <c r="B128" s="26">
        <v>579240.12</v>
      </c>
      <c r="C128" s="26">
        <v>4598.12</v>
      </c>
      <c r="D128" s="26">
        <v>75828</v>
      </c>
      <c r="E128" s="26">
        <v>4612.32</v>
      </c>
      <c r="F128" s="26">
        <v>35</v>
      </c>
      <c r="G128" s="26">
        <v>-203.26</v>
      </c>
      <c r="H128" s="26">
        <v>0</v>
      </c>
      <c r="I128" s="26">
        <v>-22.99</v>
      </c>
      <c r="J128" s="13" t="s">
        <v>123</v>
      </c>
      <c r="K128" s="7" t="e">
        <f>SUMIFS([1]исходный!$I$2:$I$8445,[1]исходный!$A$2:$A$8445,Таблица1[[#This Row],[Лицевой]],[1]исходный!$C$2:$C$8445,"Отопление")</f>
        <v>#VALUE!</v>
      </c>
      <c r="L128" s="7" t="e">
        <f>Таблица1[[#This Row],[Возврат за июль]]+Таблица1[[#This Row],[возврат]]</f>
        <v>#VALUE!</v>
      </c>
      <c r="M128" s="7" t="e">
        <f>SUMIFS([2]Лист2!$H$2:$H$3988,[2]Лист2!$A$2:$A$3988,Таблица1[[#This Row],[Лицевой]])</f>
        <v>#VALUE!</v>
      </c>
    </row>
    <row r="129" spans="1:13" hidden="1" outlineLevel="2" x14ac:dyDescent="0.25">
      <c r="A129" s="25" t="s">
        <v>8</v>
      </c>
      <c r="B129" s="26">
        <v>579240.12</v>
      </c>
      <c r="C129" s="26">
        <v>4598.12</v>
      </c>
      <c r="D129" s="26">
        <v>72474</v>
      </c>
      <c r="E129" s="26">
        <v>6167.34</v>
      </c>
      <c r="F129" s="26">
        <v>46.8</v>
      </c>
      <c r="G129" s="26">
        <v>-271.79000000000002</v>
      </c>
      <c r="H129" s="26">
        <v>0</v>
      </c>
      <c r="I129" s="26">
        <v>-30.75</v>
      </c>
      <c r="J129" s="13" t="s">
        <v>124</v>
      </c>
      <c r="K129" s="7" t="e">
        <f>SUMIFS([1]исходный!$I$2:$I$8445,[1]исходный!$A$2:$A$8445,Таблица1[[#This Row],[Лицевой]],[1]исходный!$C$2:$C$8445,"Отопление")</f>
        <v>#VALUE!</v>
      </c>
      <c r="L129" s="7" t="e">
        <f>Таблица1[[#This Row],[Возврат за июль]]+Таблица1[[#This Row],[возврат]]</f>
        <v>#VALUE!</v>
      </c>
      <c r="M129" s="7" t="e">
        <f>SUMIFS([2]Лист2!$H$2:$H$3988,[2]Лист2!$A$2:$A$3988,Таблица1[[#This Row],[Лицевой]])</f>
        <v>#VALUE!</v>
      </c>
    </row>
    <row r="130" spans="1:13" hidden="1" outlineLevel="2" x14ac:dyDescent="0.25">
      <c r="A130" s="25" t="s">
        <v>8</v>
      </c>
      <c r="B130" s="26">
        <v>579240.12</v>
      </c>
      <c r="C130" s="26">
        <v>4598.12</v>
      </c>
      <c r="D130" s="26">
        <v>72475</v>
      </c>
      <c r="E130" s="26">
        <v>7037.07</v>
      </c>
      <c r="F130" s="26">
        <v>53.4</v>
      </c>
      <c r="G130" s="26">
        <v>-310.10000000000002</v>
      </c>
      <c r="H130" s="26">
        <v>0</v>
      </c>
      <c r="I130" s="26">
        <v>-35.08</v>
      </c>
      <c r="J130" s="13" t="s">
        <v>125</v>
      </c>
      <c r="K130" s="7" t="e">
        <f>SUMIFS([1]исходный!$I$2:$I$8445,[1]исходный!$A$2:$A$8445,Таблица1[[#This Row],[Лицевой]],[1]исходный!$C$2:$C$8445,"Отопление")</f>
        <v>#VALUE!</v>
      </c>
      <c r="L130" s="7" t="e">
        <f>Таблица1[[#This Row],[Возврат за июль]]+Таблица1[[#This Row],[возврат]]</f>
        <v>#VALUE!</v>
      </c>
      <c r="M130" s="7" t="e">
        <f>SUMIFS([2]Лист2!$H$2:$H$3988,[2]Лист2!$A$2:$A$3988,Таблица1[[#This Row],[Лицевой]])</f>
        <v>#VALUE!</v>
      </c>
    </row>
    <row r="131" spans="1:13" hidden="1" outlineLevel="2" x14ac:dyDescent="0.25">
      <c r="A131" s="25" t="s">
        <v>8</v>
      </c>
      <c r="B131" s="26">
        <v>579240.12</v>
      </c>
      <c r="C131" s="26">
        <v>4598.12</v>
      </c>
      <c r="D131" s="26">
        <v>72476</v>
      </c>
      <c r="E131" s="26">
        <v>6918.48</v>
      </c>
      <c r="F131" s="26">
        <v>52.5</v>
      </c>
      <c r="G131" s="26">
        <v>-304.88</v>
      </c>
      <c r="H131" s="26">
        <v>-1055.9100000000001</v>
      </c>
      <c r="I131" s="26">
        <v>-34.49</v>
      </c>
      <c r="J131" s="13" t="s">
        <v>126</v>
      </c>
      <c r="K131" s="7" t="e">
        <f>SUMIFS([1]исходный!$I$2:$I$8445,[1]исходный!$A$2:$A$8445,Таблица1[[#This Row],[Лицевой]],[1]исходный!$C$2:$C$8445,"Отопление")</f>
        <v>#VALUE!</v>
      </c>
      <c r="L131" s="7" t="e">
        <f>Таблица1[[#This Row],[Возврат за июль]]+Таблица1[[#This Row],[возврат]]</f>
        <v>#VALUE!</v>
      </c>
      <c r="M131" s="7" t="e">
        <f>SUMIFS([2]Лист2!$H$2:$H$3988,[2]Лист2!$A$2:$A$3988,Таблица1[[#This Row],[Лицевой]])</f>
        <v>#VALUE!</v>
      </c>
    </row>
    <row r="132" spans="1:13" hidden="1" outlineLevel="2" x14ac:dyDescent="0.25">
      <c r="A132" s="25" t="s">
        <v>8</v>
      </c>
      <c r="B132" s="26">
        <v>579240.12</v>
      </c>
      <c r="C132" s="26">
        <v>4598.12</v>
      </c>
      <c r="D132" s="26">
        <v>72477</v>
      </c>
      <c r="E132" s="26">
        <v>6167.34</v>
      </c>
      <c r="F132" s="26">
        <v>46.8</v>
      </c>
      <c r="G132" s="26">
        <v>-271.79000000000002</v>
      </c>
      <c r="H132" s="26">
        <v>0</v>
      </c>
      <c r="I132" s="26">
        <v>-30.75</v>
      </c>
      <c r="J132" s="13" t="s">
        <v>124</v>
      </c>
      <c r="K132" s="7" t="e">
        <f>SUMIFS([1]исходный!$I$2:$I$8445,[1]исходный!$A$2:$A$8445,Таблица1[[#This Row],[Лицевой]],[1]исходный!$C$2:$C$8445,"Отопление")</f>
        <v>#VALUE!</v>
      </c>
      <c r="L132" s="7" t="e">
        <f>Таблица1[[#This Row],[Возврат за июль]]+Таблица1[[#This Row],[возврат]]</f>
        <v>#VALUE!</v>
      </c>
      <c r="M132" s="7" t="e">
        <f>SUMIFS([2]Лист2!$H$2:$H$3988,[2]Лист2!$A$2:$A$3988,Таблица1[[#This Row],[Лицевой]])</f>
        <v>#VALUE!</v>
      </c>
    </row>
    <row r="133" spans="1:13" hidden="1" outlineLevel="2" x14ac:dyDescent="0.25">
      <c r="A133" s="25" t="s">
        <v>8</v>
      </c>
      <c r="B133" s="26">
        <v>579240.12</v>
      </c>
      <c r="C133" s="26">
        <v>4598.12</v>
      </c>
      <c r="D133" s="26">
        <v>72478</v>
      </c>
      <c r="E133" s="26">
        <v>7042.4</v>
      </c>
      <c r="F133" s="26">
        <v>53.44</v>
      </c>
      <c r="G133" s="26">
        <v>-310.39</v>
      </c>
      <c r="H133" s="26">
        <v>0</v>
      </c>
      <c r="I133" s="26">
        <v>-35.11</v>
      </c>
      <c r="J133" s="13" t="s">
        <v>127</v>
      </c>
      <c r="K133" s="7" t="e">
        <f>SUMIFS([1]исходный!$I$2:$I$8445,[1]исходный!$A$2:$A$8445,Таблица1[[#This Row],[Лицевой]],[1]исходный!$C$2:$C$8445,"Отопление")</f>
        <v>#VALUE!</v>
      </c>
      <c r="L133" s="7" t="e">
        <f>Таблица1[[#This Row],[Возврат за июль]]+Таблица1[[#This Row],[возврат]]</f>
        <v>#VALUE!</v>
      </c>
      <c r="M133" s="7" t="e">
        <f>SUMIFS([2]Лист2!$H$2:$H$3988,[2]Лист2!$A$2:$A$3988,Таблица1[[#This Row],[Лицевой]])</f>
        <v>#VALUE!</v>
      </c>
    </row>
    <row r="134" spans="1:13" hidden="1" outlineLevel="2" x14ac:dyDescent="0.25">
      <c r="A134" s="25" t="s">
        <v>8</v>
      </c>
      <c r="B134" s="26">
        <v>579240.12</v>
      </c>
      <c r="C134" s="26">
        <v>4598.12</v>
      </c>
      <c r="D134" s="26">
        <v>72479</v>
      </c>
      <c r="E134" s="26">
        <v>6918.48</v>
      </c>
      <c r="F134" s="26">
        <v>52.5</v>
      </c>
      <c r="G134" s="26">
        <v>-304.88</v>
      </c>
      <c r="H134" s="26">
        <v>-1055.9100000000001</v>
      </c>
      <c r="I134" s="26">
        <v>-34.49</v>
      </c>
      <c r="J134" s="13" t="s">
        <v>126</v>
      </c>
      <c r="K134" s="7" t="e">
        <f>SUMIFS([1]исходный!$I$2:$I$8445,[1]исходный!$A$2:$A$8445,Таблица1[[#This Row],[Лицевой]],[1]исходный!$C$2:$C$8445,"Отопление")</f>
        <v>#VALUE!</v>
      </c>
      <c r="L134" s="7" t="e">
        <f>Таблица1[[#This Row],[Возврат за июль]]+Таблица1[[#This Row],[возврат]]</f>
        <v>#VALUE!</v>
      </c>
      <c r="M134" s="7" t="e">
        <f>SUMIFS([2]Лист2!$H$2:$H$3988,[2]Лист2!$A$2:$A$3988,Таблица1[[#This Row],[Лицевой]])</f>
        <v>#VALUE!</v>
      </c>
    </row>
    <row r="135" spans="1:13" hidden="1" outlineLevel="2" x14ac:dyDescent="0.25">
      <c r="A135" s="25" t="s">
        <v>8</v>
      </c>
      <c r="B135" s="26">
        <v>579240.12</v>
      </c>
      <c r="C135" s="26">
        <v>4598.12</v>
      </c>
      <c r="D135" s="26">
        <v>72480</v>
      </c>
      <c r="E135" s="26">
        <v>6167.34</v>
      </c>
      <c r="F135" s="26">
        <v>46.8</v>
      </c>
      <c r="G135" s="26">
        <v>-271.79000000000002</v>
      </c>
      <c r="H135" s="26">
        <v>0</v>
      </c>
      <c r="I135" s="26">
        <v>-30.75</v>
      </c>
      <c r="J135" s="13" t="s">
        <v>124</v>
      </c>
      <c r="K135" s="7" t="e">
        <f>SUMIFS([1]исходный!$I$2:$I$8445,[1]исходный!$A$2:$A$8445,Таблица1[[#This Row],[Лицевой]],[1]исходный!$C$2:$C$8445,"Отопление")</f>
        <v>#VALUE!</v>
      </c>
      <c r="L135" s="7" t="e">
        <f>Таблица1[[#This Row],[Возврат за июль]]+Таблица1[[#This Row],[возврат]]</f>
        <v>#VALUE!</v>
      </c>
      <c r="M135" s="7" t="e">
        <f>SUMIFS([2]Лист2!$H$2:$H$3988,[2]Лист2!$A$2:$A$3988,Таблица1[[#This Row],[Лицевой]])</f>
        <v>#VALUE!</v>
      </c>
    </row>
    <row r="136" spans="1:13" hidden="1" outlineLevel="2" x14ac:dyDescent="0.25">
      <c r="A136" s="25" t="s">
        <v>8</v>
      </c>
      <c r="B136" s="26">
        <v>579240.12</v>
      </c>
      <c r="C136" s="26">
        <v>4598.12</v>
      </c>
      <c r="D136" s="26">
        <v>72481</v>
      </c>
      <c r="E136" s="26">
        <v>7042.4</v>
      </c>
      <c r="F136" s="26">
        <v>53.44</v>
      </c>
      <c r="G136" s="26">
        <v>-310.39</v>
      </c>
      <c r="H136" s="26">
        <v>-1074.82</v>
      </c>
      <c r="I136" s="26">
        <v>-35.11</v>
      </c>
      <c r="J136" s="13" t="s">
        <v>127</v>
      </c>
      <c r="K136" s="7" t="e">
        <f>SUMIFS([1]исходный!$I$2:$I$8445,[1]исходный!$A$2:$A$8445,Таблица1[[#This Row],[Лицевой]],[1]исходный!$C$2:$C$8445,"Отопление")</f>
        <v>#VALUE!</v>
      </c>
      <c r="L136" s="7" t="e">
        <f>Таблица1[[#This Row],[Возврат за июль]]+Таблица1[[#This Row],[возврат]]</f>
        <v>#VALUE!</v>
      </c>
      <c r="M136" s="7" t="e">
        <f>SUMIFS([2]Лист2!$H$2:$H$3988,[2]Лист2!$A$2:$A$3988,Таблица1[[#This Row],[Лицевой]])</f>
        <v>#VALUE!</v>
      </c>
    </row>
    <row r="137" spans="1:13" hidden="1" outlineLevel="2" x14ac:dyDescent="0.25">
      <c r="A137" s="25" t="s">
        <v>8</v>
      </c>
      <c r="B137" s="26">
        <v>579240.12</v>
      </c>
      <c r="C137" s="26">
        <v>4598.12</v>
      </c>
      <c r="D137" s="26">
        <v>72482</v>
      </c>
      <c r="E137" s="26">
        <v>6931.67</v>
      </c>
      <c r="F137" s="26">
        <v>52.6</v>
      </c>
      <c r="G137" s="26">
        <v>-305.48</v>
      </c>
      <c r="H137" s="26">
        <v>0</v>
      </c>
      <c r="I137" s="26">
        <v>-34.549999999999997</v>
      </c>
      <c r="J137" s="13" t="s">
        <v>128</v>
      </c>
      <c r="K137" s="7" t="e">
        <f>SUMIFS([1]исходный!$I$2:$I$8445,[1]исходный!$A$2:$A$8445,Таблица1[[#This Row],[Лицевой]],[1]исходный!$C$2:$C$8445,"Отопление")</f>
        <v>#VALUE!</v>
      </c>
      <c r="L137" s="7" t="e">
        <f>Таблица1[[#This Row],[Возврат за июль]]+Таблица1[[#This Row],[возврат]]</f>
        <v>#VALUE!</v>
      </c>
      <c r="M137" s="7" t="e">
        <f>SUMIFS([2]Лист2!$H$2:$H$3988,[2]Лист2!$A$2:$A$3988,Таблица1[[#This Row],[Лицевой]])</f>
        <v>#VALUE!</v>
      </c>
    </row>
    <row r="138" spans="1:13" hidden="1" outlineLevel="2" x14ac:dyDescent="0.25">
      <c r="A138" s="25" t="s">
        <v>8</v>
      </c>
      <c r="B138" s="26">
        <v>579240.12</v>
      </c>
      <c r="C138" s="26">
        <v>4598.12</v>
      </c>
      <c r="D138" s="26">
        <v>72483</v>
      </c>
      <c r="E138" s="26">
        <v>6167.34</v>
      </c>
      <c r="F138" s="26">
        <v>46.8</v>
      </c>
      <c r="G138" s="26">
        <v>-271.79000000000002</v>
      </c>
      <c r="H138" s="26">
        <v>-941.27</v>
      </c>
      <c r="I138" s="26">
        <v>-30.75</v>
      </c>
      <c r="J138" s="13" t="s">
        <v>124</v>
      </c>
      <c r="K138" s="7" t="e">
        <f>SUMIFS([1]исходный!$I$2:$I$8445,[1]исходный!$A$2:$A$8445,Таблица1[[#This Row],[Лицевой]],[1]исходный!$C$2:$C$8445,"Отопление")</f>
        <v>#VALUE!</v>
      </c>
      <c r="L138" s="7" t="e">
        <f>Таблица1[[#This Row],[Возврат за июль]]+Таблица1[[#This Row],[возврат]]</f>
        <v>#VALUE!</v>
      </c>
      <c r="M138" s="7" t="e">
        <f>SUMIFS([2]Лист2!$H$2:$H$3988,[2]Лист2!$A$2:$A$3988,Таблица1[[#This Row],[Лицевой]])</f>
        <v>#VALUE!</v>
      </c>
    </row>
    <row r="139" spans="1:13" hidden="1" outlineLevel="2" x14ac:dyDescent="0.25">
      <c r="A139" s="25" t="s">
        <v>8</v>
      </c>
      <c r="B139" s="26">
        <v>579240.12</v>
      </c>
      <c r="C139" s="26">
        <v>4598.12</v>
      </c>
      <c r="D139" s="26">
        <v>72484</v>
      </c>
      <c r="E139" s="26">
        <v>7042.4</v>
      </c>
      <c r="F139" s="26">
        <v>53.44</v>
      </c>
      <c r="G139" s="26">
        <v>-310.39</v>
      </c>
      <c r="H139" s="26">
        <v>0</v>
      </c>
      <c r="I139" s="26">
        <v>-35.11</v>
      </c>
      <c r="J139" s="13" t="s">
        <v>127</v>
      </c>
      <c r="K139" s="7" t="e">
        <f>SUMIFS([1]исходный!$I$2:$I$8445,[1]исходный!$A$2:$A$8445,Таблица1[[#This Row],[Лицевой]],[1]исходный!$C$2:$C$8445,"Отопление")</f>
        <v>#VALUE!</v>
      </c>
      <c r="L139" s="7" t="e">
        <f>Таблица1[[#This Row],[Возврат за июль]]+Таблица1[[#This Row],[возврат]]</f>
        <v>#VALUE!</v>
      </c>
      <c r="M139" s="7" t="e">
        <f>SUMIFS([2]Лист2!$H$2:$H$3988,[2]Лист2!$A$2:$A$3988,Таблица1[[#This Row],[Лицевой]])</f>
        <v>#VALUE!</v>
      </c>
    </row>
    <row r="140" spans="1:13" hidden="1" outlineLevel="2" x14ac:dyDescent="0.25">
      <c r="A140" s="25" t="s">
        <v>8</v>
      </c>
      <c r="B140" s="26">
        <v>579240.12</v>
      </c>
      <c r="C140" s="26">
        <v>4598.12</v>
      </c>
      <c r="D140" s="26">
        <v>72485</v>
      </c>
      <c r="E140" s="26">
        <v>6931.67</v>
      </c>
      <c r="F140" s="26">
        <v>52.6</v>
      </c>
      <c r="G140" s="26">
        <v>-305.48</v>
      </c>
      <c r="H140" s="26">
        <v>-1057.92</v>
      </c>
      <c r="I140" s="26">
        <v>-34.549999999999997</v>
      </c>
      <c r="J140" s="13" t="s">
        <v>128</v>
      </c>
      <c r="K140" s="7" t="e">
        <f>SUMIFS([1]исходный!$I$2:$I$8445,[1]исходный!$A$2:$A$8445,Таблица1[[#This Row],[Лицевой]],[1]исходный!$C$2:$C$8445,"Отопление")</f>
        <v>#VALUE!</v>
      </c>
      <c r="L140" s="7" t="e">
        <f>Таблица1[[#This Row],[Возврат за июль]]+Таблица1[[#This Row],[возврат]]</f>
        <v>#VALUE!</v>
      </c>
      <c r="M140" s="7" t="e">
        <f>SUMIFS([2]Лист2!$H$2:$H$3988,[2]Лист2!$A$2:$A$3988,Таблица1[[#This Row],[Лицевой]])</f>
        <v>#VALUE!</v>
      </c>
    </row>
    <row r="141" spans="1:13" hidden="1" outlineLevel="2" x14ac:dyDescent="0.25">
      <c r="A141" s="25" t="s">
        <v>8</v>
      </c>
      <c r="B141" s="26">
        <v>579240.12</v>
      </c>
      <c r="C141" s="26">
        <v>4598.12</v>
      </c>
      <c r="D141" s="26">
        <v>72486</v>
      </c>
      <c r="E141" s="26">
        <v>6180.55</v>
      </c>
      <c r="F141" s="26">
        <v>46.9</v>
      </c>
      <c r="G141" s="26">
        <v>-272.39999999999998</v>
      </c>
      <c r="H141" s="26">
        <v>0</v>
      </c>
      <c r="I141" s="26">
        <v>-30.81</v>
      </c>
      <c r="J141" s="13" t="s">
        <v>129</v>
      </c>
      <c r="K141" s="7" t="e">
        <f>SUMIFS([1]исходный!$I$2:$I$8445,[1]исходный!$A$2:$A$8445,Таблица1[[#This Row],[Лицевой]],[1]исходный!$C$2:$C$8445,"Отопление")</f>
        <v>#VALUE!</v>
      </c>
      <c r="L141" s="7" t="e">
        <f>Таблица1[[#This Row],[Возврат за июль]]+Таблица1[[#This Row],[возврат]]</f>
        <v>#VALUE!</v>
      </c>
      <c r="M141" s="7" t="e">
        <f>SUMIFS([2]Лист2!$H$2:$H$3988,[2]Лист2!$A$2:$A$3988,Таблица1[[#This Row],[Лицевой]])</f>
        <v>#VALUE!</v>
      </c>
    </row>
    <row r="142" spans="1:13" hidden="1" outlineLevel="2" x14ac:dyDescent="0.25">
      <c r="A142" s="25" t="s">
        <v>8</v>
      </c>
      <c r="B142" s="26">
        <v>579240.12</v>
      </c>
      <c r="C142" s="26">
        <v>4598.12</v>
      </c>
      <c r="D142" s="26">
        <v>72487</v>
      </c>
      <c r="E142" s="26">
        <v>7037.07</v>
      </c>
      <c r="F142" s="26">
        <v>53.4</v>
      </c>
      <c r="G142" s="26">
        <v>-310.10000000000002</v>
      </c>
      <c r="H142" s="26">
        <v>0</v>
      </c>
      <c r="I142" s="26">
        <v>-35.08</v>
      </c>
      <c r="J142" s="13" t="s">
        <v>125</v>
      </c>
      <c r="K142" s="7" t="e">
        <f>SUMIFS([1]исходный!$I$2:$I$8445,[1]исходный!$A$2:$A$8445,Таблица1[[#This Row],[Лицевой]],[1]исходный!$C$2:$C$8445,"Отопление")</f>
        <v>#VALUE!</v>
      </c>
      <c r="L142" s="7" t="e">
        <f>Таблица1[[#This Row],[Возврат за июль]]+Таблица1[[#This Row],[возврат]]</f>
        <v>#VALUE!</v>
      </c>
      <c r="M142" s="7" t="e">
        <f>SUMIFS([2]Лист2!$H$2:$H$3988,[2]Лист2!$A$2:$A$3988,Таблица1[[#This Row],[Лицевой]])</f>
        <v>#VALUE!</v>
      </c>
    </row>
    <row r="143" spans="1:13" hidden="1" outlineLevel="2" x14ac:dyDescent="0.25">
      <c r="A143" s="25" t="s">
        <v>8</v>
      </c>
      <c r="B143" s="26">
        <v>579240.12</v>
      </c>
      <c r="C143" s="26">
        <v>4598.12</v>
      </c>
      <c r="D143" s="26">
        <v>72488</v>
      </c>
      <c r="E143" s="26">
        <v>8839.84</v>
      </c>
      <c r="F143" s="26">
        <v>67.08</v>
      </c>
      <c r="G143" s="26">
        <v>-389.55</v>
      </c>
      <c r="H143" s="26">
        <v>0</v>
      </c>
      <c r="I143" s="26">
        <v>-44.07</v>
      </c>
      <c r="J143" s="13" t="s">
        <v>130</v>
      </c>
      <c r="K143" s="7" t="e">
        <f>SUMIFS([1]исходный!$I$2:$I$8445,[1]исходный!$A$2:$A$8445,Таблица1[[#This Row],[Лицевой]],[1]исходный!$C$2:$C$8445,"Отопление")</f>
        <v>#VALUE!</v>
      </c>
      <c r="L143" s="7" t="e">
        <f>Таблица1[[#This Row],[Возврат за июль]]+Таблица1[[#This Row],[возврат]]</f>
        <v>#VALUE!</v>
      </c>
      <c r="M143" s="7" t="e">
        <f>SUMIFS([2]Лист2!$H$2:$H$3988,[2]Лист2!$A$2:$A$3988,Таблица1[[#This Row],[Лицевой]])</f>
        <v>#VALUE!</v>
      </c>
    </row>
    <row r="144" spans="1:13" hidden="1" outlineLevel="2" x14ac:dyDescent="0.25">
      <c r="A144" s="25" t="s">
        <v>8</v>
      </c>
      <c r="B144" s="26">
        <v>579240.12</v>
      </c>
      <c r="C144" s="26">
        <v>4598.12</v>
      </c>
      <c r="D144" s="26">
        <v>72489</v>
      </c>
      <c r="E144" s="26">
        <v>4365.88</v>
      </c>
      <c r="F144" s="26">
        <v>33.130000000000003</v>
      </c>
      <c r="G144" s="26">
        <v>-192.39</v>
      </c>
      <c r="H144" s="26">
        <v>0</v>
      </c>
      <c r="I144" s="26">
        <v>-21.77</v>
      </c>
      <c r="J144" s="13" t="s">
        <v>131</v>
      </c>
      <c r="K144" s="7" t="e">
        <f>SUMIFS([1]исходный!$I$2:$I$8445,[1]исходный!$A$2:$A$8445,Таблица1[[#This Row],[Лицевой]],[1]исходный!$C$2:$C$8445,"Отопление")</f>
        <v>#VALUE!</v>
      </c>
      <c r="L144" s="7" t="e">
        <f>Таблица1[[#This Row],[Возврат за июль]]+Таблица1[[#This Row],[возврат]]</f>
        <v>#VALUE!</v>
      </c>
      <c r="M144" s="7" t="e">
        <f>SUMIFS([2]Лист2!$H$2:$H$3988,[2]Лист2!$A$2:$A$3988,Таблица1[[#This Row],[Лицевой]])</f>
        <v>#VALUE!</v>
      </c>
    </row>
    <row r="145" spans="1:13" hidden="1" outlineLevel="2" x14ac:dyDescent="0.25">
      <c r="A145" s="25" t="s">
        <v>8</v>
      </c>
      <c r="B145" s="26">
        <v>579240.12</v>
      </c>
      <c r="C145" s="26">
        <v>4598.12</v>
      </c>
      <c r="D145" s="26">
        <v>72490</v>
      </c>
      <c r="E145" s="26">
        <v>6826.28</v>
      </c>
      <c r="F145" s="26">
        <v>51.8</v>
      </c>
      <c r="G145" s="26">
        <v>-300.87</v>
      </c>
      <c r="H145" s="26">
        <v>0</v>
      </c>
      <c r="I145" s="26">
        <v>-34.03</v>
      </c>
      <c r="J145" s="13" t="s">
        <v>132</v>
      </c>
      <c r="K145" s="7" t="e">
        <f>SUMIFS([1]исходный!$I$2:$I$8445,[1]исходный!$A$2:$A$8445,Таблица1[[#This Row],[Лицевой]],[1]исходный!$C$2:$C$8445,"Отопление")</f>
        <v>#VALUE!</v>
      </c>
      <c r="L145" s="7" t="e">
        <f>Таблица1[[#This Row],[Возврат за июль]]+Таблица1[[#This Row],[возврат]]</f>
        <v>#VALUE!</v>
      </c>
      <c r="M145" s="7" t="e">
        <f>SUMIFS([2]Лист2!$H$2:$H$3988,[2]Лист2!$A$2:$A$3988,Таблица1[[#This Row],[Лицевой]])</f>
        <v>#VALUE!</v>
      </c>
    </row>
    <row r="146" spans="1:13" hidden="1" outlineLevel="2" x14ac:dyDescent="0.25">
      <c r="A146" s="25" t="s">
        <v>8</v>
      </c>
      <c r="B146" s="26">
        <v>579240.12</v>
      </c>
      <c r="C146" s="26">
        <v>4598.12</v>
      </c>
      <c r="D146" s="26">
        <v>72491</v>
      </c>
      <c r="E146" s="26">
        <v>8839.84</v>
      </c>
      <c r="F146" s="26">
        <v>67.08</v>
      </c>
      <c r="G146" s="26">
        <v>-389.55</v>
      </c>
      <c r="H146" s="26">
        <v>0</v>
      </c>
      <c r="I146" s="26">
        <v>-44.07</v>
      </c>
      <c r="J146" s="13" t="s">
        <v>130</v>
      </c>
      <c r="K146" s="7" t="e">
        <f>SUMIFS([1]исходный!$I$2:$I$8445,[1]исходный!$A$2:$A$8445,Таблица1[[#This Row],[Лицевой]],[1]исходный!$C$2:$C$8445,"Отопление")</f>
        <v>#VALUE!</v>
      </c>
      <c r="L146" s="7" t="e">
        <f>Таблица1[[#This Row],[Возврат за июль]]+Таблица1[[#This Row],[возврат]]</f>
        <v>#VALUE!</v>
      </c>
      <c r="M146" s="7" t="e">
        <f>SUMIFS([2]Лист2!$H$2:$H$3988,[2]Лист2!$A$2:$A$3988,Таблица1[[#This Row],[Лицевой]])</f>
        <v>#VALUE!</v>
      </c>
    </row>
    <row r="147" spans="1:13" hidden="1" outlineLevel="2" x14ac:dyDescent="0.25">
      <c r="A147" s="25" t="s">
        <v>8</v>
      </c>
      <c r="B147" s="26">
        <v>579240.12</v>
      </c>
      <c r="C147" s="26">
        <v>4598.12</v>
      </c>
      <c r="D147" s="26">
        <v>72492</v>
      </c>
      <c r="E147" s="26">
        <v>4375.12</v>
      </c>
      <c r="F147" s="26">
        <v>33.200000000000003</v>
      </c>
      <c r="G147" s="26">
        <v>-192.81</v>
      </c>
      <c r="H147" s="26">
        <v>-667.74</v>
      </c>
      <c r="I147" s="26">
        <v>-21.81</v>
      </c>
      <c r="J147" s="13" t="s">
        <v>133</v>
      </c>
      <c r="K147" s="7" t="e">
        <f>SUMIFS([1]исходный!$I$2:$I$8445,[1]исходный!$A$2:$A$8445,Таблица1[[#This Row],[Лицевой]],[1]исходный!$C$2:$C$8445,"Отопление")</f>
        <v>#VALUE!</v>
      </c>
      <c r="L147" s="7" t="e">
        <f>Таблица1[[#This Row],[Возврат за июль]]+Таблица1[[#This Row],[возврат]]</f>
        <v>#VALUE!</v>
      </c>
      <c r="M147" s="7" t="e">
        <f>SUMIFS([2]Лист2!$H$2:$H$3988,[2]Лист2!$A$2:$A$3988,Таблица1[[#This Row],[Лицевой]])</f>
        <v>#VALUE!</v>
      </c>
    </row>
    <row r="148" spans="1:13" hidden="1" outlineLevel="2" x14ac:dyDescent="0.25">
      <c r="A148" s="25" t="s">
        <v>8</v>
      </c>
      <c r="B148" s="26">
        <v>579240.12</v>
      </c>
      <c r="C148" s="26">
        <v>4598.12</v>
      </c>
      <c r="D148" s="26">
        <v>72493</v>
      </c>
      <c r="E148" s="26">
        <v>7050.28</v>
      </c>
      <c r="F148" s="26">
        <v>53.5</v>
      </c>
      <c r="G148" s="26">
        <v>-310.70999999999998</v>
      </c>
      <c r="H148" s="26">
        <v>0</v>
      </c>
      <c r="I148" s="26">
        <v>-35.14</v>
      </c>
      <c r="J148" s="13" t="s">
        <v>134</v>
      </c>
      <c r="K148" s="7" t="e">
        <f>SUMIFS([1]исходный!$I$2:$I$8445,[1]исходный!$A$2:$A$8445,Таблица1[[#This Row],[Лицевой]],[1]исходный!$C$2:$C$8445,"Отопление")</f>
        <v>#VALUE!</v>
      </c>
      <c r="L148" s="7" t="e">
        <f>Таблица1[[#This Row],[Возврат за июль]]+Таблица1[[#This Row],[возврат]]</f>
        <v>#VALUE!</v>
      </c>
      <c r="M148" s="7" t="e">
        <f>SUMIFS([2]Лист2!$H$2:$H$3988,[2]Лист2!$A$2:$A$3988,Таблица1[[#This Row],[Лицевой]])</f>
        <v>#VALUE!</v>
      </c>
    </row>
    <row r="149" spans="1:13" hidden="1" outlineLevel="2" x14ac:dyDescent="0.25">
      <c r="A149" s="25" t="s">
        <v>8</v>
      </c>
      <c r="B149" s="26">
        <v>579240.12</v>
      </c>
      <c r="C149" s="26">
        <v>4598.12</v>
      </c>
      <c r="D149" s="26">
        <v>72494</v>
      </c>
      <c r="E149" s="26">
        <v>8839.84</v>
      </c>
      <c r="F149" s="26">
        <v>67.08</v>
      </c>
      <c r="G149" s="26">
        <v>-389.55</v>
      </c>
      <c r="H149" s="26">
        <v>0</v>
      </c>
      <c r="I149" s="26">
        <v>-44.07</v>
      </c>
      <c r="J149" s="13" t="s">
        <v>130</v>
      </c>
      <c r="K149" s="7" t="e">
        <f>SUMIFS([1]исходный!$I$2:$I$8445,[1]исходный!$A$2:$A$8445,Таблица1[[#This Row],[Лицевой]],[1]исходный!$C$2:$C$8445,"Отопление")</f>
        <v>#VALUE!</v>
      </c>
      <c r="L149" s="7" t="e">
        <f>Таблица1[[#This Row],[Возврат за июль]]+Таблица1[[#This Row],[возврат]]</f>
        <v>#VALUE!</v>
      </c>
      <c r="M149" s="7" t="e">
        <f>SUMIFS([2]Лист2!$H$2:$H$3988,[2]Лист2!$A$2:$A$3988,Таблица1[[#This Row],[Лицевой]])</f>
        <v>#VALUE!</v>
      </c>
    </row>
    <row r="150" spans="1:13" hidden="1" outlineLevel="2" x14ac:dyDescent="0.25">
      <c r="A150" s="25" t="s">
        <v>8</v>
      </c>
      <c r="B150" s="26">
        <v>579240.12</v>
      </c>
      <c r="C150" s="26">
        <v>4598.12</v>
      </c>
      <c r="D150" s="26">
        <v>72495</v>
      </c>
      <c r="E150" s="26">
        <v>4365.88</v>
      </c>
      <c r="F150" s="26">
        <v>33.130000000000003</v>
      </c>
      <c r="G150" s="26">
        <v>-192.39</v>
      </c>
      <c r="H150" s="26">
        <v>0</v>
      </c>
      <c r="I150" s="26">
        <v>-21.77</v>
      </c>
      <c r="J150" s="13" t="s">
        <v>131</v>
      </c>
      <c r="K150" s="7" t="e">
        <f>SUMIFS([1]исходный!$I$2:$I$8445,[1]исходный!$A$2:$A$8445,Таблица1[[#This Row],[Лицевой]],[1]исходный!$C$2:$C$8445,"Отопление")</f>
        <v>#VALUE!</v>
      </c>
      <c r="L150" s="7" t="e">
        <f>Таблица1[[#This Row],[Возврат за июль]]+Таблица1[[#This Row],[возврат]]</f>
        <v>#VALUE!</v>
      </c>
      <c r="M150" s="7" t="e">
        <f>SUMIFS([2]Лист2!$H$2:$H$3988,[2]Лист2!$A$2:$A$3988,Таблица1[[#This Row],[Лицевой]])</f>
        <v>#VALUE!</v>
      </c>
    </row>
    <row r="151" spans="1:13" hidden="1" outlineLevel="2" x14ac:dyDescent="0.25">
      <c r="A151" s="25" t="s">
        <v>8</v>
      </c>
      <c r="B151" s="26">
        <v>579240.12</v>
      </c>
      <c r="C151" s="26">
        <v>4598.12</v>
      </c>
      <c r="D151" s="26">
        <v>72496</v>
      </c>
      <c r="E151" s="26">
        <v>7041.04</v>
      </c>
      <c r="F151" s="26">
        <v>53.43</v>
      </c>
      <c r="G151" s="26">
        <v>-310.29000000000002</v>
      </c>
      <c r="H151" s="26">
        <v>0</v>
      </c>
      <c r="I151" s="26">
        <v>-35.1</v>
      </c>
      <c r="J151" s="13" t="s">
        <v>135</v>
      </c>
      <c r="K151" s="7" t="e">
        <f>SUMIFS([1]исходный!$I$2:$I$8445,[1]исходный!$A$2:$A$8445,Таблица1[[#This Row],[Лицевой]],[1]исходный!$C$2:$C$8445,"Отопление")</f>
        <v>#VALUE!</v>
      </c>
      <c r="L151" s="7" t="e">
        <f>Таблица1[[#This Row],[Возврат за июль]]+Таблица1[[#This Row],[возврат]]</f>
        <v>#VALUE!</v>
      </c>
      <c r="M151" s="7" t="e">
        <f>SUMIFS([2]Лист2!$H$2:$H$3988,[2]Лист2!$A$2:$A$3988,Таблица1[[#This Row],[Лицевой]])</f>
        <v>#VALUE!</v>
      </c>
    </row>
    <row r="152" spans="1:13" hidden="1" outlineLevel="2" x14ac:dyDescent="0.25">
      <c r="A152" s="25" t="s">
        <v>8</v>
      </c>
      <c r="B152" s="26">
        <v>579240.12</v>
      </c>
      <c r="C152" s="26">
        <v>4598.12</v>
      </c>
      <c r="D152" s="26">
        <v>72497</v>
      </c>
      <c r="E152" s="26">
        <v>8839.84</v>
      </c>
      <c r="F152" s="26">
        <v>67.08</v>
      </c>
      <c r="G152" s="26">
        <v>-389.55</v>
      </c>
      <c r="H152" s="26">
        <v>0</v>
      </c>
      <c r="I152" s="26">
        <v>-44.07</v>
      </c>
      <c r="J152" s="13" t="s">
        <v>130</v>
      </c>
      <c r="K152" s="7" t="e">
        <f>SUMIFS([1]исходный!$I$2:$I$8445,[1]исходный!$A$2:$A$8445,Таблица1[[#This Row],[Лицевой]],[1]исходный!$C$2:$C$8445,"Отопление")</f>
        <v>#VALUE!</v>
      </c>
      <c r="L152" s="7" t="e">
        <f>Таблица1[[#This Row],[Возврат за июль]]+Таблица1[[#This Row],[возврат]]</f>
        <v>#VALUE!</v>
      </c>
      <c r="M152" s="7" t="e">
        <f>SUMIFS([2]Лист2!$H$2:$H$3988,[2]Лист2!$A$2:$A$3988,Таблица1[[#This Row],[Лицевой]])</f>
        <v>#VALUE!</v>
      </c>
    </row>
    <row r="153" spans="1:13" hidden="1" outlineLevel="2" x14ac:dyDescent="0.25">
      <c r="A153" s="25" t="s">
        <v>8</v>
      </c>
      <c r="B153" s="26">
        <v>579240.12</v>
      </c>
      <c r="C153" s="26">
        <v>4598.12</v>
      </c>
      <c r="D153" s="26">
        <v>72498</v>
      </c>
      <c r="E153" s="26">
        <v>4365.88</v>
      </c>
      <c r="F153" s="26">
        <v>33.130000000000003</v>
      </c>
      <c r="G153" s="26">
        <v>-192.39</v>
      </c>
      <c r="H153" s="26">
        <v>-666.33</v>
      </c>
      <c r="I153" s="26">
        <v>-21.77</v>
      </c>
      <c r="J153" s="13" t="s">
        <v>131</v>
      </c>
      <c r="K153" s="7" t="e">
        <f>SUMIFS([1]исходный!$I$2:$I$8445,[1]исходный!$A$2:$A$8445,Таблица1[[#This Row],[Лицевой]],[1]исходный!$C$2:$C$8445,"Отопление")</f>
        <v>#VALUE!</v>
      </c>
      <c r="L153" s="7" t="e">
        <f>Таблица1[[#This Row],[Возврат за июль]]+Таблица1[[#This Row],[возврат]]</f>
        <v>#VALUE!</v>
      </c>
      <c r="M153" s="7" t="e">
        <f>SUMIFS([2]Лист2!$H$2:$H$3988,[2]Лист2!$A$2:$A$3988,Таблица1[[#This Row],[Лицевой]])</f>
        <v>#VALUE!</v>
      </c>
    </row>
    <row r="154" spans="1:13" hidden="1" outlineLevel="2" x14ac:dyDescent="0.25">
      <c r="A154" s="25" t="s">
        <v>8</v>
      </c>
      <c r="B154" s="26">
        <v>579240.12</v>
      </c>
      <c r="C154" s="26">
        <v>4598.12</v>
      </c>
      <c r="D154" s="26">
        <v>72499</v>
      </c>
      <c r="E154" s="26">
        <v>7041.04</v>
      </c>
      <c r="F154" s="26">
        <v>53.43</v>
      </c>
      <c r="G154" s="26">
        <v>-310.29000000000002</v>
      </c>
      <c r="H154" s="26">
        <v>-1074.6099999999999</v>
      </c>
      <c r="I154" s="26">
        <v>-35.1</v>
      </c>
      <c r="J154" s="13" t="s">
        <v>135</v>
      </c>
      <c r="K154" s="7" t="e">
        <f>SUMIFS([1]исходный!$I$2:$I$8445,[1]исходный!$A$2:$A$8445,Таблица1[[#This Row],[Лицевой]],[1]исходный!$C$2:$C$8445,"Отопление")</f>
        <v>#VALUE!</v>
      </c>
      <c r="L154" s="7" t="e">
        <f>Таблица1[[#This Row],[Возврат за июль]]+Таблица1[[#This Row],[возврат]]</f>
        <v>#VALUE!</v>
      </c>
      <c r="M154" s="7" t="e">
        <f>SUMIFS([2]Лист2!$H$2:$H$3988,[2]Лист2!$A$2:$A$3988,Таблица1[[#This Row],[Лицевой]])</f>
        <v>#VALUE!</v>
      </c>
    </row>
    <row r="155" spans="1:13" hidden="1" outlineLevel="2" x14ac:dyDescent="0.25">
      <c r="A155" s="25" t="s">
        <v>8</v>
      </c>
      <c r="B155" s="26">
        <v>579240.12</v>
      </c>
      <c r="C155" s="26">
        <v>4598.12</v>
      </c>
      <c r="D155" s="26">
        <v>72500</v>
      </c>
      <c r="E155" s="26">
        <v>2200.75</v>
      </c>
      <c r="F155" s="26">
        <v>16.7</v>
      </c>
      <c r="G155" s="26">
        <v>-97</v>
      </c>
      <c r="H155" s="26">
        <v>0</v>
      </c>
      <c r="I155" s="26">
        <v>-10.97</v>
      </c>
      <c r="J155" s="13" t="s">
        <v>136</v>
      </c>
      <c r="K155" s="7" t="e">
        <f>SUMIFS([1]исходный!$I$2:$I$8445,[1]исходный!$A$2:$A$8445,Таблица1[[#This Row],[Лицевой]],[1]исходный!$C$2:$C$8445,"Отопление")</f>
        <v>#VALUE!</v>
      </c>
      <c r="L155" s="7" t="e">
        <f>Таблица1[[#This Row],[Возврат за июль]]+Таблица1[[#This Row],[возврат]]</f>
        <v>#VALUE!</v>
      </c>
      <c r="M155" s="7" t="e">
        <f>SUMIFS([2]Лист2!$H$2:$H$3988,[2]Лист2!$A$2:$A$3988,Таблица1[[#This Row],[Лицевой]])</f>
        <v>#VALUE!</v>
      </c>
    </row>
    <row r="156" spans="1:13" hidden="1" outlineLevel="2" x14ac:dyDescent="0.25">
      <c r="A156" s="25" t="s">
        <v>8</v>
      </c>
      <c r="B156" s="26">
        <v>579240.12</v>
      </c>
      <c r="C156" s="26">
        <v>4598.12</v>
      </c>
      <c r="D156" s="26">
        <v>73060</v>
      </c>
      <c r="E156" s="26">
        <v>6602.22</v>
      </c>
      <c r="F156" s="26">
        <v>50.1</v>
      </c>
      <c r="G156" s="26">
        <v>-290.95999999999998</v>
      </c>
      <c r="H156" s="26">
        <v>0</v>
      </c>
      <c r="I156" s="26">
        <v>-32.909999999999997</v>
      </c>
      <c r="J156" s="13" t="s">
        <v>137</v>
      </c>
      <c r="K156" s="7" t="e">
        <f>SUMIFS([1]исходный!$I$2:$I$8445,[1]исходный!$A$2:$A$8445,Таблица1[[#This Row],[Лицевой]],[1]исходный!$C$2:$C$8445,"Отопление")</f>
        <v>#VALUE!</v>
      </c>
      <c r="L156" s="7" t="e">
        <f>Таблица1[[#This Row],[Возврат за июль]]+Таблица1[[#This Row],[возврат]]</f>
        <v>#VALUE!</v>
      </c>
      <c r="M156" s="7" t="e">
        <f>SUMIFS([2]Лист2!$H$2:$H$3988,[2]Лист2!$A$2:$A$3988,Таблица1[[#This Row],[Лицевой]])</f>
        <v>#VALUE!</v>
      </c>
    </row>
    <row r="157" spans="1:13" hidden="1" outlineLevel="2" x14ac:dyDescent="0.25">
      <c r="A157" s="25" t="s">
        <v>8</v>
      </c>
      <c r="B157" s="26">
        <v>579240.12</v>
      </c>
      <c r="C157" s="26">
        <v>4598.12</v>
      </c>
      <c r="D157" s="26">
        <v>72501</v>
      </c>
      <c r="E157" s="26">
        <v>4365.88</v>
      </c>
      <c r="F157" s="26">
        <v>33.130000000000003</v>
      </c>
      <c r="G157" s="26">
        <v>-192.39</v>
      </c>
      <c r="H157" s="26">
        <v>0</v>
      </c>
      <c r="I157" s="26">
        <v>-21.77</v>
      </c>
      <c r="J157" s="13" t="s">
        <v>131</v>
      </c>
      <c r="K157" s="7" t="e">
        <f>SUMIFS([1]исходный!$I$2:$I$8445,[1]исходный!$A$2:$A$8445,Таблица1[[#This Row],[Лицевой]],[1]исходный!$C$2:$C$8445,"Отопление")</f>
        <v>#VALUE!</v>
      </c>
      <c r="L157" s="7" t="e">
        <f>Таблица1[[#This Row],[Возврат за июль]]+Таблица1[[#This Row],[возврат]]</f>
        <v>#VALUE!</v>
      </c>
      <c r="M157" s="7" t="e">
        <f>SUMIFS([2]Лист2!$H$2:$H$3988,[2]Лист2!$A$2:$A$3988,Таблица1[[#This Row],[Лицевой]])</f>
        <v>#VALUE!</v>
      </c>
    </row>
    <row r="158" spans="1:13" hidden="1" outlineLevel="2" x14ac:dyDescent="0.25">
      <c r="A158" s="25" t="s">
        <v>8</v>
      </c>
      <c r="B158" s="26">
        <v>579240.12</v>
      </c>
      <c r="C158" s="26">
        <v>4598.12</v>
      </c>
      <c r="D158" s="26">
        <v>72502</v>
      </c>
      <c r="E158" s="26">
        <v>7041.04</v>
      </c>
      <c r="F158" s="26">
        <v>53.43</v>
      </c>
      <c r="G158" s="26">
        <v>-310.29000000000002</v>
      </c>
      <c r="H158" s="26">
        <v>0</v>
      </c>
      <c r="I158" s="26">
        <v>-35.1</v>
      </c>
      <c r="J158" s="13" t="s">
        <v>135</v>
      </c>
      <c r="K158" s="7" t="e">
        <f>SUMIFS([1]исходный!$I$2:$I$8445,[1]исходный!$A$2:$A$8445,Таблица1[[#This Row],[Лицевой]],[1]исходный!$C$2:$C$8445,"Отопление")</f>
        <v>#VALUE!</v>
      </c>
      <c r="L158" s="7" t="e">
        <f>Таблица1[[#This Row],[Возврат за июль]]+Таблица1[[#This Row],[возврат]]</f>
        <v>#VALUE!</v>
      </c>
      <c r="M158" s="7" t="e">
        <f>SUMIFS([2]Лист2!$H$2:$H$3988,[2]Лист2!$A$2:$A$3988,Таблица1[[#This Row],[Лицевой]])</f>
        <v>#VALUE!</v>
      </c>
    </row>
    <row r="159" spans="1:13" hidden="1" outlineLevel="2" x14ac:dyDescent="0.25">
      <c r="A159" s="25" t="s">
        <v>8</v>
      </c>
      <c r="B159" s="26">
        <v>579240.12</v>
      </c>
      <c r="C159" s="26">
        <v>4598.12</v>
      </c>
      <c r="D159" s="26">
        <v>72503</v>
      </c>
      <c r="E159" s="26">
        <v>7010.73</v>
      </c>
      <c r="F159" s="26">
        <v>53.2</v>
      </c>
      <c r="G159" s="26">
        <v>-308.95</v>
      </c>
      <c r="H159" s="26">
        <v>0</v>
      </c>
      <c r="I159" s="26">
        <v>-34.950000000000003</v>
      </c>
      <c r="J159" s="13" t="s">
        <v>138</v>
      </c>
      <c r="K159" s="7" t="e">
        <f>SUMIFS([1]исходный!$I$2:$I$8445,[1]исходный!$A$2:$A$8445,Таблица1[[#This Row],[Лицевой]],[1]исходный!$C$2:$C$8445,"Отопление")</f>
        <v>#VALUE!</v>
      </c>
      <c r="L159" s="7" t="e">
        <f>Таблица1[[#This Row],[Возврат за июль]]+Таблица1[[#This Row],[возврат]]</f>
        <v>#VALUE!</v>
      </c>
      <c r="M159" s="7" t="e">
        <f>SUMIFS([2]Лист2!$H$2:$H$3988,[2]Лист2!$A$2:$A$3988,Таблица1[[#This Row],[Лицевой]])</f>
        <v>#VALUE!</v>
      </c>
    </row>
    <row r="160" spans="1:13" hidden="1" outlineLevel="2" x14ac:dyDescent="0.25">
      <c r="A160" s="25" t="s">
        <v>8</v>
      </c>
      <c r="B160" s="26">
        <v>579240.12</v>
      </c>
      <c r="C160" s="26">
        <v>4598.12</v>
      </c>
      <c r="D160" s="26">
        <v>72504</v>
      </c>
      <c r="E160" s="26">
        <v>6155.46</v>
      </c>
      <c r="F160" s="26">
        <v>46.71</v>
      </c>
      <c r="G160" s="26">
        <v>-271.25</v>
      </c>
      <c r="H160" s="26">
        <v>0</v>
      </c>
      <c r="I160" s="26">
        <v>-30.68</v>
      </c>
      <c r="J160" s="13" t="s">
        <v>139</v>
      </c>
      <c r="K160" s="7" t="e">
        <f>SUMIFS([1]исходный!$I$2:$I$8445,[1]исходный!$A$2:$A$8445,Таблица1[[#This Row],[Лицевой]],[1]исходный!$C$2:$C$8445,"Отопление")</f>
        <v>#VALUE!</v>
      </c>
      <c r="L160" s="7" t="e">
        <f>Таблица1[[#This Row],[Возврат за июль]]+Таблица1[[#This Row],[возврат]]</f>
        <v>#VALUE!</v>
      </c>
      <c r="M160" s="7" t="e">
        <f>SUMIFS([2]Лист2!$H$2:$H$3988,[2]Лист2!$A$2:$A$3988,Таблица1[[#This Row],[Лицевой]])</f>
        <v>#VALUE!</v>
      </c>
    </row>
    <row r="161" spans="1:13" hidden="1" outlineLevel="2" x14ac:dyDescent="0.25">
      <c r="A161" s="25" t="s">
        <v>8</v>
      </c>
      <c r="B161" s="26">
        <v>579240.12</v>
      </c>
      <c r="C161" s="26">
        <v>4598.12</v>
      </c>
      <c r="D161" s="26">
        <v>72505</v>
      </c>
      <c r="E161" s="26">
        <v>6992.26</v>
      </c>
      <c r="F161" s="26">
        <v>53.06</v>
      </c>
      <c r="G161" s="26">
        <v>-308.12</v>
      </c>
      <c r="H161" s="26">
        <v>0</v>
      </c>
      <c r="I161" s="26">
        <v>-34.86</v>
      </c>
      <c r="J161" s="13" t="s">
        <v>140</v>
      </c>
      <c r="K161" s="7" t="e">
        <f>SUMIFS([1]исходный!$I$2:$I$8445,[1]исходный!$A$2:$A$8445,Таблица1[[#This Row],[Лицевой]],[1]исходный!$C$2:$C$8445,"Отопление")</f>
        <v>#VALUE!</v>
      </c>
      <c r="L161" s="7" t="e">
        <f>Таблица1[[#This Row],[Возврат за июль]]+Таблица1[[#This Row],[возврат]]</f>
        <v>#VALUE!</v>
      </c>
      <c r="M161" s="7" t="e">
        <f>SUMIFS([2]Лист2!$H$2:$H$3988,[2]Лист2!$A$2:$A$3988,Таблица1[[#This Row],[Лицевой]])</f>
        <v>#VALUE!</v>
      </c>
    </row>
    <row r="162" spans="1:13" hidden="1" outlineLevel="2" x14ac:dyDescent="0.25">
      <c r="A162" s="25" t="s">
        <v>8</v>
      </c>
      <c r="B162" s="26">
        <v>579240.12</v>
      </c>
      <c r="C162" s="26">
        <v>4598.12</v>
      </c>
      <c r="D162" s="26">
        <v>72506</v>
      </c>
      <c r="E162" s="26">
        <v>7010.73</v>
      </c>
      <c r="F162" s="26">
        <v>53.2</v>
      </c>
      <c r="G162" s="26">
        <v>-308.95</v>
      </c>
      <c r="H162" s="26">
        <v>0</v>
      </c>
      <c r="I162" s="26">
        <v>-34.950000000000003</v>
      </c>
      <c r="J162" s="13" t="s">
        <v>138</v>
      </c>
      <c r="K162" s="7" t="e">
        <f>SUMIFS([1]исходный!$I$2:$I$8445,[1]исходный!$A$2:$A$8445,Таблица1[[#This Row],[Лицевой]],[1]исходный!$C$2:$C$8445,"Отопление")</f>
        <v>#VALUE!</v>
      </c>
      <c r="L162" s="7" t="e">
        <f>Таблица1[[#This Row],[Возврат за июль]]+Таблица1[[#This Row],[возврат]]</f>
        <v>#VALUE!</v>
      </c>
      <c r="M162" s="7" t="e">
        <f>SUMIFS([2]Лист2!$H$2:$H$3988,[2]Лист2!$A$2:$A$3988,Таблица1[[#This Row],[Лицевой]])</f>
        <v>#VALUE!</v>
      </c>
    </row>
    <row r="163" spans="1:13" hidden="1" outlineLevel="2" x14ac:dyDescent="0.25">
      <c r="A163" s="25" t="s">
        <v>8</v>
      </c>
      <c r="B163" s="26">
        <v>579240.12</v>
      </c>
      <c r="C163" s="26">
        <v>4598.12</v>
      </c>
      <c r="D163" s="26">
        <v>72507</v>
      </c>
      <c r="E163" s="26">
        <v>6154.16</v>
      </c>
      <c r="F163" s="26">
        <v>46.7</v>
      </c>
      <c r="G163" s="26">
        <v>-271.20999999999998</v>
      </c>
      <c r="H163" s="26">
        <v>0</v>
      </c>
      <c r="I163" s="26">
        <v>-30.68</v>
      </c>
      <c r="J163" s="13" t="s">
        <v>141</v>
      </c>
      <c r="K163" s="7" t="e">
        <f>SUMIFS([1]исходный!$I$2:$I$8445,[1]исходный!$A$2:$A$8445,Таблица1[[#This Row],[Лицевой]],[1]исходный!$C$2:$C$8445,"Отопление")</f>
        <v>#VALUE!</v>
      </c>
      <c r="L163" s="7" t="e">
        <f>Таблица1[[#This Row],[Возврат за июль]]+Таблица1[[#This Row],[возврат]]</f>
        <v>#VALUE!</v>
      </c>
      <c r="M163" s="7" t="e">
        <f>SUMIFS([2]Лист2!$H$2:$H$3988,[2]Лист2!$A$2:$A$3988,Таблица1[[#This Row],[Лицевой]])</f>
        <v>#VALUE!</v>
      </c>
    </row>
    <row r="164" spans="1:13" hidden="1" outlineLevel="2" x14ac:dyDescent="0.25">
      <c r="A164" s="25" t="s">
        <v>8</v>
      </c>
      <c r="B164" s="26">
        <v>579240.12</v>
      </c>
      <c r="C164" s="26">
        <v>4598.12</v>
      </c>
      <c r="D164" s="26">
        <v>72508</v>
      </c>
      <c r="E164" s="26">
        <v>6992.26</v>
      </c>
      <c r="F164" s="26">
        <v>53.06</v>
      </c>
      <c r="G164" s="26">
        <v>-308.12</v>
      </c>
      <c r="H164" s="26">
        <v>-1067.17</v>
      </c>
      <c r="I164" s="26">
        <v>-34.86</v>
      </c>
      <c r="J164" s="13" t="s">
        <v>140</v>
      </c>
      <c r="K164" s="7" t="e">
        <f>SUMIFS([1]исходный!$I$2:$I$8445,[1]исходный!$A$2:$A$8445,Таблица1[[#This Row],[Лицевой]],[1]исходный!$C$2:$C$8445,"Отопление")</f>
        <v>#VALUE!</v>
      </c>
      <c r="L164" s="7" t="e">
        <f>Таблица1[[#This Row],[Возврат за июль]]+Таблица1[[#This Row],[возврат]]</f>
        <v>#VALUE!</v>
      </c>
      <c r="M164" s="7" t="e">
        <f>SUMIFS([2]Лист2!$H$2:$H$3988,[2]Лист2!$A$2:$A$3988,Таблица1[[#This Row],[Лицевой]])</f>
        <v>#VALUE!</v>
      </c>
    </row>
    <row r="165" spans="1:13" hidden="1" outlineLevel="2" x14ac:dyDescent="0.25">
      <c r="A165" s="25" t="s">
        <v>8</v>
      </c>
      <c r="B165" s="26">
        <v>579240.12</v>
      </c>
      <c r="C165" s="26">
        <v>4598.12</v>
      </c>
      <c r="D165" s="26">
        <v>72509</v>
      </c>
      <c r="E165" s="26">
        <v>7010.73</v>
      </c>
      <c r="F165" s="26">
        <v>53.2</v>
      </c>
      <c r="G165" s="26">
        <v>-308.95</v>
      </c>
      <c r="H165" s="26">
        <v>0</v>
      </c>
      <c r="I165" s="26">
        <v>-34.950000000000003</v>
      </c>
      <c r="J165" s="13" t="s">
        <v>138</v>
      </c>
      <c r="K165" s="7" t="e">
        <f>SUMIFS([1]исходный!$I$2:$I$8445,[1]исходный!$A$2:$A$8445,Таблица1[[#This Row],[Лицевой]],[1]исходный!$C$2:$C$8445,"Отопление")</f>
        <v>#VALUE!</v>
      </c>
      <c r="L165" s="7" t="e">
        <f>Таблица1[[#This Row],[Возврат за июль]]+Таблица1[[#This Row],[возврат]]</f>
        <v>#VALUE!</v>
      </c>
      <c r="M165" s="7" t="e">
        <f>SUMIFS([2]Лист2!$H$2:$H$3988,[2]Лист2!$A$2:$A$3988,Таблица1[[#This Row],[Лицевой]])</f>
        <v>#VALUE!</v>
      </c>
    </row>
    <row r="166" spans="1:13" hidden="1" outlineLevel="2" x14ac:dyDescent="0.25">
      <c r="A166" s="25" t="s">
        <v>8</v>
      </c>
      <c r="B166" s="26">
        <v>579240.12</v>
      </c>
      <c r="C166" s="26">
        <v>4598.12</v>
      </c>
      <c r="D166" s="26">
        <v>72510</v>
      </c>
      <c r="E166" s="26">
        <v>6155.46</v>
      </c>
      <c r="F166" s="26">
        <v>46.71</v>
      </c>
      <c r="G166" s="26">
        <v>-271.25</v>
      </c>
      <c r="H166" s="26">
        <v>0</v>
      </c>
      <c r="I166" s="26">
        <v>-30.68</v>
      </c>
      <c r="J166" s="13" t="s">
        <v>139</v>
      </c>
      <c r="K166" s="7" t="e">
        <f>SUMIFS([1]исходный!$I$2:$I$8445,[1]исходный!$A$2:$A$8445,Таблица1[[#This Row],[Лицевой]],[1]исходный!$C$2:$C$8445,"Отопление")</f>
        <v>#VALUE!</v>
      </c>
      <c r="L166" s="7" t="e">
        <f>Таблица1[[#This Row],[Возврат за июль]]+Таблица1[[#This Row],[возврат]]</f>
        <v>#VALUE!</v>
      </c>
      <c r="M166" s="7" t="e">
        <f>SUMIFS([2]Лист2!$H$2:$H$3988,[2]Лист2!$A$2:$A$3988,Таблица1[[#This Row],[Лицевой]])</f>
        <v>#VALUE!</v>
      </c>
    </row>
    <row r="167" spans="1:13" hidden="1" outlineLevel="2" x14ac:dyDescent="0.25">
      <c r="A167" s="25" t="s">
        <v>8</v>
      </c>
      <c r="B167" s="26">
        <v>579240.12</v>
      </c>
      <c r="C167" s="26">
        <v>4598.12</v>
      </c>
      <c r="D167" s="26">
        <v>72511</v>
      </c>
      <c r="E167" s="26">
        <v>6992.26</v>
      </c>
      <c r="F167" s="26">
        <v>53.06</v>
      </c>
      <c r="G167" s="26">
        <v>-308.12</v>
      </c>
      <c r="H167" s="26">
        <v>0</v>
      </c>
      <c r="I167" s="26">
        <v>-34.86</v>
      </c>
      <c r="J167" s="13" t="s">
        <v>140</v>
      </c>
      <c r="K167" s="7" t="e">
        <f>SUMIFS([1]исходный!$I$2:$I$8445,[1]исходный!$A$2:$A$8445,Таблица1[[#This Row],[Лицевой]],[1]исходный!$C$2:$C$8445,"Отопление")</f>
        <v>#VALUE!</v>
      </c>
      <c r="L167" s="7" t="e">
        <f>Таблица1[[#This Row],[Возврат за июль]]+Таблица1[[#This Row],[возврат]]</f>
        <v>#VALUE!</v>
      </c>
      <c r="M167" s="7" t="e">
        <f>SUMIFS([2]Лист2!$H$2:$H$3988,[2]Лист2!$A$2:$A$3988,Таблица1[[#This Row],[Лицевой]])</f>
        <v>#VALUE!</v>
      </c>
    </row>
    <row r="168" spans="1:13" hidden="1" outlineLevel="2" x14ac:dyDescent="0.25">
      <c r="A168" s="25" t="s">
        <v>8</v>
      </c>
      <c r="B168" s="26">
        <v>579240.12</v>
      </c>
      <c r="C168" s="26">
        <v>4598.12</v>
      </c>
      <c r="D168" s="26">
        <v>72512</v>
      </c>
      <c r="E168" s="26">
        <v>7010.73</v>
      </c>
      <c r="F168" s="26">
        <v>53.2</v>
      </c>
      <c r="G168" s="26">
        <v>-308.95</v>
      </c>
      <c r="H168" s="26">
        <v>-1069.99</v>
      </c>
      <c r="I168" s="26">
        <v>-34.950000000000003</v>
      </c>
      <c r="J168" s="13" t="s">
        <v>138</v>
      </c>
      <c r="K168" s="7" t="e">
        <f>SUMIFS([1]исходный!$I$2:$I$8445,[1]исходный!$A$2:$A$8445,Таблица1[[#This Row],[Лицевой]],[1]исходный!$C$2:$C$8445,"Отопление")</f>
        <v>#VALUE!</v>
      </c>
      <c r="L168" s="7" t="e">
        <f>Таблица1[[#This Row],[Возврат за июль]]+Таблица1[[#This Row],[возврат]]</f>
        <v>#VALUE!</v>
      </c>
      <c r="M168" s="7" t="e">
        <f>SUMIFS([2]Лист2!$H$2:$H$3988,[2]Лист2!$A$2:$A$3988,Таблица1[[#This Row],[Лицевой]])</f>
        <v>#VALUE!</v>
      </c>
    </row>
    <row r="169" spans="1:13" hidden="1" outlineLevel="2" x14ac:dyDescent="0.25">
      <c r="A169" s="25" t="s">
        <v>8</v>
      </c>
      <c r="B169" s="26">
        <v>579240.12</v>
      </c>
      <c r="C169" s="26">
        <v>4598.12</v>
      </c>
      <c r="D169" s="26">
        <v>72513</v>
      </c>
      <c r="E169" s="26">
        <v>6155.46</v>
      </c>
      <c r="F169" s="26">
        <v>46.71</v>
      </c>
      <c r="G169" s="26">
        <v>-271.25</v>
      </c>
      <c r="H169" s="26">
        <v>0</v>
      </c>
      <c r="I169" s="26">
        <v>-30.68</v>
      </c>
      <c r="J169" s="13" t="s">
        <v>139</v>
      </c>
      <c r="K169" s="7" t="e">
        <f>SUMIFS([1]исходный!$I$2:$I$8445,[1]исходный!$A$2:$A$8445,Таблица1[[#This Row],[Лицевой]],[1]исходный!$C$2:$C$8445,"Отопление")</f>
        <v>#VALUE!</v>
      </c>
      <c r="L169" s="7" t="e">
        <f>Таблица1[[#This Row],[Возврат за июль]]+Таблица1[[#This Row],[возврат]]</f>
        <v>#VALUE!</v>
      </c>
      <c r="M169" s="7" t="e">
        <f>SUMIFS([2]Лист2!$H$2:$H$3988,[2]Лист2!$A$2:$A$3988,Таблица1[[#This Row],[Лицевой]])</f>
        <v>#VALUE!</v>
      </c>
    </row>
    <row r="170" spans="1:13" hidden="1" outlineLevel="2" x14ac:dyDescent="0.25">
      <c r="A170" s="25" t="s">
        <v>8</v>
      </c>
      <c r="B170" s="26">
        <v>579240.12</v>
      </c>
      <c r="C170" s="26">
        <v>4598.12</v>
      </c>
      <c r="D170" s="26">
        <v>72514</v>
      </c>
      <c r="E170" s="26">
        <v>6992.26</v>
      </c>
      <c r="F170" s="26">
        <v>53.06</v>
      </c>
      <c r="G170" s="26">
        <v>-308.12</v>
      </c>
      <c r="H170" s="26">
        <v>0</v>
      </c>
      <c r="I170" s="26">
        <v>-34.86</v>
      </c>
      <c r="J170" s="13" t="s">
        <v>140</v>
      </c>
      <c r="K170" s="7" t="e">
        <f>SUMIFS([1]исходный!$I$2:$I$8445,[1]исходный!$A$2:$A$8445,Таблица1[[#This Row],[Лицевой]],[1]исходный!$C$2:$C$8445,"Отопление")</f>
        <v>#VALUE!</v>
      </c>
      <c r="L170" s="7" t="e">
        <f>Таблица1[[#This Row],[Возврат за июль]]+Таблица1[[#This Row],[возврат]]</f>
        <v>#VALUE!</v>
      </c>
      <c r="M170" s="7" t="e">
        <f>SUMIFS([2]Лист2!$H$2:$H$3988,[2]Лист2!$A$2:$A$3988,Таблица1[[#This Row],[Лицевой]])</f>
        <v>#VALUE!</v>
      </c>
    </row>
    <row r="171" spans="1:13" hidden="1" outlineLevel="2" x14ac:dyDescent="0.25">
      <c r="A171" s="25" t="s">
        <v>8</v>
      </c>
      <c r="B171" s="26">
        <v>579240.12</v>
      </c>
      <c r="C171" s="26">
        <v>4598.12</v>
      </c>
      <c r="D171" s="26">
        <v>72515</v>
      </c>
      <c r="E171" s="26">
        <v>7010.73</v>
      </c>
      <c r="F171" s="26">
        <v>53.2</v>
      </c>
      <c r="G171" s="26">
        <v>-308.95</v>
      </c>
      <c r="H171" s="26">
        <v>0</v>
      </c>
      <c r="I171" s="26">
        <v>-34.950000000000003</v>
      </c>
      <c r="J171" s="13" t="s">
        <v>138</v>
      </c>
      <c r="K171" s="7" t="e">
        <f>SUMIFS([1]исходный!$I$2:$I$8445,[1]исходный!$A$2:$A$8445,Таблица1[[#This Row],[Лицевой]],[1]исходный!$C$2:$C$8445,"Отопление")</f>
        <v>#VALUE!</v>
      </c>
      <c r="L171" s="7" t="e">
        <f>Таблица1[[#This Row],[Возврат за июль]]+Таблица1[[#This Row],[возврат]]</f>
        <v>#VALUE!</v>
      </c>
      <c r="M171" s="7" t="e">
        <f>SUMIFS([2]Лист2!$H$2:$H$3988,[2]Лист2!$A$2:$A$3988,Таблица1[[#This Row],[Лицевой]])</f>
        <v>#VALUE!</v>
      </c>
    </row>
    <row r="172" spans="1:13" hidden="1" outlineLevel="2" x14ac:dyDescent="0.25">
      <c r="A172" s="25" t="s">
        <v>8</v>
      </c>
      <c r="B172" s="26">
        <v>579240.12</v>
      </c>
      <c r="C172" s="26">
        <v>4598.12</v>
      </c>
      <c r="D172" s="26">
        <v>72516</v>
      </c>
      <c r="E172" s="26">
        <v>6155.46</v>
      </c>
      <c r="F172" s="26">
        <v>46.71</v>
      </c>
      <c r="G172" s="26">
        <v>-271.25</v>
      </c>
      <c r="H172" s="26">
        <v>0</v>
      </c>
      <c r="I172" s="26">
        <v>-30.68</v>
      </c>
      <c r="J172" s="13" t="s">
        <v>139</v>
      </c>
      <c r="K172" s="7" t="e">
        <f>SUMIFS([1]исходный!$I$2:$I$8445,[1]исходный!$A$2:$A$8445,Таблица1[[#This Row],[Лицевой]],[1]исходный!$C$2:$C$8445,"Отопление")</f>
        <v>#VALUE!</v>
      </c>
      <c r="L172" s="7" t="e">
        <f>Таблица1[[#This Row],[Возврат за июль]]+Таблица1[[#This Row],[возврат]]</f>
        <v>#VALUE!</v>
      </c>
      <c r="M172" s="7" t="e">
        <f>SUMIFS([2]Лист2!$H$2:$H$3988,[2]Лист2!$A$2:$A$3988,Таблица1[[#This Row],[Лицевой]])</f>
        <v>#VALUE!</v>
      </c>
    </row>
    <row r="173" spans="1:13" hidden="1" outlineLevel="2" x14ac:dyDescent="0.25">
      <c r="A173" s="25" t="s">
        <v>8</v>
      </c>
      <c r="B173" s="26">
        <v>579240.12</v>
      </c>
      <c r="C173" s="26">
        <v>4598.12</v>
      </c>
      <c r="D173" s="26">
        <v>72517</v>
      </c>
      <c r="E173" s="26">
        <v>6992.26</v>
      </c>
      <c r="F173" s="26">
        <v>53.06</v>
      </c>
      <c r="G173" s="26">
        <v>-308.12</v>
      </c>
      <c r="H173" s="26">
        <v>0</v>
      </c>
      <c r="I173" s="26">
        <v>-34.86</v>
      </c>
      <c r="J173" s="13" t="s">
        <v>140</v>
      </c>
      <c r="K173" s="7" t="e">
        <f>SUMIFS([1]исходный!$I$2:$I$8445,[1]исходный!$A$2:$A$8445,Таблица1[[#This Row],[Лицевой]],[1]исходный!$C$2:$C$8445,"Отопление")</f>
        <v>#VALUE!</v>
      </c>
      <c r="L173" s="7" t="e">
        <f>Таблица1[[#This Row],[Возврат за июль]]+Таблица1[[#This Row],[возврат]]</f>
        <v>#VALUE!</v>
      </c>
      <c r="M173" s="7" t="e">
        <f>SUMIFS([2]Лист2!$H$2:$H$3988,[2]Лист2!$A$2:$A$3988,Таблица1[[#This Row],[Лицевой]])</f>
        <v>#VALUE!</v>
      </c>
    </row>
    <row r="174" spans="1:13" hidden="1" outlineLevel="2" x14ac:dyDescent="0.25">
      <c r="A174" s="25" t="s">
        <v>8</v>
      </c>
      <c r="B174" s="26">
        <v>579240.12</v>
      </c>
      <c r="C174" s="26">
        <v>4598.12</v>
      </c>
      <c r="D174" s="26">
        <v>72518</v>
      </c>
      <c r="E174" s="26">
        <v>8867.52</v>
      </c>
      <c r="F174" s="26">
        <v>67.290000000000006</v>
      </c>
      <c r="G174" s="26">
        <v>-390.78</v>
      </c>
      <c r="H174" s="26">
        <v>0</v>
      </c>
      <c r="I174" s="26">
        <v>-44.21</v>
      </c>
      <c r="J174" s="13" t="s">
        <v>142</v>
      </c>
      <c r="K174" s="7" t="e">
        <f>SUMIFS([1]исходный!$I$2:$I$8445,[1]исходный!$A$2:$A$8445,Таблица1[[#This Row],[Лицевой]],[1]исходный!$C$2:$C$8445,"Отопление")</f>
        <v>#VALUE!</v>
      </c>
      <c r="L174" s="7" t="e">
        <f>Таблица1[[#This Row],[Возврат за июль]]+Таблица1[[#This Row],[возврат]]</f>
        <v>#VALUE!</v>
      </c>
      <c r="M174" s="7" t="e">
        <f>SUMIFS([2]Лист2!$H$2:$H$3988,[2]Лист2!$A$2:$A$3988,Таблица1[[#This Row],[Лицевой]])</f>
        <v>#VALUE!</v>
      </c>
    </row>
    <row r="175" spans="1:13" hidden="1" outlineLevel="2" x14ac:dyDescent="0.25">
      <c r="A175" s="25" t="s">
        <v>8</v>
      </c>
      <c r="B175" s="26">
        <v>579240.12</v>
      </c>
      <c r="C175" s="26">
        <v>4598.12</v>
      </c>
      <c r="D175" s="26">
        <v>72519</v>
      </c>
      <c r="E175" s="26">
        <v>4340.8599999999997</v>
      </c>
      <c r="F175" s="26">
        <v>32.94</v>
      </c>
      <c r="G175" s="26">
        <v>-191.3</v>
      </c>
      <c r="H175" s="26">
        <v>0</v>
      </c>
      <c r="I175" s="26">
        <v>-21.64</v>
      </c>
      <c r="J175" s="13" t="s">
        <v>143</v>
      </c>
      <c r="K175" s="7" t="e">
        <f>SUMIFS([1]исходный!$I$2:$I$8445,[1]исходный!$A$2:$A$8445,Таблица1[[#This Row],[Лицевой]],[1]исходный!$C$2:$C$8445,"Отопление")</f>
        <v>#VALUE!</v>
      </c>
      <c r="L175" s="7" t="e">
        <f>Таблица1[[#This Row],[Возврат за июль]]+Таблица1[[#This Row],[возврат]]</f>
        <v>#VALUE!</v>
      </c>
      <c r="M175" s="7" t="e">
        <f>SUMIFS([2]Лист2!$H$2:$H$3988,[2]Лист2!$A$2:$A$3988,Таблица1[[#This Row],[Лицевой]])</f>
        <v>#VALUE!</v>
      </c>
    </row>
    <row r="176" spans="1:13" hidden="1" outlineLevel="2" x14ac:dyDescent="0.25">
      <c r="A176" s="25" t="s">
        <v>8</v>
      </c>
      <c r="B176" s="26">
        <v>579240.12</v>
      </c>
      <c r="C176" s="26">
        <v>4598.12</v>
      </c>
      <c r="D176" s="26">
        <v>72520</v>
      </c>
      <c r="E176" s="26">
        <v>7070.03</v>
      </c>
      <c r="F176" s="26">
        <v>53.65</v>
      </c>
      <c r="G176" s="26">
        <v>-311.57</v>
      </c>
      <c r="H176" s="26">
        <v>0</v>
      </c>
      <c r="I176" s="26">
        <v>-35.25</v>
      </c>
      <c r="J176" s="13" t="s">
        <v>144</v>
      </c>
      <c r="K176" s="7" t="e">
        <f>SUMIFS([1]исходный!$I$2:$I$8445,[1]исходный!$A$2:$A$8445,Таблица1[[#This Row],[Лицевой]],[1]исходный!$C$2:$C$8445,"Отопление")</f>
        <v>#VALUE!</v>
      </c>
      <c r="L176" s="7" t="e">
        <f>Таблица1[[#This Row],[Возврат за июль]]+Таблица1[[#This Row],[возврат]]</f>
        <v>#VALUE!</v>
      </c>
      <c r="M176" s="7" t="e">
        <f>SUMIFS([2]Лист2!$H$2:$H$3988,[2]Лист2!$A$2:$A$3988,Таблица1[[#This Row],[Лицевой]])</f>
        <v>#VALUE!</v>
      </c>
    </row>
    <row r="177" spans="1:13" hidden="1" outlineLevel="2" x14ac:dyDescent="0.25">
      <c r="A177" s="25" t="s">
        <v>8</v>
      </c>
      <c r="B177" s="26">
        <v>579240.12</v>
      </c>
      <c r="C177" s="26">
        <v>4598.12</v>
      </c>
      <c r="D177" s="26">
        <v>72521</v>
      </c>
      <c r="E177" s="26">
        <v>8867.52</v>
      </c>
      <c r="F177" s="26">
        <v>67.290000000000006</v>
      </c>
      <c r="G177" s="26">
        <v>-390.78</v>
      </c>
      <c r="H177" s="26">
        <v>-1353.37</v>
      </c>
      <c r="I177" s="26">
        <v>-44.21</v>
      </c>
      <c r="J177" s="13" t="s">
        <v>142</v>
      </c>
      <c r="K177" s="7" t="e">
        <f>SUMIFS([1]исходный!$I$2:$I$8445,[1]исходный!$A$2:$A$8445,Таблица1[[#This Row],[Лицевой]],[1]исходный!$C$2:$C$8445,"Отопление")</f>
        <v>#VALUE!</v>
      </c>
      <c r="L177" s="7" t="e">
        <f>Таблица1[[#This Row],[Возврат за июль]]+Таблица1[[#This Row],[возврат]]</f>
        <v>#VALUE!</v>
      </c>
      <c r="M177" s="7" t="e">
        <f>SUMIFS([2]Лист2!$H$2:$H$3988,[2]Лист2!$A$2:$A$3988,Таблица1[[#This Row],[Лицевой]])</f>
        <v>#VALUE!</v>
      </c>
    </row>
    <row r="178" spans="1:13" hidden="1" outlineLevel="2" x14ac:dyDescent="0.25">
      <c r="A178" s="25" t="s">
        <v>8</v>
      </c>
      <c r="B178" s="26">
        <v>579240.12</v>
      </c>
      <c r="C178" s="26">
        <v>4598.12</v>
      </c>
      <c r="D178" s="26">
        <v>72522</v>
      </c>
      <c r="E178" s="26">
        <v>4340.8599999999997</v>
      </c>
      <c r="F178" s="26">
        <v>32.94</v>
      </c>
      <c r="G178" s="26">
        <v>-191.3</v>
      </c>
      <c r="H178" s="26">
        <v>0</v>
      </c>
      <c r="I178" s="26">
        <v>-21.64</v>
      </c>
      <c r="J178" s="13" t="s">
        <v>143</v>
      </c>
      <c r="K178" s="7" t="e">
        <f>SUMIFS([1]исходный!$I$2:$I$8445,[1]исходный!$A$2:$A$8445,Таблица1[[#This Row],[Лицевой]],[1]исходный!$C$2:$C$8445,"Отопление")</f>
        <v>#VALUE!</v>
      </c>
      <c r="L178" s="7" t="e">
        <f>Таблица1[[#This Row],[Возврат за июль]]+Таблица1[[#This Row],[возврат]]</f>
        <v>#VALUE!</v>
      </c>
      <c r="M178" s="7" t="e">
        <f>SUMIFS([2]Лист2!$H$2:$H$3988,[2]Лист2!$A$2:$A$3988,Таблица1[[#This Row],[Лицевой]])</f>
        <v>#VALUE!</v>
      </c>
    </row>
    <row r="179" spans="1:13" hidden="1" outlineLevel="2" x14ac:dyDescent="0.25">
      <c r="A179" s="25" t="s">
        <v>8</v>
      </c>
      <c r="B179" s="26">
        <v>579240.12</v>
      </c>
      <c r="C179" s="26">
        <v>4598.12</v>
      </c>
      <c r="D179" s="26">
        <v>72523</v>
      </c>
      <c r="E179" s="26">
        <v>7070.03</v>
      </c>
      <c r="F179" s="26">
        <v>53.65</v>
      </c>
      <c r="G179" s="26">
        <v>-311.57</v>
      </c>
      <c r="H179" s="26">
        <v>-1079.04</v>
      </c>
      <c r="I179" s="26">
        <v>-35.25</v>
      </c>
      <c r="J179" s="13" t="s">
        <v>144</v>
      </c>
      <c r="K179" s="7" t="e">
        <f>SUMIFS([1]исходный!$I$2:$I$8445,[1]исходный!$A$2:$A$8445,Таблица1[[#This Row],[Лицевой]],[1]исходный!$C$2:$C$8445,"Отопление")</f>
        <v>#VALUE!</v>
      </c>
      <c r="L179" s="7" t="e">
        <f>Таблица1[[#This Row],[Возврат за июль]]+Таблица1[[#This Row],[возврат]]</f>
        <v>#VALUE!</v>
      </c>
      <c r="M179" s="7" t="e">
        <f>SUMIFS([2]Лист2!$H$2:$H$3988,[2]Лист2!$A$2:$A$3988,Таблица1[[#This Row],[Лицевой]])</f>
        <v>#VALUE!</v>
      </c>
    </row>
    <row r="180" spans="1:13" hidden="1" outlineLevel="2" x14ac:dyDescent="0.25">
      <c r="A180" s="25" t="s">
        <v>8</v>
      </c>
      <c r="B180" s="26">
        <v>579240.12</v>
      </c>
      <c r="C180" s="26">
        <v>4598.12</v>
      </c>
      <c r="D180" s="26">
        <v>72524</v>
      </c>
      <c r="E180" s="26">
        <v>8763.44</v>
      </c>
      <c r="F180" s="26">
        <v>66.5</v>
      </c>
      <c r="G180" s="26">
        <v>-386.22</v>
      </c>
      <c r="H180" s="26">
        <v>-1337.49</v>
      </c>
      <c r="I180" s="26">
        <v>-43.69</v>
      </c>
      <c r="J180" s="13" t="s">
        <v>145</v>
      </c>
      <c r="K180" s="7" t="e">
        <f>SUMIFS([1]исходный!$I$2:$I$8445,[1]исходный!$A$2:$A$8445,Таблица1[[#This Row],[Лицевой]],[1]исходный!$C$2:$C$8445,"Отопление")</f>
        <v>#VALUE!</v>
      </c>
      <c r="L180" s="7" t="e">
        <f>Таблица1[[#This Row],[Возврат за июль]]+Таблица1[[#This Row],[возврат]]</f>
        <v>#VALUE!</v>
      </c>
      <c r="M180" s="7" t="e">
        <f>SUMIFS([2]Лист2!$H$2:$H$3988,[2]Лист2!$A$2:$A$3988,Таблица1[[#This Row],[Лицевой]])</f>
        <v>#VALUE!</v>
      </c>
    </row>
    <row r="181" spans="1:13" hidden="1" outlineLevel="2" x14ac:dyDescent="0.25">
      <c r="A181" s="25" t="s">
        <v>8</v>
      </c>
      <c r="B181" s="26">
        <v>579240.12</v>
      </c>
      <c r="C181" s="26">
        <v>4598.12</v>
      </c>
      <c r="D181" s="26">
        <v>72525</v>
      </c>
      <c r="E181" s="26">
        <v>4340.8599999999997</v>
      </c>
      <c r="F181" s="26">
        <v>32.94</v>
      </c>
      <c r="G181" s="26">
        <v>-191.3</v>
      </c>
      <c r="H181" s="26">
        <v>0</v>
      </c>
      <c r="I181" s="26">
        <v>-21.64</v>
      </c>
      <c r="J181" s="13" t="s">
        <v>143</v>
      </c>
      <c r="K181" s="7" t="e">
        <f>SUMIFS([1]исходный!$I$2:$I$8445,[1]исходный!$A$2:$A$8445,Таблица1[[#This Row],[Лицевой]],[1]исходный!$C$2:$C$8445,"Отопление")</f>
        <v>#VALUE!</v>
      </c>
      <c r="L181" s="7" t="e">
        <f>Таблица1[[#This Row],[Возврат за июль]]+Таблица1[[#This Row],[возврат]]</f>
        <v>#VALUE!</v>
      </c>
      <c r="M181" s="7" t="e">
        <f>SUMIFS([2]Лист2!$H$2:$H$3988,[2]Лист2!$A$2:$A$3988,Таблица1[[#This Row],[Лицевой]])</f>
        <v>#VALUE!</v>
      </c>
    </row>
    <row r="182" spans="1:13" hidden="1" outlineLevel="2" x14ac:dyDescent="0.25">
      <c r="A182" s="25" t="s">
        <v>8</v>
      </c>
      <c r="B182" s="26">
        <v>579240.12</v>
      </c>
      <c r="C182" s="26">
        <v>4598.12</v>
      </c>
      <c r="D182" s="26">
        <v>72526</v>
      </c>
      <c r="E182" s="26">
        <v>7089.8</v>
      </c>
      <c r="F182" s="26">
        <v>53.8</v>
      </c>
      <c r="G182" s="26">
        <v>-312.44</v>
      </c>
      <c r="H182" s="26">
        <v>0</v>
      </c>
      <c r="I182" s="26">
        <v>-35.35</v>
      </c>
      <c r="J182" s="13" t="s">
        <v>146</v>
      </c>
      <c r="K182" s="7" t="e">
        <f>SUMIFS([1]исходный!$I$2:$I$8445,[1]исходный!$A$2:$A$8445,Таблица1[[#This Row],[Лицевой]],[1]исходный!$C$2:$C$8445,"Отопление")</f>
        <v>#VALUE!</v>
      </c>
      <c r="L182" s="7" t="e">
        <f>Таблица1[[#This Row],[Возврат за июль]]+Таблица1[[#This Row],[возврат]]</f>
        <v>#VALUE!</v>
      </c>
      <c r="M182" s="7" t="e">
        <f>SUMIFS([2]Лист2!$H$2:$H$3988,[2]Лист2!$A$2:$A$3988,Таблица1[[#This Row],[Лицевой]])</f>
        <v>#VALUE!</v>
      </c>
    </row>
    <row r="183" spans="1:13" hidden="1" outlineLevel="2" x14ac:dyDescent="0.25">
      <c r="A183" s="25" t="s">
        <v>8</v>
      </c>
      <c r="B183" s="26">
        <v>579240.12</v>
      </c>
      <c r="C183" s="26">
        <v>4598.12</v>
      </c>
      <c r="D183" s="26">
        <v>72527</v>
      </c>
      <c r="E183" s="26">
        <v>8867.52</v>
      </c>
      <c r="F183" s="26">
        <v>67.290000000000006</v>
      </c>
      <c r="G183" s="26">
        <v>-390.78</v>
      </c>
      <c r="H183" s="26">
        <v>0</v>
      </c>
      <c r="I183" s="26">
        <v>-44.21</v>
      </c>
      <c r="J183" s="13" t="s">
        <v>142</v>
      </c>
      <c r="K183" s="7" t="e">
        <f>SUMIFS([1]исходный!$I$2:$I$8445,[1]исходный!$A$2:$A$8445,Таблица1[[#This Row],[Лицевой]],[1]исходный!$C$2:$C$8445,"Отопление")</f>
        <v>#VALUE!</v>
      </c>
      <c r="L183" s="7" t="e">
        <f>Таблица1[[#This Row],[Возврат за июль]]+Таблица1[[#This Row],[возврат]]</f>
        <v>#VALUE!</v>
      </c>
      <c r="M183" s="7" t="e">
        <f>SUMIFS([2]Лист2!$H$2:$H$3988,[2]Лист2!$A$2:$A$3988,Таблица1[[#This Row],[Лицевой]])</f>
        <v>#VALUE!</v>
      </c>
    </row>
    <row r="184" spans="1:13" hidden="1" outlineLevel="2" x14ac:dyDescent="0.25">
      <c r="A184" s="25" t="s">
        <v>8</v>
      </c>
      <c r="B184" s="26">
        <v>579240.12</v>
      </c>
      <c r="C184" s="26">
        <v>4598.12</v>
      </c>
      <c r="D184" s="26">
        <v>72528</v>
      </c>
      <c r="E184" s="26">
        <v>4340.8599999999997</v>
      </c>
      <c r="F184" s="26">
        <v>32.94</v>
      </c>
      <c r="G184" s="26">
        <v>-191.3</v>
      </c>
      <c r="H184" s="26">
        <v>0</v>
      </c>
      <c r="I184" s="26">
        <v>-21.64</v>
      </c>
      <c r="J184" s="13" t="s">
        <v>143</v>
      </c>
      <c r="K184" s="7" t="e">
        <f>SUMIFS([1]исходный!$I$2:$I$8445,[1]исходный!$A$2:$A$8445,Таблица1[[#This Row],[Лицевой]],[1]исходный!$C$2:$C$8445,"Отопление")</f>
        <v>#VALUE!</v>
      </c>
      <c r="L184" s="7" t="e">
        <f>Таблица1[[#This Row],[Возврат за июль]]+Таблица1[[#This Row],[возврат]]</f>
        <v>#VALUE!</v>
      </c>
      <c r="M184" s="7" t="e">
        <f>SUMIFS([2]Лист2!$H$2:$H$3988,[2]Лист2!$A$2:$A$3988,Таблица1[[#This Row],[Лицевой]])</f>
        <v>#VALUE!</v>
      </c>
    </row>
    <row r="185" spans="1:13" hidden="1" outlineLevel="2" x14ac:dyDescent="0.25">
      <c r="A185" s="25" t="s">
        <v>8</v>
      </c>
      <c r="B185" s="26">
        <v>579240.12</v>
      </c>
      <c r="C185" s="26">
        <v>4598.12</v>
      </c>
      <c r="D185" s="26">
        <v>72529</v>
      </c>
      <c r="E185" s="26">
        <v>7465.37</v>
      </c>
      <c r="F185" s="26">
        <v>56.65</v>
      </c>
      <c r="G185" s="26">
        <v>-328.99</v>
      </c>
      <c r="H185" s="26">
        <v>0</v>
      </c>
      <c r="I185" s="26">
        <v>-37.21</v>
      </c>
      <c r="J185" s="13" t="s">
        <v>147</v>
      </c>
      <c r="K185" s="7" t="e">
        <f>SUMIFS([1]исходный!$I$2:$I$8445,[1]исходный!$A$2:$A$8445,Таблица1[[#This Row],[Лицевой]],[1]исходный!$C$2:$C$8445,"Отопление")</f>
        <v>#VALUE!</v>
      </c>
      <c r="L185" s="7" t="e">
        <f>Таблица1[[#This Row],[Возврат за июль]]+Таблица1[[#This Row],[возврат]]</f>
        <v>#VALUE!</v>
      </c>
      <c r="M185" s="7" t="e">
        <f>SUMIFS([2]Лист2!$H$2:$H$3988,[2]Лист2!$A$2:$A$3988,Таблица1[[#This Row],[Лицевой]])</f>
        <v>#VALUE!</v>
      </c>
    </row>
    <row r="186" spans="1:13" hidden="1" outlineLevel="2" x14ac:dyDescent="0.25">
      <c r="A186" s="25" t="s">
        <v>8</v>
      </c>
      <c r="B186" s="26">
        <v>579240.12</v>
      </c>
      <c r="C186" s="26">
        <v>4598.12</v>
      </c>
      <c r="D186" s="26">
        <v>72530</v>
      </c>
      <c r="E186" s="26">
        <v>8882.0300000000007</v>
      </c>
      <c r="F186" s="26">
        <v>67.400000000000006</v>
      </c>
      <c r="G186" s="26">
        <v>-391.43</v>
      </c>
      <c r="H186" s="26">
        <v>0</v>
      </c>
      <c r="I186" s="26">
        <v>-44.28</v>
      </c>
      <c r="J186" s="13" t="s">
        <v>148</v>
      </c>
      <c r="K186" s="7" t="e">
        <f>SUMIFS([1]исходный!$I$2:$I$8445,[1]исходный!$A$2:$A$8445,Таблица1[[#This Row],[Лицевой]],[1]исходный!$C$2:$C$8445,"Отопление")</f>
        <v>#VALUE!</v>
      </c>
      <c r="L186" s="7" t="e">
        <f>Таблица1[[#This Row],[Возврат за июль]]+Таблица1[[#This Row],[возврат]]</f>
        <v>#VALUE!</v>
      </c>
      <c r="M186" s="7" t="e">
        <f>SUMIFS([2]Лист2!$H$2:$H$3988,[2]Лист2!$A$2:$A$3988,Таблица1[[#This Row],[Лицевой]])</f>
        <v>#VALUE!</v>
      </c>
    </row>
    <row r="187" spans="1:13" hidden="1" outlineLevel="2" x14ac:dyDescent="0.25">
      <c r="A187" s="25" t="s">
        <v>8</v>
      </c>
      <c r="B187" s="26">
        <v>579240.12</v>
      </c>
      <c r="C187" s="26">
        <v>4598.12</v>
      </c>
      <c r="D187" s="26">
        <v>72531</v>
      </c>
      <c r="E187" s="26">
        <v>4340.8599999999997</v>
      </c>
      <c r="F187" s="26">
        <v>32.94</v>
      </c>
      <c r="G187" s="26">
        <v>-191.3</v>
      </c>
      <c r="H187" s="26">
        <v>0</v>
      </c>
      <c r="I187" s="26">
        <v>-21.64</v>
      </c>
      <c r="J187" s="13" t="s">
        <v>143</v>
      </c>
      <c r="K187" s="7" t="e">
        <f>SUMIFS([1]исходный!$I$2:$I$8445,[1]исходный!$A$2:$A$8445,Таблица1[[#This Row],[Лицевой]],[1]исходный!$C$2:$C$8445,"Отопление")</f>
        <v>#VALUE!</v>
      </c>
      <c r="L187" s="7" t="e">
        <f>Таблица1[[#This Row],[Возврат за июль]]+Таблица1[[#This Row],[возврат]]</f>
        <v>#VALUE!</v>
      </c>
      <c r="M187" s="7" t="e">
        <f>SUMIFS([2]Лист2!$H$2:$H$3988,[2]Лист2!$A$2:$A$3988,Таблица1[[#This Row],[Лицевой]])</f>
        <v>#VALUE!</v>
      </c>
    </row>
    <row r="188" spans="1:13" hidden="1" outlineLevel="2" x14ac:dyDescent="0.25">
      <c r="A188" s="25" t="s">
        <v>8</v>
      </c>
      <c r="B188" s="26">
        <v>579240.12</v>
      </c>
      <c r="C188" s="26">
        <v>4598.12</v>
      </c>
      <c r="D188" s="26">
        <v>72532</v>
      </c>
      <c r="E188" s="26">
        <v>7465.37</v>
      </c>
      <c r="F188" s="26">
        <v>56.65</v>
      </c>
      <c r="G188" s="26">
        <v>-328.99</v>
      </c>
      <c r="H188" s="26">
        <v>0</v>
      </c>
      <c r="I188" s="26">
        <v>-37.21</v>
      </c>
      <c r="J188" s="13" t="s">
        <v>147</v>
      </c>
      <c r="K188" s="7" t="e">
        <f>SUMIFS([1]исходный!$I$2:$I$8445,[1]исходный!$A$2:$A$8445,Таблица1[[#This Row],[Лицевой]],[1]исходный!$C$2:$C$8445,"Отопление")</f>
        <v>#VALUE!</v>
      </c>
      <c r="L188" s="7" t="e">
        <f>Таблица1[[#This Row],[Возврат за июль]]+Таблица1[[#This Row],[возврат]]</f>
        <v>#VALUE!</v>
      </c>
      <c r="M188" s="7" t="e">
        <f>SUMIFS([2]Лист2!$H$2:$H$3988,[2]Лист2!$A$2:$A$3988,Таблица1[[#This Row],[Лицевой]])</f>
        <v>#VALUE!</v>
      </c>
    </row>
    <row r="189" spans="1:13" s="3" customFormat="1" outlineLevel="1" collapsed="1" x14ac:dyDescent="0.25">
      <c r="A189" s="22" t="s">
        <v>8</v>
      </c>
      <c r="B189" s="23">
        <f>B188</f>
        <v>579240.12</v>
      </c>
      <c r="C189" s="23">
        <f>C188</f>
        <v>4598.12</v>
      </c>
      <c r="D189" s="23"/>
      <c r="E189" s="23">
        <f>SUM(E97:E188)</f>
        <v>597071.29000000015</v>
      </c>
      <c r="F189" s="23">
        <f>SUM(F97:F188)</f>
        <v>4530.819999999997</v>
      </c>
      <c r="G189" s="23">
        <f>SUM(G97:G188)</f>
        <v>-26309.139999999985</v>
      </c>
      <c r="H189" s="23">
        <f>SUM(H97:H188)</f>
        <v>-22565.460000000003</v>
      </c>
      <c r="I189" s="23">
        <f>SUM(I97:I188)</f>
        <v>-2976.5399999999981</v>
      </c>
      <c r="J189" s="13"/>
      <c r="K189" s="7" t="e">
        <f>SUMIFS([1]исходный!$I$2:$I$8445,[1]исходный!$A$2:$A$8445,Таблица1[[#This Row],[Лицевой]],[1]исходный!$C$2:$C$8445,"Отопление")</f>
        <v>#VALUE!</v>
      </c>
      <c r="L189" s="7" t="e">
        <f>Таблица1[[#This Row],[Возврат за июль]]+Таблица1[[#This Row],[возврат]]</f>
        <v>#VALUE!</v>
      </c>
      <c r="M189" s="7" t="e">
        <f>SUMIFS([2]Лист2!$H$2:$H$3988,[2]Лист2!$A$2:$A$3988,Таблица1[[#This Row],[Лицевой]])</f>
        <v>#VALUE!</v>
      </c>
    </row>
    <row r="190" spans="1:13" hidden="1" outlineLevel="2" x14ac:dyDescent="0.25">
      <c r="A190" s="25" t="s">
        <v>10</v>
      </c>
      <c r="B190" s="26">
        <v>532580.59</v>
      </c>
      <c r="C190" s="26">
        <v>3823.43</v>
      </c>
      <c r="D190" s="26">
        <v>72703</v>
      </c>
      <c r="E190" s="26">
        <v>7169.6</v>
      </c>
      <c r="F190" s="26">
        <v>52.4</v>
      </c>
      <c r="G190" s="26">
        <v>129.4</v>
      </c>
      <c r="H190" s="26">
        <v>-1102.24</v>
      </c>
      <c r="I190" s="26">
        <v>-36</v>
      </c>
      <c r="J190" s="13" t="s">
        <v>149</v>
      </c>
      <c r="K190" s="7" t="e">
        <f>SUMIFS([1]исходный!$I$2:$I$8445,[1]исходный!$A$2:$A$8445,Таблица1[[#This Row],[Лицевой]],[1]исходный!$C$2:$C$8445,"Отопление")</f>
        <v>#VALUE!</v>
      </c>
      <c r="L190" s="7" t="e">
        <f>Таблица1[[#This Row],[Возврат за июль]]+Таблица1[[#This Row],[возврат]]</f>
        <v>#VALUE!</v>
      </c>
      <c r="M190" s="7" t="e">
        <f>SUMIFS([2]Лист2!$H$2:$H$3988,[2]Лист2!$A$2:$A$3988,Таблица1[[#This Row],[Лицевой]])</f>
        <v>#VALUE!</v>
      </c>
    </row>
    <row r="191" spans="1:13" hidden="1" outlineLevel="2" x14ac:dyDescent="0.25">
      <c r="A191" s="25" t="s">
        <v>10</v>
      </c>
      <c r="B191" s="26">
        <v>532580.59</v>
      </c>
      <c r="C191" s="26">
        <v>3823.43</v>
      </c>
      <c r="D191" s="26">
        <v>72704</v>
      </c>
      <c r="E191" s="26">
        <v>9235.6</v>
      </c>
      <c r="F191" s="26">
        <v>67.5</v>
      </c>
      <c r="G191" s="26">
        <v>166.74</v>
      </c>
      <c r="H191" s="26">
        <v>0</v>
      </c>
      <c r="I191" s="26">
        <v>-46.38</v>
      </c>
      <c r="J191" s="13" t="s">
        <v>150</v>
      </c>
      <c r="K191" s="7" t="e">
        <f>SUMIFS([1]исходный!$I$2:$I$8445,[1]исходный!$A$2:$A$8445,Таблица1[[#This Row],[Лицевой]],[1]исходный!$C$2:$C$8445,"Отопление")</f>
        <v>#VALUE!</v>
      </c>
      <c r="L191" s="7" t="e">
        <f>Таблица1[[#This Row],[Возврат за июль]]+Таблица1[[#This Row],[возврат]]</f>
        <v>#VALUE!</v>
      </c>
      <c r="M191" s="7" t="e">
        <f>SUMIFS([2]Лист2!$H$2:$H$3988,[2]Лист2!$A$2:$A$3988,Таблица1[[#This Row],[Лицевой]])</f>
        <v>#VALUE!</v>
      </c>
    </row>
    <row r="192" spans="1:13" hidden="1" outlineLevel="2" x14ac:dyDescent="0.25">
      <c r="A192" s="25" t="s">
        <v>10</v>
      </c>
      <c r="B192" s="26">
        <v>532580.59</v>
      </c>
      <c r="C192" s="26">
        <v>3823.43</v>
      </c>
      <c r="D192" s="26">
        <v>72705</v>
      </c>
      <c r="E192" s="26">
        <v>6937</v>
      </c>
      <c r="F192" s="26">
        <v>50.7</v>
      </c>
      <c r="G192" s="26">
        <v>125.2</v>
      </c>
      <c r="H192" s="26">
        <v>-1066.48</v>
      </c>
      <c r="I192" s="26">
        <v>-34.83</v>
      </c>
      <c r="J192" s="13" t="s">
        <v>151</v>
      </c>
      <c r="K192" s="7" t="e">
        <f>SUMIFS([1]исходный!$I$2:$I$8445,[1]исходный!$A$2:$A$8445,Таблица1[[#This Row],[Лицевой]],[1]исходный!$C$2:$C$8445,"Отопление")</f>
        <v>#VALUE!</v>
      </c>
      <c r="L192" s="7" t="e">
        <f>Таблица1[[#This Row],[Возврат за июль]]+Таблица1[[#This Row],[возврат]]</f>
        <v>#VALUE!</v>
      </c>
      <c r="M192" s="7" t="e">
        <f>SUMIFS([2]Лист2!$H$2:$H$3988,[2]Лист2!$A$2:$A$3988,Таблица1[[#This Row],[Лицевой]])</f>
        <v>#VALUE!</v>
      </c>
    </row>
    <row r="193" spans="1:13" hidden="1" outlineLevel="2" x14ac:dyDescent="0.25">
      <c r="A193" s="25" t="s">
        <v>10</v>
      </c>
      <c r="B193" s="26">
        <v>532580.59</v>
      </c>
      <c r="C193" s="26">
        <v>3823.43</v>
      </c>
      <c r="D193" s="26">
        <v>72706</v>
      </c>
      <c r="E193" s="26">
        <v>4474.16</v>
      </c>
      <c r="F193" s="26">
        <v>32.700000000000003</v>
      </c>
      <c r="G193" s="26">
        <v>80.75</v>
      </c>
      <c r="H193" s="26">
        <v>0</v>
      </c>
      <c r="I193" s="26">
        <v>-22.47</v>
      </c>
      <c r="J193" s="13" t="s">
        <v>152</v>
      </c>
      <c r="K193" s="7" t="e">
        <f>SUMIFS([1]исходный!$I$2:$I$8445,[1]исходный!$A$2:$A$8445,Таблица1[[#This Row],[Лицевой]],[1]исходный!$C$2:$C$8445,"Отопление")</f>
        <v>#VALUE!</v>
      </c>
      <c r="L193" s="7" t="e">
        <f>Таблица1[[#This Row],[Возврат за июль]]+Таблица1[[#This Row],[возврат]]</f>
        <v>#VALUE!</v>
      </c>
      <c r="M193" s="7" t="e">
        <f>SUMIFS([2]Лист2!$H$2:$H$3988,[2]Лист2!$A$2:$A$3988,Таблица1[[#This Row],[Лицевой]])</f>
        <v>#VALUE!</v>
      </c>
    </row>
    <row r="194" spans="1:13" hidden="1" outlineLevel="2" x14ac:dyDescent="0.25">
      <c r="A194" s="25" t="s">
        <v>10</v>
      </c>
      <c r="B194" s="26">
        <v>532580.59</v>
      </c>
      <c r="C194" s="26">
        <v>3823.43</v>
      </c>
      <c r="D194" s="26">
        <v>72707</v>
      </c>
      <c r="E194" s="26">
        <v>6923.3</v>
      </c>
      <c r="F194" s="26">
        <v>50.6</v>
      </c>
      <c r="G194" s="26">
        <v>124.97</v>
      </c>
      <c r="H194" s="26">
        <v>0</v>
      </c>
      <c r="I194" s="26">
        <v>-34.770000000000003</v>
      </c>
      <c r="J194" s="13" t="s">
        <v>153</v>
      </c>
      <c r="K194" s="7" t="e">
        <f>SUMIFS([1]исходный!$I$2:$I$8445,[1]исходный!$A$2:$A$8445,Таблица1[[#This Row],[Лицевой]],[1]исходный!$C$2:$C$8445,"Отопление")</f>
        <v>#VALUE!</v>
      </c>
      <c r="L194" s="7" t="e">
        <f>Таблица1[[#This Row],[Возврат за июль]]+Таблица1[[#This Row],[возврат]]</f>
        <v>#VALUE!</v>
      </c>
      <c r="M194" s="7" t="e">
        <f>SUMIFS([2]Лист2!$H$2:$H$3988,[2]Лист2!$A$2:$A$3988,Таблица1[[#This Row],[Лицевой]])</f>
        <v>#VALUE!</v>
      </c>
    </row>
    <row r="195" spans="1:13" hidden="1" outlineLevel="2" x14ac:dyDescent="0.25">
      <c r="A195" s="25" t="s">
        <v>10</v>
      </c>
      <c r="B195" s="26">
        <v>532580.59</v>
      </c>
      <c r="C195" s="26">
        <v>3823.43</v>
      </c>
      <c r="D195" s="26">
        <v>72708</v>
      </c>
      <c r="E195" s="26">
        <v>6937</v>
      </c>
      <c r="F195" s="26">
        <v>50.7</v>
      </c>
      <c r="G195" s="26">
        <v>125.2</v>
      </c>
      <c r="H195" s="26">
        <v>0</v>
      </c>
      <c r="I195" s="26">
        <v>-34.83</v>
      </c>
      <c r="J195" s="13" t="s">
        <v>151</v>
      </c>
      <c r="K195" s="7" t="e">
        <f>SUMIFS([1]исходный!$I$2:$I$8445,[1]исходный!$A$2:$A$8445,Таблица1[[#This Row],[Лицевой]],[1]исходный!$C$2:$C$8445,"Отопление")</f>
        <v>#VALUE!</v>
      </c>
      <c r="L195" s="7" t="e">
        <f>Таблица1[[#This Row],[Возврат за июль]]+Таблица1[[#This Row],[возврат]]</f>
        <v>#VALUE!</v>
      </c>
      <c r="M195" s="7" t="e">
        <f>SUMIFS([2]Лист2!$H$2:$H$3988,[2]Лист2!$A$2:$A$3988,Таблица1[[#This Row],[Лицевой]])</f>
        <v>#VALUE!</v>
      </c>
    </row>
    <row r="196" spans="1:13" hidden="1" outlineLevel="2" x14ac:dyDescent="0.25">
      <c r="A196" s="25" t="s">
        <v>10</v>
      </c>
      <c r="B196" s="26">
        <v>532580.59</v>
      </c>
      <c r="C196" s="26">
        <v>3823.43</v>
      </c>
      <c r="D196" s="26">
        <v>72709</v>
      </c>
      <c r="E196" s="26">
        <v>4357.84</v>
      </c>
      <c r="F196" s="26">
        <v>31.85</v>
      </c>
      <c r="G196" s="26">
        <v>78.67</v>
      </c>
      <c r="H196" s="26">
        <v>0</v>
      </c>
      <c r="I196" s="26">
        <v>-21.88</v>
      </c>
      <c r="J196" s="13" t="s">
        <v>154</v>
      </c>
      <c r="K196" s="7" t="e">
        <f>SUMIFS([1]исходный!$I$2:$I$8445,[1]исходный!$A$2:$A$8445,Таблица1[[#This Row],[Лицевой]],[1]исходный!$C$2:$C$8445,"Отопление")</f>
        <v>#VALUE!</v>
      </c>
      <c r="L196" s="7" t="e">
        <f>Таблица1[[#This Row],[Возврат за июль]]+Таблица1[[#This Row],[возврат]]</f>
        <v>#VALUE!</v>
      </c>
      <c r="M196" s="7" t="e">
        <f>SUMIFS([2]Лист2!$H$2:$H$3988,[2]Лист2!$A$2:$A$3988,Таблица1[[#This Row],[Лицевой]])</f>
        <v>#VALUE!</v>
      </c>
    </row>
    <row r="197" spans="1:13" hidden="1" outlineLevel="2" x14ac:dyDescent="0.25">
      <c r="A197" s="25" t="s">
        <v>10</v>
      </c>
      <c r="B197" s="26">
        <v>532580.59</v>
      </c>
      <c r="C197" s="26">
        <v>3823.43</v>
      </c>
      <c r="D197" s="26">
        <v>72710</v>
      </c>
      <c r="E197" s="26">
        <v>6923.3</v>
      </c>
      <c r="F197" s="26">
        <v>50.6</v>
      </c>
      <c r="G197" s="26">
        <v>124.97</v>
      </c>
      <c r="H197" s="26">
        <v>0</v>
      </c>
      <c r="I197" s="26">
        <v>-34.770000000000003</v>
      </c>
      <c r="J197" s="13" t="s">
        <v>153</v>
      </c>
      <c r="K197" s="7" t="e">
        <f>SUMIFS([1]исходный!$I$2:$I$8445,[1]исходный!$A$2:$A$8445,Таблица1[[#This Row],[Лицевой]],[1]исходный!$C$2:$C$8445,"Отопление")</f>
        <v>#VALUE!</v>
      </c>
      <c r="L197" s="7" t="e">
        <f>Таблица1[[#This Row],[Возврат за июль]]+Таблица1[[#This Row],[возврат]]</f>
        <v>#VALUE!</v>
      </c>
      <c r="M197" s="7" t="e">
        <f>SUMIFS([2]Лист2!$H$2:$H$3988,[2]Лист2!$A$2:$A$3988,Таблица1[[#This Row],[Лицевой]])</f>
        <v>#VALUE!</v>
      </c>
    </row>
    <row r="198" spans="1:13" hidden="1" outlineLevel="2" x14ac:dyDescent="0.25">
      <c r="A198" s="25" t="s">
        <v>10</v>
      </c>
      <c r="B198" s="26">
        <v>532580.59</v>
      </c>
      <c r="C198" s="26">
        <v>3823.43</v>
      </c>
      <c r="D198" s="26">
        <v>72711</v>
      </c>
      <c r="E198" s="26">
        <v>6895.93</v>
      </c>
      <c r="F198" s="26">
        <v>50.4</v>
      </c>
      <c r="G198" s="26">
        <v>124.48</v>
      </c>
      <c r="H198" s="26">
        <v>0</v>
      </c>
      <c r="I198" s="26">
        <v>-34.630000000000003</v>
      </c>
      <c r="J198" s="13" t="s">
        <v>155</v>
      </c>
      <c r="K198" s="7" t="e">
        <f>SUMIFS([1]исходный!$I$2:$I$8445,[1]исходный!$A$2:$A$8445,Таблица1[[#This Row],[Лицевой]],[1]исходный!$C$2:$C$8445,"Отопление")</f>
        <v>#VALUE!</v>
      </c>
      <c r="L198" s="7" t="e">
        <f>Таблица1[[#This Row],[Возврат за июль]]+Таблица1[[#This Row],[возврат]]</f>
        <v>#VALUE!</v>
      </c>
      <c r="M198" s="7" t="e">
        <f>SUMIFS([2]Лист2!$H$2:$H$3988,[2]Лист2!$A$2:$A$3988,Таблица1[[#This Row],[Лицевой]])</f>
        <v>#VALUE!</v>
      </c>
    </row>
    <row r="199" spans="1:13" hidden="1" outlineLevel="2" x14ac:dyDescent="0.25">
      <c r="A199" s="25" t="s">
        <v>10</v>
      </c>
      <c r="B199" s="26">
        <v>532580.59</v>
      </c>
      <c r="C199" s="26">
        <v>3823.43</v>
      </c>
      <c r="D199" s="26">
        <v>72712</v>
      </c>
      <c r="E199" s="26">
        <v>4460.4799999999996</v>
      </c>
      <c r="F199" s="26">
        <v>32.6</v>
      </c>
      <c r="G199" s="26">
        <v>80.5</v>
      </c>
      <c r="H199" s="26">
        <v>0</v>
      </c>
      <c r="I199" s="26">
        <v>-22.4</v>
      </c>
      <c r="J199" s="13" t="s">
        <v>156</v>
      </c>
      <c r="K199" s="7" t="e">
        <f>SUMIFS([1]исходный!$I$2:$I$8445,[1]исходный!$A$2:$A$8445,Таблица1[[#This Row],[Лицевой]],[1]исходный!$C$2:$C$8445,"Отопление")</f>
        <v>#VALUE!</v>
      </c>
      <c r="L199" s="7" t="e">
        <f>Таблица1[[#This Row],[Возврат за июль]]+Таблица1[[#This Row],[возврат]]</f>
        <v>#VALUE!</v>
      </c>
      <c r="M199" s="7" t="e">
        <f>SUMIFS([2]Лист2!$H$2:$H$3988,[2]Лист2!$A$2:$A$3988,Таблица1[[#This Row],[Лицевой]])</f>
        <v>#VALUE!</v>
      </c>
    </row>
    <row r="200" spans="1:13" hidden="1" outlineLevel="2" x14ac:dyDescent="0.25">
      <c r="A200" s="25" t="s">
        <v>10</v>
      </c>
      <c r="B200" s="26">
        <v>532580.59</v>
      </c>
      <c r="C200" s="26">
        <v>3823.43</v>
      </c>
      <c r="D200" s="26">
        <v>72713</v>
      </c>
      <c r="E200" s="26">
        <v>6663.33</v>
      </c>
      <c r="F200" s="26">
        <v>48.7</v>
      </c>
      <c r="G200" s="26">
        <v>120.28</v>
      </c>
      <c r="H200" s="26">
        <v>0</v>
      </c>
      <c r="I200" s="26">
        <v>-33.46</v>
      </c>
      <c r="J200" s="13" t="s">
        <v>157</v>
      </c>
      <c r="K200" s="7" t="e">
        <f>SUMIFS([1]исходный!$I$2:$I$8445,[1]исходный!$A$2:$A$8445,Таблица1[[#This Row],[Лицевой]],[1]исходный!$C$2:$C$8445,"Отопление")</f>
        <v>#VALUE!</v>
      </c>
      <c r="L200" s="7" t="e">
        <f>Таблица1[[#This Row],[Возврат за июль]]+Таблица1[[#This Row],[возврат]]</f>
        <v>#VALUE!</v>
      </c>
      <c r="M200" s="7" t="e">
        <f>SUMIFS([2]Лист2!$H$2:$H$3988,[2]Лист2!$A$2:$A$3988,Таблица1[[#This Row],[Лицевой]])</f>
        <v>#VALUE!</v>
      </c>
    </row>
    <row r="201" spans="1:13" hidden="1" outlineLevel="2" x14ac:dyDescent="0.25">
      <c r="A201" s="25" t="s">
        <v>10</v>
      </c>
      <c r="B201" s="26">
        <v>532580.59</v>
      </c>
      <c r="C201" s="26">
        <v>3823.43</v>
      </c>
      <c r="D201" s="26">
        <v>72714</v>
      </c>
      <c r="E201" s="26">
        <v>6882.24</v>
      </c>
      <c r="F201" s="26">
        <v>50.3</v>
      </c>
      <c r="G201" s="26">
        <v>124.24</v>
      </c>
      <c r="H201" s="26">
        <v>0</v>
      </c>
      <c r="I201" s="26">
        <v>-34.56</v>
      </c>
      <c r="J201" s="13" t="s">
        <v>158</v>
      </c>
      <c r="K201" s="7" t="e">
        <f>SUMIFS([1]исходный!$I$2:$I$8445,[1]исходный!$A$2:$A$8445,Таблица1[[#This Row],[Лицевой]],[1]исходный!$C$2:$C$8445,"Отопление")</f>
        <v>#VALUE!</v>
      </c>
      <c r="L201" s="7" t="e">
        <f>Таблица1[[#This Row],[Возврат за июль]]+Таблица1[[#This Row],[возврат]]</f>
        <v>#VALUE!</v>
      </c>
      <c r="M201" s="7" t="e">
        <f>SUMIFS([2]Лист2!$H$2:$H$3988,[2]Лист2!$A$2:$A$3988,Таблица1[[#This Row],[Лицевой]])</f>
        <v>#VALUE!</v>
      </c>
    </row>
    <row r="202" spans="1:13" hidden="1" outlineLevel="2" x14ac:dyDescent="0.25">
      <c r="A202" s="25" t="s">
        <v>10</v>
      </c>
      <c r="B202" s="26">
        <v>532580.59</v>
      </c>
      <c r="C202" s="26">
        <v>3823.43</v>
      </c>
      <c r="D202" s="26">
        <v>72715</v>
      </c>
      <c r="E202" s="26">
        <v>4460.4799999999996</v>
      </c>
      <c r="F202" s="26">
        <v>32.6</v>
      </c>
      <c r="G202" s="26">
        <v>80.5</v>
      </c>
      <c r="H202" s="26">
        <v>0</v>
      </c>
      <c r="I202" s="26">
        <v>-22.4</v>
      </c>
      <c r="J202" s="13" t="s">
        <v>156</v>
      </c>
      <c r="K202" s="7" t="e">
        <f>SUMIFS([1]исходный!$I$2:$I$8445,[1]исходный!$A$2:$A$8445,Таблица1[[#This Row],[Лицевой]],[1]исходный!$C$2:$C$8445,"Отопление")</f>
        <v>#VALUE!</v>
      </c>
      <c r="L202" s="7" t="e">
        <f>Таблица1[[#This Row],[Возврат за июль]]+Таблица1[[#This Row],[возврат]]</f>
        <v>#VALUE!</v>
      </c>
      <c r="M202" s="7" t="e">
        <f>SUMIFS([2]Лист2!$H$2:$H$3988,[2]Лист2!$A$2:$A$3988,Таблица1[[#This Row],[Лицевой]])</f>
        <v>#VALUE!</v>
      </c>
    </row>
    <row r="203" spans="1:13" hidden="1" outlineLevel="2" x14ac:dyDescent="0.25">
      <c r="A203" s="25" t="s">
        <v>10</v>
      </c>
      <c r="B203" s="26">
        <v>532580.59</v>
      </c>
      <c r="C203" s="26">
        <v>3823.43</v>
      </c>
      <c r="D203" s="26">
        <v>72716</v>
      </c>
      <c r="E203" s="26">
        <v>6923.3</v>
      </c>
      <c r="F203" s="26">
        <v>50.6</v>
      </c>
      <c r="G203" s="26">
        <v>124.97</v>
      </c>
      <c r="H203" s="26">
        <v>-1064.3800000000001</v>
      </c>
      <c r="I203" s="26">
        <v>-34.770000000000003</v>
      </c>
      <c r="J203" s="13" t="s">
        <v>153</v>
      </c>
      <c r="K203" s="7" t="e">
        <f>SUMIFS([1]исходный!$I$2:$I$8445,[1]исходный!$A$2:$A$8445,Таблица1[[#This Row],[Лицевой]],[1]исходный!$C$2:$C$8445,"Отопление")</f>
        <v>#VALUE!</v>
      </c>
      <c r="L203" s="7" t="e">
        <f>Таблица1[[#This Row],[Возврат за июль]]+Таблица1[[#This Row],[возврат]]</f>
        <v>#VALUE!</v>
      </c>
      <c r="M203" s="7" t="e">
        <f>SUMIFS([2]Лист2!$H$2:$H$3988,[2]Лист2!$A$2:$A$3988,Таблица1[[#This Row],[Лицевой]])</f>
        <v>#VALUE!</v>
      </c>
    </row>
    <row r="204" spans="1:13" hidden="1" outlineLevel="2" x14ac:dyDescent="0.25">
      <c r="A204" s="25" t="s">
        <v>10</v>
      </c>
      <c r="B204" s="26">
        <v>532580.59</v>
      </c>
      <c r="C204" s="26">
        <v>3823.43</v>
      </c>
      <c r="D204" s="26">
        <v>72717</v>
      </c>
      <c r="E204" s="26">
        <v>9372.42</v>
      </c>
      <c r="F204" s="26">
        <v>68.5</v>
      </c>
      <c r="G204" s="26">
        <v>169.21</v>
      </c>
      <c r="H204" s="26">
        <v>0</v>
      </c>
      <c r="I204" s="26">
        <v>-47.07</v>
      </c>
      <c r="J204" s="13" t="s">
        <v>159</v>
      </c>
      <c r="K204" s="7" t="e">
        <f>SUMIFS([1]исходный!$I$2:$I$8445,[1]исходный!$A$2:$A$8445,Таблица1[[#This Row],[Лицевой]],[1]исходный!$C$2:$C$8445,"Отопление")</f>
        <v>#VALUE!</v>
      </c>
      <c r="L204" s="7" t="e">
        <f>Таблица1[[#This Row],[Возврат за июль]]+Таблица1[[#This Row],[возврат]]</f>
        <v>#VALUE!</v>
      </c>
      <c r="M204" s="7" t="e">
        <f>SUMIFS([2]Лист2!$H$2:$H$3988,[2]Лист2!$A$2:$A$3988,Таблица1[[#This Row],[Лицевой]])</f>
        <v>#VALUE!</v>
      </c>
    </row>
    <row r="205" spans="1:13" hidden="1" outlineLevel="2" x14ac:dyDescent="0.25">
      <c r="A205" s="25" t="s">
        <v>10</v>
      </c>
      <c r="B205" s="26">
        <v>532580.59</v>
      </c>
      <c r="C205" s="26">
        <v>3823.43</v>
      </c>
      <c r="D205" s="26">
        <v>72718</v>
      </c>
      <c r="E205" s="26">
        <v>7114.9</v>
      </c>
      <c r="F205" s="26">
        <v>52</v>
      </c>
      <c r="G205" s="26">
        <v>128.38</v>
      </c>
      <c r="H205" s="26">
        <v>-1093.83</v>
      </c>
      <c r="I205" s="26">
        <v>-35.729999999999997</v>
      </c>
      <c r="J205" s="13" t="s">
        <v>160</v>
      </c>
      <c r="K205" s="7" t="e">
        <f>SUMIFS([1]исходный!$I$2:$I$8445,[1]исходный!$A$2:$A$8445,Таблица1[[#This Row],[Лицевой]],[1]исходный!$C$2:$C$8445,"Отопление")</f>
        <v>#VALUE!</v>
      </c>
      <c r="L205" s="7" t="e">
        <f>Таблица1[[#This Row],[Возврат за июль]]+Таблица1[[#This Row],[возврат]]</f>
        <v>#VALUE!</v>
      </c>
      <c r="M205" s="7" t="e">
        <f>SUMIFS([2]Лист2!$H$2:$H$3988,[2]Лист2!$A$2:$A$3988,Таблица1[[#This Row],[Лицевой]])</f>
        <v>#VALUE!</v>
      </c>
    </row>
    <row r="206" spans="1:13" hidden="1" outlineLevel="2" x14ac:dyDescent="0.25">
      <c r="A206" s="25" t="s">
        <v>10</v>
      </c>
      <c r="B206" s="26">
        <v>532580.59</v>
      </c>
      <c r="C206" s="26">
        <v>3823.43</v>
      </c>
      <c r="D206" s="26">
        <v>72719</v>
      </c>
      <c r="E206" s="26">
        <v>6991.75</v>
      </c>
      <c r="F206" s="26">
        <v>51.1</v>
      </c>
      <c r="G206" s="26">
        <v>126.17</v>
      </c>
      <c r="H206" s="26">
        <v>0</v>
      </c>
      <c r="I206" s="26">
        <v>-35.11</v>
      </c>
      <c r="J206" s="13" t="s">
        <v>161</v>
      </c>
      <c r="K206" s="7" t="e">
        <f>SUMIFS([1]исходный!$I$2:$I$8445,[1]исходный!$A$2:$A$8445,Таблица1[[#This Row],[Лицевой]],[1]исходный!$C$2:$C$8445,"Отопление")</f>
        <v>#VALUE!</v>
      </c>
      <c r="L206" s="7" t="e">
        <f>Таблица1[[#This Row],[Возврат за июль]]+Таблица1[[#This Row],[возврат]]</f>
        <v>#VALUE!</v>
      </c>
      <c r="M206" s="7" t="e">
        <f>SUMIFS([2]Лист2!$H$2:$H$3988,[2]Лист2!$A$2:$A$3988,Таблица1[[#This Row],[Лицевой]])</f>
        <v>#VALUE!</v>
      </c>
    </row>
    <row r="207" spans="1:13" hidden="1" outlineLevel="2" x14ac:dyDescent="0.25">
      <c r="A207" s="25" t="s">
        <v>10</v>
      </c>
      <c r="B207" s="26">
        <v>532580.59</v>
      </c>
      <c r="C207" s="26">
        <v>3823.43</v>
      </c>
      <c r="D207" s="26">
        <v>72720</v>
      </c>
      <c r="E207" s="26">
        <v>4515.22</v>
      </c>
      <c r="F207" s="26">
        <v>33</v>
      </c>
      <c r="G207" s="26">
        <v>81.48</v>
      </c>
      <c r="H207" s="26">
        <v>0</v>
      </c>
      <c r="I207" s="26">
        <v>-22.68</v>
      </c>
      <c r="J207" s="13" t="s">
        <v>162</v>
      </c>
      <c r="K207" s="7" t="e">
        <f>SUMIFS([1]исходный!$I$2:$I$8445,[1]исходный!$A$2:$A$8445,Таблица1[[#This Row],[Лицевой]],[1]исходный!$C$2:$C$8445,"Отопление")</f>
        <v>#VALUE!</v>
      </c>
      <c r="L207" s="7" t="e">
        <f>Таблица1[[#This Row],[Возврат за июль]]+Таблица1[[#This Row],[возврат]]</f>
        <v>#VALUE!</v>
      </c>
      <c r="M207" s="7" t="e">
        <f>SUMIFS([2]Лист2!$H$2:$H$3988,[2]Лист2!$A$2:$A$3988,Таблица1[[#This Row],[Лицевой]])</f>
        <v>#VALUE!</v>
      </c>
    </row>
    <row r="208" spans="1:13" hidden="1" outlineLevel="2" x14ac:dyDescent="0.25">
      <c r="A208" s="25" t="s">
        <v>10</v>
      </c>
      <c r="B208" s="26">
        <v>532580.59</v>
      </c>
      <c r="C208" s="26">
        <v>3823.43</v>
      </c>
      <c r="D208" s="26">
        <v>72721</v>
      </c>
      <c r="E208" s="26">
        <v>7210.63</v>
      </c>
      <c r="F208" s="26">
        <v>52.7</v>
      </c>
      <c r="G208" s="26">
        <v>130.16</v>
      </c>
      <c r="H208" s="26">
        <v>0</v>
      </c>
      <c r="I208" s="26">
        <v>-36.22</v>
      </c>
      <c r="J208" s="13" t="s">
        <v>163</v>
      </c>
      <c r="K208" s="7" t="e">
        <f>SUMIFS([1]исходный!$I$2:$I$8445,[1]исходный!$A$2:$A$8445,Таблица1[[#This Row],[Лицевой]],[1]исходный!$C$2:$C$8445,"Отопление")</f>
        <v>#VALUE!</v>
      </c>
      <c r="L208" s="7" t="e">
        <f>Таблица1[[#This Row],[Возврат за июль]]+Таблица1[[#This Row],[возврат]]</f>
        <v>#VALUE!</v>
      </c>
      <c r="M208" s="7" t="e">
        <f>SUMIFS([2]Лист2!$H$2:$H$3988,[2]Лист2!$A$2:$A$3988,Таблица1[[#This Row],[Лицевой]])</f>
        <v>#VALUE!</v>
      </c>
    </row>
    <row r="209" spans="1:13" hidden="1" outlineLevel="2" x14ac:dyDescent="0.25">
      <c r="A209" s="25" t="s">
        <v>10</v>
      </c>
      <c r="B209" s="26">
        <v>532580.59</v>
      </c>
      <c r="C209" s="26">
        <v>3823.43</v>
      </c>
      <c r="D209" s="26">
        <v>72722</v>
      </c>
      <c r="E209" s="26">
        <v>7073.83</v>
      </c>
      <c r="F209" s="26">
        <v>51.7</v>
      </c>
      <c r="G209" s="26">
        <v>127.67</v>
      </c>
      <c r="H209" s="26">
        <v>0</v>
      </c>
      <c r="I209" s="26">
        <v>-35.520000000000003</v>
      </c>
      <c r="J209" s="13" t="s">
        <v>164</v>
      </c>
      <c r="K209" s="7" t="e">
        <f>SUMIFS([1]исходный!$I$2:$I$8445,[1]исходный!$A$2:$A$8445,Таблица1[[#This Row],[Лицевой]],[1]исходный!$C$2:$C$8445,"Отопление")</f>
        <v>#VALUE!</v>
      </c>
      <c r="L209" s="7" t="e">
        <f>Таблица1[[#This Row],[Возврат за июль]]+Таблица1[[#This Row],[возврат]]</f>
        <v>#VALUE!</v>
      </c>
      <c r="M209" s="7" t="e">
        <f>SUMIFS([2]Лист2!$H$2:$H$3988,[2]Лист2!$A$2:$A$3988,Таблица1[[#This Row],[Лицевой]])</f>
        <v>#VALUE!</v>
      </c>
    </row>
    <row r="210" spans="1:13" hidden="1" outlineLevel="2" x14ac:dyDescent="0.25">
      <c r="A210" s="25" t="s">
        <v>10</v>
      </c>
      <c r="B210" s="26">
        <v>532580.59</v>
      </c>
      <c r="C210" s="26">
        <v>3823.43</v>
      </c>
      <c r="D210" s="26">
        <v>72723</v>
      </c>
      <c r="E210" s="26">
        <v>4446.7700000000004</v>
      </c>
      <c r="F210" s="26">
        <v>32.5</v>
      </c>
      <c r="G210" s="26">
        <v>80.28</v>
      </c>
      <c r="H210" s="26">
        <v>0</v>
      </c>
      <c r="I210" s="26">
        <v>-22.33</v>
      </c>
      <c r="J210" s="13" t="s">
        <v>165</v>
      </c>
      <c r="K210" s="7" t="e">
        <f>SUMIFS([1]исходный!$I$2:$I$8445,[1]исходный!$A$2:$A$8445,Таблица1[[#This Row],[Лицевой]],[1]исходный!$C$2:$C$8445,"Отопление")</f>
        <v>#VALUE!</v>
      </c>
      <c r="L210" s="7" t="e">
        <f>Таблица1[[#This Row],[Возврат за июль]]+Таблица1[[#This Row],[возврат]]</f>
        <v>#VALUE!</v>
      </c>
      <c r="M210" s="7" t="e">
        <f>SUMIFS([2]Лист2!$H$2:$H$3988,[2]Лист2!$A$2:$A$3988,Таблица1[[#This Row],[Лицевой]])</f>
        <v>#VALUE!</v>
      </c>
    </row>
    <row r="211" spans="1:13" hidden="1" outlineLevel="2" x14ac:dyDescent="0.25">
      <c r="A211" s="25" t="s">
        <v>10</v>
      </c>
      <c r="B211" s="26">
        <v>532580.59</v>
      </c>
      <c r="C211" s="26">
        <v>3823.43</v>
      </c>
      <c r="D211" s="26">
        <v>72724</v>
      </c>
      <c r="E211" s="26">
        <v>6868.6</v>
      </c>
      <c r="F211" s="26">
        <v>50.2</v>
      </c>
      <c r="G211" s="26">
        <v>123.96</v>
      </c>
      <c r="H211" s="26">
        <v>-1055.97</v>
      </c>
      <c r="I211" s="26">
        <v>-34.5</v>
      </c>
      <c r="J211" s="13" t="s">
        <v>166</v>
      </c>
      <c r="K211" s="7" t="e">
        <f>SUMIFS([1]исходный!$I$2:$I$8445,[1]исходный!$A$2:$A$8445,Таблица1[[#This Row],[Лицевой]],[1]исходный!$C$2:$C$8445,"Отопление")</f>
        <v>#VALUE!</v>
      </c>
      <c r="L211" s="7" t="e">
        <f>Таблица1[[#This Row],[Возврат за июль]]+Таблица1[[#This Row],[возврат]]</f>
        <v>#VALUE!</v>
      </c>
      <c r="M211" s="7" t="e">
        <f>SUMIFS([2]Лист2!$H$2:$H$3988,[2]Лист2!$A$2:$A$3988,Таблица1[[#This Row],[Лицевой]])</f>
        <v>#VALUE!</v>
      </c>
    </row>
    <row r="212" spans="1:13" hidden="1" outlineLevel="2" x14ac:dyDescent="0.25">
      <c r="A212" s="25" t="s">
        <v>10</v>
      </c>
      <c r="B212" s="26">
        <v>532580.59</v>
      </c>
      <c r="C212" s="26">
        <v>3823.43</v>
      </c>
      <c r="D212" s="26">
        <v>72725</v>
      </c>
      <c r="E212" s="26">
        <v>7046.46</v>
      </c>
      <c r="F212" s="26">
        <v>51.5</v>
      </c>
      <c r="G212" s="26">
        <v>127.18</v>
      </c>
      <c r="H212" s="26">
        <v>-1083.31</v>
      </c>
      <c r="I212" s="26">
        <v>-35.380000000000003</v>
      </c>
      <c r="J212" s="13" t="s">
        <v>167</v>
      </c>
      <c r="K212" s="7" t="e">
        <f>SUMIFS([1]исходный!$I$2:$I$8445,[1]исходный!$A$2:$A$8445,Таблица1[[#This Row],[Лицевой]],[1]исходный!$C$2:$C$8445,"Отопление")</f>
        <v>#VALUE!</v>
      </c>
      <c r="L212" s="7" t="e">
        <f>Таблица1[[#This Row],[Возврат за июль]]+Таблица1[[#This Row],[возврат]]</f>
        <v>#VALUE!</v>
      </c>
      <c r="M212" s="7" t="e">
        <f>SUMIFS([2]Лист2!$H$2:$H$3988,[2]Лист2!$A$2:$A$3988,Таблица1[[#This Row],[Лицевой]])</f>
        <v>#VALUE!</v>
      </c>
    </row>
    <row r="213" spans="1:13" hidden="1" outlineLevel="2" x14ac:dyDescent="0.25">
      <c r="A213" s="25" t="s">
        <v>10</v>
      </c>
      <c r="B213" s="26">
        <v>532580.59</v>
      </c>
      <c r="C213" s="26">
        <v>3823.43</v>
      </c>
      <c r="D213" s="26">
        <v>72726</v>
      </c>
      <c r="E213" s="26">
        <v>4535.63</v>
      </c>
      <c r="F213" s="26">
        <v>33.200000000000003</v>
      </c>
      <c r="G213" s="26">
        <v>88.93</v>
      </c>
      <c r="H213" s="26">
        <v>-696.26</v>
      </c>
      <c r="I213" s="26">
        <v>-22.74</v>
      </c>
      <c r="J213" s="13" t="s">
        <v>168</v>
      </c>
      <c r="K213" s="7" t="e">
        <f>SUMIFS([1]исходный!$I$2:$I$8445,[1]исходный!$A$2:$A$8445,Таблица1[[#This Row],[Лицевой]],[1]исходный!$C$2:$C$8445,"Отопление")</f>
        <v>#VALUE!</v>
      </c>
      <c r="L213" s="7" t="e">
        <f>Таблица1[[#This Row],[Возврат за июль]]+Таблица1[[#This Row],[возврат]]</f>
        <v>#VALUE!</v>
      </c>
      <c r="M213" s="7" t="e">
        <f>SUMIFS([2]Лист2!$H$2:$H$3988,[2]Лист2!$A$2:$A$3988,Таблица1[[#This Row],[Лицевой]])</f>
        <v>#VALUE!</v>
      </c>
    </row>
    <row r="214" spans="1:13" hidden="1" outlineLevel="2" x14ac:dyDescent="0.25">
      <c r="A214" s="25" t="s">
        <v>10</v>
      </c>
      <c r="B214" s="26">
        <v>532580.59</v>
      </c>
      <c r="C214" s="26">
        <v>3823.43</v>
      </c>
      <c r="D214" s="26">
        <v>72727</v>
      </c>
      <c r="E214" s="26">
        <v>6950.68</v>
      </c>
      <c r="F214" s="26">
        <v>50.8</v>
      </c>
      <c r="G214" s="26">
        <v>125.45</v>
      </c>
      <c r="H214" s="26">
        <v>-1068.5899999999999</v>
      </c>
      <c r="I214" s="26">
        <v>-34.909999999999997</v>
      </c>
      <c r="J214" s="13" t="s">
        <v>169</v>
      </c>
      <c r="K214" s="7" t="e">
        <f>SUMIFS([1]исходный!$I$2:$I$8445,[1]исходный!$A$2:$A$8445,Таблица1[[#This Row],[Лицевой]],[1]исходный!$C$2:$C$8445,"Отопление")</f>
        <v>#VALUE!</v>
      </c>
      <c r="L214" s="7" t="e">
        <f>Таблица1[[#This Row],[Возврат за июль]]+Таблица1[[#This Row],[возврат]]</f>
        <v>#VALUE!</v>
      </c>
      <c r="M214" s="7" t="e">
        <f>SUMIFS([2]Лист2!$H$2:$H$3988,[2]Лист2!$A$2:$A$3988,Таблица1[[#This Row],[Лицевой]])</f>
        <v>#VALUE!</v>
      </c>
    </row>
    <row r="215" spans="1:13" hidden="1" outlineLevel="2" x14ac:dyDescent="0.25">
      <c r="A215" s="25" t="s">
        <v>10</v>
      </c>
      <c r="B215" s="26">
        <v>532580.59</v>
      </c>
      <c r="C215" s="26">
        <v>3823.43</v>
      </c>
      <c r="D215" s="26">
        <v>72728</v>
      </c>
      <c r="E215" s="26">
        <v>6991.75</v>
      </c>
      <c r="F215" s="26">
        <v>51.1</v>
      </c>
      <c r="G215" s="26">
        <v>126.17</v>
      </c>
      <c r="H215" s="26">
        <v>0</v>
      </c>
      <c r="I215" s="26">
        <v>-35.11</v>
      </c>
      <c r="J215" s="13" t="s">
        <v>161</v>
      </c>
      <c r="K215" s="7" t="e">
        <f>SUMIFS([1]исходный!$I$2:$I$8445,[1]исходный!$A$2:$A$8445,Таблица1[[#This Row],[Лицевой]],[1]исходный!$C$2:$C$8445,"Отопление")</f>
        <v>#VALUE!</v>
      </c>
      <c r="L215" s="7" t="e">
        <f>Таблица1[[#This Row],[Возврат за июль]]+Таблица1[[#This Row],[возврат]]</f>
        <v>#VALUE!</v>
      </c>
      <c r="M215" s="7" t="e">
        <f>SUMIFS([2]Лист2!$H$2:$H$3988,[2]Лист2!$A$2:$A$3988,Таблица1[[#This Row],[Лицевой]])</f>
        <v>#VALUE!</v>
      </c>
    </row>
    <row r="216" spans="1:13" hidden="1" outlineLevel="2" x14ac:dyDescent="0.25">
      <c r="A216" s="25" t="s">
        <v>10</v>
      </c>
      <c r="B216" s="26">
        <v>532580.59</v>
      </c>
      <c r="C216" s="26">
        <v>3823.43</v>
      </c>
      <c r="D216" s="26">
        <v>72729</v>
      </c>
      <c r="E216" s="26">
        <v>4241.59</v>
      </c>
      <c r="F216" s="26">
        <v>31</v>
      </c>
      <c r="G216" s="26">
        <v>76.52</v>
      </c>
      <c r="H216" s="26">
        <v>0</v>
      </c>
      <c r="I216" s="26">
        <v>-21.3</v>
      </c>
      <c r="J216" s="13" t="s">
        <v>170</v>
      </c>
      <c r="K216" s="7" t="e">
        <f>SUMIFS([1]исходный!$I$2:$I$8445,[1]исходный!$A$2:$A$8445,Таблица1[[#This Row],[Лицевой]],[1]исходный!$C$2:$C$8445,"Отопление")</f>
        <v>#VALUE!</v>
      </c>
      <c r="L216" s="7" t="e">
        <f>Таблица1[[#This Row],[Возврат за июль]]+Таблица1[[#This Row],[возврат]]</f>
        <v>#VALUE!</v>
      </c>
      <c r="M216" s="7" t="e">
        <f>SUMIFS([2]Лист2!$H$2:$H$3988,[2]Лист2!$A$2:$A$3988,Таблица1[[#This Row],[Лицевой]])</f>
        <v>#VALUE!</v>
      </c>
    </row>
    <row r="217" spans="1:13" hidden="1" outlineLevel="2" x14ac:dyDescent="0.25">
      <c r="A217" s="25" t="s">
        <v>10</v>
      </c>
      <c r="B217" s="26">
        <v>532580.59</v>
      </c>
      <c r="C217" s="26">
        <v>3823.43</v>
      </c>
      <c r="D217" s="26">
        <v>72730</v>
      </c>
      <c r="E217" s="26">
        <v>6950.68</v>
      </c>
      <c r="F217" s="26">
        <v>50.8</v>
      </c>
      <c r="G217" s="26">
        <v>125.45</v>
      </c>
      <c r="H217" s="26">
        <v>0</v>
      </c>
      <c r="I217" s="26">
        <v>-34.909999999999997</v>
      </c>
      <c r="J217" s="13" t="s">
        <v>169</v>
      </c>
      <c r="K217" s="7" t="e">
        <f>SUMIFS([1]исходный!$I$2:$I$8445,[1]исходный!$A$2:$A$8445,Таблица1[[#This Row],[Лицевой]],[1]исходный!$C$2:$C$8445,"Отопление")</f>
        <v>#VALUE!</v>
      </c>
      <c r="L217" s="7" t="e">
        <f>Таблица1[[#This Row],[Возврат за июль]]+Таблица1[[#This Row],[возврат]]</f>
        <v>#VALUE!</v>
      </c>
      <c r="M217" s="7" t="e">
        <f>SUMIFS([2]Лист2!$H$2:$H$3988,[2]Лист2!$A$2:$A$3988,Таблица1[[#This Row],[Лицевой]])</f>
        <v>#VALUE!</v>
      </c>
    </row>
    <row r="218" spans="1:13" hidden="1" outlineLevel="2" x14ac:dyDescent="0.25">
      <c r="A218" s="25" t="s">
        <v>10</v>
      </c>
      <c r="B218" s="26">
        <v>532580.59</v>
      </c>
      <c r="C218" s="26">
        <v>3823.43</v>
      </c>
      <c r="D218" s="26">
        <v>72731</v>
      </c>
      <c r="E218" s="26">
        <v>7073.83</v>
      </c>
      <c r="F218" s="26">
        <v>51.7</v>
      </c>
      <c r="G218" s="26">
        <v>127.67</v>
      </c>
      <c r="H218" s="26">
        <v>0</v>
      </c>
      <c r="I218" s="26">
        <v>-35.520000000000003</v>
      </c>
      <c r="J218" s="13" t="s">
        <v>164</v>
      </c>
      <c r="K218" s="7" t="e">
        <f>SUMIFS([1]исходный!$I$2:$I$8445,[1]исходный!$A$2:$A$8445,Таблица1[[#This Row],[Лицевой]],[1]исходный!$C$2:$C$8445,"Отопление")</f>
        <v>#VALUE!</v>
      </c>
      <c r="L218" s="7" t="e">
        <f>Таблица1[[#This Row],[Возврат за июль]]+Таблица1[[#This Row],[возврат]]</f>
        <v>#VALUE!</v>
      </c>
      <c r="M218" s="7" t="e">
        <f>SUMIFS([2]Лист2!$H$2:$H$3988,[2]Лист2!$A$2:$A$3988,Таблица1[[#This Row],[Лицевой]])</f>
        <v>#VALUE!</v>
      </c>
    </row>
    <row r="219" spans="1:13" hidden="1" outlineLevel="2" x14ac:dyDescent="0.25">
      <c r="A219" s="25" t="s">
        <v>10</v>
      </c>
      <c r="B219" s="26">
        <v>532580.59</v>
      </c>
      <c r="C219" s="26">
        <v>3823.43</v>
      </c>
      <c r="D219" s="26">
        <v>72732</v>
      </c>
      <c r="E219" s="26">
        <v>9235.6</v>
      </c>
      <c r="F219" s="26">
        <v>67.5</v>
      </c>
      <c r="G219" s="26">
        <v>166.74</v>
      </c>
      <c r="H219" s="26">
        <v>-1419.87</v>
      </c>
      <c r="I219" s="26">
        <v>-46.38</v>
      </c>
      <c r="J219" s="13" t="s">
        <v>150</v>
      </c>
      <c r="K219" s="7" t="e">
        <f>SUMIFS([1]исходный!$I$2:$I$8445,[1]исходный!$A$2:$A$8445,Таблица1[[#This Row],[Лицевой]],[1]исходный!$C$2:$C$8445,"Отопление")</f>
        <v>#VALUE!</v>
      </c>
      <c r="L219" s="7" t="e">
        <f>Таблица1[[#This Row],[Возврат за июль]]+Таблица1[[#This Row],[возврат]]</f>
        <v>#VALUE!</v>
      </c>
      <c r="M219" s="7" t="e">
        <f>SUMIFS([2]Лист2!$H$2:$H$3988,[2]Лист2!$A$2:$A$3988,Таблица1[[#This Row],[Лицевой]])</f>
        <v>#VALUE!</v>
      </c>
    </row>
    <row r="220" spans="1:13" hidden="1" outlineLevel="2" x14ac:dyDescent="0.25">
      <c r="A220" s="25" t="s">
        <v>10</v>
      </c>
      <c r="B220" s="26">
        <v>532580.59</v>
      </c>
      <c r="C220" s="26">
        <v>3823.43</v>
      </c>
      <c r="D220" s="26">
        <v>72733</v>
      </c>
      <c r="E220" s="26">
        <v>6827.54</v>
      </c>
      <c r="F220" s="26">
        <v>49.9</v>
      </c>
      <c r="G220" s="26">
        <v>123.23</v>
      </c>
      <c r="H220" s="26">
        <v>0</v>
      </c>
      <c r="I220" s="26">
        <v>-34.29</v>
      </c>
      <c r="J220" s="13" t="s">
        <v>171</v>
      </c>
      <c r="K220" s="7" t="e">
        <f>SUMIFS([1]исходный!$I$2:$I$8445,[1]исходный!$A$2:$A$8445,Таблица1[[#This Row],[Лицевой]],[1]исходный!$C$2:$C$8445,"Отопление")</f>
        <v>#VALUE!</v>
      </c>
      <c r="L220" s="7" t="e">
        <f>Таблица1[[#This Row],[Возврат за июль]]+Таблица1[[#This Row],[возврат]]</f>
        <v>#VALUE!</v>
      </c>
      <c r="M220" s="7" t="e">
        <f>SUMIFS([2]Лист2!$H$2:$H$3988,[2]Лист2!$A$2:$A$3988,Таблица1[[#This Row],[Лицевой]])</f>
        <v>#VALUE!</v>
      </c>
    </row>
    <row r="221" spans="1:13" hidden="1" outlineLevel="2" x14ac:dyDescent="0.25">
      <c r="A221" s="25" t="s">
        <v>10</v>
      </c>
      <c r="B221" s="26">
        <v>532580.59</v>
      </c>
      <c r="C221" s="26">
        <v>3823.43</v>
      </c>
      <c r="D221" s="26">
        <v>72734</v>
      </c>
      <c r="E221" s="26">
        <v>4556.22</v>
      </c>
      <c r="F221" s="26">
        <v>33.299999999999997</v>
      </c>
      <c r="G221" s="26">
        <v>82.27</v>
      </c>
      <c r="H221" s="26">
        <v>0</v>
      </c>
      <c r="I221" s="26">
        <v>-22.88</v>
      </c>
      <c r="J221" s="13" t="s">
        <v>172</v>
      </c>
      <c r="K221" s="7" t="e">
        <f>SUMIFS([1]исходный!$I$2:$I$8445,[1]исходный!$A$2:$A$8445,Таблица1[[#This Row],[Лицевой]],[1]исходный!$C$2:$C$8445,"Отопление")</f>
        <v>#VALUE!</v>
      </c>
      <c r="L221" s="7" t="e">
        <f>Таблица1[[#This Row],[Возврат за июль]]+Таблица1[[#This Row],[возврат]]</f>
        <v>#VALUE!</v>
      </c>
      <c r="M221" s="7" t="e">
        <f>SUMIFS([2]Лист2!$H$2:$H$3988,[2]Лист2!$A$2:$A$3988,Таблица1[[#This Row],[Лицевой]])</f>
        <v>#VALUE!</v>
      </c>
    </row>
    <row r="222" spans="1:13" hidden="1" outlineLevel="2" x14ac:dyDescent="0.25">
      <c r="A222" s="25" t="s">
        <v>10</v>
      </c>
      <c r="B222" s="26">
        <v>532580.59</v>
      </c>
      <c r="C222" s="26">
        <v>3823.43</v>
      </c>
      <c r="D222" s="26">
        <v>72735</v>
      </c>
      <c r="E222" s="26">
        <v>6786.47</v>
      </c>
      <c r="F222" s="26">
        <v>49.6</v>
      </c>
      <c r="G222" s="26">
        <v>122.51</v>
      </c>
      <c r="H222" s="26">
        <v>-1043.3399999999999</v>
      </c>
      <c r="I222" s="26">
        <v>-34.08</v>
      </c>
      <c r="J222" s="13" t="s">
        <v>173</v>
      </c>
      <c r="K222" s="7" t="e">
        <f>SUMIFS([1]исходный!$I$2:$I$8445,[1]исходный!$A$2:$A$8445,Таблица1[[#This Row],[Лицевой]],[1]исходный!$C$2:$C$8445,"Отопление")</f>
        <v>#VALUE!</v>
      </c>
      <c r="L222" s="7" t="e">
        <f>Таблица1[[#This Row],[Возврат за июль]]+Таблица1[[#This Row],[возврат]]</f>
        <v>#VALUE!</v>
      </c>
      <c r="M222" s="7" t="e">
        <f>SUMIFS([2]Лист2!$H$2:$H$3988,[2]Лист2!$A$2:$A$3988,Таблица1[[#This Row],[Лицевой]])</f>
        <v>#VALUE!</v>
      </c>
    </row>
    <row r="223" spans="1:13" hidden="1" outlineLevel="2" x14ac:dyDescent="0.25">
      <c r="A223" s="25" t="s">
        <v>10</v>
      </c>
      <c r="B223" s="26">
        <v>532580.59</v>
      </c>
      <c r="C223" s="26">
        <v>3823.43</v>
      </c>
      <c r="D223" s="26">
        <v>72736</v>
      </c>
      <c r="E223" s="26">
        <v>6772.79</v>
      </c>
      <c r="F223" s="26">
        <v>49.5</v>
      </c>
      <c r="G223" s="26">
        <v>122.26</v>
      </c>
      <c r="H223" s="26">
        <v>0</v>
      </c>
      <c r="I223" s="26">
        <v>-34.01</v>
      </c>
      <c r="J223" s="13" t="s">
        <v>174</v>
      </c>
      <c r="K223" s="7" t="e">
        <f>SUMIFS([1]исходный!$I$2:$I$8445,[1]исходный!$A$2:$A$8445,Таблица1[[#This Row],[Лицевой]],[1]исходный!$C$2:$C$8445,"Отопление")</f>
        <v>#VALUE!</v>
      </c>
      <c r="L223" s="7" t="e">
        <f>Таблица1[[#This Row],[Возврат за июль]]+Таблица1[[#This Row],[возврат]]</f>
        <v>#VALUE!</v>
      </c>
      <c r="M223" s="7" t="e">
        <f>SUMIFS([2]Лист2!$H$2:$H$3988,[2]Лист2!$A$2:$A$3988,Таблица1[[#This Row],[Лицевой]])</f>
        <v>#VALUE!</v>
      </c>
    </row>
    <row r="224" spans="1:13" hidden="1" outlineLevel="2" x14ac:dyDescent="0.25">
      <c r="A224" s="25" t="s">
        <v>10</v>
      </c>
      <c r="B224" s="26">
        <v>532580.59</v>
      </c>
      <c r="C224" s="26">
        <v>3823.43</v>
      </c>
      <c r="D224" s="26">
        <v>72737</v>
      </c>
      <c r="E224" s="26">
        <v>4583.6099999999997</v>
      </c>
      <c r="F224" s="26">
        <v>33.5</v>
      </c>
      <c r="G224" s="26">
        <v>82.74</v>
      </c>
      <c r="H224" s="26">
        <v>0</v>
      </c>
      <c r="I224" s="26">
        <v>-23.02</v>
      </c>
      <c r="J224" s="13" t="s">
        <v>175</v>
      </c>
      <c r="K224" s="7" t="e">
        <f>SUMIFS([1]исходный!$I$2:$I$8445,[1]исходный!$A$2:$A$8445,Таблица1[[#This Row],[Лицевой]],[1]исходный!$C$2:$C$8445,"Отопление")</f>
        <v>#VALUE!</v>
      </c>
      <c r="L224" s="7" t="e">
        <f>Таблица1[[#This Row],[Возврат за июль]]+Таблица1[[#This Row],[возврат]]</f>
        <v>#VALUE!</v>
      </c>
      <c r="M224" s="7" t="e">
        <f>SUMIFS([2]Лист2!$H$2:$H$3988,[2]Лист2!$A$2:$A$3988,Таблица1[[#This Row],[Лицевой]])</f>
        <v>#VALUE!</v>
      </c>
    </row>
    <row r="225" spans="1:13" hidden="1" outlineLevel="2" x14ac:dyDescent="0.25">
      <c r="A225" s="25" t="s">
        <v>10</v>
      </c>
      <c r="B225" s="26">
        <v>532580.59</v>
      </c>
      <c r="C225" s="26">
        <v>3823.43</v>
      </c>
      <c r="D225" s="26">
        <v>72738</v>
      </c>
      <c r="E225" s="26">
        <v>6704.39</v>
      </c>
      <c r="F225" s="26">
        <v>49</v>
      </c>
      <c r="G225" s="26">
        <v>121.01</v>
      </c>
      <c r="H225" s="26">
        <v>0</v>
      </c>
      <c r="I225" s="26">
        <v>-33.67</v>
      </c>
      <c r="J225" s="13" t="s">
        <v>176</v>
      </c>
      <c r="K225" s="7" t="e">
        <f>SUMIFS([1]исходный!$I$2:$I$8445,[1]исходный!$A$2:$A$8445,Таблица1[[#This Row],[Лицевой]],[1]исходный!$C$2:$C$8445,"Отопление")</f>
        <v>#VALUE!</v>
      </c>
      <c r="L225" s="7" t="e">
        <f>Таблица1[[#This Row],[Возврат за июль]]+Таблица1[[#This Row],[возврат]]</f>
        <v>#VALUE!</v>
      </c>
      <c r="M225" s="7" t="e">
        <f>SUMIFS([2]Лист2!$H$2:$H$3988,[2]Лист2!$A$2:$A$3988,Таблица1[[#This Row],[Лицевой]])</f>
        <v>#VALUE!</v>
      </c>
    </row>
    <row r="226" spans="1:13" hidden="1" outlineLevel="2" x14ac:dyDescent="0.25">
      <c r="A226" s="25" t="s">
        <v>10</v>
      </c>
      <c r="B226" s="26">
        <v>532580.59</v>
      </c>
      <c r="C226" s="26">
        <v>3823.43</v>
      </c>
      <c r="D226" s="26">
        <v>72739</v>
      </c>
      <c r="E226" s="26">
        <v>6731.78</v>
      </c>
      <c r="F226" s="26">
        <v>49.2</v>
      </c>
      <c r="G226" s="26">
        <v>121.48</v>
      </c>
      <c r="H226" s="26">
        <v>0</v>
      </c>
      <c r="I226" s="26">
        <v>-33.799999999999997</v>
      </c>
      <c r="J226" s="13" t="s">
        <v>177</v>
      </c>
      <c r="K226" s="7" t="e">
        <f>SUMIFS([1]исходный!$I$2:$I$8445,[1]исходный!$A$2:$A$8445,Таблица1[[#This Row],[Лицевой]],[1]исходный!$C$2:$C$8445,"Отопление")</f>
        <v>#VALUE!</v>
      </c>
      <c r="L226" s="7" t="e">
        <f>Таблица1[[#This Row],[Возврат за июль]]+Таблица1[[#This Row],[возврат]]</f>
        <v>#VALUE!</v>
      </c>
      <c r="M226" s="7" t="e">
        <f>SUMIFS([2]Лист2!$H$2:$H$3988,[2]Лист2!$A$2:$A$3988,Таблица1[[#This Row],[Лицевой]])</f>
        <v>#VALUE!</v>
      </c>
    </row>
    <row r="227" spans="1:13" hidden="1" outlineLevel="2" x14ac:dyDescent="0.25">
      <c r="A227" s="25" t="s">
        <v>10</v>
      </c>
      <c r="B227" s="26">
        <v>532580.59</v>
      </c>
      <c r="C227" s="26">
        <v>3823.43</v>
      </c>
      <c r="D227" s="26">
        <v>72740</v>
      </c>
      <c r="E227" s="26">
        <v>4501.5200000000004</v>
      </c>
      <c r="F227" s="26">
        <v>32.9</v>
      </c>
      <c r="G227" s="26">
        <v>81.25</v>
      </c>
      <c r="H227" s="26">
        <v>0</v>
      </c>
      <c r="I227" s="26">
        <v>-22.61</v>
      </c>
      <c r="J227" s="13" t="s">
        <v>178</v>
      </c>
      <c r="K227" s="7" t="e">
        <f>SUMIFS([1]исходный!$I$2:$I$8445,[1]исходный!$A$2:$A$8445,Таблица1[[#This Row],[Лицевой]],[1]исходный!$C$2:$C$8445,"Отопление")</f>
        <v>#VALUE!</v>
      </c>
      <c r="L227" s="7" t="e">
        <f>Таблица1[[#This Row],[Возврат за июль]]+Таблица1[[#This Row],[возврат]]</f>
        <v>#VALUE!</v>
      </c>
      <c r="M227" s="7" t="e">
        <f>SUMIFS([2]Лист2!$H$2:$H$3988,[2]Лист2!$A$2:$A$3988,Таблица1[[#This Row],[Лицевой]])</f>
        <v>#VALUE!</v>
      </c>
    </row>
    <row r="228" spans="1:13" hidden="1" outlineLevel="2" x14ac:dyDescent="0.25">
      <c r="A228" s="25" t="s">
        <v>10</v>
      </c>
      <c r="B228" s="26">
        <v>532580.59</v>
      </c>
      <c r="C228" s="26">
        <v>3823.43</v>
      </c>
      <c r="D228" s="26">
        <v>72741</v>
      </c>
      <c r="E228" s="26">
        <v>6868.6</v>
      </c>
      <c r="F228" s="26">
        <v>50.2</v>
      </c>
      <c r="G228" s="26">
        <v>123.96</v>
      </c>
      <c r="H228" s="26">
        <v>0</v>
      </c>
      <c r="I228" s="26">
        <v>-34.5</v>
      </c>
      <c r="J228" s="13" t="s">
        <v>166</v>
      </c>
      <c r="K228" s="7" t="e">
        <f>SUMIFS([1]исходный!$I$2:$I$8445,[1]исходный!$A$2:$A$8445,Таблица1[[#This Row],[Лицевой]],[1]исходный!$C$2:$C$8445,"Отопление")</f>
        <v>#VALUE!</v>
      </c>
      <c r="L228" s="7" t="e">
        <f>Таблица1[[#This Row],[Возврат за июль]]+Таблица1[[#This Row],[возврат]]</f>
        <v>#VALUE!</v>
      </c>
      <c r="M228" s="7" t="e">
        <f>SUMIFS([2]Лист2!$H$2:$H$3988,[2]Лист2!$A$2:$A$3988,Таблица1[[#This Row],[Лицевой]])</f>
        <v>#VALUE!</v>
      </c>
    </row>
    <row r="229" spans="1:13" hidden="1" outlineLevel="2" x14ac:dyDescent="0.25">
      <c r="A229" s="25" t="s">
        <v>10</v>
      </c>
      <c r="B229" s="26">
        <v>532580.59</v>
      </c>
      <c r="C229" s="26">
        <v>3823.43</v>
      </c>
      <c r="D229" s="26">
        <v>72742</v>
      </c>
      <c r="E229" s="26">
        <v>6698.92</v>
      </c>
      <c r="F229" s="26">
        <v>48.96</v>
      </c>
      <c r="G229" s="26">
        <v>120.91</v>
      </c>
      <c r="H229" s="26">
        <v>0</v>
      </c>
      <c r="I229" s="26">
        <v>-33.65</v>
      </c>
      <c r="J229" s="13" t="s">
        <v>179</v>
      </c>
      <c r="K229" s="7" t="e">
        <f>SUMIFS([1]исходный!$I$2:$I$8445,[1]исходный!$A$2:$A$8445,Таблица1[[#This Row],[Лицевой]],[1]исходный!$C$2:$C$8445,"Отопление")</f>
        <v>#VALUE!</v>
      </c>
      <c r="L229" s="7" t="e">
        <f>Таблица1[[#This Row],[Возврат за июль]]+Таблица1[[#This Row],[возврат]]</f>
        <v>#VALUE!</v>
      </c>
      <c r="M229" s="7" t="e">
        <f>SUMIFS([2]Лист2!$H$2:$H$3988,[2]Лист2!$A$2:$A$3988,Таблица1[[#This Row],[Лицевой]])</f>
        <v>#VALUE!</v>
      </c>
    </row>
    <row r="230" spans="1:13" hidden="1" outlineLevel="2" x14ac:dyDescent="0.25">
      <c r="A230" s="25" t="s">
        <v>10</v>
      </c>
      <c r="B230" s="26">
        <v>532580.59</v>
      </c>
      <c r="C230" s="26">
        <v>3823.43</v>
      </c>
      <c r="D230" s="26">
        <v>72743</v>
      </c>
      <c r="E230" s="26">
        <v>4501.5200000000004</v>
      </c>
      <c r="F230" s="26">
        <v>32.9</v>
      </c>
      <c r="G230" s="26">
        <v>81.25</v>
      </c>
      <c r="H230" s="26">
        <v>-692.06</v>
      </c>
      <c r="I230" s="26">
        <v>-22.61</v>
      </c>
      <c r="J230" s="13" t="s">
        <v>178</v>
      </c>
      <c r="K230" s="7" t="e">
        <f>SUMIFS([1]исходный!$I$2:$I$8445,[1]исходный!$A$2:$A$8445,Таблица1[[#This Row],[Лицевой]],[1]исходный!$C$2:$C$8445,"Отопление")</f>
        <v>#VALUE!</v>
      </c>
      <c r="L230" s="7" t="e">
        <f>Таблица1[[#This Row],[Возврат за июль]]+Таблица1[[#This Row],[возврат]]</f>
        <v>#VALUE!</v>
      </c>
      <c r="M230" s="7" t="e">
        <f>SUMIFS([2]Лист2!$H$2:$H$3988,[2]Лист2!$A$2:$A$3988,Таблица1[[#This Row],[Лицевой]])</f>
        <v>#VALUE!</v>
      </c>
    </row>
    <row r="231" spans="1:13" hidden="1" outlineLevel="2" x14ac:dyDescent="0.25">
      <c r="A231" s="25" t="s">
        <v>10</v>
      </c>
      <c r="B231" s="26">
        <v>532580.59</v>
      </c>
      <c r="C231" s="26">
        <v>3823.43</v>
      </c>
      <c r="D231" s="26">
        <v>72744</v>
      </c>
      <c r="E231" s="26">
        <v>6854.91</v>
      </c>
      <c r="F231" s="26">
        <v>50.1</v>
      </c>
      <c r="G231" s="26">
        <v>123.72</v>
      </c>
      <c r="H231" s="26">
        <v>0</v>
      </c>
      <c r="I231" s="26">
        <v>-34.43</v>
      </c>
      <c r="J231" s="13" t="s">
        <v>180</v>
      </c>
      <c r="K231" s="7" t="e">
        <f>SUMIFS([1]исходный!$I$2:$I$8445,[1]исходный!$A$2:$A$8445,Таблица1[[#This Row],[Лицевой]],[1]исходный!$C$2:$C$8445,"Отопление")</f>
        <v>#VALUE!</v>
      </c>
      <c r="L231" s="7" t="e">
        <f>Таблица1[[#This Row],[Возврат за июль]]+Таблица1[[#This Row],[возврат]]</f>
        <v>#VALUE!</v>
      </c>
      <c r="M231" s="7" t="e">
        <f>SUMIFS([2]Лист2!$H$2:$H$3988,[2]Лист2!$A$2:$A$3988,Таблица1[[#This Row],[Лицевой]])</f>
        <v>#VALUE!</v>
      </c>
    </row>
    <row r="232" spans="1:13" hidden="1" outlineLevel="2" x14ac:dyDescent="0.25">
      <c r="A232" s="25" t="s">
        <v>10</v>
      </c>
      <c r="B232" s="26">
        <v>532580.59</v>
      </c>
      <c r="C232" s="26">
        <v>3823.43</v>
      </c>
      <c r="D232" s="26">
        <v>72745</v>
      </c>
      <c r="E232" s="26">
        <v>9454.57</v>
      </c>
      <c r="F232" s="26">
        <v>69.099999999999994</v>
      </c>
      <c r="G232" s="26">
        <v>170.64</v>
      </c>
      <c r="H232" s="26">
        <v>0</v>
      </c>
      <c r="I232" s="26">
        <v>-47.48</v>
      </c>
      <c r="J232" s="13" t="s">
        <v>181</v>
      </c>
      <c r="K232" s="7" t="e">
        <f>SUMIFS([1]исходный!$I$2:$I$8445,[1]исходный!$A$2:$A$8445,Таблица1[[#This Row],[Лицевой]],[1]исходный!$C$2:$C$8445,"Отопление")</f>
        <v>#VALUE!</v>
      </c>
      <c r="L232" s="7" t="e">
        <f>Таблица1[[#This Row],[Возврат за июль]]+Таблица1[[#This Row],[возврат]]</f>
        <v>#VALUE!</v>
      </c>
      <c r="M232" s="7" t="e">
        <f>SUMIFS([2]Лист2!$H$2:$H$3988,[2]Лист2!$A$2:$A$3988,Таблица1[[#This Row],[Лицевой]])</f>
        <v>#VALUE!</v>
      </c>
    </row>
    <row r="233" spans="1:13" hidden="1" outlineLevel="2" x14ac:dyDescent="0.25">
      <c r="A233" s="25" t="s">
        <v>10</v>
      </c>
      <c r="B233" s="26">
        <v>532580.59</v>
      </c>
      <c r="C233" s="26">
        <v>3823.43</v>
      </c>
      <c r="D233" s="26">
        <v>72746</v>
      </c>
      <c r="E233" s="26">
        <v>7292.73</v>
      </c>
      <c r="F233" s="26">
        <v>53.3</v>
      </c>
      <c r="G233" s="26">
        <v>131.63999999999999</v>
      </c>
      <c r="H233" s="26">
        <v>-1121.17</v>
      </c>
      <c r="I233" s="26">
        <v>-36.619999999999997</v>
      </c>
      <c r="J233" s="13" t="s">
        <v>182</v>
      </c>
      <c r="K233" s="7" t="e">
        <f>SUMIFS([1]исходный!$I$2:$I$8445,[1]исходный!$A$2:$A$8445,Таблица1[[#This Row],[Лицевой]],[1]исходный!$C$2:$C$8445,"Отопление")</f>
        <v>#VALUE!</v>
      </c>
      <c r="L233" s="7" t="e">
        <f>Таблица1[[#This Row],[Возврат за июль]]+Таблица1[[#This Row],[возврат]]</f>
        <v>#VALUE!</v>
      </c>
      <c r="M233" s="7" t="e">
        <f>SUMIFS([2]Лист2!$H$2:$H$3988,[2]Лист2!$A$2:$A$3988,Таблица1[[#This Row],[Лицевой]])</f>
        <v>#VALUE!</v>
      </c>
    </row>
    <row r="234" spans="1:13" hidden="1" outlineLevel="2" x14ac:dyDescent="0.25">
      <c r="A234" s="25" t="s">
        <v>10</v>
      </c>
      <c r="B234" s="26">
        <v>532580.59</v>
      </c>
      <c r="C234" s="26">
        <v>3823.43</v>
      </c>
      <c r="D234" s="26">
        <v>72747</v>
      </c>
      <c r="E234" s="26">
        <v>6909.62</v>
      </c>
      <c r="F234" s="26">
        <v>50.5</v>
      </c>
      <c r="G234" s="26">
        <v>124.72</v>
      </c>
      <c r="H234" s="26">
        <v>-1062.27</v>
      </c>
      <c r="I234" s="26">
        <v>-34.69</v>
      </c>
      <c r="J234" s="13" t="s">
        <v>183</v>
      </c>
      <c r="K234" s="7" t="e">
        <f>SUMIFS([1]исходный!$I$2:$I$8445,[1]исходный!$A$2:$A$8445,Таблица1[[#This Row],[Лицевой]],[1]исходный!$C$2:$C$8445,"Отопление")</f>
        <v>#VALUE!</v>
      </c>
      <c r="L234" s="7" t="e">
        <f>Таблица1[[#This Row],[Возврат за июль]]+Таблица1[[#This Row],[возврат]]</f>
        <v>#VALUE!</v>
      </c>
      <c r="M234" s="7" t="e">
        <f>SUMIFS([2]Лист2!$H$2:$H$3988,[2]Лист2!$A$2:$A$3988,Таблица1[[#This Row],[Лицевой]])</f>
        <v>#VALUE!</v>
      </c>
    </row>
    <row r="235" spans="1:13" hidden="1" outlineLevel="2" x14ac:dyDescent="0.25">
      <c r="A235" s="25" t="s">
        <v>10</v>
      </c>
      <c r="B235" s="26">
        <v>532580.59</v>
      </c>
      <c r="C235" s="26">
        <v>3823.43</v>
      </c>
      <c r="D235" s="26">
        <v>72748</v>
      </c>
      <c r="E235" s="26">
        <v>4364.7</v>
      </c>
      <c r="F235" s="26">
        <v>31.9</v>
      </c>
      <c r="G235" s="26">
        <v>78.78</v>
      </c>
      <c r="H235" s="26">
        <v>0</v>
      </c>
      <c r="I235" s="26">
        <v>-21.92</v>
      </c>
      <c r="J235" s="13" t="s">
        <v>184</v>
      </c>
      <c r="K235" s="7" t="e">
        <f>SUMIFS([1]исходный!$I$2:$I$8445,[1]исходный!$A$2:$A$8445,Таблица1[[#This Row],[Лицевой]],[1]исходный!$C$2:$C$8445,"Отопление")</f>
        <v>#VALUE!</v>
      </c>
      <c r="L235" s="7" t="e">
        <f>Таблица1[[#This Row],[Возврат за июль]]+Таблица1[[#This Row],[возврат]]</f>
        <v>#VALUE!</v>
      </c>
      <c r="M235" s="7" t="e">
        <f>SUMIFS([2]Лист2!$H$2:$H$3988,[2]Лист2!$A$2:$A$3988,Таблица1[[#This Row],[Лицевой]])</f>
        <v>#VALUE!</v>
      </c>
    </row>
    <row r="236" spans="1:13" hidden="1" outlineLevel="2" x14ac:dyDescent="0.25">
      <c r="A236" s="25" t="s">
        <v>10</v>
      </c>
      <c r="B236" s="26">
        <v>532580.59</v>
      </c>
      <c r="C236" s="26">
        <v>3823.43</v>
      </c>
      <c r="D236" s="26">
        <v>72749</v>
      </c>
      <c r="E236" s="26">
        <v>7073.83</v>
      </c>
      <c r="F236" s="26">
        <v>51.7</v>
      </c>
      <c r="G236" s="26">
        <v>127.67</v>
      </c>
      <c r="H236" s="26">
        <v>0</v>
      </c>
      <c r="I236" s="26">
        <v>-35.520000000000003</v>
      </c>
      <c r="J236" s="13" t="s">
        <v>164</v>
      </c>
      <c r="K236" s="7" t="e">
        <f>SUMIFS([1]исходный!$I$2:$I$8445,[1]исходный!$A$2:$A$8445,Таблица1[[#This Row],[Лицевой]],[1]исходный!$C$2:$C$8445,"Отопление")</f>
        <v>#VALUE!</v>
      </c>
      <c r="L236" s="7" t="e">
        <f>Таблица1[[#This Row],[Возврат за июль]]+Таблица1[[#This Row],[возврат]]</f>
        <v>#VALUE!</v>
      </c>
      <c r="M236" s="7" t="e">
        <f>SUMIFS([2]Лист2!$H$2:$H$3988,[2]Лист2!$A$2:$A$3988,Таблица1[[#This Row],[Лицевой]])</f>
        <v>#VALUE!</v>
      </c>
    </row>
    <row r="237" spans="1:13" hidden="1" outlineLevel="2" x14ac:dyDescent="0.25">
      <c r="A237" s="25" t="s">
        <v>10</v>
      </c>
      <c r="B237" s="26">
        <v>532580.59</v>
      </c>
      <c r="C237" s="26">
        <v>3823.43</v>
      </c>
      <c r="D237" s="26">
        <v>72750</v>
      </c>
      <c r="E237" s="26">
        <v>6973.93</v>
      </c>
      <c r="F237" s="26">
        <v>50.97</v>
      </c>
      <c r="G237" s="26">
        <v>125.88</v>
      </c>
      <c r="H237" s="26">
        <v>0</v>
      </c>
      <c r="I237" s="26">
        <v>-35.03</v>
      </c>
      <c r="J237" s="13" t="s">
        <v>185</v>
      </c>
      <c r="K237" s="7" t="e">
        <f>SUMIFS([1]исходный!$I$2:$I$8445,[1]исходный!$A$2:$A$8445,Таблица1[[#This Row],[Лицевой]],[1]исходный!$C$2:$C$8445,"Отопление")</f>
        <v>#VALUE!</v>
      </c>
      <c r="L237" s="7" t="e">
        <f>Таблица1[[#This Row],[Возврат за июль]]+Таблица1[[#This Row],[возврат]]</f>
        <v>#VALUE!</v>
      </c>
      <c r="M237" s="7" t="e">
        <f>SUMIFS([2]Лист2!$H$2:$H$3988,[2]Лист2!$A$2:$A$3988,Таблица1[[#This Row],[Лицевой]])</f>
        <v>#VALUE!</v>
      </c>
    </row>
    <row r="238" spans="1:13" hidden="1" outlineLevel="2" x14ac:dyDescent="0.25">
      <c r="A238" s="25" t="s">
        <v>10</v>
      </c>
      <c r="B238" s="26">
        <v>532580.59</v>
      </c>
      <c r="C238" s="26">
        <v>3823.43</v>
      </c>
      <c r="D238" s="26">
        <v>72751</v>
      </c>
      <c r="E238" s="26">
        <v>4428.9799999999996</v>
      </c>
      <c r="F238" s="26">
        <v>32.369999999999997</v>
      </c>
      <c r="G238" s="26">
        <v>79.959999999999994</v>
      </c>
      <c r="H238" s="26">
        <v>0</v>
      </c>
      <c r="I238" s="26">
        <v>-22.24</v>
      </c>
      <c r="J238" s="13" t="s">
        <v>186</v>
      </c>
      <c r="K238" s="7" t="e">
        <f>SUMIFS([1]исходный!$I$2:$I$8445,[1]исходный!$A$2:$A$8445,Таблица1[[#This Row],[Лицевой]],[1]исходный!$C$2:$C$8445,"Отопление")</f>
        <v>#VALUE!</v>
      </c>
      <c r="L238" s="7" t="e">
        <f>Таблица1[[#This Row],[Возврат за июль]]+Таблица1[[#This Row],[возврат]]</f>
        <v>#VALUE!</v>
      </c>
      <c r="M238" s="7" t="e">
        <f>SUMIFS([2]Лист2!$H$2:$H$3988,[2]Лист2!$A$2:$A$3988,Таблица1[[#This Row],[Лицевой]])</f>
        <v>#VALUE!</v>
      </c>
    </row>
    <row r="239" spans="1:13" hidden="1" outlineLevel="2" x14ac:dyDescent="0.25">
      <c r="A239" s="25" t="s">
        <v>10</v>
      </c>
      <c r="B239" s="26">
        <v>532580.59</v>
      </c>
      <c r="C239" s="26">
        <v>3823.43</v>
      </c>
      <c r="D239" s="26">
        <v>72752</v>
      </c>
      <c r="E239" s="26">
        <v>7169.6</v>
      </c>
      <c r="F239" s="26">
        <v>52.4</v>
      </c>
      <c r="G239" s="26">
        <v>129.4</v>
      </c>
      <c r="H239" s="26">
        <v>0</v>
      </c>
      <c r="I239" s="26">
        <v>-36</v>
      </c>
      <c r="J239" s="13" t="s">
        <v>149</v>
      </c>
      <c r="K239" s="7" t="e">
        <f>SUMIFS([1]исходный!$I$2:$I$8445,[1]исходный!$A$2:$A$8445,Таблица1[[#This Row],[Лицевой]],[1]исходный!$C$2:$C$8445,"Отопление")</f>
        <v>#VALUE!</v>
      </c>
      <c r="L239" s="7" t="e">
        <f>Таблица1[[#This Row],[Возврат за июль]]+Таблица1[[#This Row],[возврат]]</f>
        <v>#VALUE!</v>
      </c>
      <c r="M239" s="7" t="e">
        <f>SUMIFS([2]Лист2!$H$2:$H$3988,[2]Лист2!$A$2:$A$3988,Таблица1[[#This Row],[Лицевой]])</f>
        <v>#VALUE!</v>
      </c>
    </row>
    <row r="240" spans="1:13" hidden="1" outlineLevel="2" x14ac:dyDescent="0.25">
      <c r="A240" s="25" t="s">
        <v>10</v>
      </c>
      <c r="B240" s="26">
        <v>532580.59</v>
      </c>
      <c r="C240" s="26">
        <v>3823.43</v>
      </c>
      <c r="D240" s="26">
        <v>72753</v>
      </c>
      <c r="E240" s="26">
        <v>6868.6</v>
      </c>
      <c r="F240" s="26">
        <v>50.2</v>
      </c>
      <c r="G240" s="26">
        <v>123.96</v>
      </c>
      <c r="H240" s="26">
        <v>0</v>
      </c>
      <c r="I240" s="26">
        <v>-34.5</v>
      </c>
      <c r="J240" s="13" t="s">
        <v>166</v>
      </c>
      <c r="K240" s="7" t="e">
        <f>SUMIFS([1]исходный!$I$2:$I$8445,[1]исходный!$A$2:$A$8445,Таблица1[[#This Row],[Лицевой]],[1]исходный!$C$2:$C$8445,"Отопление")</f>
        <v>#VALUE!</v>
      </c>
      <c r="L240" s="7" t="e">
        <f>Таблица1[[#This Row],[Возврат за июль]]+Таблица1[[#This Row],[возврат]]</f>
        <v>#VALUE!</v>
      </c>
      <c r="M240" s="7" t="e">
        <f>SUMIFS([2]Лист2!$H$2:$H$3988,[2]Лист2!$A$2:$A$3988,Таблица1[[#This Row],[Лицевой]])</f>
        <v>#VALUE!</v>
      </c>
    </row>
    <row r="241" spans="1:13" hidden="1" outlineLevel="2" x14ac:dyDescent="0.25">
      <c r="A241" s="25" t="s">
        <v>10</v>
      </c>
      <c r="B241" s="26">
        <v>532580.59</v>
      </c>
      <c r="C241" s="26">
        <v>3823.43</v>
      </c>
      <c r="D241" s="26">
        <v>72754</v>
      </c>
      <c r="E241" s="26">
        <v>4446.7700000000004</v>
      </c>
      <c r="F241" s="26">
        <v>32.5</v>
      </c>
      <c r="G241" s="26">
        <v>80.28</v>
      </c>
      <c r="H241" s="26">
        <v>0</v>
      </c>
      <c r="I241" s="26">
        <v>-22.33</v>
      </c>
      <c r="J241" s="13" t="s">
        <v>165</v>
      </c>
      <c r="K241" s="7" t="e">
        <f>SUMIFS([1]исходный!$I$2:$I$8445,[1]исходный!$A$2:$A$8445,Таблица1[[#This Row],[Лицевой]],[1]исходный!$C$2:$C$8445,"Отопление")</f>
        <v>#VALUE!</v>
      </c>
      <c r="L241" s="7" t="e">
        <f>Таблица1[[#This Row],[Возврат за июль]]+Таблица1[[#This Row],[возврат]]</f>
        <v>#VALUE!</v>
      </c>
      <c r="M241" s="7" t="e">
        <f>SUMIFS([2]Лист2!$H$2:$H$3988,[2]Лист2!$A$2:$A$3988,Таблица1[[#This Row],[Лицевой]])</f>
        <v>#VALUE!</v>
      </c>
    </row>
    <row r="242" spans="1:13" hidden="1" outlineLevel="2" x14ac:dyDescent="0.25">
      <c r="A242" s="25" t="s">
        <v>10</v>
      </c>
      <c r="B242" s="26">
        <v>532580.59</v>
      </c>
      <c r="C242" s="26">
        <v>3823.43</v>
      </c>
      <c r="D242" s="26">
        <v>72755</v>
      </c>
      <c r="E242" s="26">
        <v>7101.21</v>
      </c>
      <c r="F242" s="26">
        <v>51.9</v>
      </c>
      <c r="G242" s="26">
        <v>128.13999999999999</v>
      </c>
      <c r="H242" s="26">
        <v>0</v>
      </c>
      <c r="I242" s="26">
        <v>-35.659999999999997</v>
      </c>
      <c r="J242" s="13" t="s">
        <v>187</v>
      </c>
      <c r="K242" s="7" t="e">
        <f>SUMIFS([1]исходный!$I$2:$I$8445,[1]исходный!$A$2:$A$8445,Таблица1[[#This Row],[Лицевой]],[1]исходный!$C$2:$C$8445,"Отопление")</f>
        <v>#VALUE!</v>
      </c>
      <c r="L242" s="7" t="e">
        <f>Таблица1[[#This Row],[Возврат за июль]]+Таблица1[[#This Row],[возврат]]</f>
        <v>#VALUE!</v>
      </c>
      <c r="M242" s="7" t="e">
        <f>SUMIFS([2]Лист2!$H$2:$H$3988,[2]Лист2!$A$2:$A$3988,Таблица1[[#This Row],[Лицевой]])</f>
        <v>#VALUE!</v>
      </c>
    </row>
    <row r="243" spans="1:13" hidden="1" outlineLevel="2" x14ac:dyDescent="0.25">
      <c r="A243" s="25" t="s">
        <v>10</v>
      </c>
      <c r="B243" s="26">
        <v>532580.59</v>
      </c>
      <c r="C243" s="26">
        <v>3823.43</v>
      </c>
      <c r="D243" s="26">
        <v>72756</v>
      </c>
      <c r="E243" s="26">
        <v>6895.93</v>
      </c>
      <c r="F243" s="26">
        <v>50.4</v>
      </c>
      <c r="G243" s="26">
        <v>124.48</v>
      </c>
      <c r="H243" s="26">
        <v>-1060.17</v>
      </c>
      <c r="I243" s="26">
        <v>-34.630000000000003</v>
      </c>
      <c r="J243" s="13" t="s">
        <v>155</v>
      </c>
      <c r="K243" s="7" t="e">
        <f>SUMIFS([1]исходный!$I$2:$I$8445,[1]исходный!$A$2:$A$8445,Таблица1[[#This Row],[Лицевой]],[1]исходный!$C$2:$C$8445,"Отопление")</f>
        <v>#VALUE!</v>
      </c>
      <c r="L243" s="7" t="e">
        <f>Таблица1[[#This Row],[Возврат за июль]]+Таблица1[[#This Row],[возврат]]</f>
        <v>#VALUE!</v>
      </c>
      <c r="M243" s="7" t="e">
        <f>SUMIFS([2]Лист2!$H$2:$H$3988,[2]Лист2!$A$2:$A$3988,Таблица1[[#This Row],[Лицевой]])</f>
        <v>#VALUE!</v>
      </c>
    </row>
    <row r="244" spans="1:13" hidden="1" outlineLevel="2" x14ac:dyDescent="0.25">
      <c r="A244" s="25" t="s">
        <v>10</v>
      </c>
      <c r="B244" s="26">
        <v>532580.59</v>
      </c>
      <c r="C244" s="26">
        <v>3823.43</v>
      </c>
      <c r="D244" s="26">
        <v>72757</v>
      </c>
      <c r="E244" s="26">
        <v>4446.7700000000004</v>
      </c>
      <c r="F244" s="26">
        <v>32.5</v>
      </c>
      <c r="G244" s="26">
        <v>80.28</v>
      </c>
      <c r="H244" s="26">
        <v>0</v>
      </c>
      <c r="I244" s="26">
        <v>-22.33</v>
      </c>
      <c r="J244" s="13" t="s">
        <v>165</v>
      </c>
      <c r="K244" s="7" t="e">
        <f>SUMIFS([1]исходный!$I$2:$I$8445,[1]исходный!$A$2:$A$8445,Таблица1[[#This Row],[Лицевой]],[1]исходный!$C$2:$C$8445,"Отопление")</f>
        <v>#VALUE!</v>
      </c>
      <c r="L244" s="7" t="e">
        <f>Таблица1[[#This Row],[Возврат за июль]]+Таблица1[[#This Row],[возврат]]</f>
        <v>#VALUE!</v>
      </c>
      <c r="M244" s="7" t="e">
        <f>SUMIFS([2]Лист2!$H$2:$H$3988,[2]Лист2!$A$2:$A$3988,Таблица1[[#This Row],[Лицевой]])</f>
        <v>#VALUE!</v>
      </c>
    </row>
    <row r="245" spans="1:13" hidden="1" outlineLevel="2" x14ac:dyDescent="0.25">
      <c r="A245" s="25" t="s">
        <v>10</v>
      </c>
      <c r="B245" s="26">
        <v>532580.59</v>
      </c>
      <c r="C245" s="26">
        <v>3823.43</v>
      </c>
      <c r="D245" s="26">
        <v>72758</v>
      </c>
      <c r="E245" s="26">
        <v>7032.75</v>
      </c>
      <c r="F245" s="26">
        <v>51.4</v>
      </c>
      <c r="G245" s="26">
        <v>126.96</v>
      </c>
      <c r="H245" s="26">
        <v>0</v>
      </c>
      <c r="I245" s="26">
        <v>-35.32</v>
      </c>
      <c r="J245" s="13" t="s">
        <v>188</v>
      </c>
      <c r="K245" s="7" t="e">
        <f>SUMIFS([1]исходный!$I$2:$I$8445,[1]исходный!$A$2:$A$8445,Таблица1[[#This Row],[Лицевой]],[1]исходный!$C$2:$C$8445,"Отопление")</f>
        <v>#VALUE!</v>
      </c>
      <c r="L245" s="7" t="e">
        <f>Таблица1[[#This Row],[Возврат за июль]]+Таблица1[[#This Row],[возврат]]</f>
        <v>#VALUE!</v>
      </c>
      <c r="M245" s="7" t="e">
        <f>SUMIFS([2]Лист2!$H$2:$H$3988,[2]Лист2!$A$2:$A$3988,Таблица1[[#This Row],[Лицевой]])</f>
        <v>#VALUE!</v>
      </c>
    </row>
    <row r="246" spans="1:13" hidden="1" outlineLevel="2" x14ac:dyDescent="0.25">
      <c r="A246" s="25" t="s">
        <v>10</v>
      </c>
      <c r="B246" s="26">
        <v>532580.59</v>
      </c>
      <c r="C246" s="26">
        <v>3823.43</v>
      </c>
      <c r="D246" s="26">
        <v>72759</v>
      </c>
      <c r="E246" s="26">
        <v>6594.94</v>
      </c>
      <c r="F246" s="26">
        <v>48.2</v>
      </c>
      <c r="G246" s="26">
        <v>119.03</v>
      </c>
      <c r="H246" s="26">
        <v>0</v>
      </c>
      <c r="I246" s="26">
        <v>-33.119999999999997</v>
      </c>
      <c r="J246" s="13" t="s">
        <v>189</v>
      </c>
      <c r="K246" s="7" t="e">
        <f>SUMIFS([1]исходный!$I$2:$I$8445,[1]исходный!$A$2:$A$8445,Таблица1[[#This Row],[Лицевой]],[1]исходный!$C$2:$C$8445,"Отопление")</f>
        <v>#VALUE!</v>
      </c>
      <c r="L246" s="7" t="e">
        <f>Таблица1[[#This Row],[Возврат за июль]]+Таблица1[[#This Row],[возврат]]</f>
        <v>#VALUE!</v>
      </c>
      <c r="M246" s="7" t="e">
        <f>SUMIFS([2]Лист2!$H$2:$H$3988,[2]Лист2!$A$2:$A$3988,Таблица1[[#This Row],[Лицевой]])</f>
        <v>#VALUE!</v>
      </c>
    </row>
    <row r="247" spans="1:13" hidden="1" outlineLevel="2" x14ac:dyDescent="0.25">
      <c r="A247" s="25" t="s">
        <v>10</v>
      </c>
      <c r="B247" s="26">
        <v>532580.59</v>
      </c>
      <c r="C247" s="26">
        <v>3823.43</v>
      </c>
      <c r="D247" s="26">
        <v>72760</v>
      </c>
      <c r="E247" s="26">
        <v>9728.17</v>
      </c>
      <c r="F247" s="26">
        <v>71.099999999999994</v>
      </c>
      <c r="G247" s="26">
        <v>175.63</v>
      </c>
      <c r="H247" s="26">
        <v>0</v>
      </c>
      <c r="I247" s="26">
        <v>-48.85</v>
      </c>
      <c r="J247" s="13" t="s">
        <v>190</v>
      </c>
      <c r="K247" s="7" t="e">
        <f>SUMIFS([1]исходный!$I$2:$I$8445,[1]исходный!$A$2:$A$8445,Таблица1[[#This Row],[Лицевой]],[1]исходный!$C$2:$C$8445,"Отопление")</f>
        <v>#VALUE!</v>
      </c>
      <c r="L247" s="7" t="e">
        <f>Таблица1[[#This Row],[Возврат за июль]]+Таблица1[[#This Row],[возврат]]</f>
        <v>#VALUE!</v>
      </c>
      <c r="M247" s="7" t="e">
        <f>SUMIFS([2]Лист2!$H$2:$H$3988,[2]Лист2!$A$2:$A$3988,Таблица1[[#This Row],[Лицевой]])</f>
        <v>#VALUE!</v>
      </c>
    </row>
    <row r="248" spans="1:13" hidden="1" outlineLevel="2" x14ac:dyDescent="0.25">
      <c r="A248" s="25" t="s">
        <v>10</v>
      </c>
      <c r="B248" s="26">
        <v>532580.59</v>
      </c>
      <c r="C248" s="26">
        <v>3823.43</v>
      </c>
      <c r="D248" s="26">
        <v>72761</v>
      </c>
      <c r="E248" s="26">
        <v>6663.33</v>
      </c>
      <c r="F248" s="26">
        <v>48.7</v>
      </c>
      <c r="G248" s="26">
        <v>120.28</v>
      </c>
      <c r="H248" s="26">
        <v>0</v>
      </c>
      <c r="I248" s="26">
        <v>-33.46</v>
      </c>
      <c r="J248" s="13" t="s">
        <v>157</v>
      </c>
      <c r="K248" s="7" t="e">
        <f>SUMIFS([1]исходный!$I$2:$I$8445,[1]исходный!$A$2:$A$8445,Таблица1[[#This Row],[Лицевой]],[1]исходный!$C$2:$C$8445,"Отопление")</f>
        <v>#VALUE!</v>
      </c>
      <c r="L248" s="7" t="e">
        <f>Таблица1[[#This Row],[Возврат за июль]]+Таблица1[[#This Row],[возврат]]</f>
        <v>#VALUE!</v>
      </c>
      <c r="M248" s="7" t="e">
        <f>SUMIFS([2]Лист2!$H$2:$H$3988,[2]Лист2!$A$2:$A$3988,Таблица1[[#This Row],[Лицевой]])</f>
        <v>#VALUE!</v>
      </c>
    </row>
    <row r="249" spans="1:13" hidden="1" outlineLevel="2" x14ac:dyDescent="0.25">
      <c r="A249" s="25" t="s">
        <v>10</v>
      </c>
      <c r="B249" s="26">
        <v>532580.59</v>
      </c>
      <c r="C249" s="26">
        <v>3823.43</v>
      </c>
      <c r="D249" s="26">
        <v>72762</v>
      </c>
      <c r="E249" s="26">
        <v>4419.3999999999996</v>
      </c>
      <c r="F249" s="26">
        <v>32.299999999999997</v>
      </c>
      <c r="G249" s="26">
        <v>79.790000000000006</v>
      </c>
      <c r="H249" s="26">
        <v>0</v>
      </c>
      <c r="I249" s="26">
        <v>-22.19</v>
      </c>
      <c r="J249" s="13" t="s">
        <v>191</v>
      </c>
      <c r="K249" s="7" t="e">
        <f>SUMIFS([1]исходный!$I$2:$I$8445,[1]исходный!$A$2:$A$8445,Таблица1[[#This Row],[Лицевой]],[1]исходный!$C$2:$C$8445,"Отопление")</f>
        <v>#VALUE!</v>
      </c>
      <c r="L249" s="7" t="e">
        <f>Таблица1[[#This Row],[Возврат за июль]]+Таблица1[[#This Row],[возврат]]</f>
        <v>#VALUE!</v>
      </c>
      <c r="M249" s="7" t="e">
        <f>SUMIFS([2]Лист2!$H$2:$H$3988,[2]Лист2!$A$2:$A$3988,Таблица1[[#This Row],[Лицевой]])</f>
        <v>#VALUE!</v>
      </c>
    </row>
    <row r="250" spans="1:13" hidden="1" outlineLevel="2" x14ac:dyDescent="0.25">
      <c r="A250" s="25" t="s">
        <v>10</v>
      </c>
      <c r="B250" s="26">
        <v>532580.59</v>
      </c>
      <c r="C250" s="26">
        <v>3823.43</v>
      </c>
      <c r="D250" s="26">
        <v>72763</v>
      </c>
      <c r="E250" s="26">
        <v>6759.09</v>
      </c>
      <c r="F250" s="26">
        <v>49.4</v>
      </c>
      <c r="G250" s="26">
        <v>122.03</v>
      </c>
      <c r="H250" s="26">
        <v>0</v>
      </c>
      <c r="I250" s="26">
        <v>-33.94</v>
      </c>
      <c r="J250" s="13" t="s">
        <v>192</v>
      </c>
      <c r="K250" s="7" t="e">
        <f>SUMIFS([1]исходный!$I$2:$I$8445,[1]исходный!$A$2:$A$8445,Таблица1[[#This Row],[Лицевой]],[1]исходный!$C$2:$C$8445,"Отопление")</f>
        <v>#VALUE!</v>
      </c>
      <c r="L250" s="7" t="e">
        <f>Таблица1[[#This Row],[Возврат за июль]]+Таблица1[[#This Row],[возврат]]</f>
        <v>#VALUE!</v>
      </c>
      <c r="M250" s="7" t="e">
        <f>SUMIFS([2]Лист2!$H$2:$H$3988,[2]Лист2!$A$2:$A$3988,Таблица1[[#This Row],[Лицевой]])</f>
        <v>#VALUE!</v>
      </c>
    </row>
    <row r="251" spans="1:13" hidden="1" outlineLevel="2" x14ac:dyDescent="0.25">
      <c r="A251" s="25" t="s">
        <v>10</v>
      </c>
      <c r="B251" s="26">
        <v>532580.59</v>
      </c>
      <c r="C251" s="26">
        <v>3823.43</v>
      </c>
      <c r="D251" s="26">
        <v>72764</v>
      </c>
      <c r="E251" s="26">
        <v>6677.02</v>
      </c>
      <c r="F251" s="26">
        <v>48.8</v>
      </c>
      <c r="G251" s="26">
        <v>120.52</v>
      </c>
      <c r="H251" s="26">
        <v>0</v>
      </c>
      <c r="I251" s="26">
        <v>-33.53</v>
      </c>
      <c r="J251" s="13" t="s">
        <v>193</v>
      </c>
      <c r="K251" s="7" t="e">
        <f>SUMIFS([1]исходный!$I$2:$I$8445,[1]исходный!$A$2:$A$8445,Таблица1[[#This Row],[Лицевой]],[1]исходный!$C$2:$C$8445,"Отопление")</f>
        <v>#VALUE!</v>
      </c>
      <c r="L251" s="7" t="e">
        <f>Таблица1[[#This Row],[Возврат за июль]]+Таблица1[[#This Row],[возврат]]</f>
        <v>#VALUE!</v>
      </c>
      <c r="M251" s="7" t="e">
        <f>SUMIFS([2]Лист2!$H$2:$H$3988,[2]Лист2!$A$2:$A$3988,Таблица1[[#This Row],[Лицевой]])</f>
        <v>#VALUE!</v>
      </c>
    </row>
    <row r="252" spans="1:13" hidden="1" outlineLevel="2" x14ac:dyDescent="0.25">
      <c r="A252" s="25" t="s">
        <v>10</v>
      </c>
      <c r="B252" s="26">
        <v>532580.59</v>
      </c>
      <c r="C252" s="26">
        <v>3823.43</v>
      </c>
      <c r="D252" s="26">
        <v>72765</v>
      </c>
      <c r="E252" s="26">
        <v>4460.4799999999996</v>
      </c>
      <c r="F252" s="26">
        <v>32.6</v>
      </c>
      <c r="G252" s="26">
        <v>80.5</v>
      </c>
      <c r="H252" s="26">
        <v>0</v>
      </c>
      <c r="I252" s="26">
        <v>-22.4</v>
      </c>
      <c r="J252" s="13" t="s">
        <v>156</v>
      </c>
      <c r="K252" s="7" t="e">
        <f>SUMIFS([1]исходный!$I$2:$I$8445,[1]исходный!$A$2:$A$8445,Таблица1[[#This Row],[Лицевой]],[1]исходный!$C$2:$C$8445,"Отопление")</f>
        <v>#VALUE!</v>
      </c>
      <c r="L252" s="7" t="e">
        <f>Таблица1[[#This Row],[Возврат за июль]]+Таблица1[[#This Row],[возврат]]</f>
        <v>#VALUE!</v>
      </c>
      <c r="M252" s="7" t="e">
        <f>SUMIFS([2]Лист2!$H$2:$H$3988,[2]Лист2!$A$2:$A$3988,Таблица1[[#This Row],[Лицевой]])</f>
        <v>#VALUE!</v>
      </c>
    </row>
    <row r="253" spans="1:13" hidden="1" outlineLevel="2" x14ac:dyDescent="0.25">
      <c r="A253" s="25" t="s">
        <v>10</v>
      </c>
      <c r="B253" s="26">
        <v>532580.59</v>
      </c>
      <c r="C253" s="26">
        <v>3823.43</v>
      </c>
      <c r="D253" s="26">
        <v>72766</v>
      </c>
      <c r="E253" s="26">
        <v>6827.54</v>
      </c>
      <c r="F253" s="26">
        <v>49.9</v>
      </c>
      <c r="G253" s="26">
        <v>123.23</v>
      </c>
      <c r="H253" s="26">
        <v>0</v>
      </c>
      <c r="I253" s="26">
        <v>-34.29</v>
      </c>
      <c r="J253" s="13" t="s">
        <v>171</v>
      </c>
      <c r="K253" s="7" t="e">
        <f>SUMIFS([1]исходный!$I$2:$I$8445,[1]исходный!$A$2:$A$8445,Таблица1[[#This Row],[Лицевой]],[1]исходный!$C$2:$C$8445,"Отопление")</f>
        <v>#VALUE!</v>
      </c>
      <c r="L253" s="7" t="e">
        <f>Таблица1[[#This Row],[Возврат за июль]]+Таблица1[[#This Row],[возврат]]</f>
        <v>#VALUE!</v>
      </c>
      <c r="M253" s="7" t="e">
        <f>SUMIFS([2]Лист2!$H$2:$H$3988,[2]Лист2!$A$2:$A$3988,Таблица1[[#This Row],[Лицевой]])</f>
        <v>#VALUE!</v>
      </c>
    </row>
    <row r="254" spans="1:13" hidden="1" outlineLevel="2" x14ac:dyDescent="0.25">
      <c r="A254" s="25" t="s">
        <v>10</v>
      </c>
      <c r="B254" s="26">
        <v>532580.59</v>
      </c>
      <c r="C254" s="26">
        <v>3823.43</v>
      </c>
      <c r="D254" s="26">
        <v>72767</v>
      </c>
      <c r="E254" s="26">
        <v>6649.65</v>
      </c>
      <c r="F254" s="26">
        <v>48.6</v>
      </c>
      <c r="G254" s="26">
        <v>120.03</v>
      </c>
      <c r="H254" s="26">
        <v>0</v>
      </c>
      <c r="I254" s="26">
        <v>-33.39</v>
      </c>
      <c r="J254" s="13" t="s">
        <v>194</v>
      </c>
      <c r="K254" s="7" t="e">
        <f>SUMIFS([1]исходный!$I$2:$I$8445,[1]исходный!$A$2:$A$8445,Таблица1[[#This Row],[Лицевой]],[1]исходный!$C$2:$C$8445,"Отопление")</f>
        <v>#VALUE!</v>
      </c>
      <c r="L254" s="7" t="e">
        <f>Таблица1[[#This Row],[Возврат за июль]]+Таблица1[[#This Row],[возврат]]</f>
        <v>#VALUE!</v>
      </c>
      <c r="M254" s="7" t="e">
        <f>SUMIFS([2]Лист2!$H$2:$H$3988,[2]Лист2!$A$2:$A$3988,Таблица1[[#This Row],[Лицевой]])</f>
        <v>#VALUE!</v>
      </c>
    </row>
    <row r="255" spans="1:13" hidden="1" outlineLevel="2" x14ac:dyDescent="0.25">
      <c r="A255" s="25" t="s">
        <v>10</v>
      </c>
      <c r="B255" s="26">
        <v>532580.59</v>
      </c>
      <c r="C255" s="26">
        <v>3823.43</v>
      </c>
      <c r="D255" s="26">
        <v>72768</v>
      </c>
      <c r="E255" s="26">
        <v>4419.3999999999996</v>
      </c>
      <c r="F255" s="26">
        <v>32.299999999999997</v>
      </c>
      <c r="G255" s="26">
        <v>79.790000000000006</v>
      </c>
      <c r="H255" s="26">
        <v>0</v>
      </c>
      <c r="I255" s="26">
        <v>-22.19</v>
      </c>
      <c r="J255" s="13" t="s">
        <v>191</v>
      </c>
      <c r="K255" s="7" t="e">
        <f>SUMIFS([1]исходный!$I$2:$I$8445,[1]исходный!$A$2:$A$8445,Таблица1[[#This Row],[Лицевой]],[1]исходный!$C$2:$C$8445,"Отопление")</f>
        <v>#VALUE!</v>
      </c>
      <c r="L255" s="7" t="e">
        <f>Таблица1[[#This Row],[Возврат за июль]]+Таблица1[[#This Row],[возврат]]</f>
        <v>#VALUE!</v>
      </c>
      <c r="M255" s="7" t="e">
        <f>SUMIFS([2]Лист2!$H$2:$H$3988,[2]Лист2!$A$2:$A$3988,Таблица1[[#This Row],[Лицевой]])</f>
        <v>#VALUE!</v>
      </c>
    </row>
    <row r="256" spans="1:13" hidden="1" outlineLevel="2" x14ac:dyDescent="0.25">
      <c r="A256" s="25" t="s">
        <v>10</v>
      </c>
      <c r="B256" s="26">
        <v>532580.59</v>
      </c>
      <c r="C256" s="26">
        <v>3823.43</v>
      </c>
      <c r="D256" s="26">
        <v>72769</v>
      </c>
      <c r="E256" s="26">
        <v>6950.68</v>
      </c>
      <c r="F256" s="26">
        <v>50.8</v>
      </c>
      <c r="G256" s="26">
        <v>125.45</v>
      </c>
      <c r="H256" s="26">
        <v>-1068.5899999999999</v>
      </c>
      <c r="I256" s="26">
        <v>-34.909999999999997</v>
      </c>
      <c r="J256" s="13" t="s">
        <v>169</v>
      </c>
      <c r="K256" s="7" t="e">
        <f>SUMIFS([1]исходный!$I$2:$I$8445,[1]исходный!$A$2:$A$8445,Таблица1[[#This Row],[Лицевой]],[1]исходный!$C$2:$C$8445,"Отопление")</f>
        <v>#VALUE!</v>
      </c>
      <c r="L256" s="7" t="e">
        <f>Таблица1[[#This Row],[Возврат за июль]]+Таблица1[[#This Row],[возврат]]</f>
        <v>#VALUE!</v>
      </c>
      <c r="M256" s="7" t="e">
        <f>SUMIFS([2]Лист2!$H$2:$H$3988,[2]Лист2!$A$2:$A$3988,Таблица1[[#This Row],[Лицевой]])</f>
        <v>#VALUE!</v>
      </c>
    </row>
    <row r="257" spans="1:13" hidden="1" outlineLevel="2" x14ac:dyDescent="0.25">
      <c r="A257" s="25" t="s">
        <v>10</v>
      </c>
      <c r="B257" s="26">
        <v>532580.59</v>
      </c>
      <c r="C257" s="26">
        <v>3823.43</v>
      </c>
      <c r="D257" s="26">
        <v>72771</v>
      </c>
      <c r="E257" s="26">
        <v>4474.16</v>
      </c>
      <c r="F257" s="26">
        <v>32.700000000000003</v>
      </c>
      <c r="G257" s="26">
        <v>80.75</v>
      </c>
      <c r="H257" s="26">
        <v>0</v>
      </c>
      <c r="I257" s="26">
        <v>-22.47</v>
      </c>
      <c r="J257" s="13" t="s">
        <v>152</v>
      </c>
      <c r="K257" s="7" t="e">
        <f>SUMIFS([1]исходный!$I$2:$I$8445,[1]исходный!$A$2:$A$8445,Таблица1[[#This Row],[Лицевой]],[1]исходный!$C$2:$C$8445,"Отопление")</f>
        <v>#VALUE!</v>
      </c>
      <c r="L257" s="7" t="e">
        <f>Таблица1[[#This Row],[Возврат за июль]]+Таблица1[[#This Row],[возврат]]</f>
        <v>#VALUE!</v>
      </c>
      <c r="M257" s="7" t="e">
        <f>SUMIFS([2]Лист2!$H$2:$H$3988,[2]Лист2!$A$2:$A$3988,Таблица1[[#This Row],[Лицевой]])</f>
        <v>#VALUE!</v>
      </c>
    </row>
    <row r="258" spans="1:13" hidden="1" outlineLevel="2" x14ac:dyDescent="0.25">
      <c r="A258" s="25" t="s">
        <v>10</v>
      </c>
      <c r="B258" s="26">
        <v>532580.59</v>
      </c>
      <c r="C258" s="26">
        <v>3823.43</v>
      </c>
      <c r="D258" s="26">
        <v>72773</v>
      </c>
      <c r="E258" s="26">
        <v>9591.39</v>
      </c>
      <c r="F258" s="26">
        <v>70.099999999999994</v>
      </c>
      <c r="G258" s="26">
        <v>173.11</v>
      </c>
      <c r="H258" s="26">
        <v>-1474.57</v>
      </c>
      <c r="I258" s="26">
        <v>-48.17</v>
      </c>
      <c r="J258" s="13" t="s">
        <v>195</v>
      </c>
      <c r="K258" s="7" t="e">
        <f>SUMIFS([1]исходный!$I$2:$I$8445,[1]исходный!$A$2:$A$8445,Таблица1[[#This Row],[Лицевой]],[1]исходный!$C$2:$C$8445,"Отопление")</f>
        <v>#VALUE!</v>
      </c>
      <c r="L258" s="7" t="e">
        <f>Таблица1[[#This Row],[Возврат за июль]]+Таблица1[[#This Row],[возврат]]</f>
        <v>#VALUE!</v>
      </c>
      <c r="M258" s="7" t="e">
        <f>SUMIFS([2]Лист2!$H$2:$H$3988,[2]Лист2!$A$2:$A$3988,Таблица1[[#This Row],[Лицевой]])</f>
        <v>#VALUE!</v>
      </c>
    </row>
    <row r="259" spans="1:13" hidden="1" outlineLevel="2" x14ac:dyDescent="0.25">
      <c r="A259" s="25" t="s">
        <v>10</v>
      </c>
      <c r="B259" s="26">
        <v>532580.59</v>
      </c>
      <c r="C259" s="26">
        <v>3823.43</v>
      </c>
      <c r="D259" s="26">
        <v>72774</v>
      </c>
      <c r="E259" s="26">
        <v>7101.21</v>
      </c>
      <c r="F259" s="26">
        <v>51.9</v>
      </c>
      <c r="G259" s="26">
        <v>128.13999999999999</v>
      </c>
      <c r="H259" s="26">
        <v>-1091.73</v>
      </c>
      <c r="I259" s="26">
        <v>-35.659999999999997</v>
      </c>
      <c r="J259" s="13" t="s">
        <v>187</v>
      </c>
      <c r="K259" s="7" t="e">
        <f>SUMIFS([1]исходный!$I$2:$I$8445,[1]исходный!$A$2:$A$8445,Таблица1[[#This Row],[Лицевой]],[1]исходный!$C$2:$C$8445,"Отопление")</f>
        <v>#VALUE!</v>
      </c>
      <c r="L259" s="7" t="e">
        <f>Таблица1[[#This Row],[Возврат за июль]]+Таблица1[[#This Row],[возврат]]</f>
        <v>#VALUE!</v>
      </c>
      <c r="M259" s="7" t="e">
        <f>SUMIFS([2]Лист2!$H$2:$H$3988,[2]Лист2!$A$2:$A$3988,Таблица1[[#This Row],[Лицевой]])</f>
        <v>#VALUE!</v>
      </c>
    </row>
    <row r="260" spans="1:13" hidden="1" outlineLevel="2" x14ac:dyDescent="0.25">
      <c r="A260" s="25" t="s">
        <v>10</v>
      </c>
      <c r="B260" s="26">
        <v>532580.59</v>
      </c>
      <c r="C260" s="26">
        <v>3823.43</v>
      </c>
      <c r="D260" s="26">
        <v>72775</v>
      </c>
      <c r="E260" s="26">
        <v>7005.38</v>
      </c>
      <c r="F260" s="26">
        <v>51.2</v>
      </c>
      <c r="G260" s="26">
        <v>126.47</v>
      </c>
      <c r="H260" s="26">
        <v>-1076.99</v>
      </c>
      <c r="I260" s="26">
        <v>-35.18</v>
      </c>
      <c r="J260" s="13" t="s">
        <v>196</v>
      </c>
      <c r="K260" s="7" t="e">
        <f>SUMIFS([1]исходный!$I$2:$I$8445,[1]исходный!$A$2:$A$8445,Таблица1[[#This Row],[Лицевой]],[1]исходный!$C$2:$C$8445,"Отопление")</f>
        <v>#VALUE!</v>
      </c>
      <c r="L260" s="7" t="e">
        <f>Таблица1[[#This Row],[Возврат за июль]]+Таблица1[[#This Row],[возврат]]</f>
        <v>#VALUE!</v>
      </c>
      <c r="M260" s="7" t="e">
        <f>SUMIFS([2]Лист2!$H$2:$H$3988,[2]Лист2!$A$2:$A$3988,Таблица1[[#This Row],[Лицевой]])</f>
        <v>#VALUE!</v>
      </c>
    </row>
    <row r="261" spans="1:13" hidden="1" outlineLevel="2" x14ac:dyDescent="0.25">
      <c r="A261" s="25" t="s">
        <v>10</v>
      </c>
      <c r="B261" s="26">
        <v>532580.59</v>
      </c>
      <c r="C261" s="26">
        <v>3823.43</v>
      </c>
      <c r="D261" s="26">
        <v>72776</v>
      </c>
      <c r="E261" s="26">
        <v>4556.22</v>
      </c>
      <c r="F261" s="26">
        <v>33.299999999999997</v>
      </c>
      <c r="G261" s="26">
        <v>82.27</v>
      </c>
      <c r="H261" s="26">
        <v>0</v>
      </c>
      <c r="I261" s="26">
        <v>-22.88</v>
      </c>
      <c r="J261" s="13" t="s">
        <v>172</v>
      </c>
      <c r="K261" s="7" t="e">
        <f>SUMIFS([1]исходный!$I$2:$I$8445,[1]исходный!$A$2:$A$8445,Таблица1[[#This Row],[Лицевой]],[1]исходный!$C$2:$C$8445,"Отопление")</f>
        <v>#VALUE!</v>
      </c>
      <c r="L261" s="7" t="e">
        <f>Таблица1[[#This Row],[Возврат за июль]]+Таблица1[[#This Row],[возврат]]</f>
        <v>#VALUE!</v>
      </c>
      <c r="M261" s="7" t="e">
        <f>SUMIFS([2]Лист2!$H$2:$H$3988,[2]Лист2!$A$2:$A$3988,Таблица1[[#This Row],[Лицевой]])</f>
        <v>#VALUE!</v>
      </c>
    </row>
    <row r="262" spans="1:13" hidden="1" outlineLevel="2" x14ac:dyDescent="0.25">
      <c r="A262" s="25" t="s">
        <v>10</v>
      </c>
      <c r="B262" s="26">
        <v>532580.59</v>
      </c>
      <c r="C262" s="26">
        <v>3823.43</v>
      </c>
      <c r="D262" s="26">
        <v>72777</v>
      </c>
      <c r="E262" s="26">
        <v>6827.54</v>
      </c>
      <c r="F262" s="26">
        <v>49.9</v>
      </c>
      <c r="G262" s="26">
        <v>123.23</v>
      </c>
      <c r="H262" s="26">
        <v>0</v>
      </c>
      <c r="I262" s="26">
        <v>-34.29</v>
      </c>
      <c r="J262" s="13" t="s">
        <v>171</v>
      </c>
      <c r="K262" s="7" t="e">
        <f>SUMIFS([1]исходный!$I$2:$I$8445,[1]исходный!$A$2:$A$8445,Таблица1[[#This Row],[Лицевой]],[1]исходный!$C$2:$C$8445,"Отопление")</f>
        <v>#VALUE!</v>
      </c>
      <c r="L262" s="7" t="e">
        <f>Таблица1[[#This Row],[Возврат за июль]]+Таблица1[[#This Row],[возврат]]</f>
        <v>#VALUE!</v>
      </c>
      <c r="M262" s="7" t="e">
        <f>SUMIFS([2]Лист2!$H$2:$H$3988,[2]Лист2!$A$2:$A$3988,Таблица1[[#This Row],[Лицевой]])</f>
        <v>#VALUE!</v>
      </c>
    </row>
    <row r="263" spans="1:13" hidden="1" outlineLevel="2" x14ac:dyDescent="0.25">
      <c r="A263" s="25" t="s">
        <v>10</v>
      </c>
      <c r="B263" s="26">
        <v>532580.59</v>
      </c>
      <c r="C263" s="26">
        <v>3823.43</v>
      </c>
      <c r="D263" s="26">
        <v>72778</v>
      </c>
      <c r="E263" s="26">
        <v>6969.84</v>
      </c>
      <c r="F263" s="26">
        <v>50.94</v>
      </c>
      <c r="G263" s="26">
        <v>125.79</v>
      </c>
      <c r="H263" s="26">
        <v>-1071.53</v>
      </c>
      <c r="I263" s="26">
        <v>-35</v>
      </c>
      <c r="J263" s="13" t="s">
        <v>197</v>
      </c>
      <c r="K263" s="7" t="e">
        <f>SUMIFS([1]исходный!$I$2:$I$8445,[1]исходный!$A$2:$A$8445,Таблица1[[#This Row],[Лицевой]],[1]исходный!$C$2:$C$8445,"Отопление")</f>
        <v>#VALUE!</v>
      </c>
      <c r="L263" s="7" t="e">
        <f>Таблица1[[#This Row],[Возврат за июль]]+Таблица1[[#This Row],[возврат]]</f>
        <v>#VALUE!</v>
      </c>
      <c r="M263" s="7" t="e">
        <f>SUMIFS([2]Лист2!$H$2:$H$3988,[2]Лист2!$A$2:$A$3988,Таблица1[[#This Row],[Лицевой]])</f>
        <v>#VALUE!</v>
      </c>
    </row>
    <row r="264" spans="1:13" hidden="1" outlineLevel="2" x14ac:dyDescent="0.25">
      <c r="A264" s="25" t="s">
        <v>10</v>
      </c>
      <c r="B264" s="26">
        <v>532580.59</v>
      </c>
      <c r="C264" s="26">
        <v>3823.43</v>
      </c>
      <c r="D264" s="26">
        <v>72779</v>
      </c>
      <c r="E264" s="26">
        <v>4438.55</v>
      </c>
      <c r="F264" s="26">
        <v>32.44</v>
      </c>
      <c r="G264" s="26">
        <v>80.150000000000006</v>
      </c>
      <c r="H264" s="26">
        <v>0</v>
      </c>
      <c r="I264" s="26">
        <v>-22.29</v>
      </c>
      <c r="J264" s="13" t="s">
        <v>198</v>
      </c>
      <c r="K264" s="7" t="e">
        <f>SUMIFS([1]исходный!$I$2:$I$8445,[1]исходный!$A$2:$A$8445,Таблица1[[#This Row],[Лицевой]],[1]исходный!$C$2:$C$8445,"Отопление")</f>
        <v>#VALUE!</v>
      </c>
      <c r="L264" s="7" t="e">
        <f>Таблица1[[#This Row],[Возврат за июль]]+Таблица1[[#This Row],[возврат]]</f>
        <v>#VALUE!</v>
      </c>
      <c r="M264" s="7" t="e">
        <f>SUMIFS([2]Лист2!$H$2:$H$3988,[2]Лист2!$A$2:$A$3988,Таблица1[[#This Row],[Лицевой]])</f>
        <v>#VALUE!</v>
      </c>
    </row>
    <row r="265" spans="1:13" hidden="1" outlineLevel="2" x14ac:dyDescent="0.25">
      <c r="A265" s="25" t="s">
        <v>10</v>
      </c>
      <c r="B265" s="26">
        <v>532580.59</v>
      </c>
      <c r="C265" s="26">
        <v>3823.43</v>
      </c>
      <c r="D265" s="26">
        <v>72780</v>
      </c>
      <c r="E265" s="26">
        <v>6800.16</v>
      </c>
      <c r="F265" s="26">
        <v>49.7</v>
      </c>
      <c r="G265" s="26">
        <v>122.75</v>
      </c>
      <c r="H265" s="26">
        <v>0</v>
      </c>
      <c r="I265" s="26">
        <v>-34.15</v>
      </c>
      <c r="J265" s="13" t="s">
        <v>199</v>
      </c>
      <c r="K265" s="7" t="e">
        <f>SUMIFS([1]исходный!$I$2:$I$8445,[1]исходный!$A$2:$A$8445,Таблица1[[#This Row],[Лицевой]],[1]исходный!$C$2:$C$8445,"Отопление")</f>
        <v>#VALUE!</v>
      </c>
      <c r="L265" s="7" t="e">
        <f>Таблица1[[#This Row],[Возврат за июль]]+Таблица1[[#This Row],[возврат]]</f>
        <v>#VALUE!</v>
      </c>
      <c r="M265" s="7" t="e">
        <f>SUMIFS([2]Лист2!$H$2:$H$3988,[2]Лист2!$A$2:$A$3988,Таблица1[[#This Row],[Лицевой]])</f>
        <v>#VALUE!</v>
      </c>
    </row>
    <row r="266" spans="1:13" hidden="1" outlineLevel="2" x14ac:dyDescent="0.25">
      <c r="A266" s="25" t="s">
        <v>10</v>
      </c>
      <c r="B266" s="26">
        <v>532580.59</v>
      </c>
      <c r="C266" s="26">
        <v>3823.43</v>
      </c>
      <c r="D266" s="26">
        <v>72781</v>
      </c>
      <c r="E266" s="26">
        <v>6923.3</v>
      </c>
      <c r="F266" s="26">
        <v>50.6</v>
      </c>
      <c r="G266" s="26">
        <v>124.97</v>
      </c>
      <c r="H266" s="26">
        <v>0</v>
      </c>
      <c r="I266" s="26">
        <v>-34.770000000000003</v>
      </c>
      <c r="J266" s="13" t="s">
        <v>153</v>
      </c>
      <c r="K266" s="7" t="e">
        <f>SUMIFS([1]исходный!$I$2:$I$8445,[1]исходный!$A$2:$A$8445,Таблица1[[#This Row],[Лицевой]],[1]исходный!$C$2:$C$8445,"Отопление")</f>
        <v>#VALUE!</v>
      </c>
      <c r="L266" s="7" t="e">
        <f>Таблица1[[#This Row],[Возврат за июль]]+Таблица1[[#This Row],[возврат]]</f>
        <v>#VALUE!</v>
      </c>
      <c r="M266" s="7" t="e">
        <f>SUMIFS([2]Лист2!$H$2:$H$3988,[2]Лист2!$A$2:$A$3988,Таблица1[[#This Row],[Лицевой]])</f>
        <v>#VALUE!</v>
      </c>
    </row>
    <row r="267" spans="1:13" hidden="1" outlineLevel="2" x14ac:dyDescent="0.25">
      <c r="A267" s="25" t="s">
        <v>10</v>
      </c>
      <c r="B267" s="26">
        <v>532580.59</v>
      </c>
      <c r="C267" s="26">
        <v>3823.43</v>
      </c>
      <c r="D267" s="26">
        <v>72782</v>
      </c>
      <c r="E267" s="26">
        <v>4446.7700000000004</v>
      </c>
      <c r="F267" s="26">
        <v>32.5</v>
      </c>
      <c r="G267" s="26">
        <v>80.28</v>
      </c>
      <c r="H267" s="26">
        <v>0</v>
      </c>
      <c r="I267" s="26">
        <v>-22.33</v>
      </c>
      <c r="J267" s="13" t="s">
        <v>165</v>
      </c>
      <c r="K267" s="7" t="e">
        <f>SUMIFS([1]исходный!$I$2:$I$8445,[1]исходный!$A$2:$A$8445,Таблица1[[#This Row],[Лицевой]],[1]исходный!$C$2:$C$8445,"Отопление")</f>
        <v>#VALUE!</v>
      </c>
      <c r="L267" s="7" t="e">
        <f>Таблица1[[#This Row],[Возврат за июль]]+Таблица1[[#This Row],[возврат]]</f>
        <v>#VALUE!</v>
      </c>
      <c r="M267" s="7" t="e">
        <f>SUMIFS([2]Лист2!$H$2:$H$3988,[2]Лист2!$A$2:$A$3988,Таблица1[[#This Row],[Лицевой]])</f>
        <v>#VALUE!</v>
      </c>
    </row>
    <row r="268" spans="1:13" hidden="1" outlineLevel="2" x14ac:dyDescent="0.25">
      <c r="A268" s="25" t="s">
        <v>10</v>
      </c>
      <c r="B268" s="26">
        <v>532580.59</v>
      </c>
      <c r="C268" s="26">
        <v>3823.43</v>
      </c>
      <c r="D268" s="26">
        <v>72783</v>
      </c>
      <c r="E268" s="26">
        <v>6909.62</v>
      </c>
      <c r="F268" s="26">
        <v>50.5</v>
      </c>
      <c r="G268" s="26">
        <v>124.72</v>
      </c>
      <c r="H268" s="26">
        <v>0</v>
      </c>
      <c r="I268" s="26">
        <v>-34.69</v>
      </c>
      <c r="J268" s="13" t="s">
        <v>183</v>
      </c>
      <c r="K268" s="7" t="e">
        <f>SUMIFS([1]исходный!$I$2:$I$8445,[1]исходный!$A$2:$A$8445,Таблица1[[#This Row],[Лицевой]],[1]исходный!$C$2:$C$8445,"Отопление")</f>
        <v>#VALUE!</v>
      </c>
      <c r="L268" s="7" t="e">
        <f>Таблица1[[#This Row],[Возврат за июль]]+Таблица1[[#This Row],[возврат]]</f>
        <v>#VALUE!</v>
      </c>
      <c r="M268" s="7" t="e">
        <f>SUMIFS([2]Лист2!$H$2:$H$3988,[2]Лист2!$A$2:$A$3988,Таблица1[[#This Row],[Лицевой]])</f>
        <v>#VALUE!</v>
      </c>
    </row>
    <row r="269" spans="1:13" hidden="1" outlineLevel="2" x14ac:dyDescent="0.25">
      <c r="A269" s="25" t="s">
        <v>10</v>
      </c>
      <c r="B269" s="26">
        <v>532580.59</v>
      </c>
      <c r="C269" s="26">
        <v>3823.43</v>
      </c>
      <c r="D269" s="26">
        <v>72784</v>
      </c>
      <c r="E269" s="26">
        <v>6950.68</v>
      </c>
      <c r="F269" s="26">
        <v>50.8</v>
      </c>
      <c r="G269" s="26">
        <v>125.45</v>
      </c>
      <c r="H269" s="26">
        <v>0</v>
      </c>
      <c r="I269" s="26">
        <v>-34.909999999999997</v>
      </c>
      <c r="J269" s="13" t="s">
        <v>169</v>
      </c>
      <c r="K269" s="7" t="e">
        <f>SUMIFS([1]исходный!$I$2:$I$8445,[1]исходный!$A$2:$A$8445,Таблица1[[#This Row],[Лицевой]],[1]исходный!$C$2:$C$8445,"Отопление")</f>
        <v>#VALUE!</v>
      </c>
      <c r="L269" s="7" t="e">
        <f>Таблица1[[#This Row],[Возврат за июль]]+Таблица1[[#This Row],[возврат]]</f>
        <v>#VALUE!</v>
      </c>
      <c r="M269" s="7" t="e">
        <f>SUMIFS([2]Лист2!$H$2:$H$3988,[2]Лист2!$A$2:$A$3988,Таблица1[[#This Row],[Лицевой]])</f>
        <v>#VALUE!</v>
      </c>
    </row>
    <row r="270" spans="1:13" hidden="1" outlineLevel="2" x14ac:dyDescent="0.25">
      <c r="A270" s="25" t="s">
        <v>10</v>
      </c>
      <c r="B270" s="26">
        <v>532580.59</v>
      </c>
      <c r="C270" s="26">
        <v>3823.43</v>
      </c>
      <c r="D270" s="26">
        <v>72785</v>
      </c>
      <c r="E270" s="26">
        <v>4309.9399999999996</v>
      </c>
      <c r="F270" s="26">
        <v>31.5</v>
      </c>
      <c r="G270" s="26">
        <v>77.819999999999993</v>
      </c>
      <c r="H270" s="26">
        <v>0</v>
      </c>
      <c r="I270" s="26">
        <v>-21.65</v>
      </c>
      <c r="J270" s="13" t="s">
        <v>200</v>
      </c>
      <c r="K270" s="7" t="e">
        <f>SUMIFS([1]исходный!$I$2:$I$8445,[1]исходный!$A$2:$A$8445,Таблица1[[#This Row],[Лицевой]],[1]исходный!$C$2:$C$8445,"Отопление")</f>
        <v>#VALUE!</v>
      </c>
      <c r="L270" s="7" t="e">
        <f>Таблица1[[#This Row],[Возврат за июль]]+Таблица1[[#This Row],[возврат]]</f>
        <v>#VALUE!</v>
      </c>
      <c r="M270" s="7" t="e">
        <f>SUMIFS([2]Лист2!$H$2:$H$3988,[2]Лист2!$A$2:$A$3988,Таблица1[[#This Row],[Лицевой]])</f>
        <v>#VALUE!</v>
      </c>
    </row>
    <row r="271" spans="1:13" hidden="1" outlineLevel="2" x14ac:dyDescent="0.25">
      <c r="A271" s="25" t="s">
        <v>10</v>
      </c>
      <c r="B271" s="26">
        <v>532580.59</v>
      </c>
      <c r="C271" s="26">
        <v>3823.43</v>
      </c>
      <c r="D271" s="26">
        <v>72786</v>
      </c>
      <c r="E271" s="26">
        <v>6964.37</v>
      </c>
      <c r="F271" s="26">
        <v>50.9</v>
      </c>
      <c r="G271" s="26">
        <v>125.69</v>
      </c>
      <c r="H271" s="26">
        <v>0</v>
      </c>
      <c r="I271" s="26">
        <v>-34.97</v>
      </c>
      <c r="J271" s="13" t="s">
        <v>201</v>
      </c>
      <c r="K271" s="7" t="e">
        <f>SUMIFS([1]исходный!$I$2:$I$8445,[1]исходный!$A$2:$A$8445,Таблица1[[#This Row],[Лицевой]],[1]исходный!$C$2:$C$8445,"Отопление")</f>
        <v>#VALUE!</v>
      </c>
      <c r="L271" s="7" t="e">
        <f>Таблица1[[#This Row],[Возврат за июль]]+Таблица1[[#This Row],[возврат]]</f>
        <v>#VALUE!</v>
      </c>
      <c r="M271" s="7" t="e">
        <f>SUMIFS([2]Лист2!$H$2:$H$3988,[2]Лист2!$A$2:$A$3988,Таблица1[[#This Row],[Лицевой]])</f>
        <v>#VALUE!</v>
      </c>
    </row>
    <row r="272" spans="1:13" s="3" customFormat="1" outlineLevel="1" collapsed="1" x14ac:dyDescent="0.25">
      <c r="A272" s="22" t="s">
        <v>10</v>
      </c>
      <c r="B272" s="23">
        <f>B271</f>
        <v>532580.59</v>
      </c>
      <c r="C272" s="23">
        <f>C271</f>
        <v>3823.43</v>
      </c>
      <c r="D272" s="23"/>
      <c r="E272" s="23">
        <f>SUM(E190:E271)</f>
        <v>523130.99</v>
      </c>
      <c r="F272" s="23">
        <f t="shared" ref="F272:I272" si="1">SUM(F190:F271)</f>
        <v>3823.4300000000003</v>
      </c>
      <c r="G272" s="23">
        <f t="shared" si="1"/>
        <v>9449.5399999999991</v>
      </c>
      <c r="H272" s="23">
        <f t="shared" si="1"/>
        <v>-20413.350000000002</v>
      </c>
      <c r="I272" s="23">
        <f t="shared" si="1"/>
        <v>-2627.059999999999</v>
      </c>
      <c r="J272" s="13"/>
      <c r="K272" s="7" t="e">
        <f>SUMIFS([1]исходный!$I$2:$I$8445,[1]исходный!$A$2:$A$8445,Таблица1[[#This Row],[Лицевой]],[1]исходный!$C$2:$C$8445,"Отопление")</f>
        <v>#VALUE!</v>
      </c>
      <c r="L272" s="7" t="e">
        <f>Таблица1[[#This Row],[Возврат за июль]]+Таблица1[[#This Row],[возврат]]</f>
        <v>#VALUE!</v>
      </c>
      <c r="M272" s="7" t="e">
        <f>SUMIFS([2]Лист2!$H$2:$H$3988,[2]Лист2!$A$2:$A$3988,Таблица1[[#This Row],[Лицевой]])</f>
        <v>#VALUE!</v>
      </c>
    </row>
    <row r="273" spans="1:13" hidden="1" outlineLevel="2" x14ac:dyDescent="0.25">
      <c r="A273" s="25" t="s">
        <v>11</v>
      </c>
      <c r="B273" s="26">
        <v>347944.48</v>
      </c>
      <c r="C273" s="26">
        <v>2395</v>
      </c>
      <c r="D273" s="26">
        <v>75103</v>
      </c>
      <c r="E273" s="26">
        <v>7112.85</v>
      </c>
      <c r="F273" s="26">
        <v>40.4</v>
      </c>
      <c r="G273" s="26">
        <v>-1243.56</v>
      </c>
      <c r="H273" s="26">
        <v>-1080.9100000000001</v>
      </c>
      <c r="I273" s="26">
        <v>-35.299999999999997</v>
      </c>
      <c r="J273" s="13" t="s">
        <v>202</v>
      </c>
      <c r="K273" s="7" t="e">
        <f>SUMIFS([1]исходный!$I$2:$I$8445,[1]исходный!$A$2:$A$8445,Таблица1[[#This Row],[Лицевой]],[1]исходный!$C$2:$C$8445,"Отопление")</f>
        <v>#VALUE!</v>
      </c>
      <c r="L273" s="7" t="e">
        <f>Таблица1[[#This Row],[Возврат за июль]]+Таблица1[[#This Row],[возврат]]</f>
        <v>#VALUE!</v>
      </c>
      <c r="M273" s="7" t="e">
        <f>SUMIFS([2]Лист2!$H$2:$H$3988,[2]Лист2!$A$2:$A$3988,Таблица1[[#This Row],[Лицевой]])</f>
        <v>#VALUE!</v>
      </c>
    </row>
    <row r="274" spans="1:13" hidden="1" outlineLevel="2" x14ac:dyDescent="0.25">
      <c r="A274" s="25" t="s">
        <v>11</v>
      </c>
      <c r="B274" s="26">
        <v>347944.48</v>
      </c>
      <c r="C274" s="26">
        <v>2395</v>
      </c>
      <c r="D274" s="26">
        <v>75104</v>
      </c>
      <c r="E274" s="26">
        <v>4929.71</v>
      </c>
      <c r="F274" s="26">
        <v>28</v>
      </c>
      <c r="G274" s="26">
        <v>-861.88</v>
      </c>
      <c r="H274" s="26">
        <v>-749.14</v>
      </c>
      <c r="I274" s="26">
        <v>-24.46</v>
      </c>
      <c r="J274" s="13" t="s">
        <v>203</v>
      </c>
      <c r="K274" s="7" t="e">
        <f>SUMIFS([1]исходный!$I$2:$I$8445,[1]исходный!$A$2:$A$8445,Таблица1[[#This Row],[Лицевой]],[1]исходный!$C$2:$C$8445,"Отопление")</f>
        <v>#VALUE!</v>
      </c>
      <c r="L274" s="7" t="e">
        <f>Таблица1[[#This Row],[Возврат за июль]]+Таблица1[[#This Row],[возврат]]</f>
        <v>#VALUE!</v>
      </c>
      <c r="M274" s="7" t="e">
        <f>SUMIFS([2]Лист2!$H$2:$H$3988,[2]Лист2!$A$2:$A$3988,Таблица1[[#This Row],[Лицевой]])</f>
        <v>#VALUE!</v>
      </c>
    </row>
    <row r="275" spans="1:13" hidden="1" outlineLevel="2" x14ac:dyDescent="0.25">
      <c r="A275" s="25" t="s">
        <v>11</v>
      </c>
      <c r="B275" s="26">
        <v>347944.48</v>
      </c>
      <c r="C275" s="26">
        <v>2395</v>
      </c>
      <c r="D275" s="26">
        <v>75105</v>
      </c>
      <c r="E275" s="26">
        <v>4964.9399999999996</v>
      </c>
      <c r="F275" s="26">
        <v>28.2</v>
      </c>
      <c r="G275" s="26">
        <v>-868.06</v>
      </c>
      <c r="H275" s="26">
        <v>0</v>
      </c>
      <c r="I275" s="26">
        <v>-24.65</v>
      </c>
      <c r="J275" s="13" t="s">
        <v>204</v>
      </c>
      <c r="K275" s="7" t="e">
        <f>SUMIFS([1]исходный!$I$2:$I$8445,[1]исходный!$A$2:$A$8445,Таблица1[[#This Row],[Лицевой]],[1]исходный!$C$2:$C$8445,"Отопление")</f>
        <v>#VALUE!</v>
      </c>
      <c r="L275" s="7" t="e">
        <f>Таблица1[[#This Row],[Возврат за июль]]+Таблица1[[#This Row],[возврат]]</f>
        <v>#VALUE!</v>
      </c>
      <c r="M275" s="7" t="e">
        <f>SUMIFS([2]Лист2!$H$2:$H$3988,[2]Лист2!$A$2:$A$3988,Таблица1[[#This Row],[Лицевой]])</f>
        <v>#VALUE!</v>
      </c>
    </row>
    <row r="276" spans="1:13" hidden="1" outlineLevel="2" x14ac:dyDescent="0.25">
      <c r="A276" s="25" t="s">
        <v>11</v>
      </c>
      <c r="B276" s="26">
        <v>347944.48</v>
      </c>
      <c r="C276" s="26">
        <v>2395</v>
      </c>
      <c r="D276" s="26">
        <v>75106</v>
      </c>
      <c r="E276" s="26">
        <v>6250.19</v>
      </c>
      <c r="F276" s="26">
        <v>35.5</v>
      </c>
      <c r="G276" s="26">
        <v>-1092.77</v>
      </c>
      <c r="H276" s="26">
        <v>-949.81</v>
      </c>
      <c r="I276" s="26">
        <v>-31.02</v>
      </c>
      <c r="J276" s="13" t="s">
        <v>205</v>
      </c>
      <c r="K276" s="7" t="e">
        <f>SUMIFS([1]исходный!$I$2:$I$8445,[1]исходный!$A$2:$A$8445,Таблица1[[#This Row],[Лицевой]],[1]исходный!$C$2:$C$8445,"Отопление")</f>
        <v>#VALUE!</v>
      </c>
      <c r="L276" s="7" t="e">
        <f>Таблица1[[#This Row],[Возврат за июль]]+Таблица1[[#This Row],[возврат]]</f>
        <v>#VALUE!</v>
      </c>
      <c r="M276" s="7" t="e">
        <f>SUMIFS([2]Лист2!$H$2:$H$3988,[2]Лист2!$A$2:$A$3988,Таблица1[[#This Row],[Лицевой]])</f>
        <v>#VALUE!</v>
      </c>
    </row>
    <row r="277" spans="1:13" hidden="1" outlineLevel="2" x14ac:dyDescent="0.25">
      <c r="A277" s="25" t="s">
        <v>11</v>
      </c>
      <c r="B277" s="26">
        <v>347944.48</v>
      </c>
      <c r="C277" s="26">
        <v>2395</v>
      </c>
      <c r="D277" s="26">
        <v>75107</v>
      </c>
      <c r="E277" s="26">
        <v>6443.84</v>
      </c>
      <c r="F277" s="26">
        <v>36.6</v>
      </c>
      <c r="G277" s="26">
        <v>-1126.6099999999999</v>
      </c>
      <c r="H277" s="26">
        <v>0</v>
      </c>
      <c r="I277" s="26">
        <v>-31.98</v>
      </c>
      <c r="J277" s="13" t="s">
        <v>206</v>
      </c>
      <c r="K277" s="7" t="e">
        <f>SUMIFS([1]исходный!$I$2:$I$8445,[1]исходный!$A$2:$A$8445,Таблица1[[#This Row],[Лицевой]],[1]исходный!$C$2:$C$8445,"Отопление")</f>
        <v>#VALUE!</v>
      </c>
      <c r="L277" s="7" t="e">
        <f>Таблица1[[#This Row],[Возврат за июль]]+Таблица1[[#This Row],[возврат]]</f>
        <v>#VALUE!</v>
      </c>
      <c r="M277" s="7" t="e">
        <f>SUMIFS([2]Лист2!$H$2:$H$3988,[2]Лист2!$A$2:$A$3988,Таблица1[[#This Row],[Лицевой]])</f>
        <v>#VALUE!</v>
      </c>
    </row>
    <row r="278" spans="1:13" hidden="1" outlineLevel="2" x14ac:dyDescent="0.25">
      <c r="A278" s="25" t="s">
        <v>11</v>
      </c>
      <c r="B278" s="26">
        <v>347944.48</v>
      </c>
      <c r="C278" s="26">
        <v>2395</v>
      </c>
      <c r="D278" s="26">
        <v>75108</v>
      </c>
      <c r="E278" s="26">
        <v>6267.78</v>
      </c>
      <c r="F278" s="26">
        <v>35.6</v>
      </c>
      <c r="G278" s="26">
        <v>-1095.83</v>
      </c>
      <c r="H278" s="26">
        <v>-952.49</v>
      </c>
      <c r="I278" s="26">
        <v>-31.11</v>
      </c>
      <c r="J278" s="13" t="s">
        <v>207</v>
      </c>
      <c r="K278" s="7" t="e">
        <f>SUMIFS([1]исходный!$I$2:$I$8445,[1]исходный!$A$2:$A$8445,Таблица1[[#This Row],[Лицевой]],[1]исходный!$C$2:$C$8445,"Отопление")</f>
        <v>#VALUE!</v>
      </c>
      <c r="L278" s="7" t="e">
        <f>Таблица1[[#This Row],[Возврат за июль]]+Таблица1[[#This Row],[возврат]]</f>
        <v>#VALUE!</v>
      </c>
      <c r="M278" s="7" t="e">
        <f>SUMIFS([2]Лист2!$H$2:$H$3988,[2]Лист2!$A$2:$A$3988,Таблица1[[#This Row],[Лицевой]])</f>
        <v>#VALUE!</v>
      </c>
    </row>
    <row r="279" spans="1:13" hidden="1" outlineLevel="2" x14ac:dyDescent="0.25">
      <c r="A279" s="25" t="s">
        <v>11</v>
      </c>
      <c r="B279" s="26">
        <v>347944.48</v>
      </c>
      <c r="C279" s="26">
        <v>2395</v>
      </c>
      <c r="D279" s="26">
        <v>75109</v>
      </c>
      <c r="E279" s="26">
        <v>5669.2</v>
      </c>
      <c r="F279" s="26">
        <v>32.200000000000003</v>
      </c>
      <c r="G279" s="26">
        <v>-991.2</v>
      </c>
      <c r="H279" s="26">
        <v>0</v>
      </c>
      <c r="I279" s="26">
        <v>-28.14</v>
      </c>
      <c r="J279" s="13" t="s">
        <v>208</v>
      </c>
      <c r="K279" s="7" t="e">
        <f>SUMIFS([1]исходный!$I$2:$I$8445,[1]исходный!$A$2:$A$8445,Таблица1[[#This Row],[Лицевой]],[1]исходный!$C$2:$C$8445,"Отопление")</f>
        <v>#VALUE!</v>
      </c>
      <c r="L279" s="7" t="e">
        <f>Таблица1[[#This Row],[Возврат за июль]]+Таблица1[[#This Row],[возврат]]</f>
        <v>#VALUE!</v>
      </c>
      <c r="M279" s="7" t="e">
        <f>SUMIFS([2]Лист2!$H$2:$H$3988,[2]Лист2!$A$2:$A$3988,Таблица1[[#This Row],[Лицевой]])</f>
        <v>#VALUE!</v>
      </c>
    </row>
    <row r="280" spans="1:13" hidden="1" outlineLevel="2" x14ac:dyDescent="0.25">
      <c r="A280" s="25" t="s">
        <v>11</v>
      </c>
      <c r="B280" s="26">
        <v>347944.48</v>
      </c>
      <c r="C280" s="26">
        <v>2395</v>
      </c>
      <c r="D280" s="26">
        <v>75110</v>
      </c>
      <c r="E280" s="26">
        <v>6126.92</v>
      </c>
      <c r="F280" s="26">
        <v>34.799999999999997</v>
      </c>
      <c r="G280" s="26">
        <v>-1071.19</v>
      </c>
      <c r="H280" s="26">
        <v>0</v>
      </c>
      <c r="I280" s="26">
        <v>-30.41</v>
      </c>
      <c r="J280" s="13" t="s">
        <v>209</v>
      </c>
      <c r="K280" s="7" t="e">
        <f>SUMIFS([1]исходный!$I$2:$I$8445,[1]исходный!$A$2:$A$8445,Таблица1[[#This Row],[Лицевой]],[1]исходный!$C$2:$C$8445,"Отопление")</f>
        <v>#VALUE!</v>
      </c>
      <c r="L280" s="7" t="e">
        <f>Таблица1[[#This Row],[Возврат за июль]]+Таблица1[[#This Row],[возврат]]</f>
        <v>#VALUE!</v>
      </c>
      <c r="M280" s="7" t="e">
        <f>SUMIFS([2]Лист2!$H$2:$H$3988,[2]Лист2!$A$2:$A$3988,Таблица1[[#This Row],[Лицевой]])</f>
        <v>#VALUE!</v>
      </c>
    </row>
    <row r="281" spans="1:13" hidden="1" outlineLevel="2" x14ac:dyDescent="0.25">
      <c r="A281" s="25" t="s">
        <v>11</v>
      </c>
      <c r="B281" s="26">
        <v>347944.48</v>
      </c>
      <c r="C281" s="26">
        <v>2395</v>
      </c>
      <c r="D281" s="26">
        <v>75111</v>
      </c>
      <c r="E281" s="26">
        <v>6214.94</v>
      </c>
      <c r="F281" s="26">
        <v>35.299999999999997</v>
      </c>
      <c r="G281" s="26">
        <v>-1086.57</v>
      </c>
      <c r="H281" s="26">
        <v>-944.46</v>
      </c>
      <c r="I281" s="26">
        <v>-30.85</v>
      </c>
      <c r="J281" s="13" t="s">
        <v>210</v>
      </c>
      <c r="K281" s="7" t="e">
        <f>SUMIFS([1]исходный!$I$2:$I$8445,[1]исходный!$A$2:$A$8445,Таблица1[[#This Row],[Лицевой]],[1]исходный!$C$2:$C$8445,"Отопление")</f>
        <v>#VALUE!</v>
      </c>
      <c r="L281" s="7" t="e">
        <f>Таблица1[[#This Row],[Возврат за июль]]+Таблица1[[#This Row],[возврат]]</f>
        <v>#VALUE!</v>
      </c>
      <c r="M281" s="7" t="e">
        <f>SUMIFS([2]Лист2!$H$2:$H$3988,[2]Лист2!$A$2:$A$3988,Таблица1[[#This Row],[Лицевой]])</f>
        <v>#VALUE!</v>
      </c>
    </row>
    <row r="282" spans="1:13" hidden="1" outlineLevel="2" x14ac:dyDescent="0.25">
      <c r="A282" s="25" t="s">
        <v>11</v>
      </c>
      <c r="B282" s="26">
        <v>347944.48</v>
      </c>
      <c r="C282" s="26">
        <v>2395</v>
      </c>
      <c r="D282" s="26">
        <v>75112</v>
      </c>
      <c r="E282" s="26">
        <v>6214.94</v>
      </c>
      <c r="F282" s="26">
        <v>35.299999999999997</v>
      </c>
      <c r="G282" s="26">
        <v>-1086.57</v>
      </c>
      <c r="H282" s="26">
        <v>-944.46</v>
      </c>
      <c r="I282" s="26">
        <v>-30.85</v>
      </c>
      <c r="J282" s="13" t="s">
        <v>210</v>
      </c>
      <c r="K282" s="7" t="e">
        <f>SUMIFS([1]исходный!$I$2:$I$8445,[1]исходный!$A$2:$A$8445,Таблица1[[#This Row],[Лицевой]],[1]исходный!$C$2:$C$8445,"Отопление")</f>
        <v>#VALUE!</v>
      </c>
      <c r="L282" s="7" t="e">
        <f>Таблица1[[#This Row],[Возврат за июль]]+Таблица1[[#This Row],[возврат]]</f>
        <v>#VALUE!</v>
      </c>
      <c r="M282" s="7" t="e">
        <f>SUMIFS([2]Лист2!$H$2:$H$3988,[2]Лист2!$A$2:$A$3988,Таблица1[[#This Row],[Лицевой]])</f>
        <v>#VALUE!</v>
      </c>
    </row>
    <row r="283" spans="1:13" hidden="1" outlineLevel="2" x14ac:dyDescent="0.25">
      <c r="A283" s="25" t="s">
        <v>11</v>
      </c>
      <c r="B283" s="26">
        <v>347944.48</v>
      </c>
      <c r="C283" s="26">
        <v>2395</v>
      </c>
      <c r="D283" s="26">
        <v>75113</v>
      </c>
      <c r="E283" s="26">
        <v>6214.94</v>
      </c>
      <c r="F283" s="26">
        <v>35.299999999999997</v>
      </c>
      <c r="G283" s="26">
        <v>-1086.57</v>
      </c>
      <c r="H283" s="26">
        <v>0</v>
      </c>
      <c r="I283" s="26">
        <v>-30.85</v>
      </c>
      <c r="J283" s="13" t="s">
        <v>210</v>
      </c>
      <c r="K283" s="7" t="e">
        <f>SUMIFS([1]исходный!$I$2:$I$8445,[1]исходный!$A$2:$A$8445,Таблица1[[#This Row],[Лицевой]],[1]исходный!$C$2:$C$8445,"Отопление")</f>
        <v>#VALUE!</v>
      </c>
      <c r="L283" s="7" t="e">
        <f>Таблица1[[#This Row],[Возврат за июль]]+Таблица1[[#This Row],[возврат]]</f>
        <v>#VALUE!</v>
      </c>
      <c r="M283" s="7" t="e">
        <f>SUMIFS([2]Лист2!$H$2:$H$3988,[2]Лист2!$A$2:$A$3988,Таблица1[[#This Row],[Лицевой]])</f>
        <v>#VALUE!</v>
      </c>
    </row>
    <row r="284" spans="1:13" hidden="1" outlineLevel="2" x14ac:dyDescent="0.25">
      <c r="A284" s="25" t="s">
        <v>11</v>
      </c>
      <c r="B284" s="26">
        <v>347944.48</v>
      </c>
      <c r="C284" s="26">
        <v>2395</v>
      </c>
      <c r="D284" s="26">
        <v>75114</v>
      </c>
      <c r="E284" s="26">
        <v>6074.14</v>
      </c>
      <c r="F284" s="26">
        <v>34.5</v>
      </c>
      <c r="G284" s="26">
        <v>-1062</v>
      </c>
      <c r="H284" s="26">
        <v>0</v>
      </c>
      <c r="I284" s="26">
        <v>-30.15</v>
      </c>
      <c r="J284" s="13" t="s">
        <v>211</v>
      </c>
      <c r="K284" s="7" t="e">
        <f>SUMIFS([1]исходный!$I$2:$I$8445,[1]исходный!$A$2:$A$8445,Таблица1[[#This Row],[Лицевой]],[1]исходный!$C$2:$C$8445,"Отопление")</f>
        <v>#VALUE!</v>
      </c>
      <c r="L284" s="7" t="e">
        <f>Таблица1[[#This Row],[Возврат за июль]]+Таблица1[[#This Row],[возврат]]</f>
        <v>#VALUE!</v>
      </c>
      <c r="M284" s="7" t="e">
        <f>SUMIFS([2]Лист2!$H$2:$H$3988,[2]Лист2!$A$2:$A$3988,Таблица1[[#This Row],[Лицевой]])</f>
        <v>#VALUE!</v>
      </c>
    </row>
    <row r="285" spans="1:13" hidden="1" outlineLevel="2" x14ac:dyDescent="0.25">
      <c r="A285" s="25" t="s">
        <v>11</v>
      </c>
      <c r="B285" s="26">
        <v>347944.48</v>
      </c>
      <c r="C285" s="26">
        <v>2395</v>
      </c>
      <c r="D285" s="26">
        <v>75115</v>
      </c>
      <c r="E285" s="26">
        <v>4806.4799999999996</v>
      </c>
      <c r="F285" s="26">
        <v>27.3</v>
      </c>
      <c r="G285" s="26">
        <v>-840.35</v>
      </c>
      <c r="H285" s="26">
        <v>-730.42</v>
      </c>
      <c r="I285" s="26">
        <v>-23.86</v>
      </c>
      <c r="J285" s="13" t="s">
        <v>212</v>
      </c>
      <c r="K285" s="7" t="e">
        <f>SUMIFS([1]исходный!$I$2:$I$8445,[1]исходный!$A$2:$A$8445,Таблица1[[#This Row],[Лицевой]],[1]исходный!$C$2:$C$8445,"Отопление")</f>
        <v>#VALUE!</v>
      </c>
      <c r="L285" s="7" t="e">
        <f>Таблица1[[#This Row],[Возврат за июль]]+Таблица1[[#This Row],[возврат]]</f>
        <v>#VALUE!</v>
      </c>
      <c r="M285" s="7" t="e">
        <f>SUMIFS([2]Лист2!$H$2:$H$3988,[2]Лист2!$A$2:$A$3988,Таблица1[[#This Row],[Лицевой]])</f>
        <v>#VALUE!</v>
      </c>
    </row>
    <row r="286" spans="1:13" hidden="1" outlineLevel="2" x14ac:dyDescent="0.25">
      <c r="A286" s="25" t="s">
        <v>11</v>
      </c>
      <c r="B286" s="26">
        <v>347944.48</v>
      </c>
      <c r="C286" s="26">
        <v>2395</v>
      </c>
      <c r="D286" s="26">
        <v>75116</v>
      </c>
      <c r="E286" s="26">
        <v>6813.58</v>
      </c>
      <c r="F286" s="26">
        <v>38.700000000000003</v>
      </c>
      <c r="G286" s="26">
        <v>-1191.26</v>
      </c>
      <c r="H286" s="26">
        <v>-1035.43</v>
      </c>
      <c r="I286" s="26">
        <v>-33.82</v>
      </c>
      <c r="J286" s="13" t="s">
        <v>213</v>
      </c>
      <c r="K286" s="7" t="e">
        <f>SUMIFS([1]исходный!$I$2:$I$8445,[1]исходный!$A$2:$A$8445,Таблица1[[#This Row],[Лицевой]],[1]исходный!$C$2:$C$8445,"Отопление")</f>
        <v>#VALUE!</v>
      </c>
      <c r="L286" s="7" t="e">
        <f>Таблица1[[#This Row],[Возврат за июль]]+Таблица1[[#This Row],[возврат]]</f>
        <v>#VALUE!</v>
      </c>
      <c r="M286" s="7" t="e">
        <f>SUMIFS([2]Лист2!$H$2:$H$3988,[2]Лист2!$A$2:$A$3988,Таблица1[[#This Row],[Лицевой]])</f>
        <v>#VALUE!</v>
      </c>
    </row>
    <row r="287" spans="1:13" hidden="1" outlineLevel="2" x14ac:dyDescent="0.25">
      <c r="A287" s="25" t="s">
        <v>11</v>
      </c>
      <c r="B287" s="26">
        <v>347944.48</v>
      </c>
      <c r="C287" s="26">
        <v>2395</v>
      </c>
      <c r="D287" s="26">
        <v>75117</v>
      </c>
      <c r="E287" s="26">
        <v>6954.44</v>
      </c>
      <c r="F287" s="26">
        <v>39.5</v>
      </c>
      <c r="G287" s="26">
        <v>-1215.9000000000001</v>
      </c>
      <c r="H287" s="26">
        <v>-1056.83</v>
      </c>
      <c r="I287" s="26">
        <v>-34.53</v>
      </c>
      <c r="J287" s="13" t="s">
        <v>214</v>
      </c>
      <c r="K287" s="7" t="e">
        <f>SUMIFS([1]исходный!$I$2:$I$8445,[1]исходный!$A$2:$A$8445,Таблица1[[#This Row],[Лицевой]],[1]исходный!$C$2:$C$8445,"Отопление")</f>
        <v>#VALUE!</v>
      </c>
      <c r="L287" s="7" t="e">
        <f>Таблица1[[#This Row],[Возврат за июль]]+Таблица1[[#This Row],[возврат]]</f>
        <v>#VALUE!</v>
      </c>
      <c r="M287" s="7" t="e">
        <f>SUMIFS([2]Лист2!$H$2:$H$3988,[2]Лист2!$A$2:$A$3988,Таблица1[[#This Row],[Лицевой]])</f>
        <v>#VALUE!</v>
      </c>
    </row>
    <row r="288" spans="1:13" hidden="1" outlineLevel="2" x14ac:dyDescent="0.25">
      <c r="A288" s="25" t="s">
        <v>11</v>
      </c>
      <c r="B288" s="26">
        <v>347944.48</v>
      </c>
      <c r="C288" s="26">
        <v>2395</v>
      </c>
      <c r="D288" s="26">
        <v>75118</v>
      </c>
      <c r="E288" s="26">
        <v>4982.54</v>
      </c>
      <c r="F288" s="26">
        <v>28.3</v>
      </c>
      <c r="G288" s="26">
        <v>-871.13</v>
      </c>
      <c r="H288" s="26">
        <v>0</v>
      </c>
      <c r="I288" s="26">
        <v>-24.73</v>
      </c>
      <c r="J288" s="13" t="s">
        <v>215</v>
      </c>
      <c r="K288" s="7" t="e">
        <f>SUMIFS([1]исходный!$I$2:$I$8445,[1]исходный!$A$2:$A$8445,Таблица1[[#This Row],[Лицевой]],[1]исходный!$C$2:$C$8445,"Отопление")</f>
        <v>#VALUE!</v>
      </c>
      <c r="L288" s="7" t="e">
        <f>Таблица1[[#This Row],[Возврат за июль]]+Таблица1[[#This Row],[возврат]]</f>
        <v>#VALUE!</v>
      </c>
      <c r="M288" s="7" t="e">
        <f>SUMIFS([2]Лист2!$H$2:$H$3988,[2]Лист2!$A$2:$A$3988,Таблица1[[#This Row],[Лицевой]])</f>
        <v>#VALUE!</v>
      </c>
    </row>
    <row r="289" spans="1:13" hidden="1" outlineLevel="2" x14ac:dyDescent="0.25">
      <c r="A289" s="25" t="s">
        <v>11</v>
      </c>
      <c r="B289" s="26">
        <v>347944.48</v>
      </c>
      <c r="C289" s="26">
        <v>2395</v>
      </c>
      <c r="D289" s="26">
        <v>75119</v>
      </c>
      <c r="E289" s="26">
        <v>4947.34</v>
      </c>
      <c r="F289" s="26">
        <v>28.1</v>
      </c>
      <c r="G289" s="26">
        <v>-864.99</v>
      </c>
      <c r="H289" s="26">
        <v>-751.83</v>
      </c>
      <c r="I289" s="26">
        <v>-24.56</v>
      </c>
      <c r="J289" s="13" t="s">
        <v>216</v>
      </c>
      <c r="K289" s="7" t="e">
        <f>SUMIFS([1]исходный!$I$2:$I$8445,[1]исходный!$A$2:$A$8445,Таблица1[[#This Row],[Лицевой]],[1]исходный!$C$2:$C$8445,"Отопление")</f>
        <v>#VALUE!</v>
      </c>
      <c r="L289" s="7" t="e">
        <f>Таблица1[[#This Row],[Возврат за июль]]+Таблица1[[#This Row],[возврат]]</f>
        <v>#VALUE!</v>
      </c>
      <c r="M289" s="7" t="e">
        <f>SUMIFS([2]Лист2!$H$2:$H$3988,[2]Лист2!$A$2:$A$3988,Таблица1[[#This Row],[Лицевой]])</f>
        <v>#VALUE!</v>
      </c>
    </row>
    <row r="290" spans="1:13" hidden="1" outlineLevel="2" x14ac:dyDescent="0.25">
      <c r="A290" s="25" t="s">
        <v>11</v>
      </c>
      <c r="B290" s="26">
        <v>347944.48</v>
      </c>
      <c r="C290" s="26">
        <v>2395</v>
      </c>
      <c r="D290" s="26">
        <v>75120</v>
      </c>
      <c r="E290" s="26">
        <v>6338.21</v>
      </c>
      <c r="F290" s="26">
        <v>36</v>
      </c>
      <c r="G290" s="26">
        <v>-1108.1500000000001</v>
      </c>
      <c r="H290" s="26">
        <v>0</v>
      </c>
      <c r="I290" s="26">
        <v>-31.46</v>
      </c>
      <c r="J290" s="13" t="s">
        <v>217</v>
      </c>
      <c r="K290" s="7" t="e">
        <f>SUMIFS([1]исходный!$I$2:$I$8445,[1]исходный!$A$2:$A$8445,Таблица1[[#This Row],[Лицевой]],[1]исходный!$C$2:$C$8445,"Отопление")</f>
        <v>#VALUE!</v>
      </c>
      <c r="L290" s="7" t="e">
        <f>Таблица1[[#This Row],[Возврат за июль]]+Таблица1[[#This Row],[возврат]]</f>
        <v>#VALUE!</v>
      </c>
      <c r="M290" s="7" t="e">
        <f>SUMIFS([2]Лист2!$H$2:$H$3988,[2]Лист2!$A$2:$A$3988,Таблица1[[#This Row],[Лицевой]])</f>
        <v>#VALUE!</v>
      </c>
    </row>
    <row r="291" spans="1:13" hidden="1" outlineLevel="2" x14ac:dyDescent="0.25">
      <c r="A291" s="25" t="s">
        <v>11</v>
      </c>
      <c r="B291" s="26">
        <v>347944.48</v>
      </c>
      <c r="C291" s="26">
        <v>2395</v>
      </c>
      <c r="D291" s="26">
        <v>75121</v>
      </c>
      <c r="E291" s="26">
        <v>6285.38</v>
      </c>
      <c r="F291" s="26">
        <v>35.700000000000003</v>
      </c>
      <c r="G291" s="26">
        <v>-1098.9000000000001</v>
      </c>
      <c r="H291" s="26">
        <v>0</v>
      </c>
      <c r="I291" s="26">
        <v>-31.2</v>
      </c>
      <c r="J291" s="13" t="s">
        <v>218</v>
      </c>
      <c r="K291" s="7" t="e">
        <f>SUMIFS([1]исходный!$I$2:$I$8445,[1]исходный!$A$2:$A$8445,Таблица1[[#This Row],[Лицевой]],[1]исходный!$C$2:$C$8445,"Отопление")</f>
        <v>#VALUE!</v>
      </c>
      <c r="L291" s="7" t="e">
        <f>Таблица1[[#This Row],[Возврат за июль]]+Таблица1[[#This Row],[возврат]]</f>
        <v>#VALUE!</v>
      </c>
      <c r="M291" s="7" t="e">
        <f>SUMIFS([2]Лист2!$H$2:$H$3988,[2]Лист2!$A$2:$A$3988,Таблица1[[#This Row],[Лицевой]])</f>
        <v>#VALUE!</v>
      </c>
    </row>
    <row r="292" spans="1:13" hidden="1" outlineLevel="2" x14ac:dyDescent="0.25">
      <c r="A292" s="25" t="s">
        <v>11</v>
      </c>
      <c r="B292" s="26">
        <v>347944.48</v>
      </c>
      <c r="C292" s="26">
        <v>2395</v>
      </c>
      <c r="D292" s="26">
        <v>75122</v>
      </c>
      <c r="E292" s="26">
        <v>6197.35</v>
      </c>
      <c r="F292" s="26">
        <v>35.200000000000003</v>
      </c>
      <c r="G292" s="26">
        <v>-1083.51</v>
      </c>
      <c r="H292" s="26">
        <v>0</v>
      </c>
      <c r="I292" s="26">
        <v>-30.76</v>
      </c>
      <c r="J292" s="13" t="s">
        <v>219</v>
      </c>
      <c r="K292" s="7" t="e">
        <f>SUMIFS([1]исходный!$I$2:$I$8445,[1]исходный!$A$2:$A$8445,Таблица1[[#This Row],[Лицевой]],[1]исходный!$C$2:$C$8445,"Отопление")</f>
        <v>#VALUE!</v>
      </c>
      <c r="L292" s="7" t="e">
        <f>Таблица1[[#This Row],[Возврат за июль]]+Таблица1[[#This Row],[возврат]]</f>
        <v>#VALUE!</v>
      </c>
      <c r="M292" s="7" t="e">
        <f>SUMIFS([2]Лист2!$H$2:$H$3988,[2]Лист2!$A$2:$A$3988,Таблица1[[#This Row],[Лицевой]])</f>
        <v>#VALUE!</v>
      </c>
    </row>
    <row r="293" spans="1:13" hidden="1" outlineLevel="2" x14ac:dyDescent="0.25">
      <c r="A293" s="25" t="s">
        <v>11</v>
      </c>
      <c r="B293" s="26">
        <v>347944.48</v>
      </c>
      <c r="C293" s="26">
        <v>2395</v>
      </c>
      <c r="D293" s="26">
        <v>75123</v>
      </c>
      <c r="E293" s="26">
        <v>6214.94</v>
      </c>
      <c r="F293" s="26">
        <v>35.299999999999997</v>
      </c>
      <c r="G293" s="26">
        <v>-1086.57</v>
      </c>
      <c r="H293" s="26">
        <v>-944.46</v>
      </c>
      <c r="I293" s="26">
        <v>-30.85</v>
      </c>
      <c r="J293" s="13" t="s">
        <v>210</v>
      </c>
      <c r="K293" s="7" t="e">
        <f>SUMIFS([1]исходный!$I$2:$I$8445,[1]исходный!$A$2:$A$8445,Таблица1[[#This Row],[Лицевой]],[1]исходный!$C$2:$C$8445,"Отопление")</f>
        <v>#VALUE!</v>
      </c>
      <c r="L293" s="7" t="e">
        <f>Таблица1[[#This Row],[Возврат за июль]]+Таблица1[[#This Row],[возврат]]</f>
        <v>#VALUE!</v>
      </c>
      <c r="M293" s="7" t="e">
        <f>SUMIFS([2]Лист2!$H$2:$H$3988,[2]Лист2!$A$2:$A$3988,Таблица1[[#This Row],[Лицевой]])</f>
        <v>#VALUE!</v>
      </c>
    </row>
    <row r="294" spans="1:13" hidden="1" outlineLevel="2" x14ac:dyDescent="0.25">
      <c r="A294" s="25" t="s">
        <v>11</v>
      </c>
      <c r="B294" s="26">
        <v>347944.48</v>
      </c>
      <c r="C294" s="26">
        <v>2395</v>
      </c>
      <c r="D294" s="26">
        <v>75124</v>
      </c>
      <c r="E294" s="26">
        <v>6320.62</v>
      </c>
      <c r="F294" s="26">
        <v>35.9</v>
      </c>
      <c r="G294" s="26">
        <v>-1105.08</v>
      </c>
      <c r="H294" s="26">
        <v>0</v>
      </c>
      <c r="I294" s="26">
        <v>-31.38</v>
      </c>
      <c r="J294" s="13" t="s">
        <v>220</v>
      </c>
      <c r="K294" s="7" t="e">
        <f>SUMIFS([1]исходный!$I$2:$I$8445,[1]исходный!$A$2:$A$8445,Таблица1[[#This Row],[Лицевой]],[1]исходный!$C$2:$C$8445,"Отопление")</f>
        <v>#VALUE!</v>
      </c>
      <c r="L294" s="7" t="e">
        <f>Таблица1[[#This Row],[Возврат за июль]]+Таблица1[[#This Row],[возврат]]</f>
        <v>#VALUE!</v>
      </c>
      <c r="M294" s="7" t="e">
        <f>SUMIFS([2]Лист2!$H$2:$H$3988,[2]Лист2!$A$2:$A$3988,Таблица1[[#This Row],[Лицевой]])</f>
        <v>#VALUE!</v>
      </c>
    </row>
    <row r="295" spans="1:13" hidden="1" outlineLevel="2" x14ac:dyDescent="0.25">
      <c r="A295" s="25" t="s">
        <v>11</v>
      </c>
      <c r="B295" s="26">
        <v>347944.48</v>
      </c>
      <c r="C295" s="26">
        <v>2395</v>
      </c>
      <c r="D295" s="26">
        <v>75125</v>
      </c>
      <c r="E295" s="26">
        <v>6285.38</v>
      </c>
      <c r="F295" s="26">
        <v>35.700000000000003</v>
      </c>
      <c r="G295" s="26">
        <v>-1098.9000000000001</v>
      </c>
      <c r="H295" s="26">
        <v>0</v>
      </c>
      <c r="I295" s="26">
        <v>-31.2</v>
      </c>
      <c r="J295" s="13" t="s">
        <v>218</v>
      </c>
      <c r="K295" s="7" t="e">
        <f>SUMIFS([1]исходный!$I$2:$I$8445,[1]исходный!$A$2:$A$8445,Таблица1[[#This Row],[Лицевой]],[1]исходный!$C$2:$C$8445,"Отопление")</f>
        <v>#VALUE!</v>
      </c>
      <c r="L295" s="7" t="e">
        <f>Таблица1[[#This Row],[Возврат за июль]]+Таблица1[[#This Row],[возврат]]</f>
        <v>#VALUE!</v>
      </c>
      <c r="M295" s="7" t="e">
        <f>SUMIFS([2]Лист2!$H$2:$H$3988,[2]Лист2!$A$2:$A$3988,Таблица1[[#This Row],[Лицевой]])</f>
        <v>#VALUE!</v>
      </c>
    </row>
    <row r="296" spans="1:13" hidden="1" outlineLevel="2" x14ac:dyDescent="0.25">
      <c r="A296" s="25" t="s">
        <v>11</v>
      </c>
      <c r="B296" s="26">
        <v>347944.48</v>
      </c>
      <c r="C296" s="26">
        <v>2395</v>
      </c>
      <c r="D296" s="26">
        <v>75126</v>
      </c>
      <c r="E296" s="26">
        <v>6179.75</v>
      </c>
      <c r="F296" s="26">
        <v>35.1</v>
      </c>
      <c r="G296" s="26">
        <v>-1080.44</v>
      </c>
      <c r="H296" s="26">
        <v>-939.11</v>
      </c>
      <c r="I296" s="26">
        <v>-30.68</v>
      </c>
      <c r="J296" s="13" t="s">
        <v>221</v>
      </c>
      <c r="K296" s="7" t="e">
        <f>SUMIFS([1]исходный!$I$2:$I$8445,[1]исходный!$A$2:$A$8445,Таблица1[[#This Row],[Лицевой]],[1]исходный!$C$2:$C$8445,"Отопление")</f>
        <v>#VALUE!</v>
      </c>
      <c r="L296" s="7" t="e">
        <f>Таблица1[[#This Row],[Возврат за июль]]+Таблица1[[#This Row],[возврат]]</f>
        <v>#VALUE!</v>
      </c>
      <c r="M296" s="7" t="e">
        <f>SUMIFS([2]Лист2!$H$2:$H$3988,[2]Лист2!$A$2:$A$3988,Таблица1[[#This Row],[Лицевой]])</f>
        <v>#VALUE!</v>
      </c>
    </row>
    <row r="297" spans="1:13" hidden="1" outlineLevel="2" x14ac:dyDescent="0.25">
      <c r="A297" s="25" t="s">
        <v>11</v>
      </c>
      <c r="B297" s="26">
        <v>347944.48</v>
      </c>
      <c r="C297" s="26">
        <v>2395</v>
      </c>
      <c r="D297" s="26">
        <v>75127</v>
      </c>
      <c r="E297" s="26">
        <v>6267.78</v>
      </c>
      <c r="F297" s="26">
        <v>35.6</v>
      </c>
      <c r="G297" s="26">
        <v>-1095.83</v>
      </c>
      <c r="H297" s="26">
        <v>0</v>
      </c>
      <c r="I297" s="26">
        <v>-31.11</v>
      </c>
      <c r="J297" s="13" t="s">
        <v>207</v>
      </c>
      <c r="K297" s="7" t="e">
        <f>SUMIFS([1]исходный!$I$2:$I$8445,[1]исходный!$A$2:$A$8445,Таблица1[[#This Row],[Лицевой]],[1]исходный!$C$2:$C$8445,"Отопление")</f>
        <v>#VALUE!</v>
      </c>
      <c r="L297" s="7" t="e">
        <f>Таблица1[[#This Row],[Возврат за июль]]+Таблица1[[#This Row],[возврат]]</f>
        <v>#VALUE!</v>
      </c>
      <c r="M297" s="7" t="e">
        <f>SUMIFS([2]Лист2!$H$2:$H$3988,[2]Лист2!$A$2:$A$3988,Таблица1[[#This Row],[Лицевой]])</f>
        <v>#VALUE!</v>
      </c>
    </row>
    <row r="298" spans="1:13" hidden="1" outlineLevel="2" x14ac:dyDescent="0.25">
      <c r="A298" s="25" t="s">
        <v>11</v>
      </c>
      <c r="B298" s="26">
        <v>347944.48</v>
      </c>
      <c r="C298" s="26">
        <v>2395</v>
      </c>
      <c r="D298" s="26">
        <v>75128</v>
      </c>
      <c r="E298" s="26">
        <v>6056.48</v>
      </c>
      <c r="F298" s="26">
        <v>34.4</v>
      </c>
      <c r="G298" s="26">
        <v>-1058.8599999999999</v>
      </c>
      <c r="H298" s="26">
        <v>0</v>
      </c>
      <c r="I298" s="26">
        <v>-30.06</v>
      </c>
      <c r="J298" s="13" t="s">
        <v>222</v>
      </c>
      <c r="K298" s="7" t="e">
        <f>SUMIFS([1]исходный!$I$2:$I$8445,[1]исходный!$A$2:$A$8445,Таблица1[[#This Row],[Лицевой]],[1]исходный!$C$2:$C$8445,"Отопление")</f>
        <v>#VALUE!</v>
      </c>
      <c r="L298" s="7" t="e">
        <f>Таблица1[[#This Row],[Возврат за июль]]+Таблица1[[#This Row],[возврат]]</f>
        <v>#VALUE!</v>
      </c>
      <c r="M298" s="7" t="e">
        <f>SUMIFS([2]Лист2!$H$2:$H$3988,[2]Лист2!$A$2:$A$3988,Таблица1[[#This Row],[Лицевой]])</f>
        <v>#VALUE!</v>
      </c>
    </row>
    <row r="299" spans="1:13" hidden="1" outlineLevel="2" x14ac:dyDescent="0.25">
      <c r="A299" s="25" t="s">
        <v>11</v>
      </c>
      <c r="B299" s="26">
        <v>347944.48</v>
      </c>
      <c r="C299" s="26">
        <v>2395</v>
      </c>
      <c r="D299" s="26">
        <v>75129</v>
      </c>
      <c r="E299" s="26">
        <v>4665.62</v>
      </c>
      <c r="F299" s="26">
        <v>26.5</v>
      </c>
      <c r="G299" s="26">
        <v>-815.71</v>
      </c>
      <c r="H299" s="26">
        <v>-709.01</v>
      </c>
      <c r="I299" s="26">
        <v>-23.15</v>
      </c>
      <c r="J299" s="13" t="s">
        <v>223</v>
      </c>
      <c r="K299" s="7" t="e">
        <f>SUMIFS([1]исходный!$I$2:$I$8445,[1]исходный!$A$2:$A$8445,Таблица1[[#This Row],[Лицевой]],[1]исходный!$C$2:$C$8445,"Отопление")</f>
        <v>#VALUE!</v>
      </c>
      <c r="L299" s="7" t="e">
        <f>Таблица1[[#This Row],[Возврат за июль]]+Таблица1[[#This Row],[возврат]]</f>
        <v>#VALUE!</v>
      </c>
      <c r="M299" s="7" t="e">
        <f>SUMIFS([2]Лист2!$H$2:$H$3988,[2]Лист2!$A$2:$A$3988,Таблица1[[#This Row],[Лицевой]])</f>
        <v>#VALUE!</v>
      </c>
    </row>
    <row r="300" spans="1:13" hidden="1" outlineLevel="2" x14ac:dyDescent="0.25">
      <c r="A300" s="25" t="s">
        <v>11</v>
      </c>
      <c r="B300" s="26">
        <v>347944.48</v>
      </c>
      <c r="C300" s="26">
        <v>2395</v>
      </c>
      <c r="D300" s="26">
        <v>75130</v>
      </c>
      <c r="E300" s="26">
        <v>6954.44</v>
      </c>
      <c r="F300" s="26">
        <v>39.5</v>
      </c>
      <c r="G300" s="26">
        <v>-1215.9000000000001</v>
      </c>
      <c r="H300" s="26">
        <v>0</v>
      </c>
      <c r="I300" s="26">
        <v>-34.53</v>
      </c>
      <c r="J300" s="13" t="s">
        <v>214</v>
      </c>
      <c r="K300" s="7" t="e">
        <f>SUMIFS([1]исходный!$I$2:$I$8445,[1]исходный!$A$2:$A$8445,Таблица1[[#This Row],[Лицевой]],[1]исходный!$C$2:$C$8445,"Отопление")</f>
        <v>#VALUE!</v>
      </c>
      <c r="L300" s="7" t="e">
        <f>Таблица1[[#This Row],[Возврат за июль]]+Таблица1[[#This Row],[возврат]]</f>
        <v>#VALUE!</v>
      </c>
      <c r="M300" s="7" t="e">
        <f>SUMIFS([2]Лист2!$H$2:$H$3988,[2]Лист2!$A$2:$A$3988,Таблица1[[#This Row],[Лицевой]])</f>
        <v>#VALUE!</v>
      </c>
    </row>
    <row r="301" spans="1:13" hidden="1" outlineLevel="2" x14ac:dyDescent="0.25">
      <c r="A301" s="25" t="s">
        <v>11</v>
      </c>
      <c r="B301" s="26">
        <v>347944.48</v>
      </c>
      <c r="C301" s="26">
        <v>2395</v>
      </c>
      <c r="D301" s="26">
        <v>75131</v>
      </c>
      <c r="E301" s="26">
        <v>7077.66</v>
      </c>
      <c r="F301" s="26">
        <v>40.200000000000003</v>
      </c>
      <c r="G301" s="26">
        <v>-1237.42</v>
      </c>
      <c r="H301" s="26">
        <v>-1075.56</v>
      </c>
      <c r="I301" s="26">
        <v>-35.130000000000003</v>
      </c>
      <c r="J301" s="13" t="s">
        <v>224</v>
      </c>
      <c r="K301" s="7" t="e">
        <f>SUMIFS([1]исходный!$I$2:$I$8445,[1]исходный!$A$2:$A$8445,Таблица1[[#This Row],[Лицевой]],[1]исходный!$C$2:$C$8445,"Отопление")</f>
        <v>#VALUE!</v>
      </c>
      <c r="L301" s="7" t="e">
        <f>Таблица1[[#This Row],[Возврат за июль]]+Таблица1[[#This Row],[возврат]]</f>
        <v>#VALUE!</v>
      </c>
      <c r="M301" s="7" t="e">
        <f>SUMIFS([2]Лист2!$H$2:$H$3988,[2]Лист2!$A$2:$A$3988,Таблица1[[#This Row],[Лицевой]])</f>
        <v>#VALUE!</v>
      </c>
    </row>
    <row r="302" spans="1:13" hidden="1" outlineLevel="2" x14ac:dyDescent="0.25">
      <c r="A302" s="25" t="s">
        <v>11</v>
      </c>
      <c r="B302" s="26">
        <v>347944.48</v>
      </c>
      <c r="C302" s="26">
        <v>2395</v>
      </c>
      <c r="D302" s="26">
        <v>75132</v>
      </c>
      <c r="E302" s="26">
        <v>4683.21</v>
      </c>
      <c r="F302" s="26">
        <v>26.6</v>
      </c>
      <c r="G302" s="26">
        <v>-818.77</v>
      </c>
      <c r="H302" s="26">
        <v>-711.69</v>
      </c>
      <c r="I302" s="26">
        <v>-23.25</v>
      </c>
      <c r="J302" s="13" t="s">
        <v>225</v>
      </c>
      <c r="K302" s="7" t="e">
        <f>SUMIFS([1]исходный!$I$2:$I$8445,[1]исходный!$A$2:$A$8445,Таблица1[[#This Row],[Лицевой]],[1]исходный!$C$2:$C$8445,"Отопление")</f>
        <v>#VALUE!</v>
      </c>
      <c r="L302" s="7" t="e">
        <f>Таблица1[[#This Row],[Возврат за июль]]+Таблица1[[#This Row],[возврат]]</f>
        <v>#VALUE!</v>
      </c>
      <c r="M302" s="7" t="e">
        <f>SUMIFS([2]Лист2!$H$2:$H$3988,[2]Лист2!$A$2:$A$3988,Таблица1[[#This Row],[Лицевой]])</f>
        <v>#VALUE!</v>
      </c>
    </row>
    <row r="303" spans="1:13" hidden="1" outlineLevel="2" x14ac:dyDescent="0.25">
      <c r="A303" s="25" t="s">
        <v>11</v>
      </c>
      <c r="B303" s="26">
        <v>347944.48</v>
      </c>
      <c r="C303" s="26">
        <v>2395</v>
      </c>
      <c r="D303" s="26">
        <v>75133</v>
      </c>
      <c r="E303" s="26">
        <v>4788.88</v>
      </c>
      <c r="F303" s="26">
        <v>27.2</v>
      </c>
      <c r="G303" s="26">
        <v>-837.28</v>
      </c>
      <c r="H303" s="26">
        <v>0</v>
      </c>
      <c r="I303" s="26">
        <v>-23.78</v>
      </c>
      <c r="J303" s="13" t="s">
        <v>226</v>
      </c>
      <c r="K303" s="7" t="e">
        <f>SUMIFS([1]исходный!$I$2:$I$8445,[1]исходный!$A$2:$A$8445,Таблица1[[#This Row],[Лицевой]],[1]исходный!$C$2:$C$8445,"Отопление")</f>
        <v>#VALUE!</v>
      </c>
      <c r="L303" s="7" t="e">
        <f>Таблица1[[#This Row],[Возврат за июль]]+Таблица1[[#This Row],[возврат]]</f>
        <v>#VALUE!</v>
      </c>
      <c r="M303" s="7" t="e">
        <f>SUMIFS([2]Лист2!$H$2:$H$3988,[2]Лист2!$A$2:$A$3988,Таблица1[[#This Row],[Лицевой]])</f>
        <v>#VALUE!</v>
      </c>
    </row>
    <row r="304" spans="1:13" hidden="1" outlineLevel="2" x14ac:dyDescent="0.25">
      <c r="A304" s="25" t="s">
        <v>11</v>
      </c>
      <c r="B304" s="26">
        <v>347944.48</v>
      </c>
      <c r="C304" s="26">
        <v>2395</v>
      </c>
      <c r="D304" s="26">
        <v>75134</v>
      </c>
      <c r="E304" s="26">
        <v>6232.6</v>
      </c>
      <c r="F304" s="26">
        <v>35.4</v>
      </c>
      <c r="G304" s="26">
        <v>-1089.7</v>
      </c>
      <c r="H304" s="26">
        <v>-947.14</v>
      </c>
      <c r="I304" s="26">
        <v>-30.94</v>
      </c>
      <c r="J304" s="13" t="s">
        <v>227</v>
      </c>
      <c r="K304" s="7" t="e">
        <f>SUMIFS([1]исходный!$I$2:$I$8445,[1]исходный!$A$2:$A$8445,Таблица1[[#This Row],[Лицевой]],[1]исходный!$C$2:$C$8445,"Отопление")</f>
        <v>#VALUE!</v>
      </c>
      <c r="L304" s="7" t="e">
        <f>Таблица1[[#This Row],[Возврат за июль]]+Таблица1[[#This Row],[возврат]]</f>
        <v>#VALUE!</v>
      </c>
      <c r="M304" s="7" t="e">
        <f>SUMIFS([2]Лист2!$H$2:$H$3988,[2]Лист2!$A$2:$A$3988,Таблица1[[#This Row],[Лицевой]])</f>
        <v>#VALUE!</v>
      </c>
    </row>
    <row r="305" spans="1:13" hidden="1" outlineLevel="2" x14ac:dyDescent="0.25">
      <c r="A305" s="25" t="s">
        <v>11</v>
      </c>
      <c r="B305" s="26">
        <v>347944.48</v>
      </c>
      <c r="C305" s="26">
        <v>2395</v>
      </c>
      <c r="D305" s="26">
        <v>75135</v>
      </c>
      <c r="E305" s="26">
        <v>6285.38</v>
      </c>
      <c r="F305" s="26">
        <v>35.700000000000003</v>
      </c>
      <c r="G305" s="26">
        <v>-1098.9000000000001</v>
      </c>
      <c r="H305" s="26">
        <v>-955.16</v>
      </c>
      <c r="I305" s="26">
        <v>-31.2</v>
      </c>
      <c r="J305" s="13" t="s">
        <v>218</v>
      </c>
      <c r="K305" s="7" t="e">
        <f>SUMIFS([1]исходный!$I$2:$I$8445,[1]исходный!$A$2:$A$8445,Таблица1[[#This Row],[Лицевой]],[1]исходный!$C$2:$C$8445,"Отопление")</f>
        <v>#VALUE!</v>
      </c>
      <c r="L305" s="7" t="e">
        <f>Таблица1[[#This Row],[Возврат за июль]]+Таблица1[[#This Row],[возврат]]</f>
        <v>#VALUE!</v>
      </c>
      <c r="M305" s="7" t="e">
        <f>SUMIFS([2]Лист2!$H$2:$H$3988,[2]Лист2!$A$2:$A$3988,Таблица1[[#This Row],[Лицевой]])</f>
        <v>#VALUE!</v>
      </c>
    </row>
    <row r="306" spans="1:13" hidden="1" outlineLevel="2" x14ac:dyDescent="0.25">
      <c r="A306" s="25" t="s">
        <v>11</v>
      </c>
      <c r="B306" s="26">
        <v>347944.48</v>
      </c>
      <c r="C306" s="26">
        <v>2395</v>
      </c>
      <c r="D306" s="26">
        <v>75136</v>
      </c>
      <c r="E306" s="26">
        <v>6179.75</v>
      </c>
      <c r="F306" s="26">
        <v>35.1</v>
      </c>
      <c r="G306" s="26">
        <v>-1080.44</v>
      </c>
      <c r="H306" s="26">
        <v>0</v>
      </c>
      <c r="I306" s="26">
        <v>-30.68</v>
      </c>
      <c r="J306" s="13" t="s">
        <v>221</v>
      </c>
      <c r="K306" s="7" t="e">
        <f>SUMIFS([1]исходный!$I$2:$I$8445,[1]исходный!$A$2:$A$8445,Таблица1[[#This Row],[Лицевой]],[1]исходный!$C$2:$C$8445,"Отопление")</f>
        <v>#VALUE!</v>
      </c>
      <c r="L306" s="7" t="e">
        <f>Таблица1[[#This Row],[Возврат за июль]]+Таблица1[[#This Row],[возврат]]</f>
        <v>#VALUE!</v>
      </c>
      <c r="M306" s="7" t="e">
        <f>SUMIFS([2]Лист2!$H$2:$H$3988,[2]Лист2!$A$2:$A$3988,Таблица1[[#This Row],[Лицевой]])</f>
        <v>#VALUE!</v>
      </c>
    </row>
    <row r="307" spans="1:13" hidden="1" outlineLevel="2" x14ac:dyDescent="0.25">
      <c r="A307" s="25" t="s">
        <v>11</v>
      </c>
      <c r="B307" s="26">
        <v>347944.48</v>
      </c>
      <c r="C307" s="26">
        <v>2395</v>
      </c>
      <c r="D307" s="26">
        <v>75137</v>
      </c>
      <c r="E307" s="26">
        <v>6038.9</v>
      </c>
      <c r="F307" s="26">
        <v>34.299999999999997</v>
      </c>
      <c r="G307" s="26">
        <v>-1055.81</v>
      </c>
      <c r="H307" s="26">
        <v>-917.7</v>
      </c>
      <c r="I307" s="26">
        <v>-29.97</v>
      </c>
      <c r="J307" s="13" t="s">
        <v>228</v>
      </c>
      <c r="K307" s="7" t="e">
        <f>SUMIFS([1]исходный!$I$2:$I$8445,[1]исходный!$A$2:$A$8445,Таблица1[[#This Row],[Лицевой]],[1]исходный!$C$2:$C$8445,"Отопление")</f>
        <v>#VALUE!</v>
      </c>
      <c r="L307" s="7" t="e">
        <f>Таблица1[[#This Row],[Возврат за июль]]+Таблица1[[#This Row],[возврат]]</f>
        <v>#VALUE!</v>
      </c>
      <c r="M307" s="7" t="e">
        <f>SUMIFS([2]Лист2!$H$2:$H$3988,[2]Лист2!$A$2:$A$3988,Таблица1[[#This Row],[Лицевой]])</f>
        <v>#VALUE!</v>
      </c>
    </row>
    <row r="308" spans="1:13" hidden="1" outlineLevel="2" x14ac:dyDescent="0.25">
      <c r="A308" s="25" t="s">
        <v>11</v>
      </c>
      <c r="B308" s="26">
        <v>347944.48</v>
      </c>
      <c r="C308" s="26">
        <v>2395</v>
      </c>
      <c r="D308" s="26">
        <v>75138</v>
      </c>
      <c r="E308" s="26">
        <v>6355.82</v>
      </c>
      <c r="F308" s="26">
        <v>36.1</v>
      </c>
      <c r="G308" s="26">
        <v>-1111.23</v>
      </c>
      <c r="H308" s="26">
        <v>-965.86</v>
      </c>
      <c r="I308" s="26">
        <v>-31.54</v>
      </c>
      <c r="J308" s="13" t="s">
        <v>229</v>
      </c>
      <c r="K308" s="7" t="e">
        <f>SUMIFS([1]исходный!$I$2:$I$8445,[1]исходный!$A$2:$A$8445,Таблица1[[#This Row],[Лицевой]],[1]исходный!$C$2:$C$8445,"Отопление")</f>
        <v>#VALUE!</v>
      </c>
      <c r="L308" s="7" t="e">
        <f>Таблица1[[#This Row],[Возврат за июль]]+Таблица1[[#This Row],[возврат]]</f>
        <v>#VALUE!</v>
      </c>
      <c r="M308" s="7" t="e">
        <f>SUMIFS([2]Лист2!$H$2:$H$3988,[2]Лист2!$A$2:$A$3988,Таблица1[[#This Row],[Лицевой]])</f>
        <v>#VALUE!</v>
      </c>
    </row>
    <row r="309" spans="1:13" hidden="1" outlineLevel="2" x14ac:dyDescent="0.25">
      <c r="A309" s="25" t="s">
        <v>11</v>
      </c>
      <c r="B309" s="26">
        <v>347944.48</v>
      </c>
      <c r="C309" s="26">
        <v>2395</v>
      </c>
      <c r="D309" s="26">
        <v>75139</v>
      </c>
      <c r="E309" s="26">
        <v>6232.6</v>
      </c>
      <c r="F309" s="26">
        <v>35.4</v>
      </c>
      <c r="G309" s="26">
        <v>-1089.7</v>
      </c>
      <c r="H309" s="26">
        <v>0</v>
      </c>
      <c r="I309" s="26">
        <v>-30.94</v>
      </c>
      <c r="J309" s="13" t="s">
        <v>227</v>
      </c>
      <c r="K309" s="7" t="e">
        <f>SUMIFS([1]исходный!$I$2:$I$8445,[1]исходный!$A$2:$A$8445,Таблица1[[#This Row],[Лицевой]],[1]исходный!$C$2:$C$8445,"Отопление")</f>
        <v>#VALUE!</v>
      </c>
      <c r="L309" s="7" t="e">
        <f>Таблица1[[#This Row],[Возврат за июль]]+Таблица1[[#This Row],[возврат]]</f>
        <v>#VALUE!</v>
      </c>
      <c r="M309" s="7" t="e">
        <f>SUMIFS([2]Лист2!$H$2:$H$3988,[2]Лист2!$A$2:$A$3988,Таблица1[[#This Row],[Лицевой]])</f>
        <v>#VALUE!</v>
      </c>
    </row>
    <row r="310" spans="1:13" hidden="1" outlineLevel="2" x14ac:dyDescent="0.25">
      <c r="A310" s="25" t="s">
        <v>11</v>
      </c>
      <c r="B310" s="26">
        <v>347944.48</v>
      </c>
      <c r="C310" s="26">
        <v>2395</v>
      </c>
      <c r="D310" s="26">
        <v>75140</v>
      </c>
      <c r="E310" s="26">
        <v>6320.62</v>
      </c>
      <c r="F310" s="26">
        <v>35.9</v>
      </c>
      <c r="G310" s="26">
        <v>-1105.08</v>
      </c>
      <c r="H310" s="26">
        <v>-960.51</v>
      </c>
      <c r="I310" s="26">
        <v>-31.38</v>
      </c>
      <c r="J310" s="13" t="s">
        <v>220</v>
      </c>
      <c r="K310" s="7" t="e">
        <f>SUMIFS([1]исходный!$I$2:$I$8445,[1]исходный!$A$2:$A$8445,Таблица1[[#This Row],[Лицевой]],[1]исходный!$C$2:$C$8445,"Отопление")</f>
        <v>#VALUE!</v>
      </c>
      <c r="L310" s="7" t="e">
        <f>Таблица1[[#This Row],[Возврат за июль]]+Таблица1[[#This Row],[возврат]]</f>
        <v>#VALUE!</v>
      </c>
      <c r="M310" s="7" t="e">
        <f>SUMIFS([2]Лист2!$H$2:$H$3988,[2]Лист2!$A$2:$A$3988,Таблица1[[#This Row],[Лицевой]])</f>
        <v>#VALUE!</v>
      </c>
    </row>
    <row r="311" spans="1:13" hidden="1" outlineLevel="2" x14ac:dyDescent="0.25">
      <c r="A311" s="25" t="s">
        <v>11</v>
      </c>
      <c r="B311" s="26">
        <v>347944.48</v>
      </c>
      <c r="C311" s="26">
        <v>2395</v>
      </c>
      <c r="D311" s="26">
        <v>75141</v>
      </c>
      <c r="E311" s="26">
        <v>6267.78</v>
      </c>
      <c r="F311" s="26">
        <v>35.6</v>
      </c>
      <c r="G311" s="26">
        <v>-1095.83</v>
      </c>
      <c r="H311" s="26">
        <v>-952.49</v>
      </c>
      <c r="I311" s="26">
        <v>-31.11</v>
      </c>
      <c r="J311" s="13" t="s">
        <v>207</v>
      </c>
      <c r="K311" s="7" t="e">
        <f>SUMIFS([1]исходный!$I$2:$I$8445,[1]исходный!$A$2:$A$8445,Таблица1[[#This Row],[Лицевой]],[1]исходный!$C$2:$C$8445,"Отопление")</f>
        <v>#VALUE!</v>
      </c>
      <c r="L311" s="7" t="e">
        <f>Таблица1[[#This Row],[Возврат за июль]]+Таблица1[[#This Row],[возврат]]</f>
        <v>#VALUE!</v>
      </c>
      <c r="M311" s="7" t="e">
        <f>SUMIFS([2]Лист2!$H$2:$H$3988,[2]Лист2!$A$2:$A$3988,Таблица1[[#This Row],[Лицевой]])</f>
        <v>#VALUE!</v>
      </c>
    </row>
    <row r="312" spans="1:13" hidden="1" outlineLevel="2" x14ac:dyDescent="0.25">
      <c r="A312" s="25" t="s">
        <v>11</v>
      </c>
      <c r="B312" s="26">
        <v>347944.48</v>
      </c>
      <c r="C312" s="26">
        <v>2395</v>
      </c>
      <c r="D312" s="26">
        <v>75142</v>
      </c>
      <c r="E312" s="26">
        <v>6056.48</v>
      </c>
      <c r="F312" s="26">
        <v>34.4</v>
      </c>
      <c r="G312" s="26">
        <v>-1058.8599999999999</v>
      </c>
      <c r="H312" s="26">
        <v>0</v>
      </c>
      <c r="I312" s="26">
        <v>-30.06</v>
      </c>
      <c r="J312" s="13" t="s">
        <v>222</v>
      </c>
      <c r="K312" s="7" t="e">
        <f>SUMIFS([1]исходный!$I$2:$I$8445,[1]исходный!$A$2:$A$8445,Таблица1[[#This Row],[Лицевой]],[1]исходный!$C$2:$C$8445,"Отопление")</f>
        <v>#VALUE!</v>
      </c>
      <c r="L312" s="7" t="e">
        <f>Таблица1[[#This Row],[Возврат за июль]]+Таблица1[[#This Row],[возврат]]</f>
        <v>#VALUE!</v>
      </c>
      <c r="M312" s="7" t="e">
        <f>SUMIFS([2]Лист2!$H$2:$H$3988,[2]Лист2!$A$2:$A$3988,Таблица1[[#This Row],[Лицевой]])</f>
        <v>#VALUE!</v>
      </c>
    </row>
    <row r="313" spans="1:13" hidden="1" outlineLevel="2" x14ac:dyDescent="0.25">
      <c r="A313" s="25" t="s">
        <v>11</v>
      </c>
      <c r="B313" s="26">
        <v>347944.48</v>
      </c>
      <c r="C313" s="26">
        <v>2395</v>
      </c>
      <c r="D313" s="26">
        <v>75143</v>
      </c>
      <c r="E313" s="26">
        <v>4982.54</v>
      </c>
      <c r="F313" s="26">
        <v>28.3</v>
      </c>
      <c r="G313" s="26">
        <v>-871.13</v>
      </c>
      <c r="H313" s="26">
        <v>-757.17</v>
      </c>
      <c r="I313" s="26">
        <v>-24.73</v>
      </c>
      <c r="J313" s="13" t="s">
        <v>215</v>
      </c>
      <c r="K313" s="7" t="e">
        <f>SUMIFS([1]исходный!$I$2:$I$8445,[1]исходный!$A$2:$A$8445,Таблица1[[#This Row],[Лицевой]],[1]исходный!$C$2:$C$8445,"Отопление")</f>
        <v>#VALUE!</v>
      </c>
      <c r="L313" s="7" t="e">
        <f>Таблица1[[#This Row],[Возврат за июль]]+Таблица1[[#This Row],[возврат]]</f>
        <v>#VALUE!</v>
      </c>
      <c r="M313" s="7" t="e">
        <f>SUMIFS([2]Лист2!$H$2:$H$3988,[2]Лист2!$A$2:$A$3988,Таблица1[[#This Row],[Лицевой]])</f>
        <v>#VALUE!</v>
      </c>
    </row>
    <row r="314" spans="1:13" hidden="1" outlineLevel="2" x14ac:dyDescent="0.25">
      <c r="A314" s="25" t="s">
        <v>11</v>
      </c>
      <c r="B314" s="26">
        <v>347944.48</v>
      </c>
      <c r="C314" s="26">
        <v>2395</v>
      </c>
      <c r="D314" s="26">
        <v>75144</v>
      </c>
      <c r="E314" s="26">
        <v>6954.44</v>
      </c>
      <c r="F314" s="26">
        <v>39.5</v>
      </c>
      <c r="G314" s="26">
        <v>-1215.9000000000001</v>
      </c>
      <c r="H314" s="26">
        <v>-1056.83</v>
      </c>
      <c r="I314" s="26">
        <v>-34.53</v>
      </c>
      <c r="J314" s="13" t="s">
        <v>214</v>
      </c>
      <c r="K314" s="7" t="e">
        <f>SUMIFS([1]исходный!$I$2:$I$8445,[1]исходный!$A$2:$A$8445,Таблица1[[#This Row],[Лицевой]],[1]исходный!$C$2:$C$8445,"Отопление")</f>
        <v>#VALUE!</v>
      </c>
      <c r="L314" s="7" t="e">
        <f>Таблица1[[#This Row],[Возврат за июль]]+Таблица1[[#This Row],[возврат]]</f>
        <v>#VALUE!</v>
      </c>
      <c r="M314" s="7" t="e">
        <f>SUMIFS([2]Лист2!$H$2:$H$3988,[2]Лист2!$A$2:$A$3988,Таблица1[[#This Row],[Лицевой]])</f>
        <v>#VALUE!</v>
      </c>
    </row>
    <row r="315" spans="1:13" hidden="1" outlineLevel="2" x14ac:dyDescent="0.25">
      <c r="A315" s="25" t="s">
        <v>11</v>
      </c>
      <c r="B315" s="26">
        <v>347944.48</v>
      </c>
      <c r="C315" s="26">
        <v>2395</v>
      </c>
      <c r="D315" s="26">
        <v>75145</v>
      </c>
      <c r="E315" s="26">
        <v>6972.04</v>
      </c>
      <c r="F315" s="26">
        <v>39.6</v>
      </c>
      <c r="G315" s="26">
        <v>-1218.97</v>
      </c>
      <c r="H315" s="26">
        <v>-1059.51</v>
      </c>
      <c r="I315" s="26">
        <v>-34.61</v>
      </c>
      <c r="J315" s="13" t="s">
        <v>230</v>
      </c>
      <c r="K315" s="7" t="e">
        <f>SUMIFS([1]исходный!$I$2:$I$8445,[1]исходный!$A$2:$A$8445,Таблица1[[#This Row],[Лицевой]],[1]исходный!$C$2:$C$8445,"Отопление")</f>
        <v>#VALUE!</v>
      </c>
      <c r="L315" s="7" t="e">
        <f>Таблица1[[#This Row],[Возврат за июль]]+Таблица1[[#This Row],[возврат]]</f>
        <v>#VALUE!</v>
      </c>
      <c r="M315" s="7" t="e">
        <f>SUMIFS([2]Лист2!$H$2:$H$3988,[2]Лист2!$A$2:$A$3988,Таблица1[[#This Row],[Лицевой]])</f>
        <v>#VALUE!</v>
      </c>
    </row>
    <row r="316" spans="1:13" hidden="1" outlineLevel="2" x14ac:dyDescent="0.25">
      <c r="A316" s="25" t="s">
        <v>11</v>
      </c>
      <c r="B316" s="26">
        <v>347944.48</v>
      </c>
      <c r="C316" s="26">
        <v>2395</v>
      </c>
      <c r="D316" s="26">
        <v>75146</v>
      </c>
      <c r="E316" s="26">
        <v>4788.88</v>
      </c>
      <c r="F316" s="26">
        <v>27.2</v>
      </c>
      <c r="G316" s="26">
        <v>-837.28</v>
      </c>
      <c r="H316" s="26">
        <v>-727.75</v>
      </c>
      <c r="I316" s="26">
        <v>-23.78</v>
      </c>
      <c r="J316" s="13" t="s">
        <v>226</v>
      </c>
      <c r="K316" s="7" t="e">
        <f>SUMIFS([1]исходный!$I$2:$I$8445,[1]исходный!$A$2:$A$8445,Таблица1[[#This Row],[Лицевой]],[1]исходный!$C$2:$C$8445,"Отопление")</f>
        <v>#VALUE!</v>
      </c>
      <c r="L316" s="7" t="e">
        <f>Таблица1[[#This Row],[Возврат за июль]]+Таблица1[[#This Row],[возврат]]</f>
        <v>#VALUE!</v>
      </c>
      <c r="M316" s="7" t="e">
        <f>SUMIFS([2]Лист2!$H$2:$H$3988,[2]Лист2!$A$2:$A$3988,Таблица1[[#This Row],[Лицевой]])</f>
        <v>#VALUE!</v>
      </c>
    </row>
    <row r="317" spans="1:13" hidden="1" outlineLevel="2" x14ac:dyDescent="0.25">
      <c r="A317" s="25" t="s">
        <v>11</v>
      </c>
      <c r="B317" s="26">
        <v>347944.48</v>
      </c>
      <c r="C317" s="26">
        <v>2395</v>
      </c>
      <c r="D317" s="26">
        <v>75147</v>
      </c>
      <c r="E317" s="26">
        <v>4753.66</v>
      </c>
      <c r="F317" s="26">
        <v>27</v>
      </c>
      <c r="G317" s="26">
        <v>-831.11</v>
      </c>
      <c r="H317" s="26">
        <v>0</v>
      </c>
      <c r="I317" s="26">
        <v>-23.59</v>
      </c>
      <c r="J317" s="13" t="s">
        <v>231</v>
      </c>
      <c r="K317" s="7" t="e">
        <f>SUMIFS([1]исходный!$I$2:$I$8445,[1]исходный!$A$2:$A$8445,Таблица1[[#This Row],[Лицевой]],[1]исходный!$C$2:$C$8445,"Отопление")</f>
        <v>#VALUE!</v>
      </c>
      <c r="L317" s="7" t="e">
        <f>Таблица1[[#This Row],[Возврат за июль]]+Таблица1[[#This Row],[возврат]]</f>
        <v>#VALUE!</v>
      </c>
      <c r="M317" s="7" t="e">
        <f>SUMIFS([2]Лист2!$H$2:$H$3988,[2]Лист2!$A$2:$A$3988,Таблица1[[#This Row],[Лицевой]])</f>
        <v>#VALUE!</v>
      </c>
    </row>
    <row r="318" spans="1:13" hidden="1" outlineLevel="2" x14ac:dyDescent="0.25">
      <c r="A318" s="25" t="s">
        <v>11</v>
      </c>
      <c r="B318" s="26">
        <v>347944.48</v>
      </c>
      <c r="C318" s="26">
        <v>2395</v>
      </c>
      <c r="D318" s="26">
        <v>75148</v>
      </c>
      <c r="E318" s="26">
        <v>6214.94</v>
      </c>
      <c r="F318" s="26">
        <v>35.299999999999997</v>
      </c>
      <c r="G318" s="26">
        <v>-1086.57</v>
      </c>
      <c r="H318" s="26">
        <v>0</v>
      </c>
      <c r="I318" s="26">
        <v>-30.85</v>
      </c>
      <c r="J318" s="13" t="s">
        <v>210</v>
      </c>
      <c r="K318" s="7" t="e">
        <f>SUMIFS([1]исходный!$I$2:$I$8445,[1]исходный!$A$2:$A$8445,Таблица1[[#This Row],[Лицевой]],[1]исходный!$C$2:$C$8445,"Отопление")</f>
        <v>#VALUE!</v>
      </c>
      <c r="L318" s="7" t="e">
        <f>Таблица1[[#This Row],[Возврат за июль]]+Таблица1[[#This Row],[возврат]]</f>
        <v>#VALUE!</v>
      </c>
      <c r="M318" s="7" t="e">
        <f>SUMIFS([2]Лист2!$H$2:$H$3988,[2]Лист2!$A$2:$A$3988,Таблица1[[#This Row],[Лицевой]])</f>
        <v>#VALUE!</v>
      </c>
    </row>
    <row r="319" spans="1:13" hidden="1" outlineLevel="2" x14ac:dyDescent="0.25">
      <c r="A319" s="25" t="s">
        <v>11</v>
      </c>
      <c r="B319" s="26">
        <v>347944.48</v>
      </c>
      <c r="C319" s="26">
        <v>2395</v>
      </c>
      <c r="D319" s="26">
        <v>75149</v>
      </c>
      <c r="E319" s="26">
        <v>6267.78</v>
      </c>
      <c r="F319" s="26">
        <v>35.6</v>
      </c>
      <c r="G319" s="26">
        <v>-1095.83</v>
      </c>
      <c r="H319" s="26">
        <v>-952.49</v>
      </c>
      <c r="I319" s="26">
        <v>-31.11</v>
      </c>
      <c r="J319" s="13" t="s">
        <v>207</v>
      </c>
      <c r="K319" s="7" t="e">
        <f>SUMIFS([1]исходный!$I$2:$I$8445,[1]исходный!$A$2:$A$8445,Таблица1[[#This Row],[Лицевой]],[1]исходный!$C$2:$C$8445,"Отопление")</f>
        <v>#VALUE!</v>
      </c>
      <c r="L319" s="7" t="e">
        <f>Таблица1[[#This Row],[Возврат за июль]]+Таблица1[[#This Row],[возврат]]</f>
        <v>#VALUE!</v>
      </c>
      <c r="M319" s="7" t="e">
        <f>SUMIFS([2]Лист2!$H$2:$H$3988,[2]Лист2!$A$2:$A$3988,Таблица1[[#This Row],[Лицевой]])</f>
        <v>#VALUE!</v>
      </c>
    </row>
    <row r="320" spans="1:13" hidden="1" outlineLevel="2" x14ac:dyDescent="0.25">
      <c r="A320" s="25" t="s">
        <v>11</v>
      </c>
      <c r="B320" s="26">
        <v>347944.48</v>
      </c>
      <c r="C320" s="26">
        <v>2395</v>
      </c>
      <c r="D320" s="26">
        <v>75150</v>
      </c>
      <c r="E320" s="26">
        <v>6232.6</v>
      </c>
      <c r="F320" s="26">
        <v>35.4</v>
      </c>
      <c r="G320" s="26">
        <v>-1089.7</v>
      </c>
      <c r="H320" s="26">
        <v>0</v>
      </c>
      <c r="I320" s="26">
        <v>-30.94</v>
      </c>
      <c r="J320" s="13" t="s">
        <v>227</v>
      </c>
      <c r="K320" s="7" t="e">
        <f>SUMIFS([1]исходный!$I$2:$I$8445,[1]исходный!$A$2:$A$8445,Таблица1[[#This Row],[Лицевой]],[1]исходный!$C$2:$C$8445,"Отопление")</f>
        <v>#VALUE!</v>
      </c>
      <c r="L320" s="7" t="e">
        <f>Таблица1[[#This Row],[Возврат за июль]]+Таблица1[[#This Row],[возврат]]</f>
        <v>#VALUE!</v>
      </c>
      <c r="M320" s="7" t="e">
        <f>SUMIFS([2]Лист2!$H$2:$H$3988,[2]Лист2!$A$2:$A$3988,Таблица1[[#This Row],[Лицевой]])</f>
        <v>#VALUE!</v>
      </c>
    </row>
    <row r="321" spans="1:13" hidden="1" outlineLevel="2" x14ac:dyDescent="0.25">
      <c r="A321" s="25" t="s">
        <v>11</v>
      </c>
      <c r="B321" s="26">
        <v>347944.48</v>
      </c>
      <c r="C321" s="26">
        <v>2395</v>
      </c>
      <c r="D321" s="26">
        <v>75151</v>
      </c>
      <c r="E321" s="26">
        <v>6214.94</v>
      </c>
      <c r="F321" s="26">
        <v>35.299999999999997</v>
      </c>
      <c r="G321" s="26">
        <v>-1086.57</v>
      </c>
      <c r="H321" s="26">
        <v>-944.46</v>
      </c>
      <c r="I321" s="26">
        <v>-30.85</v>
      </c>
      <c r="J321" s="13" t="s">
        <v>210</v>
      </c>
      <c r="K321" s="7" t="e">
        <f>SUMIFS([1]исходный!$I$2:$I$8445,[1]исходный!$A$2:$A$8445,Таблица1[[#This Row],[Лицевой]],[1]исходный!$C$2:$C$8445,"Отопление")</f>
        <v>#VALUE!</v>
      </c>
      <c r="L321" s="7" t="e">
        <f>Таблица1[[#This Row],[Возврат за июль]]+Таблица1[[#This Row],[возврат]]</f>
        <v>#VALUE!</v>
      </c>
      <c r="M321" s="7" t="e">
        <f>SUMIFS([2]Лист2!$H$2:$H$3988,[2]Лист2!$A$2:$A$3988,Таблица1[[#This Row],[Лицевой]])</f>
        <v>#VALUE!</v>
      </c>
    </row>
    <row r="322" spans="1:13" hidden="1" outlineLevel="2" x14ac:dyDescent="0.25">
      <c r="A322" s="25" t="s">
        <v>11</v>
      </c>
      <c r="B322" s="26">
        <v>347944.48</v>
      </c>
      <c r="C322" s="26">
        <v>2395</v>
      </c>
      <c r="D322" s="26">
        <v>75152</v>
      </c>
      <c r="E322" s="26">
        <v>6197.35</v>
      </c>
      <c r="F322" s="26">
        <v>35.200000000000003</v>
      </c>
      <c r="G322" s="26">
        <v>-1083.51</v>
      </c>
      <c r="H322" s="26">
        <v>0</v>
      </c>
      <c r="I322" s="26">
        <v>-30.76</v>
      </c>
      <c r="J322" s="13" t="s">
        <v>219</v>
      </c>
      <c r="K322" s="7" t="e">
        <f>SUMIFS([1]исходный!$I$2:$I$8445,[1]исходный!$A$2:$A$8445,Таблица1[[#This Row],[Лицевой]],[1]исходный!$C$2:$C$8445,"Отопление")</f>
        <v>#VALUE!</v>
      </c>
      <c r="L322" s="7" t="e">
        <f>Таблица1[[#This Row],[Возврат за июль]]+Таблица1[[#This Row],[возврат]]</f>
        <v>#VALUE!</v>
      </c>
      <c r="M322" s="7" t="e">
        <f>SUMIFS([2]Лист2!$H$2:$H$3988,[2]Лист2!$A$2:$A$3988,Таблица1[[#This Row],[Лицевой]])</f>
        <v>#VALUE!</v>
      </c>
    </row>
    <row r="323" spans="1:13" hidden="1" outlineLevel="2" x14ac:dyDescent="0.25">
      <c r="A323" s="25" t="s">
        <v>11</v>
      </c>
      <c r="B323" s="26">
        <v>347944.48</v>
      </c>
      <c r="C323" s="26">
        <v>2395</v>
      </c>
      <c r="D323" s="26">
        <v>75153</v>
      </c>
      <c r="E323" s="26">
        <v>5066.8100000000004</v>
      </c>
      <c r="F323" s="26">
        <v>34.6</v>
      </c>
      <c r="G323" s="26">
        <v>-40.14</v>
      </c>
      <c r="H323" s="26">
        <v>0</v>
      </c>
      <c r="I323" s="26">
        <v>-30.24</v>
      </c>
      <c r="J323" s="13" t="s">
        <v>232</v>
      </c>
      <c r="K323" s="7" t="e">
        <f>SUMIFS([1]исходный!$I$2:$I$8445,[1]исходный!$A$2:$A$8445,Таблица1[[#This Row],[Лицевой]],[1]исходный!$C$2:$C$8445,"Отопление")</f>
        <v>#VALUE!</v>
      </c>
      <c r="L323" s="7" t="e">
        <f>Таблица1[[#This Row],[Возврат за июль]]+Таблица1[[#This Row],[возврат]]</f>
        <v>#VALUE!</v>
      </c>
      <c r="M323" s="7" t="e">
        <f>SUMIFS([2]Лист2!$H$2:$H$3988,[2]Лист2!$A$2:$A$3988,Таблица1[[#This Row],[Лицевой]])</f>
        <v>#VALUE!</v>
      </c>
    </row>
    <row r="324" spans="1:13" hidden="1" outlineLevel="2" x14ac:dyDescent="0.25">
      <c r="A324" s="25" t="s">
        <v>11</v>
      </c>
      <c r="B324" s="26">
        <v>347944.48</v>
      </c>
      <c r="C324" s="26">
        <v>2395</v>
      </c>
      <c r="D324" s="26">
        <v>75154</v>
      </c>
      <c r="E324" s="26">
        <v>6179.75</v>
      </c>
      <c r="F324" s="26">
        <v>35.1</v>
      </c>
      <c r="G324" s="26">
        <v>-1080.44</v>
      </c>
      <c r="H324" s="26">
        <v>-939.11</v>
      </c>
      <c r="I324" s="26">
        <v>-30.68</v>
      </c>
      <c r="J324" s="13" t="s">
        <v>221</v>
      </c>
      <c r="K324" s="7" t="e">
        <f>SUMIFS([1]исходный!$I$2:$I$8445,[1]исходный!$A$2:$A$8445,Таблица1[[#This Row],[Лицевой]],[1]исходный!$C$2:$C$8445,"Отопление")</f>
        <v>#VALUE!</v>
      </c>
      <c r="L324" s="7" t="e">
        <f>Таблица1[[#This Row],[Возврат за июль]]+Таблица1[[#This Row],[возврат]]</f>
        <v>#VALUE!</v>
      </c>
      <c r="M324" s="7" t="e">
        <f>SUMIFS([2]Лист2!$H$2:$H$3988,[2]Лист2!$A$2:$A$3988,Таблица1[[#This Row],[Лицевой]])</f>
        <v>#VALUE!</v>
      </c>
    </row>
    <row r="325" spans="1:13" hidden="1" outlineLevel="2" x14ac:dyDescent="0.25">
      <c r="A325" s="25" t="s">
        <v>11</v>
      </c>
      <c r="B325" s="26">
        <v>347944.48</v>
      </c>
      <c r="C325" s="26">
        <v>2395</v>
      </c>
      <c r="D325" s="26">
        <v>75155</v>
      </c>
      <c r="E325" s="26">
        <v>6162.16</v>
      </c>
      <c r="F325" s="26">
        <v>35</v>
      </c>
      <c r="G325" s="26">
        <v>-1077.3800000000001</v>
      </c>
      <c r="H325" s="26">
        <v>-936.43</v>
      </c>
      <c r="I325" s="26">
        <v>-30.59</v>
      </c>
      <c r="J325" s="13" t="s">
        <v>233</v>
      </c>
      <c r="K325" s="7" t="e">
        <f>SUMIFS([1]исходный!$I$2:$I$8445,[1]исходный!$A$2:$A$8445,Таблица1[[#This Row],[Лицевой]],[1]исходный!$C$2:$C$8445,"Отопление")</f>
        <v>#VALUE!</v>
      </c>
      <c r="L325" s="7" t="e">
        <f>Таблица1[[#This Row],[Возврат за июль]]+Таблица1[[#This Row],[возврат]]</f>
        <v>#VALUE!</v>
      </c>
      <c r="M325" s="7" t="e">
        <f>SUMIFS([2]Лист2!$H$2:$H$3988,[2]Лист2!$A$2:$A$3988,Таблица1[[#This Row],[Лицевой]])</f>
        <v>#VALUE!</v>
      </c>
    </row>
    <row r="326" spans="1:13" hidden="1" outlineLevel="2" x14ac:dyDescent="0.25">
      <c r="A326" s="25" t="s">
        <v>11</v>
      </c>
      <c r="B326" s="26">
        <v>347944.48</v>
      </c>
      <c r="C326" s="26">
        <v>2395</v>
      </c>
      <c r="D326" s="26">
        <v>75156</v>
      </c>
      <c r="E326" s="26">
        <v>6038.9</v>
      </c>
      <c r="F326" s="26">
        <v>34.299999999999997</v>
      </c>
      <c r="G326" s="26">
        <v>-1055.81</v>
      </c>
      <c r="H326" s="26">
        <v>0</v>
      </c>
      <c r="I326" s="26">
        <v>-29.97</v>
      </c>
      <c r="J326" s="13" t="s">
        <v>228</v>
      </c>
      <c r="K326" s="7" t="e">
        <f>SUMIFS([1]исходный!$I$2:$I$8445,[1]исходный!$A$2:$A$8445,Таблица1[[#This Row],[Лицевой]],[1]исходный!$C$2:$C$8445,"Отопление")</f>
        <v>#VALUE!</v>
      </c>
      <c r="L326" s="7" t="e">
        <f>Таблица1[[#This Row],[Возврат за июль]]+Таблица1[[#This Row],[возврат]]</f>
        <v>#VALUE!</v>
      </c>
      <c r="M326" s="7" t="e">
        <f>SUMIFS([2]Лист2!$H$2:$H$3988,[2]Лист2!$A$2:$A$3988,Таблица1[[#This Row],[Лицевой]])</f>
        <v>#VALUE!</v>
      </c>
    </row>
    <row r="327" spans="1:13" hidden="1" outlineLevel="2" x14ac:dyDescent="0.25">
      <c r="A327" s="25" t="s">
        <v>11</v>
      </c>
      <c r="B327" s="26">
        <v>347944.48</v>
      </c>
      <c r="C327" s="26">
        <v>2395</v>
      </c>
      <c r="D327" s="26">
        <v>75157</v>
      </c>
      <c r="E327" s="26">
        <v>4876.91</v>
      </c>
      <c r="F327" s="26">
        <v>27.7</v>
      </c>
      <c r="G327" s="26">
        <v>-852.67</v>
      </c>
      <c r="H327" s="26">
        <v>0</v>
      </c>
      <c r="I327" s="26">
        <v>-24.21</v>
      </c>
      <c r="J327" s="13" t="s">
        <v>234</v>
      </c>
      <c r="K327" s="7" t="e">
        <f>SUMIFS([1]исходный!$I$2:$I$8445,[1]исходный!$A$2:$A$8445,Таблица1[[#This Row],[Лицевой]],[1]исходный!$C$2:$C$8445,"Отопление")</f>
        <v>#VALUE!</v>
      </c>
      <c r="L327" s="7" t="e">
        <f>Таблица1[[#This Row],[Возврат за июль]]+Таблица1[[#This Row],[возврат]]</f>
        <v>#VALUE!</v>
      </c>
      <c r="M327" s="7" t="e">
        <f>SUMIFS([2]Лист2!$H$2:$H$3988,[2]Лист2!$A$2:$A$3988,Таблица1[[#This Row],[Лицевой]])</f>
        <v>#VALUE!</v>
      </c>
    </row>
    <row r="328" spans="1:13" hidden="1" outlineLevel="2" x14ac:dyDescent="0.25">
      <c r="A328" s="25" t="s">
        <v>11</v>
      </c>
      <c r="B328" s="26">
        <v>347944.48</v>
      </c>
      <c r="C328" s="26">
        <v>2395</v>
      </c>
      <c r="D328" s="26">
        <v>75158</v>
      </c>
      <c r="E328" s="26">
        <v>6989.63</v>
      </c>
      <c r="F328" s="26">
        <v>39.700000000000003</v>
      </c>
      <c r="G328" s="26">
        <v>-1222.03</v>
      </c>
      <c r="H328" s="26">
        <v>-1062.18</v>
      </c>
      <c r="I328" s="26">
        <v>-34.69</v>
      </c>
      <c r="J328" s="13" t="s">
        <v>235</v>
      </c>
      <c r="K328" s="7" t="e">
        <f>SUMIFS([1]исходный!$I$2:$I$8445,[1]исходный!$A$2:$A$8445,Таблица1[[#This Row],[Лицевой]],[1]исходный!$C$2:$C$8445,"Отопление")</f>
        <v>#VALUE!</v>
      </c>
      <c r="L328" s="7" t="e">
        <f>Таблица1[[#This Row],[Возврат за июль]]+Таблица1[[#This Row],[возврат]]</f>
        <v>#VALUE!</v>
      </c>
      <c r="M328" s="7" t="e">
        <f>SUMIFS([2]Лист2!$H$2:$H$3988,[2]Лист2!$A$2:$A$3988,Таблица1[[#This Row],[Лицевой]])</f>
        <v>#VALUE!</v>
      </c>
    </row>
    <row r="329" spans="1:13" hidden="1" outlineLevel="2" x14ac:dyDescent="0.25">
      <c r="A329" s="25" t="s">
        <v>11</v>
      </c>
      <c r="B329" s="26">
        <v>347944.48</v>
      </c>
      <c r="C329" s="26">
        <v>2395</v>
      </c>
      <c r="D329" s="26">
        <v>75159</v>
      </c>
      <c r="E329" s="26">
        <v>7112.85</v>
      </c>
      <c r="F329" s="26">
        <v>40.4</v>
      </c>
      <c r="G329" s="26">
        <v>-1243.56</v>
      </c>
      <c r="H329" s="26">
        <v>-1080.9100000000001</v>
      </c>
      <c r="I329" s="26">
        <v>-35.299999999999997</v>
      </c>
      <c r="J329" s="13" t="s">
        <v>202</v>
      </c>
      <c r="K329" s="7" t="e">
        <f>SUMIFS([1]исходный!$I$2:$I$8445,[1]исходный!$A$2:$A$8445,Таблица1[[#This Row],[Лицевой]],[1]исходный!$C$2:$C$8445,"Отопление")</f>
        <v>#VALUE!</v>
      </c>
      <c r="L329" s="7" t="e">
        <f>Таблица1[[#This Row],[Возврат за июль]]+Таблица1[[#This Row],[возврат]]</f>
        <v>#VALUE!</v>
      </c>
      <c r="M329" s="7" t="e">
        <f>SUMIFS([2]Лист2!$H$2:$H$3988,[2]Лист2!$A$2:$A$3988,Таблица1[[#This Row],[Лицевой]])</f>
        <v>#VALUE!</v>
      </c>
    </row>
    <row r="330" spans="1:13" hidden="1" outlineLevel="2" x14ac:dyDescent="0.25">
      <c r="A330" s="25" t="s">
        <v>11</v>
      </c>
      <c r="B330" s="26">
        <v>347944.48</v>
      </c>
      <c r="C330" s="26">
        <v>2395</v>
      </c>
      <c r="D330" s="26">
        <v>75160</v>
      </c>
      <c r="E330" s="26">
        <v>4806.4799999999996</v>
      </c>
      <c r="F330" s="26">
        <v>27.3</v>
      </c>
      <c r="G330" s="26">
        <v>-840.35</v>
      </c>
      <c r="H330" s="26">
        <v>0</v>
      </c>
      <c r="I330" s="26">
        <v>-23.86</v>
      </c>
      <c r="J330" s="13" t="s">
        <v>212</v>
      </c>
      <c r="K330" s="7" t="e">
        <f>SUMIFS([1]исходный!$I$2:$I$8445,[1]исходный!$A$2:$A$8445,Таблица1[[#This Row],[Лицевой]],[1]исходный!$C$2:$C$8445,"Отопление")</f>
        <v>#VALUE!</v>
      </c>
      <c r="L330" s="7" t="e">
        <f>Таблица1[[#This Row],[Возврат за июль]]+Таблица1[[#This Row],[возврат]]</f>
        <v>#VALUE!</v>
      </c>
      <c r="M330" s="7" t="e">
        <f>SUMIFS([2]Лист2!$H$2:$H$3988,[2]Лист2!$A$2:$A$3988,Таблица1[[#This Row],[Лицевой]])</f>
        <v>#VALUE!</v>
      </c>
    </row>
    <row r="331" spans="1:13" hidden="1" outlineLevel="2" x14ac:dyDescent="0.25">
      <c r="A331" s="25" t="s">
        <v>11</v>
      </c>
      <c r="B331" s="26">
        <v>347944.48</v>
      </c>
      <c r="C331" s="26">
        <v>2395</v>
      </c>
      <c r="D331" s="26">
        <v>75161</v>
      </c>
      <c r="E331" s="26">
        <v>4859.26</v>
      </c>
      <c r="F331" s="26">
        <v>27.6</v>
      </c>
      <c r="G331" s="26">
        <v>-849.54</v>
      </c>
      <c r="H331" s="26">
        <v>-738.44</v>
      </c>
      <c r="I331" s="26">
        <v>-24.12</v>
      </c>
      <c r="J331" s="13" t="s">
        <v>236</v>
      </c>
      <c r="K331" s="7" t="e">
        <f>SUMIFS([1]исходный!$I$2:$I$8445,[1]исходный!$A$2:$A$8445,Таблица1[[#This Row],[Лицевой]],[1]исходный!$C$2:$C$8445,"Отопление")</f>
        <v>#VALUE!</v>
      </c>
      <c r="L331" s="7" t="e">
        <f>Таблица1[[#This Row],[Возврат за июль]]+Таблица1[[#This Row],[возврат]]</f>
        <v>#VALUE!</v>
      </c>
      <c r="M331" s="7" t="e">
        <f>SUMIFS([2]Лист2!$H$2:$H$3988,[2]Лист2!$A$2:$A$3988,Таблица1[[#This Row],[Лицевой]])</f>
        <v>#VALUE!</v>
      </c>
    </row>
    <row r="332" spans="1:13" hidden="1" outlineLevel="2" x14ac:dyDescent="0.25">
      <c r="A332" s="25" t="s">
        <v>11</v>
      </c>
      <c r="B332" s="26">
        <v>347944.48</v>
      </c>
      <c r="C332" s="26">
        <v>2395</v>
      </c>
      <c r="D332" s="26">
        <v>75162</v>
      </c>
      <c r="E332" s="26">
        <v>6373.4</v>
      </c>
      <c r="F332" s="26">
        <v>36.200000000000003</v>
      </c>
      <c r="G332" s="26">
        <v>-1114.28</v>
      </c>
      <c r="H332" s="26">
        <v>-968.54</v>
      </c>
      <c r="I332" s="26">
        <v>-31.64</v>
      </c>
      <c r="J332" s="13" t="s">
        <v>237</v>
      </c>
      <c r="K332" s="7" t="e">
        <f>SUMIFS([1]исходный!$I$2:$I$8445,[1]исходный!$A$2:$A$8445,Таблица1[[#This Row],[Лицевой]],[1]исходный!$C$2:$C$8445,"Отопление")</f>
        <v>#VALUE!</v>
      </c>
      <c r="L332" s="7" t="e">
        <f>Таблица1[[#This Row],[Возврат за июль]]+Таблица1[[#This Row],[возврат]]</f>
        <v>#VALUE!</v>
      </c>
      <c r="M332" s="7" t="e">
        <f>SUMIFS([2]Лист2!$H$2:$H$3988,[2]Лист2!$A$2:$A$3988,Таблица1[[#This Row],[Лицевой]])</f>
        <v>#VALUE!</v>
      </c>
    </row>
    <row r="333" spans="1:13" hidden="1" outlineLevel="2" x14ac:dyDescent="0.25">
      <c r="A333" s="25" t="s">
        <v>11</v>
      </c>
      <c r="B333" s="26">
        <v>347944.48</v>
      </c>
      <c r="C333" s="26">
        <v>2395</v>
      </c>
      <c r="D333" s="26">
        <v>75163</v>
      </c>
      <c r="E333" s="26">
        <v>6144.52</v>
      </c>
      <c r="F333" s="26">
        <v>34.9</v>
      </c>
      <c r="G333" s="26">
        <v>-1074.26</v>
      </c>
      <c r="H333" s="26">
        <v>-933.75</v>
      </c>
      <c r="I333" s="26">
        <v>-30.49</v>
      </c>
      <c r="J333" s="13" t="s">
        <v>238</v>
      </c>
      <c r="K333" s="7" t="e">
        <f>SUMIFS([1]исходный!$I$2:$I$8445,[1]исходный!$A$2:$A$8445,Таблица1[[#This Row],[Лицевой]],[1]исходный!$C$2:$C$8445,"Отопление")</f>
        <v>#VALUE!</v>
      </c>
      <c r="L333" s="7" t="e">
        <f>Таблица1[[#This Row],[Возврат за июль]]+Таблица1[[#This Row],[возврат]]</f>
        <v>#VALUE!</v>
      </c>
      <c r="M333" s="7" t="e">
        <f>SUMIFS([2]Лист2!$H$2:$H$3988,[2]Лист2!$A$2:$A$3988,Таблица1[[#This Row],[Лицевой]])</f>
        <v>#VALUE!</v>
      </c>
    </row>
    <row r="334" spans="1:13" hidden="1" outlineLevel="2" x14ac:dyDescent="0.25">
      <c r="A334" s="25" t="s">
        <v>11</v>
      </c>
      <c r="B334" s="26">
        <v>347944.48</v>
      </c>
      <c r="C334" s="26">
        <v>2395</v>
      </c>
      <c r="D334" s="26">
        <v>75164</v>
      </c>
      <c r="E334" s="26">
        <v>6338.21</v>
      </c>
      <c r="F334" s="26">
        <v>36</v>
      </c>
      <c r="G334" s="26">
        <v>-1108.1500000000001</v>
      </c>
      <c r="H334" s="26">
        <v>-963.19</v>
      </c>
      <c r="I334" s="26">
        <v>-31.46</v>
      </c>
      <c r="J334" s="13" t="s">
        <v>217</v>
      </c>
      <c r="K334" s="7" t="e">
        <f>SUMIFS([1]исходный!$I$2:$I$8445,[1]исходный!$A$2:$A$8445,Таблица1[[#This Row],[Лицевой]],[1]исходный!$C$2:$C$8445,"Отопление")</f>
        <v>#VALUE!</v>
      </c>
      <c r="L334" s="7" t="e">
        <f>Таблица1[[#This Row],[Возврат за июль]]+Таблица1[[#This Row],[возврат]]</f>
        <v>#VALUE!</v>
      </c>
      <c r="M334" s="7" t="e">
        <f>SUMIFS([2]Лист2!$H$2:$H$3988,[2]Лист2!$A$2:$A$3988,Таблица1[[#This Row],[Лицевой]])</f>
        <v>#VALUE!</v>
      </c>
    </row>
    <row r="335" spans="1:13" hidden="1" outlineLevel="2" x14ac:dyDescent="0.25">
      <c r="A335" s="25" t="s">
        <v>11</v>
      </c>
      <c r="B335" s="26">
        <v>347944.48</v>
      </c>
      <c r="C335" s="26">
        <v>2395</v>
      </c>
      <c r="D335" s="26">
        <v>75165</v>
      </c>
      <c r="E335" s="26">
        <v>6162.16</v>
      </c>
      <c r="F335" s="26">
        <v>35</v>
      </c>
      <c r="G335" s="26">
        <v>-1077.3800000000001</v>
      </c>
      <c r="H335" s="26">
        <v>0</v>
      </c>
      <c r="I335" s="26">
        <v>-30.59</v>
      </c>
      <c r="J335" s="13" t="s">
        <v>233</v>
      </c>
      <c r="K335" s="7" t="e">
        <f>SUMIFS([1]исходный!$I$2:$I$8445,[1]исходный!$A$2:$A$8445,Таблица1[[#This Row],[Лицевой]],[1]исходный!$C$2:$C$8445,"Отопление")</f>
        <v>#VALUE!</v>
      </c>
      <c r="L335" s="7" t="e">
        <f>Таблица1[[#This Row],[Возврат за июль]]+Таблица1[[#This Row],[возврат]]</f>
        <v>#VALUE!</v>
      </c>
      <c r="M335" s="7" t="e">
        <f>SUMIFS([2]Лист2!$H$2:$H$3988,[2]Лист2!$A$2:$A$3988,Таблица1[[#This Row],[Лицевой]])</f>
        <v>#VALUE!</v>
      </c>
    </row>
    <row r="336" spans="1:13" hidden="1" outlineLevel="2" x14ac:dyDescent="0.25">
      <c r="A336" s="25" t="s">
        <v>11</v>
      </c>
      <c r="B336" s="26">
        <v>347944.48</v>
      </c>
      <c r="C336" s="26">
        <v>2395</v>
      </c>
      <c r="D336" s="26">
        <v>75166</v>
      </c>
      <c r="E336" s="26">
        <v>6197.35</v>
      </c>
      <c r="F336" s="26">
        <v>35.200000000000003</v>
      </c>
      <c r="G336" s="26">
        <v>-1083.51</v>
      </c>
      <c r="H336" s="26">
        <v>-941.78</v>
      </c>
      <c r="I336" s="26">
        <v>-30.76</v>
      </c>
      <c r="J336" s="13" t="s">
        <v>219</v>
      </c>
      <c r="K336" s="7" t="e">
        <f>SUMIFS([1]исходный!$I$2:$I$8445,[1]исходный!$A$2:$A$8445,Таблица1[[#This Row],[Лицевой]],[1]исходный!$C$2:$C$8445,"Отопление")</f>
        <v>#VALUE!</v>
      </c>
      <c r="L336" s="7" t="e">
        <f>Таблица1[[#This Row],[Возврат за июль]]+Таблица1[[#This Row],[возврат]]</f>
        <v>#VALUE!</v>
      </c>
      <c r="M336" s="7" t="e">
        <f>SUMIFS([2]Лист2!$H$2:$H$3988,[2]Лист2!$A$2:$A$3988,Таблица1[[#This Row],[Лицевой]])</f>
        <v>#VALUE!</v>
      </c>
    </row>
    <row r="337" spans="1:13" hidden="1" outlineLevel="2" x14ac:dyDescent="0.25">
      <c r="A337" s="25" t="s">
        <v>11</v>
      </c>
      <c r="B337" s="26">
        <v>347944.48</v>
      </c>
      <c r="C337" s="26">
        <v>2395</v>
      </c>
      <c r="D337" s="26">
        <v>75167</v>
      </c>
      <c r="E337" s="26">
        <v>6109.32</v>
      </c>
      <c r="F337" s="26">
        <v>34.700000000000003</v>
      </c>
      <c r="G337" s="26">
        <v>-1068.1199999999999</v>
      </c>
      <c r="H337" s="26">
        <v>-928.41</v>
      </c>
      <c r="I337" s="26">
        <v>-30.33</v>
      </c>
      <c r="J337" s="13" t="s">
        <v>239</v>
      </c>
      <c r="K337" s="7" t="e">
        <f>SUMIFS([1]исходный!$I$2:$I$8445,[1]исходный!$A$2:$A$8445,Таблица1[[#This Row],[Лицевой]],[1]исходный!$C$2:$C$8445,"Отопление")</f>
        <v>#VALUE!</v>
      </c>
      <c r="L337" s="7" t="e">
        <f>Таблица1[[#This Row],[Возврат за июль]]+Таблица1[[#This Row],[возврат]]</f>
        <v>#VALUE!</v>
      </c>
      <c r="M337" s="7" t="e">
        <f>SUMIFS([2]Лист2!$H$2:$H$3988,[2]Лист2!$A$2:$A$3988,Таблица1[[#This Row],[Лицевой]])</f>
        <v>#VALUE!</v>
      </c>
    </row>
    <row r="338" spans="1:13" hidden="1" outlineLevel="2" x14ac:dyDescent="0.25">
      <c r="A338" s="25" t="s">
        <v>11</v>
      </c>
      <c r="B338" s="26">
        <v>347944.48</v>
      </c>
      <c r="C338" s="26">
        <v>2395</v>
      </c>
      <c r="D338" s="26">
        <v>75168</v>
      </c>
      <c r="E338" s="26">
        <v>6126.92</v>
      </c>
      <c r="F338" s="26">
        <v>34.799999999999997</v>
      </c>
      <c r="G338" s="26">
        <v>-1071.19</v>
      </c>
      <c r="H338" s="26">
        <v>0</v>
      </c>
      <c r="I338" s="26">
        <v>-30.41</v>
      </c>
      <c r="J338" s="13" t="s">
        <v>209</v>
      </c>
      <c r="K338" s="7" t="e">
        <f>SUMIFS([1]исходный!$I$2:$I$8445,[1]исходный!$A$2:$A$8445,Таблица1[[#This Row],[Лицевой]],[1]исходный!$C$2:$C$8445,"Отопление")</f>
        <v>#VALUE!</v>
      </c>
      <c r="L338" s="7" t="e">
        <f>Таблица1[[#This Row],[Возврат за июль]]+Таблица1[[#This Row],[возврат]]</f>
        <v>#VALUE!</v>
      </c>
      <c r="M338" s="7" t="e">
        <f>SUMIFS([2]Лист2!$H$2:$H$3988,[2]Лист2!$A$2:$A$3988,Таблица1[[#This Row],[Лицевой]])</f>
        <v>#VALUE!</v>
      </c>
    </row>
    <row r="339" spans="1:13" hidden="1" outlineLevel="2" x14ac:dyDescent="0.25">
      <c r="A339" s="25" t="s">
        <v>11</v>
      </c>
      <c r="B339" s="26">
        <v>347944.48</v>
      </c>
      <c r="C339" s="26">
        <v>2395</v>
      </c>
      <c r="D339" s="26">
        <v>75169</v>
      </c>
      <c r="E339" s="26">
        <v>6267.78</v>
      </c>
      <c r="F339" s="26">
        <v>35.6</v>
      </c>
      <c r="G339" s="26">
        <v>-1095.83</v>
      </c>
      <c r="H339" s="26">
        <v>-952.49</v>
      </c>
      <c r="I339" s="26">
        <v>-31.11</v>
      </c>
      <c r="J339" s="13" t="s">
        <v>207</v>
      </c>
      <c r="K339" s="7" t="e">
        <f>SUMIFS([1]исходный!$I$2:$I$8445,[1]исходный!$A$2:$A$8445,Таблица1[[#This Row],[Лицевой]],[1]исходный!$C$2:$C$8445,"Отопление")</f>
        <v>#VALUE!</v>
      </c>
      <c r="L339" s="7" t="e">
        <f>Таблица1[[#This Row],[Возврат за июль]]+Таблица1[[#This Row],[возврат]]</f>
        <v>#VALUE!</v>
      </c>
      <c r="M339" s="7" t="e">
        <f>SUMIFS([2]Лист2!$H$2:$H$3988,[2]Лист2!$A$2:$A$3988,Таблица1[[#This Row],[Лицевой]])</f>
        <v>#VALUE!</v>
      </c>
    </row>
    <row r="340" spans="1:13" hidden="1" outlineLevel="2" x14ac:dyDescent="0.25">
      <c r="A340" s="25" t="s">
        <v>11</v>
      </c>
      <c r="B340" s="26">
        <v>347944.48</v>
      </c>
      <c r="C340" s="26">
        <v>2395</v>
      </c>
      <c r="D340" s="26">
        <v>75170</v>
      </c>
      <c r="E340" s="26">
        <v>6126.92</v>
      </c>
      <c r="F340" s="26">
        <v>34.799999999999997</v>
      </c>
      <c r="G340" s="26">
        <v>-1071.19</v>
      </c>
      <c r="H340" s="26">
        <v>0</v>
      </c>
      <c r="I340" s="26">
        <v>-30.41</v>
      </c>
      <c r="J340" s="13" t="s">
        <v>209</v>
      </c>
      <c r="K340" s="7" t="e">
        <f>SUMIFS([1]исходный!$I$2:$I$8445,[1]исходный!$A$2:$A$8445,Таблица1[[#This Row],[Лицевой]],[1]исходный!$C$2:$C$8445,"Отопление")</f>
        <v>#VALUE!</v>
      </c>
      <c r="L340" s="7" t="e">
        <f>Таблица1[[#This Row],[Возврат за июль]]+Таблица1[[#This Row],[возврат]]</f>
        <v>#VALUE!</v>
      </c>
      <c r="M340" s="7" t="e">
        <f>SUMIFS([2]Лист2!$H$2:$H$3988,[2]Лист2!$A$2:$A$3988,Таблица1[[#This Row],[Лицевой]])</f>
        <v>#VALUE!</v>
      </c>
    </row>
    <row r="341" spans="1:13" hidden="1" outlineLevel="2" x14ac:dyDescent="0.25">
      <c r="A341" s="25" t="s">
        <v>11</v>
      </c>
      <c r="B341" s="26">
        <v>347944.48</v>
      </c>
      <c r="C341" s="26">
        <v>2395</v>
      </c>
      <c r="D341" s="26">
        <v>75171</v>
      </c>
      <c r="E341" s="26">
        <v>4788.88</v>
      </c>
      <c r="F341" s="26">
        <v>27.2</v>
      </c>
      <c r="G341" s="26">
        <v>-837.28</v>
      </c>
      <c r="H341" s="26">
        <v>-727.75</v>
      </c>
      <c r="I341" s="26">
        <v>-23.78</v>
      </c>
      <c r="J341" s="13" t="s">
        <v>226</v>
      </c>
      <c r="K341" s="7" t="e">
        <f>SUMIFS([1]исходный!$I$2:$I$8445,[1]исходный!$A$2:$A$8445,Таблица1[[#This Row],[Лицевой]],[1]исходный!$C$2:$C$8445,"Отопление")</f>
        <v>#VALUE!</v>
      </c>
      <c r="L341" s="7" t="e">
        <f>Таблица1[[#This Row],[Возврат за июль]]+Таблица1[[#This Row],[возврат]]</f>
        <v>#VALUE!</v>
      </c>
      <c r="M341" s="7" t="e">
        <f>SUMIFS([2]Лист2!$H$2:$H$3988,[2]Лист2!$A$2:$A$3988,Таблица1[[#This Row],[Лицевой]])</f>
        <v>#VALUE!</v>
      </c>
    </row>
    <row r="342" spans="1:13" hidden="1" outlineLevel="2" x14ac:dyDescent="0.25">
      <c r="A342" s="25" t="s">
        <v>11</v>
      </c>
      <c r="B342" s="26">
        <v>347944.48</v>
      </c>
      <c r="C342" s="26">
        <v>2395</v>
      </c>
      <c r="D342" s="26">
        <v>75439</v>
      </c>
      <c r="E342" s="26">
        <v>7060.06</v>
      </c>
      <c r="F342" s="26">
        <v>40.1</v>
      </c>
      <c r="G342" s="26">
        <v>-1234.3499999999999</v>
      </c>
      <c r="H342" s="26">
        <v>-1072.8900000000001</v>
      </c>
      <c r="I342" s="26">
        <v>-35.049999999999997</v>
      </c>
      <c r="J342" s="13" t="s">
        <v>240</v>
      </c>
      <c r="K342" s="7" t="e">
        <f>SUMIFS([1]исходный!$I$2:$I$8445,[1]исходный!$A$2:$A$8445,Таблица1[[#This Row],[Лицевой]],[1]исходный!$C$2:$C$8445,"Отопление")</f>
        <v>#VALUE!</v>
      </c>
      <c r="L342" s="7" t="e">
        <f>Таблица1[[#This Row],[Возврат за июль]]+Таблица1[[#This Row],[возврат]]</f>
        <v>#VALUE!</v>
      </c>
      <c r="M342" s="7" t="e">
        <f>SUMIFS([2]Лист2!$H$2:$H$3988,[2]Лист2!$A$2:$A$3988,Таблица1[[#This Row],[Лицевой]])</f>
        <v>#VALUE!</v>
      </c>
    </row>
    <row r="343" spans="1:13" s="3" customFormat="1" outlineLevel="1" collapsed="1" x14ac:dyDescent="0.25">
      <c r="A343" s="22" t="s">
        <v>11</v>
      </c>
      <c r="B343" s="23">
        <f>B342</f>
        <v>347944.48</v>
      </c>
      <c r="C343" s="23">
        <f>C342</f>
        <v>2395</v>
      </c>
      <c r="D343" s="23"/>
      <c r="E343" s="23">
        <f>SUM(E273:E342)</f>
        <v>420641.83999999997</v>
      </c>
      <c r="F343" s="23">
        <f t="shared" ref="F343:I343" si="2">SUM(F273:F342)</f>
        <v>2394.9999999999995</v>
      </c>
      <c r="G343" s="23">
        <f t="shared" si="2"/>
        <v>-72697.34</v>
      </c>
      <c r="H343" s="23">
        <f t="shared" si="2"/>
        <v>-37018.550000000003</v>
      </c>
      <c r="I343" s="23">
        <f t="shared" si="2"/>
        <v>-2093.0699999999997</v>
      </c>
      <c r="J343" s="13"/>
      <c r="K343" s="7" t="e">
        <f>SUMIFS([1]исходный!$I$2:$I$8445,[1]исходный!$A$2:$A$8445,Таблица1[[#This Row],[Лицевой]],[1]исходный!$C$2:$C$8445,"Отопление")</f>
        <v>#VALUE!</v>
      </c>
      <c r="L343" s="7" t="e">
        <f>Таблица1[[#This Row],[Возврат за июль]]+Таблица1[[#This Row],[возврат]]</f>
        <v>#VALUE!</v>
      </c>
      <c r="M343" s="7" t="e">
        <f>SUMIFS([2]Лист2!$H$2:$H$3988,[2]Лист2!$A$2:$A$3988,Таблица1[[#This Row],[Лицевой]])</f>
        <v>#VALUE!</v>
      </c>
    </row>
    <row r="344" spans="1:13" hidden="1" outlineLevel="2" x14ac:dyDescent="0.25">
      <c r="A344" s="25" t="s">
        <v>12</v>
      </c>
      <c r="B344" s="26">
        <v>263797.96999999997</v>
      </c>
      <c r="C344" s="26">
        <v>1472.12</v>
      </c>
      <c r="D344" s="26">
        <v>75388</v>
      </c>
      <c r="E344" s="26">
        <v>6724.31</v>
      </c>
      <c r="F344" s="26">
        <v>39</v>
      </c>
      <c r="G344" s="26">
        <v>264.33</v>
      </c>
      <c r="H344" s="26">
        <v>0</v>
      </c>
      <c r="I344" s="26">
        <v>-33.369999999999997</v>
      </c>
      <c r="J344" s="13" t="s">
        <v>241</v>
      </c>
      <c r="K344" s="7" t="e">
        <f>SUMIFS([1]исходный!$I$2:$I$8445,[1]исходный!$A$2:$A$8445,Таблица1[[#This Row],[Лицевой]],[1]исходный!$C$2:$C$8445,"Отопление")</f>
        <v>#VALUE!</v>
      </c>
      <c r="L344" s="7" t="e">
        <f>Таблица1[[#This Row],[Возврат за июль]]+Таблица1[[#This Row],[возврат]]</f>
        <v>#VALUE!</v>
      </c>
      <c r="M344" s="7" t="e">
        <f>SUMIFS([2]Лист2!$H$2:$H$3988,[2]Лист2!$A$2:$A$3988,Таблица1[[#This Row],[Лицевой]])</f>
        <v>#VALUE!</v>
      </c>
    </row>
    <row r="345" spans="1:13" hidden="1" outlineLevel="2" x14ac:dyDescent="0.25">
      <c r="A345" s="25" t="s">
        <v>12</v>
      </c>
      <c r="B345" s="26">
        <v>263797.96999999997</v>
      </c>
      <c r="C345" s="26">
        <v>1472.12</v>
      </c>
      <c r="D345" s="26">
        <v>75389</v>
      </c>
      <c r="E345" s="26">
        <v>4788.0600000000004</v>
      </c>
      <c r="F345" s="26">
        <v>27.77</v>
      </c>
      <c r="G345" s="26">
        <v>188.21</v>
      </c>
      <c r="H345" s="26">
        <v>-727.62</v>
      </c>
      <c r="I345" s="26">
        <v>-23.77</v>
      </c>
      <c r="J345" s="13" t="s">
        <v>242</v>
      </c>
      <c r="K345" s="7" t="e">
        <f>SUMIFS([1]исходный!$I$2:$I$8445,[1]исходный!$A$2:$A$8445,Таблица1[[#This Row],[Лицевой]],[1]исходный!$C$2:$C$8445,"Отопление")</f>
        <v>#VALUE!</v>
      </c>
      <c r="L345" s="7" t="e">
        <f>Таблица1[[#This Row],[Возврат за июль]]+Таблица1[[#This Row],[возврат]]</f>
        <v>#VALUE!</v>
      </c>
      <c r="M345" s="7" t="e">
        <f>SUMIFS([2]Лист2!$H$2:$H$3988,[2]Лист2!$A$2:$A$3988,Таблица1[[#This Row],[Лицевой]])</f>
        <v>#VALUE!</v>
      </c>
    </row>
    <row r="346" spans="1:13" hidden="1" outlineLevel="2" x14ac:dyDescent="0.25">
      <c r="A346" s="25" t="s">
        <v>12</v>
      </c>
      <c r="B346" s="26">
        <v>263797.96999999997</v>
      </c>
      <c r="C346" s="26">
        <v>1472.12</v>
      </c>
      <c r="D346" s="26">
        <v>75390</v>
      </c>
      <c r="E346" s="26">
        <v>4862.18</v>
      </c>
      <c r="F346" s="26">
        <v>28.2</v>
      </c>
      <c r="G346" s="26">
        <v>191.15</v>
      </c>
      <c r="H346" s="26">
        <v>-738.88</v>
      </c>
      <c r="I346" s="26">
        <v>-24.13</v>
      </c>
      <c r="J346" s="13" t="s">
        <v>243</v>
      </c>
      <c r="K346" s="7" t="e">
        <f>SUMIFS([1]исходный!$I$2:$I$8445,[1]исходный!$A$2:$A$8445,Таблица1[[#This Row],[Лицевой]],[1]исходный!$C$2:$C$8445,"Отопление")</f>
        <v>#VALUE!</v>
      </c>
      <c r="L346" s="7" t="e">
        <f>Таблица1[[#This Row],[Возврат за июль]]+Таблица1[[#This Row],[возврат]]</f>
        <v>#VALUE!</v>
      </c>
      <c r="M346" s="7" t="e">
        <f>SUMIFS([2]Лист2!$H$2:$H$3988,[2]Лист2!$A$2:$A$3988,Таблица1[[#This Row],[Лицевой]])</f>
        <v>#VALUE!</v>
      </c>
    </row>
    <row r="347" spans="1:13" hidden="1" outlineLevel="2" x14ac:dyDescent="0.25">
      <c r="A347" s="25" t="s">
        <v>12</v>
      </c>
      <c r="B347" s="26">
        <v>263797.96999999997</v>
      </c>
      <c r="C347" s="26">
        <v>1472.12</v>
      </c>
      <c r="D347" s="26">
        <v>75391</v>
      </c>
      <c r="E347" s="26">
        <v>6184.64</v>
      </c>
      <c r="F347" s="26">
        <v>35.869999999999997</v>
      </c>
      <c r="G347" s="26">
        <v>243.12</v>
      </c>
      <c r="H347" s="26">
        <v>0</v>
      </c>
      <c r="I347" s="26">
        <v>-30.69</v>
      </c>
      <c r="J347" s="13" t="s">
        <v>244</v>
      </c>
      <c r="K347" s="7" t="e">
        <f>SUMIFS([1]исходный!$I$2:$I$8445,[1]исходный!$A$2:$A$8445,Таблица1[[#This Row],[Лицевой]],[1]исходный!$C$2:$C$8445,"Отопление")</f>
        <v>#VALUE!</v>
      </c>
      <c r="L347" s="7" t="e">
        <f>Таблица1[[#This Row],[Возврат за июль]]+Таблица1[[#This Row],[возврат]]</f>
        <v>#VALUE!</v>
      </c>
      <c r="M347" s="7" t="e">
        <f>SUMIFS([2]Лист2!$H$2:$H$3988,[2]Лист2!$A$2:$A$3988,Таблица1[[#This Row],[Лицевой]])</f>
        <v>#VALUE!</v>
      </c>
    </row>
    <row r="348" spans="1:13" hidden="1" outlineLevel="2" x14ac:dyDescent="0.25">
      <c r="A348" s="25" t="s">
        <v>12</v>
      </c>
      <c r="B348" s="26">
        <v>263797.96999999997</v>
      </c>
      <c r="C348" s="26">
        <v>1472.12</v>
      </c>
      <c r="D348" s="26">
        <v>75392</v>
      </c>
      <c r="E348" s="26">
        <v>6079.49</v>
      </c>
      <c r="F348" s="26">
        <v>35.26</v>
      </c>
      <c r="G348" s="26">
        <v>238.96</v>
      </c>
      <c r="H348" s="26">
        <v>0</v>
      </c>
      <c r="I348" s="26">
        <v>-30.18</v>
      </c>
      <c r="J348" s="13" t="s">
        <v>245</v>
      </c>
      <c r="K348" s="7" t="e">
        <f>SUMIFS([1]исходный!$I$2:$I$8445,[1]исходный!$A$2:$A$8445,Таблица1[[#This Row],[Лицевой]],[1]исходный!$C$2:$C$8445,"Отопление")</f>
        <v>#VALUE!</v>
      </c>
      <c r="L348" s="7" t="e">
        <f>Таблица1[[#This Row],[Возврат за июль]]+Таблица1[[#This Row],[возврат]]</f>
        <v>#VALUE!</v>
      </c>
      <c r="M348" s="7" t="e">
        <f>SUMIFS([2]Лист2!$H$2:$H$3988,[2]Лист2!$A$2:$A$3988,Таблица1[[#This Row],[Лицевой]])</f>
        <v>#VALUE!</v>
      </c>
    </row>
    <row r="349" spans="1:13" hidden="1" outlineLevel="2" x14ac:dyDescent="0.25">
      <c r="A349" s="25" t="s">
        <v>12</v>
      </c>
      <c r="B349" s="26">
        <v>263797.96999999997</v>
      </c>
      <c r="C349" s="26">
        <v>1472.12</v>
      </c>
      <c r="D349" s="26">
        <v>75393</v>
      </c>
      <c r="E349" s="26">
        <v>6124.31</v>
      </c>
      <c r="F349" s="26">
        <v>35.520000000000003</v>
      </c>
      <c r="G349" s="26">
        <v>240.73</v>
      </c>
      <c r="H349" s="26">
        <v>0</v>
      </c>
      <c r="I349" s="26">
        <v>-30.4</v>
      </c>
      <c r="J349" s="13" t="s">
        <v>246</v>
      </c>
      <c r="K349" s="7" t="e">
        <f>SUMIFS([1]исходный!$I$2:$I$8445,[1]исходный!$A$2:$A$8445,Таблица1[[#This Row],[Лицевой]],[1]исходный!$C$2:$C$8445,"Отопление")</f>
        <v>#VALUE!</v>
      </c>
      <c r="L349" s="7" t="e">
        <f>Таблица1[[#This Row],[Возврат за июль]]+Таблица1[[#This Row],[возврат]]</f>
        <v>#VALUE!</v>
      </c>
      <c r="M349" s="7" t="e">
        <f>SUMIFS([2]Лист2!$H$2:$H$3988,[2]Лист2!$A$2:$A$3988,Таблица1[[#This Row],[Лицевой]])</f>
        <v>#VALUE!</v>
      </c>
    </row>
    <row r="350" spans="1:13" hidden="1" outlineLevel="2" x14ac:dyDescent="0.25">
      <c r="A350" s="25" t="s">
        <v>12</v>
      </c>
      <c r="B350" s="26">
        <v>263797.96999999997</v>
      </c>
      <c r="C350" s="26">
        <v>1472.12</v>
      </c>
      <c r="D350" s="26">
        <v>75394</v>
      </c>
      <c r="E350" s="26">
        <v>6500.18</v>
      </c>
      <c r="F350" s="26">
        <v>37.700000000000003</v>
      </c>
      <c r="G350" s="26">
        <v>255.51</v>
      </c>
      <c r="H350" s="26">
        <v>0</v>
      </c>
      <c r="I350" s="26">
        <v>-32.26</v>
      </c>
      <c r="J350" s="13" t="s">
        <v>247</v>
      </c>
      <c r="K350" s="7" t="e">
        <f>SUMIFS([1]исходный!$I$2:$I$8445,[1]исходный!$A$2:$A$8445,Таблица1[[#This Row],[Лицевой]],[1]исходный!$C$2:$C$8445,"Отопление")</f>
        <v>#VALUE!</v>
      </c>
      <c r="L350" s="7" t="e">
        <f>Таблица1[[#This Row],[Возврат за июль]]+Таблица1[[#This Row],[возврат]]</f>
        <v>#VALUE!</v>
      </c>
      <c r="M350" s="7" t="e">
        <f>SUMIFS([2]Лист2!$H$2:$H$3988,[2]Лист2!$A$2:$A$3988,Таблица1[[#This Row],[Лицевой]])</f>
        <v>#VALUE!</v>
      </c>
    </row>
    <row r="351" spans="1:13" hidden="1" outlineLevel="2" x14ac:dyDescent="0.25">
      <c r="A351" s="25" t="s">
        <v>12</v>
      </c>
      <c r="B351" s="26">
        <v>263797.96999999997</v>
      </c>
      <c r="C351" s="26">
        <v>1472.12</v>
      </c>
      <c r="D351" s="26">
        <v>75395</v>
      </c>
      <c r="E351" s="26">
        <v>6896.72</v>
      </c>
      <c r="F351" s="26">
        <v>40</v>
      </c>
      <c r="G351" s="26">
        <v>271.12</v>
      </c>
      <c r="H351" s="26">
        <v>-1048.07</v>
      </c>
      <c r="I351" s="26">
        <v>-34.24</v>
      </c>
      <c r="J351" s="13" t="s">
        <v>248</v>
      </c>
      <c r="K351" s="7" t="e">
        <f>SUMIFS([1]исходный!$I$2:$I$8445,[1]исходный!$A$2:$A$8445,Таблица1[[#This Row],[Лицевой]],[1]исходный!$C$2:$C$8445,"Отопление")</f>
        <v>#VALUE!</v>
      </c>
      <c r="L351" s="7" t="e">
        <f>Таблица1[[#This Row],[Возврат за июль]]+Таблица1[[#This Row],[возврат]]</f>
        <v>#VALUE!</v>
      </c>
      <c r="M351" s="7" t="e">
        <f>SUMIFS([2]Лист2!$H$2:$H$3988,[2]Лист2!$A$2:$A$3988,Таблица1[[#This Row],[Лицевой]])</f>
        <v>#VALUE!</v>
      </c>
    </row>
    <row r="352" spans="1:13" hidden="1" outlineLevel="2" x14ac:dyDescent="0.25">
      <c r="A352" s="25" t="s">
        <v>12</v>
      </c>
      <c r="B352" s="26">
        <v>263797.96999999997</v>
      </c>
      <c r="C352" s="26">
        <v>1472.12</v>
      </c>
      <c r="D352" s="26">
        <v>75396</v>
      </c>
      <c r="E352" s="26">
        <v>6039.84</v>
      </c>
      <c r="F352" s="26">
        <v>35.03</v>
      </c>
      <c r="G352" s="26">
        <v>237.39</v>
      </c>
      <c r="H352" s="26">
        <v>0</v>
      </c>
      <c r="I352" s="26">
        <v>-29.99</v>
      </c>
      <c r="J352" s="13" t="s">
        <v>249</v>
      </c>
      <c r="K352" s="7" t="e">
        <f>SUMIFS([1]исходный!$I$2:$I$8445,[1]исходный!$A$2:$A$8445,Таблица1[[#This Row],[Лицевой]],[1]исходный!$C$2:$C$8445,"Отопление")</f>
        <v>#VALUE!</v>
      </c>
      <c r="L352" s="7" t="e">
        <f>Таблица1[[#This Row],[Возврат за июль]]+Таблица1[[#This Row],[возврат]]</f>
        <v>#VALUE!</v>
      </c>
      <c r="M352" s="7" t="e">
        <f>SUMIFS([2]Лист2!$H$2:$H$3988,[2]Лист2!$A$2:$A$3988,Таблица1[[#This Row],[Лицевой]])</f>
        <v>#VALUE!</v>
      </c>
    </row>
    <row r="353" spans="1:13" hidden="1" outlineLevel="2" x14ac:dyDescent="0.25">
      <c r="A353" s="25" t="s">
        <v>12</v>
      </c>
      <c r="B353" s="26">
        <v>263797.96999999997</v>
      </c>
      <c r="C353" s="26">
        <v>1472.12</v>
      </c>
      <c r="D353" s="26">
        <v>75397</v>
      </c>
      <c r="E353" s="26">
        <v>5993.24</v>
      </c>
      <c r="F353" s="26">
        <v>34.76</v>
      </c>
      <c r="G353" s="26">
        <v>235.61</v>
      </c>
      <c r="H353" s="26">
        <v>-910.77</v>
      </c>
      <c r="I353" s="26">
        <v>-29.75</v>
      </c>
      <c r="J353" s="13" t="s">
        <v>250</v>
      </c>
      <c r="K353" s="7" t="e">
        <f>SUMIFS([1]исходный!$I$2:$I$8445,[1]исходный!$A$2:$A$8445,Таблица1[[#This Row],[Лицевой]],[1]исходный!$C$2:$C$8445,"Отопление")</f>
        <v>#VALUE!</v>
      </c>
      <c r="L353" s="7" t="e">
        <f>Таблица1[[#This Row],[Возврат за июль]]+Таблица1[[#This Row],[возврат]]</f>
        <v>#VALUE!</v>
      </c>
      <c r="M353" s="7" t="e">
        <f>SUMIFS([2]Лист2!$H$2:$H$3988,[2]Лист2!$A$2:$A$3988,Таблица1[[#This Row],[Лицевой]])</f>
        <v>#VALUE!</v>
      </c>
    </row>
    <row r="354" spans="1:13" hidden="1" outlineLevel="2" x14ac:dyDescent="0.25">
      <c r="A354" s="25" t="s">
        <v>12</v>
      </c>
      <c r="B354" s="26">
        <v>263797.96999999997</v>
      </c>
      <c r="C354" s="26">
        <v>1472.12</v>
      </c>
      <c r="D354" s="26">
        <v>75398</v>
      </c>
      <c r="E354" s="26">
        <v>6038.11</v>
      </c>
      <c r="F354" s="26">
        <v>35.020000000000003</v>
      </c>
      <c r="G354" s="26">
        <v>237.33</v>
      </c>
      <c r="H354" s="26">
        <v>-917.59</v>
      </c>
      <c r="I354" s="26">
        <v>-29.98</v>
      </c>
      <c r="J354" s="13" t="s">
        <v>251</v>
      </c>
      <c r="K354" s="7" t="e">
        <f>SUMIFS([1]исходный!$I$2:$I$8445,[1]исходный!$A$2:$A$8445,Таблица1[[#This Row],[Лицевой]],[1]исходный!$C$2:$C$8445,"Отопление")</f>
        <v>#VALUE!</v>
      </c>
      <c r="L354" s="7" t="e">
        <f>Таблица1[[#This Row],[Возврат за июль]]+Таблица1[[#This Row],[возврат]]</f>
        <v>#VALUE!</v>
      </c>
      <c r="M354" s="7" t="e">
        <f>SUMIFS([2]Лист2!$H$2:$H$3988,[2]Лист2!$A$2:$A$3988,Таблица1[[#This Row],[Лицевой]])</f>
        <v>#VALUE!</v>
      </c>
    </row>
    <row r="355" spans="1:13" hidden="1" outlineLevel="2" x14ac:dyDescent="0.25">
      <c r="A355" s="25" t="s">
        <v>12</v>
      </c>
      <c r="B355" s="26">
        <v>263797.96999999997</v>
      </c>
      <c r="C355" s="26">
        <v>1472.12</v>
      </c>
      <c r="D355" s="26">
        <v>75399</v>
      </c>
      <c r="E355" s="26">
        <v>5913.95</v>
      </c>
      <c r="F355" s="26">
        <v>34.299999999999997</v>
      </c>
      <c r="G355" s="26">
        <v>232.47</v>
      </c>
      <c r="H355" s="26">
        <v>-898.72</v>
      </c>
      <c r="I355" s="26">
        <v>-29.36</v>
      </c>
      <c r="J355" s="13" t="s">
        <v>252</v>
      </c>
      <c r="K355" s="7" t="e">
        <f>SUMIFS([1]исходный!$I$2:$I$8445,[1]исходный!$A$2:$A$8445,Таблица1[[#This Row],[Лицевой]],[1]исходный!$C$2:$C$8445,"Отопление")</f>
        <v>#VALUE!</v>
      </c>
      <c r="L355" s="7" t="e">
        <f>Таблица1[[#This Row],[Возврат за июль]]+Таблица1[[#This Row],[возврат]]</f>
        <v>#VALUE!</v>
      </c>
      <c r="M355" s="7" t="e">
        <f>SUMIFS([2]Лист2!$H$2:$H$3988,[2]Лист2!$A$2:$A$3988,Таблица1[[#This Row],[Лицевой]])</f>
        <v>#VALUE!</v>
      </c>
    </row>
    <row r="356" spans="1:13" hidden="1" outlineLevel="2" x14ac:dyDescent="0.25">
      <c r="A356" s="25" t="s">
        <v>12</v>
      </c>
      <c r="B356" s="26">
        <v>263797.96999999997</v>
      </c>
      <c r="C356" s="26">
        <v>1472.12</v>
      </c>
      <c r="D356" s="26">
        <v>75400</v>
      </c>
      <c r="E356" s="26">
        <v>4720.83</v>
      </c>
      <c r="F356" s="26">
        <v>27.38</v>
      </c>
      <c r="G356" s="26">
        <v>185.56</v>
      </c>
      <c r="H356" s="26">
        <v>-717.4</v>
      </c>
      <c r="I356" s="26">
        <v>-23.44</v>
      </c>
      <c r="J356" s="13" t="s">
        <v>253</v>
      </c>
      <c r="K356" s="7" t="e">
        <f>SUMIFS([1]исходный!$I$2:$I$8445,[1]исходный!$A$2:$A$8445,Таблица1[[#This Row],[Лицевой]],[1]исходный!$C$2:$C$8445,"Отопление")</f>
        <v>#VALUE!</v>
      </c>
      <c r="L356" s="7" t="e">
        <f>Таблица1[[#This Row],[Возврат за июль]]+Таблица1[[#This Row],[возврат]]</f>
        <v>#VALUE!</v>
      </c>
      <c r="M356" s="7" t="e">
        <f>SUMIFS([2]Лист2!$H$2:$H$3988,[2]Лист2!$A$2:$A$3988,Таблица1[[#This Row],[Лицевой]])</f>
        <v>#VALUE!</v>
      </c>
    </row>
    <row r="357" spans="1:13" hidden="1" outlineLevel="2" x14ac:dyDescent="0.25">
      <c r="A357" s="25" t="s">
        <v>12</v>
      </c>
      <c r="B357" s="26">
        <v>263797.96999999997</v>
      </c>
      <c r="C357" s="26">
        <v>1472.12</v>
      </c>
      <c r="D357" s="26">
        <v>75401</v>
      </c>
      <c r="E357" s="26">
        <v>7588.16</v>
      </c>
      <c r="F357" s="26">
        <v>44.01</v>
      </c>
      <c r="G357" s="26">
        <v>298.25</v>
      </c>
      <c r="H357" s="26">
        <v>0</v>
      </c>
      <c r="I357" s="26">
        <v>-37.67</v>
      </c>
      <c r="J357" s="13" t="s">
        <v>254</v>
      </c>
      <c r="K357" s="7" t="e">
        <f>SUMIFS([1]исходный!$I$2:$I$8445,[1]исходный!$A$2:$A$8445,Таблица1[[#This Row],[Лицевой]],[1]исходный!$C$2:$C$8445,"Отопление")</f>
        <v>#VALUE!</v>
      </c>
      <c r="L357" s="7" t="e">
        <f>Таблица1[[#This Row],[Возврат за июль]]+Таблица1[[#This Row],[возврат]]</f>
        <v>#VALUE!</v>
      </c>
      <c r="M357" s="7" t="e">
        <f>SUMIFS([2]Лист2!$H$2:$H$3988,[2]Лист2!$A$2:$A$3988,Таблица1[[#This Row],[Лицевой]])</f>
        <v>#VALUE!</v>
      </c>
    </row>
    <row r="358" spans="1:13" hidden="1" outlineLevel="2" x14ac:dyDescent="0.25">
      <c r="A358" s="25" t="s">
        <v>12</v>
      </c>
      <c r="B358" s="26">
        <v>263797.96999999997</v>
      </c>
      <c r="C358" s="26">
        <v>1472.12</v>
      </c>
      <c r="D358" s="26">
        <v>75402</v>
      </c>
      <c r="E358" s="26">
        <v>6848.47</v>
      </c>
      <c r="F358" s="26">
        <v>39.72</v>
      </c>
      <c r="G358" s="26">
        <v>269.19</v>
      </c>
      <c r="H358" s="26">
        <v>0</v>
      </c>
      <c r="I358" s="26">
        <v>-33.99</v>
      </c>
      <c r="J358" s="13" t="s">
        <v>255</v>
      </c>
      <c r="K358" s="7" t="e">
        <f>SUMIFS([1]исходный!$I$2:$I$8445,[1]исходный!$A$2:$A$8445,Таблица1[[#This Row],[Лицевой]],[1]исходный!$C$2:$C$8445,"Отопление")</f>
        <v>#VALUE!</v>
      </c>
      <c r="L358" s="7" t="e">
        <f>Таблица1[[#This Row],[Возврат за июль]]+Таблица1[[#This Row],[возврат]]</f>
        <v>#VALUE!</v>
      </c>
      <c r="M358" s="7" t="e">
        <f>SUMIFS([2]Лист2!$H$2:$H$3988,[2]Лист2!$A$2:$A$3988,Таблица1[[#This Row],[Лицевой]])</f>
        <v>#VALUE!</v>
      </c>
    </row>
    <row r="359" spans="1:13" hidden="1" outlineLevel="2" x14ac:dyDescent="0.25">
      <c r="A359" s="25" t="s">
        <v>12</v>
      </c>
      <c r="B359" s="26">
        <v>263797.96999999997</v>
      </c>
      <c r="C359" s="26">
        <v>1472.12</v>
      </c>
      <c r="D359" s="26">
        <v>75403</v>
      </c>
      <c r="E359" s="26">
        <v>4984.62</v>
      </c>
      <c r="F359" s="26">
        <v>28.91</v>
      </c>
      <c r="G359" s="26">
        <v>195.94</v>
      </c>
      <c r="H359" s="26">
        <v>-757.49</v>
      </c>
      <c r="I359" s="26">
        <v>-24.74</v>
      </c>
      <c r="J359" s="13" t="s">
        <v>256</v>
      </c>
      <c r="K359" s="7" t="e">
        <f>SUMIFS([1]исходный!$I$2:$I$8445,[1]исходный!$A$2:$A$8445,Таблица1[[#This Row],[Лицевой]],[1]исходный!$C$2:$C$8445,"Отопление")</f>
        <v>#VALUE!</v>
      </c>
      <c r="L359" s="7" t="e">
        <f>Таблица1[[#This Row],[Возврат за июль]]+Таблица1[[#This Row],[возврат]]</f>
        <v>#VALUE!</v>
      </c>
      <c r="M359" s="7" t="e">
        <f>SUMIFS([2]Лист2!$H$2:$H$3988,[2]Лист2!$A$2:$A$3988,Таблица1[[#This Row],[Лицевой]])</f>
        <v>#VALUE!</v>
      </c>
    </row>
    <row r="360" spans="1:13" hidden="1" outlineLevel="2" x14ac:dyDescent="0.25">
      <c r="A360" s="25" t="s">
        <v>12</v>
      </c>
      <c r="B360" s="26">
        <v>263797.96999999997</v>
      </c>
      <c r="C360" s="26">
        <v>1472.12</v>
      </c>
      <c r="D360" s="26">
        <v>75404</v>
      </c>
      <c r="E360" s="26">
        <v>3932.9</v>
      </c>
      <c r="F360" s="26">
        <v>22.81</v>
      </c>
      <c r="G360" s="26">
        <v>154.56</v>
      </c>
      <c r="H360" s="26">
        <v>-597.66</v>
      </c>
      <c r="I360" s="26">
        <v>-19.52</v>
      </c>
      <c r="J360" s="13" t="s">
        <v>257</v>
      </c>
      <c r="K360" s="7" t="e">
        <f>SUMIFS([1]исходный!$I$2:$I$8445,[1]исходный!$A$2:$A$8445,Таблица1[[#This Row],[Лицевой]],[1]исходный!$C$2:$C$8445,"Отопление")</f>
        <v>#VALUE!</v>
      </c>
      <c r="L360" s="7" t="e">
        <f>Таблица1[[#This Row],[Возврат за июль]]+Таблица1[[#This Row],[возврат]]</f>
        <v>#VALUE!</v>
      </c>
      <c r="M360" s="7" t="e">
        <f>SUMIFS([2]Лист2!$H$2:$H$3988,[2]Лист2!$A$2:$A$3988,Таблица1[[#This Row],[Лицевой]])</f>
        <v>#VALUE!</v>
      </c>
    </row>
    <row r="361" spans="1:13" hidden="1" outlineLevel="2" x14ac:dyDescent="0.25">
      <c r="A361" s="25" t="s">
        <v>12</v>
      </c>
      <c r="B361" s="26">
        <v>263797.96999999997</v>
      </c>
      <c r="C361" s="26">
        <v>1472.12</v>
      </c>
      <c r="D361" s="26">
        <v>75405</v>
      </c>
      <c r="E361" s="26">
        <v>6246.74</v>
      </c>
      <c r="F361" s="26">
        <v>36.229999999999997</v>
      </c>
      <c r="G361" s="26">
        <v>245.53</v>
      </c>
      <c r="H361" s="26">
        <v>0</v>
      </c>
      <c r="I361" s="26">
        <v>-31.01</v>
      </c>
      <c r="J361" s="13" t="s">
        <v>258</v>
      </c>
      <c r="K361" s="7" t="e">
        <f>SUMIFS([1]исходный!$I$2:$I$8445,[1]исходный!$A$2:$A$8445,Таблица1[[#This Row],[Лицевой]],[1]исходный!$C$2:$C$8445,"Отопление")</f>
        <v>#VALUE!</v>
      </c>
      <c r="L361" s="7" t="e">
        <f>Таблица1[[#This Row],[Возврат за июль]]+Таблица1[[#This Row],[возврат]]</f>
        <v>#VALUE!</v>
      </c>
      <c r="M361" s="7" t="e">
        <f>SUMIFS([2]Лист2!$H$2:$H$3988,[2]Лист2!$A$2:$A$3988,Таблица1[[#This Row],[Лицевой]])</f>
        <v>#VALUE!</v>
      </c>
    </row>
    <row r="362" spans="1:13" hidden="1" outlineLevel="2" x14ac:dyDescent="0.25">
      <c r="A362" s="25" t="s">
        <v>12</v>
      </c>
      <c r="B362" s="26">
        <v>263797.96999999997</v>
      </c>
      <c r="C362" s="26">
        <v>1472.12</v>
      </c>
      <c r="D362" s="26">
        <v>75406</v>
      </c>
      <c r="E362" s="26">
        <v>6051.91</v>
      </c>
      <c r="F362" s="26">
        <v>35.1</v>
      </c>
      <c r="G362" s="26">
        <v>237.87</v>
      </c>
      <c r="H362" s="26">
        <v>-919.68</v>
      </c>
      <c r="I362" s="26">
        <v>-30.04</v>
      </c>
      <c r="J362" s="13" t="s">
        <v>259</v>
      </c>
      <c r="K362" s="7" t="e">
        <f>SUMIFS([1]исходный!$I$2:$I$8445,[1]исходный!$A$2:$A$8445,Таблица1[[#This Row],[Лицевой]],[1]исходный!$C$2:$C$8445,"Отопление")</f>
        <v>#VALUE!</v>
      </c>
      <c r="L362" s="7" t="e">
        <f>Таблица1[[#This Row],[Возврат за июль]]+Таблица1[[#This Row],[возврат]]</f>
        <v>#VALUE!</v>
      </c>
      <c r="M362" s="7" t="e">
        <f>SUMIFS([2]Лист2!$H$2:$H$3988,[2]Лист2!$A$2:$A$3988,Таблица1[[#This Row],[Лицевой]])</f>
        <v>#VALUE!</v>
      </c>
    </row>
    <row r="363" spans="1:13" hidden="1" outlineLevel="2" x14ac:dyDescent="0.25">
      <c r="A363" s="25" t="s">
        <v>12</v>
      </c>
      <c r="B363" s="26">
        <v>263797.96999999997</v>
      </c>
      <c r="C363" s="26">
        <v>1472.12</v>
      </c>
      <c r="D363" s="26">
        <v>75407</v>
      </c>
      <c r="E363" s="26">
        <v>6189.8</v>
      </c>
      <c r="F363" s="26">
        <v>35.9</v>
      </c>
      <c r="G363" s="26">
        <v>243.34</v>
      </c>
      <c r="H363" s="26">
        <v>-940.63</v>
      </c>
      <c r="I363" s="26">
        <v>-30.72</v>
      </c>
      <c r="J363" s="13" t="s">
        <v>260</v>
      </c>
      <c r="K363" s="7" t="e">
        <f>SUMIFS([1]исходный!$I$2:$I$8445,[1]исходный!$A$2:$A$8445,Таблица1[[#This Row],[Лицевой]],[1]исходный!$C$2:$C$8445,"Отопление")</f>
        <v>#VALUE!</v>
      </c>
      <c r="L363" s="7" t="e">
        <f>Таблица1[[#This Row],[Возврат за июль]]+Таблица1[[#This Row],[возврат]]</f>
        <v>#VALUE!</v>
      </c>
      <c r="M363" s="7" t="e">
        <f>SUMIFS([2]Лист2!$H$2:$H$3988,[2]Лист2!$A$2:$A$3988,Таблица1[[#This Row],[Лицевой]])</f>
        <v>#VALUE!</v>
      </c>
    </row>
    <row r="364" spans="1:13" hidden="1" outlineLevel="2" x14ac:dyDescent="0.25">
      <c r="A364" s="25" t="s">
        <v>12</v>
      </c>
      <c r="B364" s="26">
        <v>263797.96999999997</v>
      </c>
      <c r="C364" s="26">
        <v>1472.12</v>
      </c>
      <c r="D364" s="26">
        <v>75408</v>
      </c>
      <c r="E364" s="26">
        <v>6596.75</v>
      </c>
      <c r="F364" s="26">
        <v>38.26</v>
      </c>
      <c r="G364" s="26">
        <v>259.29000000000002</v>
      </c>
      <c r="H364" s="26">
        <v>0</v>
      </c>
      <c r="I364" s="26">
        <v>-32.75</v>
      </c>
      <c r="J364" s="13" t="s">
        <v>261</v>
      </c>
      <c r="K364" s="7" t="e">
        <f>SUMIFS([1]исходный!$I$2:$I$8445,[1]исходный!$A$2:$A$8445,Таблица1[[#This Row],[Лицевой]],[1]исходный!$C$2:$C$8445,"Отопление")</f>
        <v>#VALUE!</v>
      </c>
      <c r="L364" s="7" t="e">
        <f>Таблица1[[#This Row],[Возврат за июль]]+Таблица1[[#This Row],[возврат]]</f>
        <v>#VALUE!</v>
      </c>
      <c r="M364" s="7" t="e">
        <f>SUMIFS([2]Лист2!$H$2:$H$3988,[2]Лист2!$A$2:$A$3988,Таблица1[[#This Row],[Лицевой]])</f>
        <v>#VALUE!</v>
      </c>
    </row>
    <row r="365" spans="1:13" hidden="1" outlineLevel="2" x14ac:dyDescent="0.25">
      <c r="A365" s="25" t="s">
        <v>12</v>
      </c>
      <c r="B365" s="26">
        <v>263797.96999999997</v>
      </c>
      <c r="C365" s="26">
        <v>1472.12</v>
      </c>
      <c r="D365" s="26">
        <v>75409</v>
      </c>
      <c r="E365" s="26">
        <v>6876.06</v>
      </c>
      <c r="F365" s="26">
        <v>39.880000000000003</v>
      </c>
      <c r="G365" s="26">
        <v>270.27999999999997</v>
      </c>
      <c r="H365" s="26">
        <v>-1044.92</v>
      </c>
      <c r="I365" s="26">
        <v>-34.130000000000003</v>
      </c>
      <c r="J365" s="13" t="s">
        <v>262</v>
      </c>
      <c r="K365" s="7" t="e">
        <f>SUMIFS([1]исходный!$I$2:$I$8445,[1]исходный!$A$2:$A$8445,Таблица1[[#This Row],[Лицевой]],[1]исходный!$C$2:$C$8445,"Отопление")</f>
        <v>#VALUE!</v>
      </c>
      <c r="L365" s="7" t="e">
        <f>Таблица1[[#This Row],[Возврат за июль]]+Таблица1[[#This Row],[возврат]]</f>
        <v>#VALUE!</v>
      </c>
      <c r="M365" s="7" t="e">
        <f>SUMIFS([2]Лист2!$H$2:$H$3988,[2]Лист2!$A$2:$A$3988,Таблица1[[#This Row],[Лицевой]])</f>
        <v>#VALUE!</v>
      </c>
    </row>
    <row r="366" spans="1:13" hidden="1" outlineLevel="2" x14ac:dyDescent="0.25">
      <c r="A366" s="25" t="s">
        <v>12</v>
      </c>
      <c r="B366" s="26">
        <v>263797.96999999997</v>
      </c>
      <c r="C366" s="26">
        <v>1472.12</v>
      </c>
      <c r="D366" s="26">
        <v>75410</v>
      </c>
      <c r="E366" s="26">
        <v>6158.78</v>
      </c>
      <c r="F366" s="26">
        <v>35.72</v>
      </c>
      <c r="G366" s="26">
        <v>242.1</v>
      </c>
      <c r="H366" s="26">
        <v>-935.92</v>
      </c>
      <c r="I366" s="26">
        <v>-30.57</v>
      </c>
      <c r="J366" s="13" t="s">
        <v>263</v>
      </c>
      <c r="K366" s="7" t="e">
        <f>SUMIFS([1]исходный!$I$2:$I$8445,[1]исходный!$A$2:$A$8445,Таблица1[[#This Row],[Лицевой]],[1]исходный!$C$2:$C$8445,"Отопление")</f>
        <v>#VALUE!</v>
      </c>
      <c r="L366" s="7" t="e">
        <f>Таблица1[[#This Row],[Возврат за июль]]+Таблица1[[#This Row],[возврат]]</f>
        <v>#VALUE!</v>
      </c>
      <c r="M366" s="7" t="e">
        <f>SUMIFS([2]Лист2!$H$2:$H$3988,[2]Лист2!$A$2:$A$3988,Таблица1[[#This Row],[Лицевой]])</f>
        <v>#VALUE!</v>
      </c>
    </row>
    <row r="367" spans="1:13" hidden="1" outlineLevel="2" x14ac:dyDescent="0.25">
      <c r="A367" s="25" t="s">
        <v>12</v>
      </c>
      <c r="B367" s="26">
        <v>263797.96999999997</v>
      </c>
      <c r="C367" s="26">
        <v>1472.12</v>
      </c>
      <c r="D367" s="26">
        <v>75411</v>
      </c>
      <c r="E367" s="26">
        <v>5936.37</v>
      </c>
      <c r="F367" s="26">
        <v>34.43</v>
      </c>
      <c r="G367" s="26">
        <v>233.35</v>
      </c>
      <c r="H367" s="26">
        <v>-902.12</v>
      </c>
      <c r="I367" s="26">
        <v>-29.46</v>
      </c>
      <c r="J367" s="13" t="s">
        <v>264</v>
      </c>
      <c r="K367" s="7" t="e">
        <f>SUMIFS([1]исходный!$I$2:$I$8445,[1]исходный!$A$2:$A$8445,Таблица1[[#This Row],[Лицевой]],[1]исходный!$C$2:$C$8445,"Отопление")</f>
        <v>#VALUE!</v>
      </c>
      <c r="L367" s="7" t="e">
        <f>Таблица1[[#This Row],[Возврат за июль]]+Таблица1[[#This Row],[возврат]]</f>
        <v>#VALUE!</v>
      </c>
      <c r="M367" s="7" t="e">
        <f>SUMIFS([2]Лист2!$H$2:$H$3988,[2]Лист2!$A$2:$A$3988,Таблица1[[#This Row],[Лицевой]])</f>
        <v>#VALUE!</v>
      </c>
    </row>
    <row r="368" spans="1:13" hidden="1" outlineLevel="2" x14ac:dyDescent="0.25">
      <c r="A368" s="25" t="s">
        <v>12</v>
      </c>
      <c r="B368" s="26">
        <v>263797.96999999997</v>
      </c>
      <c r="C368" s="26">
        <v>1472.12</v>
      </c>
      <c r="D368" s="26">
        <v>75412</v>
      </c>
      <c r="E368" s="26">
        <v>6141.54</v>
      </c>
      <c r="F368" s="26">
        <v>35.619999999999997</v>
      </c>
      <c r="G368" s="26">
        <v>241.42</v>
      </c>
      <c r="H368" s="26">
        <v>-933.3</v>
      </c>
      <c r="I368" s="26">
        <v>-30.48</v>
      </c>
      <c r="J368" s="13" t="s">
        <v>265</v>
      </c>
      <c r="K368" s="7" t="e">
        <f>SUMIFS([1]исходный!$I$2:$I$8445,[1]исходный!$A$2:$A$8445,Таблица1[[#This Row],[Лицевой]],[1]исходный!$C$2:$C$8445,"Отопление")</f>
        <v>#VALUE!</v>
      </c>
      <c r="L368" s="7" t="e">
        <f>Таблица1[[#This Row],[Возврат за июль]]+Таблица1[[#This Row],[возврат]]</f>
        <v>#VALUE!</v>
      </c>
      <c r="M368" s="7" t="e">
        <f>SUMIFS([2]Лист2!$H$2:$H$3988,[2]Лист2!$A$2:$A$3988,Таблица1[[#This Row],[Лицевой]])</f>
        <v>#VALUE!</v>
      </c>
    </row>
    <row r="369" spans="1:13" hidden="1" outlineLevel="2" x14ac:dyDescent="0.25">
      <c r="A369" s="25" t="s">
        <v>12</v>
      </c>
      <c r="B369" s="26">
        <v>263797.96999999997</v>
      </c>
      <c r="C369" s="26">
        <v>1472.12</v>
      </c>
      <c r="D369" s="26">
        <v>75413</v>
      </c>
      <c r="E369" s="26">
        <v>6007.04</v>
      </c>
      <c r="F369" s="26">
        <v>34.840000000000003</v>
      </c>
      <c r="G369" s="26">
        <v>236.15</v>
      </c>
      <c r="H369" s="26">
        <v>0</v>
      </c>
      <c r="I369" s="26">
        <v>-29.81</v>
      </c>
      <c r="J369" s="13" t="s">
        <v>266</v>
      </c>
      <c r="K369" s="7" t="e">
        <f>SUMIFS([1]исходный!$I$2:$I$8445,[1]исходный!$A$2:$A$8445,Таблица1[[#This Row],[Лицевой]],[1]исходный!$C$2:$C$8445,"Отопление")</f>
        <v>#VALUE!</v>
      </c>
      <c r="L369" s="7" t="e">
        <f>Таблица1[[#This Row],[Возврат за июль]]+Таблица1[[#This Row],[возврат]]</f>
        <v>#VALUE!</v>
      </c>
      <c r="M369" s="7" t="e">
        <f>SUMIFS([2]Лист2!$H$2:$H$3988,[2]Лист2!$A$2:$A$3988,Таблица1[[#This Row],[Лицевой]])</f>
        <v>#VALUE!</v>
      </c>
    </row>
    <row r="370" spans="1:13" hidden="1" outlineLevel="2" x14ac:dyDescent="0.25">
      <c r="A370" s="25" t="s">
        <v>12</v>
      </c>
      <c r="B370" s="26">
        <v>263797.96999999997</v>
      </c>
      <c r="C370" s="26">
        <v>1472.12</v>
      </c>
      <c r="D370" s="26">
        <v>75414</v>
      </c>
      <c r="E370" s="26">
        <v>4793.22</v>
      </c>
      <c r="F370" s="26">
        <v>27.8</v>
      </c>
      <c r="G370" s="26">
        <v>188.43</v>
      </c>
      <c r="H370" s="26">
        <v>-728.41</v>
      </c>
      <c r="I370" s="26">
        <v>-23.8</v>
      </c>
      <c r="J370" s="13" t="s">
        <v>267</v>
      </c>
      <c r="K370" s="7" t="e">
        <f>SUMIFS([1]исходный!$I$2:$I$8445,[1]исходный!$A$2:$A$8445,Таблица1[[#This Row],[Лицевой]],[1]исходный!$C$2:$C$8445,"Отопление")</f>
        <v>#VALUE!</v>
      </c>
      <c r="L370" s="7" t="e">
        <f>Таблица1[[#This Row],[Возврат за июль]]+Таблица1[[#This Row],[возврат]]</f>
        <v>#VALUE!</v>
      </c>
      <c r="M370" s="7" t="e">
        <f>SUMIFS([2]Лист2!$H$2:$H$3988,[2]Лист2!$A$2:$A$3988,Таблица1[[#This Row],[Лицевой]])</f>
        <v>#VALUE!</v>
      </c>
    </row>
    <row r="371" spans="1:13" hidden="1" outlineLevel="2" x14ac:dyDescent="0.25">
      <c r="A371" s="25" t="s">
        <v>12</v>
      </c>
      <c r="B371" s="26">
        <v>263797.96999999997</v>
      </c>
      <c r="C371" s="26">
        <v>1472.12</v>
      </c>
      <c r="D371" s="26">
        <v>75415</v>
      </c>
      <c r="E371" s="26">
        <v>7686.41</v>
      </c>
      <c r="F371" s="26">
        <v>44.58</v>
      </c>
      <c r="G371" s="26">
        <v>302.14999999999998</v>
      </c>
      <c r="H371" s="26">
        <v>-1168.07</v>
      </c>
      <c r="I371" s="26">
        <v>-38.15</v>
      </c>
      <c r="J371" s="13" t="s">
        <v>268</v>
      </c>
      <c r="K371" s="7" t="e">
        <f>SUMIFS([1]исходный!$I$2:$I$8445,[1]исходный!$A$2:$A$8445,Таблица1[[#This Row],[Лицевой]],[1]исходный!$C$2:$C$8445,"Отопление")</f>
        <v>#VALUE!</v>
      </c>
      <c r="L371" s="7" t="e">
        <f>Таблица1[[#This Row],[Возврат за июль]]+Таблица1[[#This Row],[возврат]]</f>
        <v>#VALUE!</v>
      </c>
      <c r="M371" s="7" t="e">
        <f>SUMIFS([2]Лист2!$H$2:$H$3988,[2]Лист2!$A$2:$A$3988,Таблица1[[#This Row],[Лицевой]])</f>
        <v>#VALUE!</v>
      </c>
    </row>
    <row r="372" spans="1:13" hidden="1" outlineLevel="2" x14ac:dyDescent="0.25">
      <c r="A372" s="25" t="s">
        <v>12</v>
      </c>
      <c r="B372" s="26">
        <v>263797.96999999997</v>
      </c>
      <c r="C372" s="26">
        <v>1472.12</v>
      </c>
      <c r="D372" s="26">
        <v>75416</v>
      </c>
      <c r="E372" s="26">
        <v>6674.33</v>
      </c>
      <c r="F372" s="26">
        <v>38.71</v>
      </c>
      <c r="G372" s="26">
        <v>262.35000000000002</v>
      </c>
      <c r="H372" s="26">
        <v>-1014.27</v>
      </c>
      <c r="I372" s="26">
        <v>-33.130000000000003</v>
      </c>
      <c r="J372" s="13" t="s">
        <v>269</v>
      </c>
      <c r="K372" s="7" t="e">
        <f>SUMIFS([1]исходный!$I$2:$I$8445,[1]исходный!$A$2:$A$8445,Таблица1[[#This Row],[Лицевой]],[1]исходный!$C$2:$C$8445,"Отопление")</f>
        <v>#VALUE!</v>
      </c>
      <c r="L372" s="7" t="e">
        <f>Таблица1[[#This Row],[Возврат за июль]]+Таблица1[[#This Row],[возврат]]</f>
        <v>#VALUE!</v>
      </c>
      <c r="M372" s="7" t="e">
        <f>SUMIFS([2]Лист2!$H$2:$H$3988,[2]Лист2!$A$2:$A$3988,Таблица1[[#This Row],[Лицевой]])</f>
        <v>#VALUE!</v>
      </c>
    </row>
    <row r="373" spans="1:13" hidden="1" outlineLevel="2" x14ac:dyDescent="0.25">
      <c r="A373" s="25" t="s">
        <v>12</v>
      </c>
      <c r="B373" s="26">
        <v>263797.96999999997</v>
      </c>
      <c r="C373" s="26">
        <v>1472.12</v>
      </c>
      <c r="D373" s="26">
        <v>75417</v>
      </c>
      <c r="E373" s="26">
        <v>4827.6899999999996</v>
      </c>
      <c r="F373" s="26">
        <v>28</v>
      </c>
      <c r="G373" s="26">
        <v>189.8</v>
      </c>
      <c r="H373" s="26">
        <v>-733.64</v>
      </c>
      <c r="I373" s="26">
        <v>-23.97</v>
      </c>
      <c r="J373" s="13" t="s">
        <v>270</v>
      </c>
      <c r="K373" s="7" t="e">
        <f>SUMIFS([1]исходный!$I$2:$I$8445,[1]исходный!$A$2:$A$8445,Таблица1[[#This Row],[Лицевой]],[1]исходный!$C$2:$C$8445,"Отопление")</f>
        <v>#VALUE!</v>
      </c>
      <c r="L373" s="7" t="e">
        <f>Таблица1[[#This Row],[Возврат за июль]]+Таблица1[[#This Row],[возврат]]</f>
        <v>#VALUE!</v>
      </c>
      <c r="M373" s="7" t="e">
        <f>SUMIFS([2]Лист2!$H$2:$H$3988,[2]Лист2!$A$2:$A$3988,Таблица1[[#This Row],[Лицевой]])</f>
        <v>#VALUE!</v>
      </c>
    </row>
    <row r="374" spans="1:13" hidden="1" outlineLevel="2" x14ac:dyDescent="0.25">
      <c r="A374" s="25" t="s">
        <v>12</v>
      </c>
      <c r="B374" s="26">
        <v>263797.96999999997</v>
      </c>
      <c r="C374" s="26">
        <v>1472.12</v>
      </c>
      <c r="D374" s="26">
        <v>75418</v>
      </c>
      <c r="E374" s="26">
        <v>4831.1499999999996</v>
      </c>
      <c r="F374" s="26">
        <v>28.02</v>
      </c>
      <c r="G374" s="26">
        <v>189.92</v>
      </c>
      <c r="H374" s="26">
        <v>-734.17</v>
      </c>
      <c r="I374" s="26">
        <v>-23.98</v>
      </c>
      <c r="J374" s="13" t="s">
        <v>271</v>
      </c>
      <c r="K374" s="7" t="e">
        <f>SUMIFS([1]исходный!$I$2:$I$8445,[1]исходный!$A$2:$A$8445,Таблица1[[#This Row],[Лицевой]],[1]исходный!$C$2:$C$8445,"Отопление")</f>
        <v>#VALUE!</v>
      </c>
      <c r="L374" s="7" t="e">
        <f>Таблица1[[#This Row],[Возврат за июль]]+Таблица1[[#This Row],[возврат]]</f>
        <v>#VALUE!</v>
      </c>
      <c r="M374" s="7" t="e">
        <f>SUMIFS([2]Лист2!$H$2:$H$3988,[2]Лист2!$A$2:$A$3988,Таблица1[[#This Row],[Лицевой]])</f>
        <v>#VALUE!</v>
      </c>
    </row>
    <row r="375" spans="1:13" hidden="1" outlineLevel="2" x14ac:dyDescent="0.25">
      <c r="A375" s="25" t="s">
        <v>12</v>
      </c>
      <c r="B375" s="26">
        <v>263797.96999999997</v>
      </c>
      <c r="C375" s="26">
        <v>1472.12</v>
      </c>
      <c r="D375" s="26">
        <v>75419</v>
      </c>
      <c r="E375" s="26">
        <v>6212.27</v>
      </c>
      <c r="F375" s="26">
        <v>36.03</v>
      </c>
      <c r="G375" s="26">
        <v>244.16</v>
      </c>
      <c r="H375" s="26">
        <v>0</v>
      </c>
      <c r="I375" s="26">
        <v>-30.84</v>
      </c>
      <c r="J375" s="13" t="s">
        <v>272</v>
      </c>
      <c r="K375" s="7" t="e">
        <f>SUMIFS([1]исходный!$I$2:$I$8445,[1]исходный!$A$2:$A$8445,Таблица1[[#This Row],[Лицевой]],[1]исходный!$C$2:$C$8445,"Отопление")</f>
        <v>#VALUE!</v>
      </c>
      <c r="L375" s="7" t="e">
        <f>Таблица1[[#This Row],[Возврат за июль]]+Таблица1[[#This Row],[возврат]]</f>
        <v>#VALUE!</v>
      </c>
      <c r="M375" s="7" t="e">
        <f>SUMIFS([2]Лист2!$H$2:$H$3988,[2]Лист2!$A$2:$A$3988,Таблица1[[#This Row],[Лицевой]])</f>
        <v>#VALUE!</v>
      </c>
    </row>
    <row r="376" spans="1:13" hidden="1" outlineLevel="2" x14ac:dyDescent="0.25">
      <c r="A376" s="25" t="s">
        <v>12</v>
      </c>
      <c r="B376" s="26">
        <v>263797.96999999997</v>
      </c>
      <c r="C376" s="26">
        <v>1472.12</v>
      </c>
      <c r="D376" s="26">
        <v>75420</v>
      </c>
      <c r="E376" s="26">
        <v>6034.67</v>
      </c>
      <c r="F376" s="26">
        <v>35</v>
      </c>
      <c r="G376" s="26">
        <v>237.19</v>
      </c>
      <c r="H376" s="26">
        <v>0</v>
      </c>
      <c r="I376" s="26">
        <v>-29.96</v>
      </c>
      <c r="J376" s="13" t="s">
        <v>273</v>
      </c>
      <c r="K376" s="7" t="e">
        <f>SUMIFS([1]исходный!$I$2:$I$8445,[1]исходный!$A$2:$A$8445,Таблица1[[#This Row],[Лицевой]],[1]исходный!$C$2:$C$8445,"Отопление")</f>
        <v>#VALUE!</v>
      </c>
      <c r="L376" s="7" t="e">
        <f>Таблица1[[#This Row],[Возврат за июль]]+Таблица1[[#This Row],[возврат]]</f>
        <v>#VALUE!</v>
      </c>
      <c r="M376" s="7" t="e">
        <f>SUMIFS([2]Лист2!$H$2:$H$3988,[2]Лист2!$A$2:$A$3988,Таблица1[[#This Row],[Лицевой]])</f>
        <v>#VALUE!</v>
      </c>
    </row>
    <row r="377" spans="1:13" hidden="1" outlineLevel="2" x14ac:dyDescent="0.25">
      <c r="A377" s="25" t="s">
        <v>12</v>
      </c>
      <c r="B377" s="26">
        <v>263797.96999999997</v>
      </c>
      <c r="C377" s="26">
        <v>1472.12</v>
      </c>
      <c r="D377" s="26">
        <v>75421</v>
      </c>
      <c r="E377" s="26">
        <v>6241.57</v>
      </c>
      <c r="F377" s="26">
        <v>36.200000000000003</v>
      </c>
      <c r="G377" s="26">
        <v>245.32</v>
      </c>
      <c r="H377" s="26">
        <v>-948.5</v>
      </c>
      <c r="I377" s="26">
        <v>-30.98</v>
      </c>
      <c r="J377" s="13" t="s">
        <v>274</v>
      </c>
      <c r="K377" s="7" t="e">
        <f>SUMIFS([1]исходный!$I$2:$I$8445,[1]исходный!$A$2:$A$8445,Таблица1[[#This Row],[Лицевой]],[1]исходный!$C$2:$C$8445,"Отопление")</f>
        <v>#VALUE!</v>
      </c>
      <c r="L377" s="7" t="e">
        <f>Таблица1[[#This Row],[Возврат за июль]]+Таблица1[[#This Row],[возврат]]</f>
        <v>#VALUE!</v>
      </c>
      <c r="M377" s="7" t="e">
        <f>SUMIFS([2]Лист2!$H$2:$H$3988,[2]Лист2!$A$2:$A$3988,Таблица1[[#This Row],[Лицевой]])</f>
        <v>#VALUE!</v>
      </c>
    </row>
    <row r="378" spans="1:13" hidden="1" outlineLevel="2" x14ac:dyDescent="0.25">
      <c r="A378" s="25" t="s">
        <v>12</v>
      </c>
      <c r="B378" s="26">
        <v>263797.96999999997</v>
      </c>
      <c r="C378" s="26">
        <v>1472.12</v>
      </c>
      <c r="D378" s="26">
        <v>75422</v>
      </c>
      <c r="E378" s="26">
        <v>6507.07</v>
      </c>
      <c r="F378" s="26">
        <v>37.74</v>
      </c>
      <c r="G378" s="26">
        <v>255.79</v>
      </c>
      <c r="H378" s="26">
        <v>-988.85</v>
      </c>
      <c r="I378" s="26">
        <v>-32.299999999999997</v>
      </c>
      <c r="J378" s="13" t="s">
        <v>275</v>
      </c>
      <c r="K378" s="7" t="e">
        <f>SUMIFS([1]исходный!$I$2:$I$8445,[1]исходный!$A$2:$A$8445,Таблица1[[#This Row],[Лицевой]],[1]исходный!$C$2:$C$8445,"Отопление")</f>
        <v>#VALUE!</v>
      </c>
      <c r="L378" s="7" t="e">
        <f>Таблица1[[#This Row],[Возврат за июль]]+Таблица1[[#This Row],[возврат]]</f>
        <v>#VALUE!</v>
      </c>
      <c r="M378" s="7" t="e">
        <f>SUMIFS([2]Лист2!$H$2:$H$3988,[2]Лист2!$A$2:$A$3988,Таблица1[[#This Row],[Лицевой]])</f>
        <v>#VALUE!</v>
      </c>
    </row>
    <row r="379" spans="1:13" hidden="1" outlineLevel="2" x14ac:dyDescent="0.25">
      <c r="A379" s="25" t="s">
        <v>12</v>
      </c>
      <c r="B379" s="26">
        <v>263797.96999999997</v>
      </c>
      <c r="C379" s="26">
        <v>1472.12</v>
      </c>
      <c r="D379" s="26">
        <v>75423</v>
      </c>
      <c r="E379" s="26">
        <v>6889.84</v>
      </c>
      <c r="F379" s="26">
        <v>39.96</v>
      </c>
      <c r="G379" s="26">
        <v>270.83</v>
      </c>
      <c r="H379" s="26">
        <v>0</v>
      </c>
      <c r="I379" s="26">
        <v>-34.200000000000003</v>
      </c>
      <c r="J379" s="13" t="s">
        <v>276</v>
      </c>
      <c r="K379" s="7" t="e">
        <f>SUMIFS([1]исходный!$I$2:$I$8445,[1]исходный!$A$2:$A$8445,Таблица1[[#This Row],[Лицевой]],[1]исходный!$C$2:$C$8445,"Отопление")</f>
        <v>#VALUE!</v>
      </c>
      <c r="L379" s="7" t="e">
        <f>Таблица1[[#This Row],[Возврат за июль]]+Таблица1[[#This Row],[возврат]]</f>
        <v>#VALUE!</v>
      </c>
      <c r="M379" s="7" t="e">
        <f>SUMIFS([2]Лист2!$H$2:$H$3988,[2]Лист2!$A$2:$A$3988,Таблица1[[#This Row],[Лицевой]])</f>
        <v>#VALUE!</v>
      </c>
    </row>
    <row r="380" spans="1:13" hidden="1" outlineLevel="2" x14ac:dyDescent="0.25">
      <c r="A380" s="25" t="s">
        <v>12</v>
      </c>
      <c r="B380" s="26">
        <v>263797.96999999997</v>
      </c>
      <c r="C380" s="26">
        <v>1472.12</v>
      </c>
      <c r="D380" s="26">
        <v>75424</v>
      </c>
      <c r="E380" s="26">
        <v>6136.37</v>
      </c>
      <c r="F380" s="26">
        <v>35.590000000000003</v>
      </c>
      <c r="G380" s="26">
        <v>241.21</v>
      </c>
      <c r="H380" s="26">
        <v>0</v>
      </c>
      <c r="I380" s="26">
        <v>-30.46</v>
      </c>
      <c r="J380" s="13" t="s">
        <v>277</v>
      </c>
      <c r="K380" s="7" t="e">
        <f>SUMIFS([1]исходный!$I$2:$I$8445,[1]исходный!$A$2:$A$8445,Таблица1[[#This Row],[Лицевой]],[1]исходный!$C$2:$C$8445,"Отопление")</f>
        <v>#VALUE!</v>
      </c>
      <c r="L380" s="7" t="e">
        <f>Таблица1[[#This Row],[Возврат за июль]]+Таблица1[[#This Row],[возврат]]</f>
        <v>#VALUE!</v>
      </c>
      <c r="M380" s="7" t="e">
        <f>SUMIFS([2]Лист2!$H$2:$H$3988,[2]Лист2!$A$2:$A$3988,Таблица1[[#This Row],[Лицевой]])</f>
        <v>#VALUE!</v>
      </c>
    </row>
    <row r="381" spans="1:13" hidden="1" outlineLevel="2" x14ac:dyDescent="0.25">
      <c r="A381" s="25" t="s">
        <v>12</v>
      </c>
      <c r="B381" s="26">
        <v>263797.96999999997</v>
      </c>
      <c r="C381" s="26">
        <v>1472.12</v>
      </c>
      <c r="D381" s="26">
        <v>75425</v>
      </c>
      <c r="E381" s="26">
        <v>6131.2</v>
      </c>
      <c r="F381" s="26">
        <v>35.56</v>
      </c>
      <c r="G381" s="26">
        <v>241.01</v>
      </c>
      <c r="H381" s="26">
        <v>0</v>
      </c>
      <c r="I381" s="26">
        <v>-30.43</v>
      </c>
      <c r="J381" s="13" t="s">
        <v>278</v>
      </c>
      <c r="K381" s="7" t="e">
        <f>SUMIFS([1]исходный!$I$2:$I$8445,[1]исходный!$A$2:$A$8445,Таблица1[[#This Row],[Лицевой]],[1]исходный!$C$2:$C$8445,"Отопление")</f>
        <v>#VALUE!</v>
      </c>
      <c r="L381" s="7" t="e">
        <f>Таблица1[[#This Row],[Возврат за июль]]+Таблица1[[#This Row],[возврат]]</f>
        <v>#VALUE!</v>
      </c>
      <c r="M381" s="7" t="e">
        <f>SUMIFS([2]Лист2!$H$2:$H$3988,[2]Лист2!$A$2:$A$3988,Таблица1[[#This Row],[Лицевой]])</f>
        <v>#VALUE!</v>
      </c>
    </row>
    <row r="382" spans="1:13" hidden="1" outlineLevel="2" x14ac:dyDescent="0.25">
      <c r="A382" s="25" t="s">
        <v>12</v>
      </c>
      <c r="B382" s="26">
        <v>263797.96999999997</v>
      </c>
      <c r="C382" s="26">
        <v>1472.12</v>
      </c>
      <c r="D382" s="26">
        <v>75426</v>
      </c>
      <c r="E382" s="26">
        <v>6050.19</v>
      </c>
      <c r="F382" s="26">
        <v>35.090000000000003</v>
      </c>
      <c r="G382" s="26">
        <v>237.8</v>
      </c>
      <c r="H382" s="26">
        <v>0</v>
      </c>
      <c r="I382" s="26">
        <v>-30.03</v>
      </c>
      <c r="J382" s="13" t="s">
        <v>279</v>
      </c>
      <c r="K382" s="7" t="e">
        <f>SUMIFS([1]исходный!$I$2:$I$8445,[1]исходный!$A$2:$A$8445,Таблица1[[#This Row],[Лицевой]],[1]исходный!$C$2:$C$8445,"Отопление")</f>
        <v>#VALUE!</v>
      </c>
      <c r="L382" s="7" t="e">
        <f>Таблица1[[#This Row],[Возврат за июль]]+Таблица1[[#This Row],[возврат]]</f>
        <v>#VALUE!</v>
      </c>
      <c r="M382" s="7" t="e">
        <f>SUMIFS([2]Лист2!$H$2:$H$3988,[2]Лист2!$A$2:$A$3988,Таблица1[[#This Row],[Лицевой]])</f>
        <v>#VALUE!</v>
      </c>
    </row>
    <row r="383" spans="1:13" hidden="1" outlineLevel="2" x14ac:dyDescent="0.25">
      <c r="A383" s="25" t="s">
        <v>12</v>
      </c>
      <c r="B383" s="26">
        <v>263797.96999999997</v>
      </c>
      <c r="C383" s="26">
        <v>1472.12</v>
      </c>
      <c r="D383" s="26">
        <v>75427</v>
      </c>
      <c r="E383" s="26">
        <v>5965.1</v>
      </c>
      <c r="F383" s="26">
        <v>34.6</v>
      </c>
      <c r="G383" s="26">
        <v>235.08</v>
      </c>
      <c r="H383" s="26">
        <v>-906.31</v>
      </c>
      <c r="I383" s="26">
        <v>-29.6</v>
      </c>
      <c r="J383" s="13" t="s">
        <v>280</v>
      </c>
      <c r="K383" s="7" t="e">
        <f>SUMIFS([1]исходный!$I$2:$I$8445,[1]исходный!$A$2:$A$8445,Таблица1[[#This Row],[Лицевой]],[1]исходный!$C$2:$C$8445,"Отопление")</f>
        <v>#VALUE!</v>
      </c>
      <c r="L383" s="7" t="e">
        <f>Таблица1[[#This Row],[Возврат за июль]]+Таблица1[[#This Row],[возврат]]</f>
        <v>#VALUE!</v>
      </c>
      <c r="M383" s="7" t="e">
        <f>SUMIFS([2]Лист2!$H$2:$H$3988,[2]Лист2!$A$2:$A$3988,Таблица1[[#This Row],[Лицевой]])</f>
        <v>#VALUE!</v>
      </c>
    </row>
    <row r="384" spans="1:13" hidden="1" outlineLevel="2" x14ac:dyDescent="0.25">
      <c r="A384" s="25" t="s">
        <v>12</v>
      </c>
      <c r="B384" s="26">
        <v>263797.96999999997</v>
      </c>
      <c r="C384" s="26">
        <v>1472.12</v>
      </c>
      <c r="D384" s="26">
        <v>75387</v>
      </c>
      <c r="E384" s="26">
        <v>4720.83</v>
      </c>
      <c r="F384" s="26">
        <v>27.38</v>
      </c>
      <c r="G384" s="26">
        <v>185.56</v>
      </c>
      <c r="H384" s="26">
        <v>0</v>
      </c>
      <c r="I384" s="26">
        <v>-23.44</v>
      </c>
      <c r="J384" s="13" t="s">
        <v>253</v>
      </c>
      <c r="K384" s="7" t="e">
        <f>SUMIFS([1]исходный!$I$2:$I$8445,[1]исходный!$A$2:$A$8445,Таблица1[[#This Row],[Лицевой]],[1]исходный!$C$2:$C$8445,"Отопление")</f>
        <v>#VALUE!</v>
      </c>
      <c r="L384" s="7" t="e">
        <f>Таблица1[[#This Row],[Возврат за июль]]+Таблица1[[#This Row],[возврат]]</f>
        <v>#VALUE!</v>
      </c>
      <c r="M384" s="7" t="e">
        <f>SUMIFS([2]Лист2!$H$2:$H$3988,[2]Лист2!$A$2:$A$3988,Таблица1[[#This Row],[Лицевой]])</f>
        <v>#VALUE!</v>
      </c>
    </row>
    <row r="385" spans="1:13" hidden="1" outlineLevel="2" x14ac:dyDescent="0.25">
      <c r="A385" s="25" t="s">
        <v>12</v>
      </c>
      <c r="B385" s="26">
        <v>263797.96999999997</v>
      </c>
      <c r="C385" s="26">
        <v>1472.12</v>
      </c>
      <c r="D385" s="26">
        <v>75428</v>
      </c>
      <c r="E385" s="26">
        <v>7693.29</v>
      </c>
      <c r="F385" s="26">
        <v>44.62</v>
      </c>
      <c r="G385" s="26">
        <v>302.43</v>
      </c>
      <c r="H385" s="26">
        <v>-1169.1099999999999</v>
      </c>
      <c r="I385" s="26">
        <v>-38.19</v>
      </c>
      <c r="J385" s="13" t="s">
        <v>281</v>
      </c>
      <c r="K385" s="7" t="e">
        <f>SUMIFS([1]исходный!$I$2:$I$8445,[1]исходный!$A$2:$A$8445,Таблица1[[#This Row],[Лицевой]],[1]исходный!$C$2:$C$8445,"Отопление")</f>
        <v>#VALUE!</v>
      </c>
      <c r="L385" s="7" t="e">
        <f>Таблица1[[#This Row],[Возврат за июль]]+Таблица1[[#This Row],[возврат]]</f>
        <v>#VALUE!</v>
      </c>
      <c r="M385" s="7" t="e">
        <f>SUMIFS([2]Лист2!$H$2:$H$3988,[2]Лист2!$A$2:$A$3988,Таблица1[[#This Row],[Лицевой]])</f>
        <v>#VALUE!</v>
      </c>
    </row>
    <row r="386" spans="1:13" s="3" customFormat="1" outlineLevel="1" collapsed="1" x14ac:dyDescent="0.25">
      <c r="A386" s="22" t="s">
        <v>12</v>
      </c>
      <c r="B386" s="23">
        <f>B385</f>
        <v>263797.96999999997</v>
      </c>
      <c r="C386" s="23">
        <f>C385</f>
        <v>1472.12</v>
      </c>
      <c r="D386" s="23"/>
      <c r="E386" s="23">
        <f>SUM(E344:E385)</f>
        <v>253820.2</v>
      </c>
      <c r="F386" s="23">
        <f t="shared" ref="F386:I386" si="3">SUM(F344:F385)</f>
        <v>1472.1199999999997</v>
      </c>
      <c r="G386" s="23">
        <f t="shared" si="3"/>
        <v>9977.7899999999991</v>
      </c>
      <c r="H386" s="23">
        <f t="shared" si="3"/>
        <v>-21382.1</v>
      </c>
      <c r="I386" s="23">
        <f t="shared" si="3"/>
        <v>-1259.9100000000003</v>
      </c>
      <c r="J386" s="13"/>
      <c r="K386" s="7" t="e">
        <f>SUMIFS([1]исходный!$I$2:$I$8445,[1]исходный!$A$2:$A$8445,Таблица1[[#This Row],[Лицевой]],[1]исходный!$C$2:$C$8445,"Отопление")</f>
        <v>#VALUE!</v>
      </c>
      <c r="L386" s="7" t="e">
        <f>Таблица1[[#This Row],[Возврат за июль]]+Таблица1[[#This Row],[возврат]]</f>
        <v>#VALUE!</v>
      </c>
      <c r="M386" s="7" t="e">
        <f>SUMIFS([2]Лист2!$H$2:$H$3988,[2]Лист2!$A$2:$A$3988,Таблица1[[#This Row],[Лицевой]])</f>
        <v>#VALUE!</v>
      </c>
    </row>
    <row r="387" spans="1:13" hidden="1" outlineLevel="2" x14ac:dyDescent="0.25">
      <c r="A387" s="25" t="s">
        <v>13</v>
      </c>
      <c r="B387" s="26">
        <v>405921.61</v>
      </c>
      <c r="C387" s="26">
        <v>2818.87</v>
      </c>
      <c r="D387" s="26">
        <v>70001</v>
      </c>
      <c r="E387" s="26">
        <v>6574.23</v>
      </c>
      <c r="F387" s="26">
        <v>43.12</v>
      </c>
      <c r="G387" s="26">
        <v>-364.88</v>
      </c>
      <c r="H387" s="26">
        <v>0</v>
      </c>
      <c r="I387" s="26">
        <v>-32.49</v>
      </c>
      <c r="J387" s="13" t="s">
        <v>282</v>
      </c>
      <c r="K387" s="7" t="e">
        <f>SUMIFS([1]исходный!$I$2:$I$8445,[1]исходный!$A$2:$A$8445,Таблица1[[#This Row],[Лицевой]],[1]исходный!$C$2:$C$8445,"Отопление")</f>
        <v>#VALUE!</v>
      </c>
      <c r="L387" s="7" t="e">
        <f>Таблица1[[#This Row],[Возврат за июль]]+Таблица1[[#This Row],[возврат]]</f>
        <v>#VALUE!</v>
      </c>
      <c r="M387" s="7" t="e">
        <f>SUMIFS([2]Лист2!$H$2:$H$3988,[2]Лист2!$A$2:$A$3988,Таблица1[[#This Row],[Лицевой]])</f>
        <v>#VALUE!</v>
      </c>
    </row>
    <row r="388" spans="1:13" hidden="1" outlineLevel="2" x14ac:dyDescent="0.25">
      <c r="A388" s="25" t="s">
        <v>13</v>
      </c>
      <c r="B388" s="26">
        <v>405921.61</v>
      </c>
      <c r="C388" s="26">
        <v>2818.87</v>
      </c>
      <c r="D388" s="26">
        <v>70002</v>
      </c>
      <c r="E388" s="26">
        <v>6558.95</v>
      </c>
      <c r="F388" s="26">
        <v>43.02</v>
      </c>
      <c r="G388" s="26">
        <v>-364</v>
      </c>
      <c r="H388" s="26">
        <v>0</v>
      </c>
      <c r="I388" s="26">
        <v>-32.409999999999997</v>
      </c>
      <c r="J388" s="13" t="s">
        <v>283</v>
      </c>
      <c r="K388" s="7" t="e">
        <f>SUMIFS([1]исходный!$I$2:$I$8445,[1]исходный!$A$2:$A$8445,Таблица1[[#This Row],[Лицевой]],[1]исходный!$C$2:$C$8445,"Отопление")</f>
        <v>#VALUE!</v>
      </c>
      <c r="L388" s="7" t="e">
        <f>Таблица1[[#This Row],[Возврат за июль]]+Таблица1[[#This Row],[возврат]]</f>
        <v>#VALUE!</v>
      </c>
      <c r="M388" s="7" t="e">
        <f>SUMIFS([2]Лист2!$H$2:$H$3988,[2]Лист2!$A$2:$A$3988,Таблица1[[#This Row],[Лицевой]])</f>
        <v>#VALUE!</v>
      </c>
    </row>
    <row r="389" spans="1:13" hidden="1" outlineLevel="2" x14ac:dyDescent="0.25">
      <c r="A389" s="25" t="s">
        <v>13</v>
      </c>
      <c r="B389" s="26">
        <v>405921.61</v>
      </c>
      <c r="C389" s="26">
        <v>2818.87</v>
      </c>
      <c r="D389" s="26">
        <v>70003</v>
      </c>
      <c r="E389" s="26">
        <v>5183.76</v>
      </c>
      <c r="F389" s="26">
        <v>34</v>
      </c>
      <c r="G389" s="26">
        <v>-287.70999999999998</v>
      </c>
      <c r="H389" s="26">
        <v>-784.21</v>
      </c>
      <c r="I389" s="26">
        <v>-25.62</v>
      </c>
      <c r="J389" s="13" t="s">
        <v>284</v>
      </c>
      <c r="K389" s="7" t="e">
        <f>SUMIFS([1]исходный!$I$2:$I$8445,[1]исходный!$A$2:$A$8445,Таблица1[[#This Row],[Лицевой]],[1]исходный!$C$2:$C$8445,"Отопление")</f>
        <v>#VALUE!</v>
      </c>
      <c r="L389" s="7" t="e">
        <f>Таблица1[[#This Row],[Возврат за июль]]+Таблица1[[#This Row],[возврат]]</f>
        <v>#VALUE!</v>
      </c>
      <c r="M389" s="7" t="e">
        <f>SUMIFS([2]Лист2!$H$2:$H$3988,[2]Лист2!$A$2:$A$3988,Таблица1[[#This Row],[Лицевой]])</f>
        <v>#VALUE!</v>
      </c>
    </row>
    <row r="390" spans="1:13" hidden="1" outlineLevel="2" x14ac:dyDescent="0.25">
      <c r="A390" s="25" t="s">
        <v>13</v>
      </c>
      <c r="B390" s="26">
        <v>405921.61</v>
      </c>
      <c r="C390" s="26">
        <v>2818.87</v>
      </c>
      <c r="D390" s="26">
        <v>70004</v>
      </c>
      <c r="E390" s="26">
        <v>6755.67</v>
      </c>
      <c r="F390" s="26">
        <v>44.31</v>
      </c>
      <c r="G390" s="26">
        <v>-374.96</v>
      </c>
      <c r="H390" s="26">
        <v>0</v>
      </c>
      <c r="I390" s="26">
        <v>-33.39</v>
      </c>
      <c r="J390" s="13" t="s">
        <v>285</v>
      </c>
      <c r="K390" s="7" t="e">
        <f>SUMIFS([1]исходный!$I$2:$I$8445,[1]исходный!$A$2:$A$8445,Таблица1[[#This Row],[Лицевой]],[1]исходный!$C$2:$C$8445,"Отопление")</f>
        <v>#VALUE!</v>
      </c>
      <c r="L390" s="7" t="e">
        <f>Таблица1[[#This Row],[Возврат за июль]]+Таблица1[[#This Row],[возврат]]</f>
        <v>#VALUE!</v>
      </c>
      <c r="M390" s="7" t="e">
        <f>SUMIFS([2]Лист2!$H$2:$H$3988,[2]Лист2!$A$2:$A$3988,Таблица1[[#This Row],[Лицевой]])</f>
        <v>#VALUE!</v>
      </c>
    </row>
    <row r="391" spans="1:13" hidden="1" outlineLevel="2" x14ac:dyDescent="0.25">
      <c r="A391" s="25" t="s">
        <v>13</v>
      </c>
      <c r="B391" s="26">
        <v>405921.61</v>
      </c>
      <c r="C391" s="26">
        <v>2818.87</v>
      </c>
      <c r="D391" s="26">
        <v>70005</v>
      </c>
      <c r="E391" s="26">
        <v>6647.43</v>
      </c>
      <c r="F391" s="26">
        <v>43.6</v>
      </c>
      <c r="G391" s="26">
        <v>-368.96</v>
      </c>
      <c r="H391" s="26">
        <v>0</v>
      </c>
      <c r="I391" s="26">
        <v>-32.85</v>
      </c>
      <c r="J391" s="13" t="s">
        <v>286</v>
      </c>
      <c r="K391" s="7" t="e">
        <f>SUMIFS([1]исходный!$I$2:$I$8445,[1]исходный!$A$2:$A$8445,Таблица1[[#This Row],[Лицевой]],[1]исходный!$C$2:$C$8445,"Отопление")</f>
        <v>#VALUE!</v>
      </c>
      <c r="L391" s="7" t="e">
        <f>Таблица1[[#This Row],[Возврат за июль]]+Таблица1[[#This Row],[возврат]]</f>
        <v>#VALUE!</v>
      </c>
      <c r="M391" s="7" t="e">
        <f>SUMIFS([2]Лист2!$H$2:$H$3988,[2]Лист2!$A$2:$A$3988,Таблица1[[#This Row],[Лицевой]])</f>
        <v>#VALUE!</v>
      </c>
    </row>
    <row r="392" spans="1:13" hidden="1" outlineLevel="2" x14ac:dyDescent="0.25">
      <c r="A392" s="25" t="s">
        <v>13</v>
      </c>
      <c r="B392" s="26">
        <v>405921.61</v>
      </c>
      <c r="C392" s="26">
        <v>2818.87</v>
      </c>
      <c r="D392" s="26">
        <v>70006</v>
      </c>
      <c r="E392" s="26">
        <v>6587.96</v>
      </c>
      <c r="F392" s="26">
        <v>43.21</v>
      </c>
      <c r="G392" s="26">
        <v>-365.65</v>
      </c>
      <c r="H392" s="26">
        <v>0</v>
      </c>
      <c r="I392" s="26">
        <v>-32.56</v>
      </c>
      <c r="J392" s="13" t="s">
        <v>287</v>
      </c>
      <c r="K392" s="7" t="e">
        <f>SUMIFS([1]исходный!$I$2:$I$8445,[1]исходный!$A$2:$A$8445,Таблица1[[#This Row],[Лицевой]],[1]исходный!$C$2:$C$8445,"Отопление")</f>
        <v>#VALUE!</v>
      </c>
      <c r="L392" s="7" t="e">
        <f>Таблица1[[#This Row],[Возврат за июль]]+Таблица1[[#This Row],[возврат]]</f>
        <v>#VALUE!</v>
      </c>
      <c r="M392" s="7" t="e">
        <f>SUMIFS([2]Лист2!$H$2:$H$3988,[2]Лист2!$A$2:$A$3988,Таблица1[[#This Row],[Лицевой]])</f>
        <v>#VALUE!</v>
      </c>
    </row>
    <row r="393" spans="1:13" hidden="1" outlineLevel="2" x14ac:dyDescent="0.25">
      <c r="A393" s="25" t="s">
        <v>13</v>
      </c>
      <c r="B393" s="26">
        <v>405921.61</v>
      </c>
      <c r="C393" s="26">
        <v>2818.87</v>
      </c>
      <c r="D393" s="26">
        <v>70007</v>
      </c>
      <c r="E393" s="26">
        <v>5246.28</v>
      </c>
      <c r="F393" s="26">
        <v>34.409999999999997</v>
      </c>
      <c r="G393" s="26">
        <v>-291.19</v>
      </c>
      <c r="H393" s="26">
        <v>-793.66</v>
      </c>
      <c r="I393" s="26">
        <v>-25.92</v>
      </c>
      <c r="J393" s="13" t="s">
        <v>288</v>
      </c>
      <c r="K393" s="7" t="e">
        <f>SUMIFS([1]исходный!$I$2:$I$8445,[1]исходный!$A$2:$A$8445,Таблица1[[#This Row],[Лицевой]],[1]исходный!$C$2:$C$8445,"Отопление")</f>
        <v>#VALUE!</v>
      </c>
      <c r="L393" s="7" t="e">
        <f>Таблица1[[#This Row],[Возврат за июль]]+Таблица1[[#This Row],[возврат]]</f>
        <v>#VALUE!</v>
      </c>
      <c r="M393" s="7" t="e">
        <f>SUMIFS([2]Лист2!$H$2:$H$3988,[2]Лист2!$A$2:$A$3988,Таблица1[[#This Row],[Лицевой]])</f>
        <v>#VALUE!</v>
      </c>
    </row>
    <row r="394" spans="1:13" hidden="1" outlineLevel="2" x14ac:dyDescent="0.25">
      <c r="A394" s="25" t="s">
        <v>13</v>
      </c>
      <c r="B394" s="26">
        <v>405921.61</v>
      </c>
      <c r="C394" s="26">
        <v>2818.87</v>
      </c>
      <c r="D394" s="26">
        <v>70008</v>
      </c>
      <c r="E394" s="26">
        <v>6860.88</v>
      </c>
      <c r="F394" s="26">
        <v>45</v>
      </c>
      <c r="G394" s="26">
        <v>-380.81</v>
      </c>
      <c r="H394" s="26">
        <v>0</v>
      </c>
      <c r="I394" s="26">
        <v>-33.9</v>
      </c>
      <c r="J394" s="13" t="s">
        <v>289</v>
      </c>
      <c r="K394" s="7" t="e">
        <f>SUMIFS([1]исходный!$I$2:$I$8445,[1]исходный!$A$2:$A$8445,Таблица1[[#This Row],[Лицевой]],[1]исходный!$C$2:$C$8445,"Отопление")</f>
        <v>#VALUE!</v>
      </c>
      <c r="L394" s="7" t="e">
        <f>Таблица1[[#This Row],[Возврат за июль]]+Таблица1[[#This Row],[возврат]]</f>
        <v>#VALUE!</v>
      </c>
      <c r="M394" s="7" t="e">
        <f>SUMIFS([2]Лист2!$H$2:$H$3988,[2]Лист2!$A$2:$A$3988,Таблица1[[#This Row],[Лицевой]])</f>
        <v>#VALUE!</v>
      </c>
    </row>
    <row r="395" spans="1:13" hidden="1" outlineLevel="2" x14ac:dyDescent="0.25">
      <c r="A395" s="25" t="s">
        <v>13</v>
      </c>
      <c r="B395" s="26">
        <v>405921.61</v>
      </c>
      <c r="C395" s="26">
        <v>2818.87</v>
      </c>
      <c r="D395" s="26">
        <v>70009</v>
      </c>
      <c r="E395" s="26">
        <v>6571.18</v>
      </c>
      <c r="F395" s="26">
        <v>43.1</v>
      </c>
      <c r="G395" s="26">
        <v>-364.71</v>
      </c>
      <c r="H395" s="26">
        <v>-994.1</v>
      </c>
      <c r="I395" s="26">
        <v>-32.479999999999997</v>
      </c>
      <c r="J395" s="13" t="s">
        <v>290</v>
      </c>
      <c r="K395" s="7" t="e">
        <f>SUMIFS([1]исходный!$I$2:$I$8445,[1]исходный!$A$2:$A$8445,Таблица1[[#This Row],[Лицевой]],[1]исходный!$C$2:$C$8445,"Отопление")</f>
        <v>#VALUE!</v>
      </c>
      <c r="L395" s="7" t="e">
        <f>Таблица1[[#This Row],[Возврат за июль]]+Таблица1[[#This Row],[возврат]]</f>
        <v>#VALUE!</v>
      </c>
      <c r="M395" s="7" t="e">
        <f>SUMIFS([2]Лист2!$H$2:$H$3988,[2]Лист2!$A$2:$A$3988,Таблица1[[#This Row],[Лицевой]])</f>
        <v>#VALUE!</v>
      </c>
    </row>
    <row r="396" spans="1:13" hidden="1" outlineLevel="2" x14ac:dyDescent="0.25">
      <c r="A396" s="25" t="s">
        <v>13</v>
      </c>
      <c r="B396" s="26">
        <v>405921.61</v>
      </c>
      <c r="C396" s="26">
        <v>2818.87</v>
      </c>
      <c r="D396" s="26">
        <v>70010</v>
      </c>
      <c r="E396" s="26">
        <v>6542.23</v>
      </c>
      <c r="F396" s="26">
        <v>42.91</v>
      </c>
      <c r="G396" s="26">
        <v>-363.12</v>
      </c>
      <c r="H396" s="26">
        <v>0</v>
      </c>
      <c r="I396" s="26">
        <v>-32.33</v>
      </c>
      <c r="J396" s="13" t="s">
        <v>291</v>
      </c>
      <c r="K396" s="7" t="e">
        <f>SUMIFS([1]исходный!$I$2:$I$8445,[1]исходный!$A$2:$A$8445,Таблица1[[#This Row],[Лицевой]],[1]исходный!$C$2:$C$8445,"Отопление")</f>
        <v>#VALUE!</v>
      </c>
      <c r="L396" s="7" t="e">
        <f>Таблица1[[#This Row],[Возврат за июль]]+Таблица1[[#This Row],[возврат]]</f>
        <v>#VALUE!</v>
      </c>
      <c r="M396" s="7" t="e">
        <f>SUMIFS([2]Лист2!$H$2:$H$3988,[2]Лист2!$A$2:$A$3988,Таблица1[[#This Row],[Лицевой]])</f>
        <v>#VALUE!</v>
      </c>
    </row>
    <row r="397" spans="1:13" hidden="1" outlineLevel="2" x14ac:dyDescent="0.25">
      <c r="A397" s="25" t="s">
        <v>13</v>
      </c>
      <c r="B397" s="26">
        <v>405921.61</v>
      </c>
      <c r="C397" s="26">
        <v>2818.87</v>
      </c>
      <c r="D397" s="26">
        <v>70011</v>
      </c>
      <c r="E397" s="26">
        <v>5183.76</v>
      </c>
      <c r="F397" s="26">
        <v>34</v>
      </c>
      <c r="G397" s="26">
        <v>-287.70999999999998</v>
      </c>
      <c r="H397" s="26">
        <v>-784.21</v>
      </c>
      <c r="I397" s="26">
        <v>-25.62</v>
      </c>
      <c r="J397" s="13" t="s">
        <v>284</v>
      </c>
      <c r="K397" s="7" t="e">
        <f>SUMIFS([1]исходный!$I$2:$I$8445,[1]исходный!$A$2:$A$8445,Таблица1[[#This Row],[Лицевой]],[1]исходный!$C$2:$C$8445,"Отопление")</f>
        <v>#VALUE!</v>
      </c>
      <c r="L397" s="7" t="e">
        <f>Таблица1[[#This Row],[Возврат за июль]]+Таблица1[[#This Row],[возврат]]</f>
        <v>#VALUE!</v>
      </c>
      <c r="M397" s="7" t="e">
        <f>SUMIFS([2]Лист2!$H$2:$H$3988,[2]Лист2!$A$2:$A$3988,Таблица1[[#This Row],[Лицевой]])</f>
        <v>#VALUE!</v>
      </c>
    </row>
    <row r="398" spans="1:13" hidden="1" outlineLevel="2" x14ac:dyDescent="0.25">
      <c r="A398" s="25" t="s">
        <v>13</v>
      </c>
      <c r="B398" s="26">
        <v>405921.61</v>
      </c>
      <c r="C398" s="26">
        <v>2818.87</v>
      </c>
      <c r="D398" s="26">
        <v>70012</v>
      </c>
      <c r="E398" s="26">
        <v>6772.4</v>
      </c>
      <c r="F398" s="26">
        <v>44.42</v>
      </c>
      <c r="G398" s="26">
        <v>-375.85</v>
      </c>
      <c r="H398" s="26">
        <v>0</v>
      </c>
      <c r="I398" s="26">
        <v>-33.46</v>
      </c>
      <c r="J398" s="13" t="s">
        <v>292</v>
      </c>
      <c r="K398" s="7" t="e">
        <f>SUMIFS([1]исходный!$I$2:$I$8445,[1]исходный!$A$2:$A$8445,Таблица1[[#This Row],[Лицевой]],[1]исходный!$C$2:$C$8445,"Отопление")</f>
        <v>#VALUE!</v>
      </c>
      <c r="L398" s="7" t="e">
        <f>Таблица1[[#This Row],[Возврат за июль]]+Таблица1[[#This Row],[возврат]]</f>
        <v>#VALUE!</v>
      </c>
      <c r="M398" s="7" t="e">
        <f>SUMIFS([2]Лист2!$H$2:$H$3988,[2]Лист2!$A$2:$A$3988,Таблица1[[#This Row],[Лицевой]])</f>
        <v>#VALUE!</v>
      </c>
    </row>
    <row r="399" spans="1:13" hidden="1" outlineLevel="2" x14ac:dyDescent="0.25">
      <c r="A399" s="25" t="s">
        <v>13</v>
      </c>
      <c r="B399" s="26">
        <v>405921.61</v>
      </c>
      <c r="C399" s="26">
        <v>2818.87</v>
      </c>
      <c r="D399" s="26">
        <v>70013</v>
      </c>
      <c r="E399" s="26">
        <v>6571.18</v>
      </c>
      <c r="F399" s="26">
        <v>43.1</v>
      </c>
      <c r="G399" s="26">
        <v>-364.71</v>
      </c>
      <c r="H399" s="26">
        <v>0</v>
      </c>
      <c r="I399" s="26">
        <v>-32.479999999999997</v>
      </c>
      <c r="J399" s="13" t="s">
        <v>290</v>
      </c>
      <c r="K399" s="7" t="e">
        <f>SUMIFS([1]исходный!$I$2:$I$8445,[1]исходный!$A$2:$A$8445,Таблица1[[#This Row],[Лицевой]],[1]исходный!$C$2:$C$8445,"Отопление")</f>
        <v>#VALUE!</v>
      </c>
      <c r="L399" s="7" t="e">
        <f>Таблица1[[#This Row],[Возврат за июль]]+Таблица1[[#This Row],[возврат]]</f>
        <v>#VALUE!</v>
      </c>
      <c r="M399" s="7" t="e">
        <f>SUMIFS([2]Лист2!$H$2:$H$3988,[2]Лист2!$A$2:$A$3988,Таблица1[[#This Row],[Лицевой]])</f>
        <v>#VALUE!</v>
      </c>
    </row>
    <row r="400" spans="1:13" hidden="1" outlineLevel="2" x14ac:dyDescent="0.25">
      <c r="A400" s="25" t="s">
        <v>13</v>
      </c>
      <c r="B400" s="26">
        <v>405921.61</v>
      </c>
      <c r="C400" s="26">
        <v>2818.87</v>
      </c>
      <c r="D400" s="26">
        <v>70014</v>
      </c>
      <c r="E400" s="26">
        <v>6519.31</v>
      </c>
      <c r="F400" s="26">
        <v>42.76</v>
      </c>
      <c r="G400" s="26">
        <v>-361.8</v>
      </c>
      <c r="H400" s="26">
        <v>0</v>
      </c>
      <c r="I400" s="26">
        <v>-32.21</v>
      </c>
      <c r="J400" s="13" t="s">
        <v>293</v>
      </c>
      <c r="K400" s="7" t="e">
        <f>SUMIFS([1]исходный!$I$2:$I$8445,[1]исходный!$A$2:$A$8445,Таблица1[[#This Row],[Лицевой]],[1]исходный!$C$2:$C$8445,"Отопление")</f>
        <v>#VALUE!</v>
      </c>
      <c r="L400" s="7" t="e">
        <f>Таблица1[[#This Row],[Возврат за июль]]+Таблица1[[#This Row],[возврат]]</f>
        <v>#VALUE!</v>
      </c>
      <c r="M400" s="7" t="e">
        <f>SUMIFS([2]Лист2!$H$2:$H$3988,[2]Лист2!$A$2:$A$3988,Таблица1[[#This Row],[Лицевой]])</f>
        <v>#VALUE!</v>
      </c>
    </row>
    <row r="401" spans="1:13" hidden="1" outlineLevel="2" x14ac:dyDescent="0.25">
      <c r="A401" s="25" t="s">
        <v>13</v>
      </c>
      <c r="B401" s="26">
        <v>405921.61</v>
      </c>
      <c r="C401" s="26">
        <v>2818.87</v>
      </c>
      <c r="D401" s="26">
        <v>70015</v>
      </c>
      <c r="E401" s="26">
        <v>5211.18</v>
      </c>
      <c r="F401" s="26">
        <v>34.18</v>
      </c>
      <c r="G401" s="26">
        <v>-289.20999999999998</v>
      </c>
      <c r="H401" s="26">
        <v>-788.35</v>
      </c>
      <c r="I401" s="26">
        <v>-25.74</v>
      </c>
      <c r="J401" s="13" t="s">
        <v>294</v>
      </c>
      <c r="K401" s="7" t="e">
        <f>SUMIFS([1]исходный!$I$2:$I$8445,[1]исходный!$A$2:$A$8445,Таблица1[[#This Row],[Лицевой]],[1]исходный!$C$2:$C$8445,"Отопление")</f>
        <v>#VALUE!</v>
      </c>
      <c r="L401" s="7" t="e">
        <f>Таблица1[[#This Row],[Возврат за июль]]+Таблица1[[#This Row],[возврат]]</f>
        <v>#VALUE!</v>
      </c>
      <c r="M401" s="7" t="e">
        <f>SUMIFS([2]Лист2!$H$2:$H$3988,[2]Лист2!$A$2:$A$3988,Таблица1[[#This Row],[Лицевой]])</f>
        <v>#VALUE!</v>
      </c>
    </row>
    <row r="402" spans="1:13" hidden="1" outlineLevel="2" x14ac:dyDescent="0.25">
      <c r="A402" s="25" t="s">
        <v>13</v>
      </c>
      <c r="B402" s="26">
        <v>405921.61</v>
      </c>
      <c r="C402" s="26">
        <v>2818.87</v>
      </c>
      <c r="D402" s="26">
        <v>70016</v>
      </c>
      <c r="E402" s="26">
        <v>6830.36</v>
      </c>
      <c r="F402" s="26">
        <v>44.8</v>
      </c>
      <c r="G402" s="26">
        <v>-379.09</v>
      </c>
      <c r="H402" s="26">
        <v>-1033.31</v>
      </c>
      <c r="I402" s="26">
        <v>-33.76</v>
      </c>
      <c r="J402" s="13" t="s">
        <v>295</v>
      </c>
      <c r="K402" s="7" t="e">
        <f>SUMIFS([1]исходный!$I$2:$I$8445,[1]исходный!$A$2:$A$8445,Таблица1[[#This Row],[Лицевой]],[1]исходный!$C$2:$C$8445,"Отопление")</f>
        <v>#VALUE!</v>
      </c>
      <c r="L402" s="7" t="e">
        <f>Таблица1[[#This Row],[Возврат за июль]]+Таблица1[[#This Row],[возврат]]</f>
        <v>#VALUE!</v>
      </c>
      <c r="M402" s="7" t="e">
        <f>SUMIFS([2]Лист2!$H$2:$H$3988,[2]Лист2!$A$2:$A$3988,Таблица1[[#This Row],[Лицевой]])</f>
        <v>#VALUE!</v>
      </c>
    </row>
    <row r="403" spans="1:13" hidden="1" outlineLevel="2" x14ac:dyDescent="0.25">
      <c r="A403" s="25" t="s">
        <v>13</v>
      </c>
      <c r="B403" s="26">
        <v>405921.61</v>
      </c>
      <c r="C403" s="26">
        <v>2818.87</v>
      </c>
      <c r="D403" s="26">
        <v>70017</v>
      </c>
      <c r="E403" s="26">
        <v>6534.59</v>
      </c>
      <c r="F403" s="26">
        <v>42.86</v>
      </c>
      <c r="G403" s="26">
        <v>-362.68</v>
      </c>
      <c r="H403" s="26">
        <v>0</v>
      </c>
      <c r="I403" s="26">
        <v>-32.29</v>
      </c>
      <c r="J403" s="13" t="s">
        <v>296</v>
      </c>
      <c r="K403" s="7" t="e">
        <f>SUMIFS([1]исходный!$I$2:$I$8445,[1]исходный!$A$2:$A$8445,Таблица1[[#This Row],[Лицевой]],[1]исходный!$C$2:$C$8445,"Отопление")</f>
        <v>#VALUE!</v>
      </c>
      <c r="L403" s="7" t="e">
        <f>Таблица1[[#This Row],[Возврат за июль]]+Таблица1[[#This Row],[возврат]]</f>
        <v>#VALUE!</v>
      </c>
      <c r="M403" s="7" t="e">
        <f>SUMIFS([2]Лист2!$H$2:$H$3988,[2]Лист2!$A$2:$A$3988,Таблица1[[#This Row],[Лицевой]])</f>
        <v>#VALUE!</v>
      </c>
    </row>
    <row r="404" spans="1:13" hidden="1" outlineLevel="2" x14ac:dyDescent="0.25">
      <c r="A404" s="25" t="s">
        <v>13</v>
      </c>
      <c r="B404" s="26">
        <v>405921.61</v>
      </c>
      <c r="C404" s="26">
        <v>2818.87</v>
      </c>
      <c r="D404" s="26">
        <v>70018</v>
      </c>
      <c r="E404" s="26">
        <v>6565.09</v>
      </c>
      <c r="F404" s="26">
        <v>43.06</v>
      </c>
      <c r="G404" s="26">
        <v>-364.38</v>
      </c>
      <c r="H404" s="26">
        <v>0</v>
      </c>
      <c r="I404" s="26">
        <v>-32.450000000000003</v>
      </c>
      <c r="J404" s="13" t="s">
        <v>297</v>
      </c>
      <c r="K404" s="7" t="e">
        <f>SUMIFS([1]исходный!$I$2:$I$8445,[1]исходный!$A$2:$A$8445,Таблица1[[#This Row],[Лицевой]],[1]исходный!$C$2:$C$8445,"Отопление")</f>
        <v>#VALUE!</v>
      </c>
      <c r="L404" s="7" t="e">
        <f>Таблица1[[#This Row],[Возврат за июль]]+Таблица1[[#This Row],[возврат]]</f>
        <v>#VALUE!</v>
      </c>
      <c r="M404" s="7" t="e">
        <f>SUMIFS([2]Лист2!$H$2:$H$3988,[2]Лист2!$A$2:$A$3988,Таблица1[[#This Row],[Лицевой]])</f>
        <v>#VALUE!</v>
      </c>
    </row>
    <row r="405" spans="1:13" hidden="1" outlineLevel="2" x14ac:dyDescent="0.25">
      <c r="A405" s="25" t="s">
        <v>13</v>
      </c>
      <c r="B405" s="26">
        <v>405921.61</v>
      </c>
      <c r="C405" s="26">
        <v>2818.87</v>
      </c>
      <c r="D405" s="26">
        <v>70019</v>
      </c>
      <c r="E405" s="26">
        <v>5267.59</v>
      </c>
      <c r="F405" s="26">
        <v>34.549999999999997</v>
      </c>
      <c r="G405" s="26">
        <v>-292.33999999999997</v>
      </c>
      <c r="H405" s="26">
        <v>0</v>
      </c>
      <c r="I405" s="26">
        <v>-26.03</v>
      </c>
      <c r="J405" s="13" t="s">
        <v>298</v>
      </c>
      <c r="K405" s="7" t="e">
        <f>SUMIFS([1]исходный!$I$2:$I$8445,[1]исходный!$A$2:$A$8445,Таблица1[[#This Row],[Лицевой]],[1]исходный!$C$2:$C$8445,"Отопление")</f>
        <v>#VALUE!</v>
      </c>
      <c r="L405" s="7" t="e">
        <f>Таблица1[[#This Row],[Возврат за июль]]+Таблица1[[#This Row],[возврат]]</f>
        <v>#VALUE!</v>
      </c>
      <c r="M405" s="7" t="e">
        <f>SUMIFS([2]Лист2!$H$2:$H$3988,[2]Лист2!$A$2:$A$3988,Таблица1[[#This Row],[Лицевой]])</f>
        <v>#VALUE!</v>
      </c>
    </row>
    <row r="406" spans="1:13" hidden="1" outlineLevel="2" x14ac:dyDescent="0.25">
      <c r="A406" s="25" t="s">
        <v>13</v>
      </c>
      <c r="B406" s="26">
        <v>405921.61</v>
      </c>
      <c r="C406" s="26">
        <v>2818.87</v>
      </c>
      <c r="D406" s="26">
        <v>70020</v>
      </c>
      <c r="E406" s="26">
        <v>6911.15</v>
      </c>
      <c r="F406" s="26">
        <v>45.33</v>
      </c>
      <c r="G406" s="26">
        <v>-383.56</v>
      </c>
      <c r="H406" s="26">
        <v>0</v>
      </c>
      <c r="I406" s="26">
        <v>-34.15</v>
      </c>
      <c r="J406" s="13" t="s">
        <v>299</v>
      </c>
      <c r="K406" s="7" t="e">
        <f>SUMIFS([1]исходный!$I$2:$I$8445,[1]исходный!$A$2:$A$8445,Таблица1[[#This Row],[Лицевой]],[1]исходный!$C$2:$C$8445,"Отопление")</f>
        <v>#VALUE!</v>
      </c>
      <c r="L406" s="7" t="e">
        <f>Таблица1[[#This Row],[Возврат за июль]]+Таблица1[[#This Row],[возврат]]</f>
        <v>#VALUE!</v>
      </c>
      <c r="M406" s="7" t="e">
        <f>SUMIFS([2]Лист2!$H$2:$H$3988,[2]Лист2!$A$2:$A$3988,Таблица1[[#This Row],[Лицевой]])</f>
        <v>#VALUE!</v>
      </c>
    </row>
    <row r="407" spans="1:13" hidden="1" outlineLevel="2" x14ac:dyDescent="0.25">
      <c r="A407" s="25" t="s">
        <v>13</v>
      </c>
      <c r="B407" s="26">
        <v>405921.61</v>
      </c>
      <c r="C407" s="26">
        <v>2818.87</v>
      </c>
      <c r="D407" s="26">
        <v>70021</v>
      </c>
      <c r="E407" s="26">
        <v>6709.89</v>
      </c>
      <c r="F407" s="26">
        <v>44.01</v>
      </c>
      <c r="G407" s="26">
        <v>-372.38</v>
      </c>
      <c r="H407" s="26">
        <v>0</v>
      </c>
      <c r="I407" s="26">
        <v>-33.15</v>
      </c>
      <c r="J407" s="13" t="s">
        <v>300</v>
      </c>
      <c r="K407" s="7" t="e">
        <f>SUMIFS([1]исходный!$I$2:$I$8445,[1]исходный!$A$2:$A$8445,Таблица1[[#This Row],[Лицевой]],[1]исходный!$C$2:$C$8445,"Отопление")</f>
        <v>#VALUE!</v>
      </c>
      <c r="L407" s="7" t="e">
        <f>Таблица1[[#This Row],[Возврат за июль]]+Таблица1[[#This Row],[возврат]]</f>
        <v>#VALUE!</v>
      </c>
      <c r="M407" s="7" t="e">
        <f>SUMIFS([2]Лист2!$H$2:$H$3988,[2]Лист2!$A$2:$A$3988,Таблица1[[#This Row],[Лицевой]])</f>
        <v>#VALUE!</v>
      </c>
    </row>
    <row r="408" spans="1:13" hidden="1" outlineLevel="2" x14ac:dyDescent="0.25">
      <c r="A408" s="25" t="s">
        <v>13</v>
      </c>
      <c r="B408" s="26">
        <v>405921.61</v>
      </c>
      <c r="C408" s="26">
        <v>2818.87</v>
      </c>
      <c r="D408" s="26">
        <v>70022</v>
      </c>
      <c r="E408" s="26">
        <v>4589.16</v>
      </c>
      <c r="F408" s="26">
        <v>30.1</v>
      </c>
      <c r="G408" s="26">
        <v>-254.71</v>
      </c>
      <c r="H408" s="26">
        <v>0</v>
      </c>
      <c r="I408" s="26">
        <v>-22.68</v>
      </c>
      <c r="J408" s="13" t="s">
        <v>301</v>
      </c>
      <c r="K408" s="7" t="e">
        <f>SUMIFS([1]исходный!$I$2:$I$8445,[1]исходный!$A$2:$A$8445,Таблица1[[#This Row],[Лицевой]],[1]исходный!$C$2:$C$8445,"Отопление")</f>
        <v>#VALUE!</v>
      </c>
      <c r="L408" s="7" t="e">
        <f>Таблица1[[#This Row],[Возврат за июль]]+Таблица1[[#This Row],[возврат]]</f>
        <v>#VALUE!</v>
      </c>
      <c r="M408" s="7" t="e">
        <f>SUMIFS([2]Лист2!$H$2:$H$3988,[2]Лист2!$A$2:$A$3988,Таблица1[[#This Row],[Лицевой]])</f>
        <v>#VALUE!</v>
      </c>
    </row>
    <row r="409" spans="1:13" hidden="1" outlineLevel="2" x14ac:dyDescent="0.25">
      <c r="A409" s="25" t="s">
        <v>13</v>
      </c>
      <c r="B409" s="26">
        <v>405921.61</v>
      </c>
      <c r="C409" s="26">
        <v>2818.87</v>
      </c>
      <c r="D409" s="26">
        <v>70023</v>
      </c>
      <c r="E409" s="26">
        <v>6632.15</v>
      </c>
      <c r="F409" s="26">
        <v>43.5</v>
      </c>
      <c r="G409" s="26">
        <v>-368.08</v>
      </c>
      <c r="H409" s="26">
        <v>-1003.32</v>
      </c>
      <c r="I409" s="26">
        <v>-32.770000000000003</v>
      </c>
      <c r="J409" s="13" t="s">
        <v>302</v>
      </c>
      <c r="K409" s="7" t="e">
        <f>SUMIFS([1]исходный!$I$2:$I$8445,[1]исходный!$A$2:$A$8445,Таблица1[[#This Row],[Лицевой]],[1]исходный!$C$2:$C$8445,"Отопление")</f>
        <v>#VALUE!</v>
      </c>
      <c r="L409" s="7" t="e">
        <f>Таблица1[[#This Row],[Возврат за июль]]+Таблица1[[#This Row],[возврат]]</f>
        <v>#VALUE!</v>
      </c>
      <c r="M409" s="7" t="e">
        <f>SUMIFS([2]Лист2!$H$2:$H$3988,[2]Лист2!$A$2:$A$3988,Таблица1[[#This Row],[Лицевой]])</f>
        <v>#VALUE!</v>
      </c>
    </row>
    <row r="410" spans="1:13" hidden="1" outlineLevel="2" x14ac:dyDescent="0.25">
      <c r="A410" s="25" t="s">
        <v>13</v>
      </c>
      <c r="B410" s="26">
        <v>405921.61</v>
      </c>
      <c r="C410" s="26">
        <v>2818.87</v>
      </c>
      <c r="D410" s="26">
        <v>70024</v>
      </c>
      <c r="E410" s="26">
        <v>6798.36</v>
      </c>
      <c r="F410" s="26">
        <v>44.59</v>
      </c>
      <c r="G410" s="26">
        <v>-377.33</v>
      </c>
      <c r="H410" s="26">
        <v>-1028.47</v>
      </c>
      <c r="I410" s="26">
        <v>-33.6</v>
      </c>
      <c r="J410" s="13" t="s">
        <v>303</v>
      </c>
      <c r="K410" s="7" t="e">
        <f>SUMIFS([1]исходный!$I$2:$I$8445,[1]исходный!$A$2:$A$8445,Таблица1[[#This Row],[Лицевой]],[1]исходный!$C$2:$C$8445,"Отопление")</f>
        <v>#VALUE!</v>
      </c>
      <c r="L410" s="7" t="e">
        <f>Таблица1[[#This Row],[Возврат за июль]]+Таблица1[[#This Row],[возврат]]</f>
        <v>#VALUE!</v>
      </c>
      <c r="M410" s="7" t="e">
        <f>SUMIFS([2]Лист2!$H$2:$H$3988,[2]Лист2!$A$2:$A$3988,Таблица1[[#This Row],[Лицевой]])</f>
        <v>#VALUE!</v>
      </c>
    </row>
    <row r="411" spans="1:13" hidden="1" outlineLevel="2" x14ac:dyDescent="0.25">
      <c r="A411" s="25" t="s">
        <v>13</v>
      </c>
      <c r="B411" s="26">
        <v>405921.61</v>
      </c>
      <c r="C411" s="26">
        <v>2818.87</v>
      </c>
      <c r="D411" s="26">
        <v>70025</v>
      </c>
      <c r="E411" s="26">
        <v>4381.8</v>
      </c>
      <c r="F411" s="26">
        <v>28.74</v>
      </c>
      <c r="G411" s="26">
        <v>-243.2</v>
      </c>
      <c r="H411" s="26">
        <v>-662.89</v>
      </c>
      <c r="I411" s="26">
        <v>-21.66</v>
      </c>
      <c r="J411" s="13" t="s">
        <v>304</v>
      </c>
      <c r="K411" s="7" t="e">
        <f>SUMIFS([1]исходный!$I$2:$I$8445,[1]исходный!$A$2:$A$8445,Таблица1[[#This Row],[Лицевой]],[1]исходный!$C$2:$C$8445,"Отопление")</f>
        <v>#VALUE!</v>
      </c>
      <c r="L411" s="7" t="e">
        <f>Таблица1[[#This Row],[Возврат за июль]]+Таблица1[[#This Row],[возврат]]</f>
        <v>#VALUE!</v>
      </c>
      <c r="M411" s="7" t="e">
        <f>SUMIFS([2]Лист2!$H$2:$H$3988,[2]Лист2!$A$2:$A$3988,Таблица1[[#This Row],[Лицевой]])</f>
        <v>#VALUE!</v>
      </c>
    </row>
    <row r="412" spans="1:13" hidden="1" outlineLevel="2" x14ac:dyDescent="0.25">
      <c r="A412" s="25" t="s">
        <v>13</v>
      </c>
      <c r="B412" s="26">
        <v>405921.61</v>
      </c>
      <c r="C412" s="26">
        <v>2818.87</v>
      </c>
      <c r="D412" s="26">
        <v>70026</v>
      </c>
      <c r="E412" s="26">
        <v>6708.39</v>
      </c>
      <c r="F412" s="26">
        <v>44</v>
      </c>
      <c r="G412" s="26">
        <v>-372.32</v>
      </c>
      <c r="H412" s="26">
        <v>0</v>
      </c>
      <c r="I412" s="26">
        <v>-33.15</v>
      </c>
      <c r="J412" s="13" t="s">
        <v>305</v>
      </c>
      <c r="K412" s="7" t="e">
        <f>SUMIFS([1]исходный!$I$2:$I$8445,[1]исходный!$A$2:$A$8445,Таблица1[[#This Row],[Лицевой]],[1]исходный!$C$2:$C$8445,"Отопление")</f>
        <v>#VALUE!</v>
      </c>
      <c r="L412" s="7" t="e">
        <f>Таблица1[[#This Row],[Возврат за июль]]+Таблица1[[#This Row],[возврат]]</f>
        <v>#VALUE!</v>
      </c>
      <c r="M412" s="7" t="e">
        <f>SUMIFS([2]Лист2!$H$2:$H$3988,[2]Лист2!$A$2:$A$3988,Таблица1[[#This Row],[Лицевой]])</f>
        <v>#VALUE!</v>
      </c>
    </row>
    <row r="413" spans="1:13" hidden="1" outlineLevel="2" x14ac:dyDescent="0.25">
      <c r="A413" s="25" t="s">
        <v>13</v>
      </c>
      <c r="B413" s="26">
        <v>405921.61</v>
      </c>
      <c r="C413" s="26">
        <v>2818.87</v>
      </c>
      <c r="D413" s="26">
        <v>70027</v>
      </c>
      <c r="E413" s="26">
        <v>6812.04</v>
      </c>
      <c r="F413" s="26">
        <v>44.68</v>
      </c>
      <c r="G413" s="26">
        <v>-378.05</v>
      </c>
      <c r="H413" s="26">
        <v>-1030.53</v>
      </c>
      <c r="I413" s="26">
        <v>-33.659999999999997</v>
      </c>
      <c r="J413" s="13" t="s">
        <v>306</v>
      </c>
      <c r="K413" s="7" t="e">
        <f>SUMIFS([1]исходный!$I$2:$I$8445,[1]исходный!$A$2:$A$8445,Таблица1[[#This Row],[Лицевой]],[1]исходный!$C$2:$C$8445,"Отопление")</f>
        <v>#VALUE!</v>
      </c>
      <c r="L413" s="7" t="e">
        <f>Таблица1[[#This Row],[Возврат за июль]]+Таблица1[[#This Row],[возврат]]</f>
        <v>#VALUE!</v>
      </c>
      <c r="M413" s="7" t="e">
        <f>SUMIFS([2]Лист2!$H$2:$H$3988,[2]Лист2!$A$2:$A$3988,Таблица1[[#This Row],[Лицевой]])</f>
        <v>#VALUE!</v>
      </c>
    </row>
    <row r="414" spans="1:13" hidden="1" outlineLevel="2" x14ac:dyDescent="0.25">
      <c r="A414" s="25" t="s">
        <v>13</v>
      </c>
      <c r="B414" s="26">
        <v>405921.61</v>
      </c>
      <c r="C414" s="26">
        <v>2818.87</v>
      </c>
      <c r="D414" s="26">
        <v>70028</v>
      </c>
      <c r="E414" s="26">
        <v>4493.1000000000004</v>
      </c>
      <c r="F414" s="26">
        <v>29.47</v>
      </c>
      <c r="G414" s="26">
        <v>-249.37</v>
      </c>
      <c r="H414" s="26">
        <v>0</v>
      </c>
      <c r="I414" s="26">
        <v>-22.2</v>
      </c>
      <c r="J414" s="13" t="s">
        <v>307</v>
      </c>
      <c r="K414" s="7" t="e">
        <f>SUMIFS([1]исходный!$I$2:$I$8445,[1]исходный!$A$2:$A$8445,Таблица1[[#This Row],[Лицевой]],[1]исходный!$C$2:$C$8445,"Отопление")</f>
        <v>#VALUE!</v>
      </c>
      <c r="L414" s="7" t="e">
        <f>Таблица1[[#This Row],[Возврат за июль]]+Таблица1[[#This Row],[возврат]]</f>
        <v>#VALUE!</v>
      </c>
      <c r="M414" s="7" t="e">
        <f>SUMIFS([2]Лист2!$H$2:$H$3988,[2]Лист2!$A$2:$A$3988,Таблица1[[#This Row],[Лицевой]])</f>
        <v>#VALUE!</v>
      </c>
    </row>
    <row r="415" spans="1:13" hidden="1" outlineLevel="2" x14ac:dyDescent="0.25">
      <c r="A415" s="25" t="s">
        <v>13</v>
      </c>
      <c r="B415" s="26">
        <v>405921.61</v>
      </c>
      <c r="C415" s="26">
        <v>2818.87</v>
      </c>
      <c r="D415" s="26">
        <v>70029</v>
      </c>
      <c r="E415" s="26">
        <v>6571.18</v>
      </c>
      <c r="F415" s="26">
        <v>43.1</v>
      </c>
      <c r="G415" s="26">
        <v>-364.71</v>
      </c>
      <c r="H415" s="26">
        <v>0</v>
      </c>
      <c r="I415" s="26">
        <v>-32.479999999999997</v>
      </c>
      <c r="J415" s="13" t="s">
        <v>290</v>
      </c>
      <c r="K415" s="7" t="e">
        <f>SUMIFS([1]исходный!$I$2:$I$8445,[1]исходный!$A$2:$A$8445,Таблица1[[#This Row],[Лицевой]],[1]исходный!$C$2:$C$8445,"Отопление")</f>
        <v>#VALUE!</v>
      </c>
      <c r="L415" s="7" t="e">
        <f>Таблица1[[#This Row],[Возврат за июль]]+Таблица1[[#This Row],[возврат]]</f>
        <v>#VALUE!</v>
      </c>
      <c r="M415" s="7" t="e">
        <f>SUMIFS([2]Лист2!$H$2:$H$3988,[2]Лист2!$A$2:$A$3988,Таблица1[[#This Row],[Лицевой]])</f>
        <v>#VALUE!</v>
      </c>
    </row>
    <row r="416" spans="1:13" hidden="1" outlineLevel="2" x14ac:dyDescent="0.25">
      <c r="A416" s="25" t="s">
        <v>13</v>
      </c>
      <c r="B416" s="26">
        <v>405921.61</v>
      </c>
      <c r="C416" s="26">
        <v>2818.87</v>
      </c>
      <c r="D416" s="26">
        <v>70030</v>
      </c>
      <c r="E416" s="26">
        <v>6830.36</v>
      </c>
      <c r="F416" s="26">
        <v>44.8</v>
      </c>
      <c r="G416" s="26">
        <v>-379.09</v>
      </c>
      <c r="H416" s="26">
        <v>0</v>
      </c>
      <c r="I416" s="26">
        <v>-33.76</v>
      </c>
      <c r="J416" s="13" t="s">
        <v>295</v>
      </c>
      <c r="K416" s="7" t="e">
        <f>SUMIFS([1]исходный!$I$2:$I$8445,[1]исходный!$A$2:$A$8445,Таблица1[[#This Row],[Лицевой]],[1]исходный!$C$2:$C$8445,"Отопление")</f>
        <v>#VALUE!</v>
      </c>
      <c r="L416" s="7" t="e">
        <f>Таблица1[[#This Row],[Возврат за июль]]+Таблица1[[#This Row],[возврат]]</f>
        <v>#VALUE!</v>
      </c>
      <c r="M416" s="7" t="e">
        <f>SUMIFS([2]Лист2!$H$2:$H$3988,[2]Лист2!$A$2:$A$3988,Таблица1[[#This Row],[Лицевой]])</f>
        <v>#VALUE!</v>
      </c>
    </row>
    <row r="417" spans="1:13" hidden="1" outlineLevel="2" x14ac:dyDescent="0.25">
      <c r="A417" s="25" t="s">
        <v>13</v>
      </c>
      <c r="B417" s="26">
        <v>405921.61</v>
      </c>
      <c r="C417" s="26">
        <v>2818.87</v>
      </c>
      <c r="D417" s="26">
        <v>70031</v>
      </c>
      <c r="E417" s="26">
        <v>4490.05</v>
      </c>
      <c r="F417" s="26">
        <v>29.45</v>
      </c>
      <c r="G417" s="26">
        <v>-249.2</v>
      </c>
      <c r="H417" s="26">
        <v>0</v>
      </c>
      <c r="I417" s="26">
        <v>-22.19</v>
      </c>
      <c r="J417" s="13" t="s">
        <v>308</v>
      </c>
      <c r="K417" s="7" t="e">
        <f>SUMIFS([1]исходный!$I$2:$I$8445,[1]исходный!$A$2:$A$8445,Таблица1[[#This Row],[Лицевой]],[1]исходный!$C$2:$C$8445,"Отопление")</f>
        <v>#VALUE!</v>
      </c>
      <c r="L417" s="7" t="e">
        <f>Таблица1[[#This Row],[Возврат за июль]]+Таблица1[[#This Row],[возврат]]</f>
        <v>#VALUE!</v>
      </c>
      <c r="M417" s="7" t="e">
        <f>SUMIFS([2]Лист2!$H$2:$H$3988,[2]Лист2!$A$2:$A$3988,Таблица1[[#This Row],[Лицевой]])</f>
        <v>#VALUE!</v>
      </c>
    </row>
    <row r="418" spans="1:13" hidden="1" outlineLevel="2" x14ac:dyDescent="0.25">
      <c r="A418" s="25" t="s">
        <v>13</v>
      </c>
      <c r="B418" s="26">
        <v>405921.61</v>
      </c>
      <c r="C418" s="26">
        <v>2818.87</v>
      </c>
      <c r="D418" s="26">
        <v>70032</v>
      </c>
      <c r="E418" s="26">
        <v>6562</v>
      </c>
      <c r="F418" s="26">
        <v>43.04</v>
      </c>
      <c r="G418" s="26">
        <v>-364.17</v>
      </c>
      <c r="H418" s="26">
        <v>0</v>
      </c>
      <c r="I418" s="26">
        <v>-32.42</v>
      </c>
      <c r="J418" s="13" t="s">
        <v>309</v>
      </c>
      <c r="K418" s="7" t="e">
        <f>SUMIFS([1]исходный!$I$2:$I$8445,[1]исходный!$A$2:$A$8445,Таблица1[[#This Row],[Лицевой]],[1]исходный!$C$2:$C$8445,"Отопление")</f>
        <v>#VALUE!</v>
      </c>
      <c r="L418" s="7" t="e">
        <f>Таблица1[[#This Row],[Возврат за июль]]+Таблица1[[#This Row],[возврат]]</f>
        <v>#VALUE!</v>
      </c>
      <c r="M418" s="7" t="e">
        <f>SUMIFS([2]Лист2!$H$2:$H$3988,[2]Лист2!$A$2:$A$3988,Таблица1[[#This Row],[Лицевой]])</f>
        <v>#VALUE!</v>
      </c>
    </row>
    <row r="419" spans="1:13" hidden="1" outlineLevel="2" x14ac:dyDescent="0.25">
      <c r="A419" s="25" t="s">
        <v>13</v>
      </c>
      <c r="B419" s="26">
        <v>405921.61</v>
      </c>
      <c r="C419" s="26">
        <v>2818.87</v>
      </c>
      <c r="D419" s="26">
        <v>70033</v>
      </c>
      <c r="E419" s="26">
        <v>6805.95</v>
      </c>
      <c r="F419" s="26">
        <v>44.64</v>
      </c>
      <c r="G419" s="26">
        <v>-377.72</v>
      </c>
      <c r="H419" s="26">
        <v>0</v>
      </c>
      <c r="I419" s="26">
        <v>-33.630000000000003</v>
      </c>
      <c r="J419" s="13" t="s">
        <v>310</v>
      </c>
      <c r="K419" s="7" t="e">
        <f>SUMIFS([1]исходный!$I$2:$I$8445,[1]исходный!$A$2:$A$8445,Таблица1[[#This Row],[Лицевой]],[1]исходный!$C$2:$C$8445,"Отопление")</f>
        <v>#VALUE!</v>
      </c>
      <c r="L419" s="7" t="e">
        <f>Таблица1[[#This Row],[Возврат за июль]]+Таблица1[[#This Row],[возврат]]</f>
        <v>#VALUE!</v>
      </c>
      <c r="M419" s="7" t="e">
        <f>SUMIFS([2]Лист2!$H$2:$H$3988,[2]Лист2!$A$2:$A$3988,Таблица1[[#This Row],[Лицевой]])</f>
        <v>#VALUE!</v>
      </c>
    </row>
    <row r="420" spans="1:13" hidden="1" outlineLevel="2" x14ac:dyDescent="0.25">
      <c r="A420" s="25" t="s">
        <v>13</v>
      </c>
      <c r="B420" s="26">
        <v>405921.61</v>
      </c>
      <c r="C420" s="26">
        <v>2818.87</v>
      </c>
      <c r="D420" s="26">
        <v>70034</v>
      </c>
      <c r="E420" s="26">
        <v>4511.37</v>
      </c>
      <c r="F420" s="26">
        <v>29.59</v>
      </c>
      <c r="G420" s="26">
        <v>-250.36</v>
      </c>
      <c r="H420" s="26">
        <v>-682.49</v>
      </c>
      <c r="I420" s="26">
        <v>-22.29</v>
      </c>
      <c r="J420" s="13" t="s">
        <v>311</v>
      </c>
      <c r="K420" s="7" t="e">
        <f>SUMIFS([1]исходный!$I$2:$I$8445,[1]исходный!$A$2:$A$8445,Таблица1[[#This Row],[Лицевой]],[1]исходный!$C$2:$C$8445,"Отопление")</f>
        <v>#VALUE!</v>
      </c>
      <c r="L420" s="7" t="e">
        <f>Таблица1[[#This Row],[Возврат за июль]]+Таблица1[[#This Row],[возврат]]</f>
        <v>#VALUE!</v>
      </c>
      <c r="M420" s="7" t="e">
        <f>SUMIFS([2]Лист2!$H$2:$H$3988,[2]Лист2!$A$2:$A$3988,Таблица1[[#This Row],[Лицевой]])</f>
        <v>#VALUE!</v>
      </c>
    </row>
    <row r="421" spans="1:13" hidden="1" outlineLevel="2" x14ac:dyDescent="0.25">
      <c r="A421" s="25" t="s">
        <v>13</v>
      </c>
      <c r="B421" s="26">
        <v>405921.61</v>
      </c>
      <c r="C421" s="26">
        <v>2818.87</v>
      </c>
      <c r="D421" s="26">
        <v>70035</v>
      </c>
      <c r="E421" s="26">
        <v>6563.55</v>
      </c>
      <c r="F421" s="26">
        <v>43.05</v>
      </c>
      <c r="G421" s="26">
        <v>-364.28</v>
      </c>
      <c r="H421" s="26">
        <v>0</v>
      </c>
      <c r="I421" s="26">
        <v>-32.43</v>
      </c>
      <c r="J421" s="13" t="s">
        <v>312</v>
      </c>
      <c r="K421" s="7" t="e">
        <f>SUMIFS([1]исходный!$I$2:$I$8445,[1]исходный!$A$2:$A$8445,Таблица1[[#This Row],[Лицевой]],[1]исходный!$C$2:$C$8445,"Отопление")</f>
        <v>#VALUE!</v>
      </c>
      <c r="L421" s="7" t="e">
        <f>Таблица1[[#This Row],[Возврат за июль]]+Таблица1[[#This Row],[возврат]]</f>
        <v>#VALUE!</v>
      </c>
      <c r="M421" s="7" t="e">
        <f>SUMIFS([2]Лист2!$H$2:$H$3988,[2]Лист2!$A$2:$A$3988,Таблица1[[#This Row],[Лицевой]])</f>
        <v>#VALUE!</v>
      </c>
    </row>
    <row r="422" spans="1:13" hidden="1" outlineLevel="2" x14ac:dyDescent="0.25">
      <c r="A422" s="25" t="s">
        <v>13</v>
      </c>
      <c r="B422" s="26">
        <v>405921.61</v>
      </c>
      <c r="C422" s="26">
        <v>2818.87</v>
      </c>
      <c r="D422" s="26">
        <v>70036</v>
      </c>
      <c r="E422" s="26">
        <v>6651.97</v>
      </c>
      <c r="F422" s="26">
        <v>43.63</v>
      </c>
      <c r="G422" s="26">
        <v>-369.18</v>
      </c>
      <c r="H422" s="26">
        <v>-1006.32</v>
      </c>
      <c r="I422" s="26">
        <v>-32.869999999999997</v>
      </c>
      <c r="J422" s="13" t="s">
        <v>313</v>
      </c>
      <c r="K422" s="7" t="e">
        <f>SUMIFS([1]исходный!$I$2:$I$8445,[1]исходный!$A$2:$A$8445,Таблица1[[#This Row],[Лицевой]],[1]исходный!$C$2:$C$8445,"Отопление")</f>
        <v>#VALUE!</v>
      </c>
      <c r="L422" s="7" t="e">
        <f>Таблица1[[#This Row],[Возврат за июль]]+Таблица1[[#This Row],[возврат]]</f>
        <v>#VALUE!</v>
      </c>
      <c r="M422" s="7" t="e">
        <f>SUMIFS([2]Лист2!$H$2:$H$3988,[2]Лист2!$A$2:$A$3988,Таблица1[[#This Row],[Лицевой]])</f>
        <v>#VALUE!</v>
      </c>
    </row>
    <row r="423" spans="1:13" hidden="1" outlineLevel="2" x14ac:dyDescent="0.25">
      <c r="A423" s="25" t="s">
        <v>13</v>
      </c>
      <c r="B423" s="26">
        <v>405921.61</v>
      </c>
      <c r="C423" s="26">
        <v>2818.87</v>
      </c>
      <c r="D423" s="26">
        <v>70037</v>
      </c>
      <c r="E423" s="26">
        <v>4458.05</v>
      </c>
      <c r="F423" s="26">
        <v>29.24</v>
      </c>
      <c r="G423" s="26">
        <v>-247.45</v>
      </c>
      <c r="H423" s="26">
        <v>-674.42</v>
      </c>
      <c r="I423" s="26">
        <v>-22.03</v>
      </c>
      <c r="J423" s="13" t="s">
        <v>314</v>
      </c>
      <c r="K423" s="7" t="e">
        <f>SUMIFS([1]исходный!$I$2:$I$8445,[1]исходный!$A$2:$A$8445,Таблица1[[#This Row],[Лицевой]],[1]исходный!$C$2:$C$8445,"Отопление")</f>
        <v>#VALUE!</v>
      </c>
      <c r="L423" s="7" t="e">
        <f>Таблица1[[#This Row],[Возврат за июль]]+Таблица1[[#This Row],[возврат]]</f>
        <v>#VALUE!</v>
      </c>
      <c r="M423" s="7" t="e">
        <f>SUMIFS([2]Лист2!$H$2:$H$3988,[2]Лист2!$A$2:$A$3988,Таблица1[[#This Row],[Лицевой]])</f>
        <v>#VALUE!</v>
      </c>
    </row>
    <row r="424" spans="1:13" hidden="1" outlineLevel="2" x14ac:dyDescent="0.25">
      <c r="A424" s="25" t="s">
        <v>13</v>
      </c>
      <c r="B424" s="26">
        <v>405921.61</v>
      </c>
      <c r="C424" s="26">
        <v>2818.87</v>
      </c>
      <c r="D424" s="26">
        <v>70038</v>
      </c>
      <c r="E424" s="26">
        <v>6683.98</v>
      </c>
      <c r="F424" s="26">
        <v>43.84</v>
      </c>
      <c r="G424" s="26">
        <v>-370.95</v>
      </c>
      <c r="H424" s="26">
        <v>-1011.16</v>
      </c>
      <c r="I424" s="26">
        <v>-33.020000000000003</v>
      </c>
      <c r="J424" s="13" t="s">
        <v>315</v>
      </c>
      <c r="K424" s="7" t="e">
        <f>SUMIFS([1]исходный!$I$2:$I$8445,[1]исходный!$A$2:$A$8445,Таблица1[[#This Row],[Лицевой]],[1]исходный!$C$2:$C$8445,"Отопление")</f>
        <v>#VALUE!</v>
      </c>
      <c r="L424" s="7" t="e">
        <f>Таблица1[[#This Row],[Возврат за июль]]+Таблица1[[#This Row],[возврат]]</f>
        <v>#VALUE!</v>
      </c>
      <c r="M424" s="7" t="e">
        <f>SUMIFS([2]Лист2!$H$2:$H$3988,[2]Лист2!$A$2:$A$3988,Таблица1[[#This Row],[Лицевой]])</f>
        <v>#VALUE!</v>
      </c>
    </row>
    <row r="425" spans="1:13" hidden="1" outlineLevel="2" x14ac:dyDescent="0.25">
      <c r="A425" s="25" t="s">
        <v>13</v>
      </c>
      <c r="B425" s="26">
        <v>405921.61</v>
      </c>
      <c r="C425" s="26">
        <v>2818.87</v>
      </c>
      <c r="D425" s="26">
        <v>70039</v>
      </c>
      <c r="E425" s="26">
        <v>6641.29</v>
      </c>
      <c r="F425" s="26">
        <v>43.56</v>
      </c>
      <c r="G425" s="26">
        <v>-368.58</v>
      </c>
      <c r="H425" s="26">
        <v>0</v>
      </c>
      <c r="I425" s="26">
        <v>-32.81</v>
      </c>
      <c r="J425" s="13" t="s">
        <v>316</v>
      </c>
      <c r="K425" s="7" t="e">
        <f>SUMIFS([1]исходный!$I$2:$I$8445,[1]исходный!$A$2:$A$8445,Таблица1[[#This Row],[Лицевой]],[1]исходный!$C$2:$C$8445,"Отопление")</f>
        <v>#VALUE!</v>
      </c>
      <c r="L425" s="7" t="e">
        <f>Таблица1[[#This Row],[Возврат за июль]]+Таблица1[[#This Row],[возврат]]</f>
        <v>#VALUE!</v>
      </c>
      <c r="M425" s="7" t="e">
        <f>SUMIFS([2]Лист2!$H$2:$H$3988,[2]Лист2!$A$2:$A$3988,Таблица1[[#This Row],[Лицевой]])</f>
        <v>#VALUE!</v>
      </c>
    </row>
    <row r="426" spans="1:13" hidden="1" outlineLevel="2" x14ac:dyDescent="0.25">
      <c r="A426" s="25" t="s">
        <v>13</v>
      </c>
      <c r="B426" s="26">
        <v>405921.61</v>
      </c>
      <c r="C426" s="26">
        <v>2818.87</v>
      </c>
      <c r="D426" s="26">
        <v>70040</v>
      </c>
      <c r="E426" s="26">
        <v>4493.1000000000004</v>
      </c>
      <c r="F426" s="26">
        <v>29.47</v>
      </c>
      <c r="G426" s="26">
        <v>-249.37</v>
      </c>
      <c r="H426" s="26">
        <v>-679.72</v>
      </c>
      <c r="I426" s="26">
        <v>-22.2</v>
      </c>
      <c r="J426" s="13" t="s">
        <v>307</v>
      </c>
      <c r="K426" s="7" t="e">
        <f>SUMIFS([1]исходный!$I$2:$I$8445,[1]исходный!$A$2:$A$8445,Таблица1[[#This Row],[Лицевой]],[1]исходный!$C$2:$C$8445,"Отопление")</f>
        <v>#VALUE!</v>
      </c>
      <c r="L426" s="7" t="e">
        <f>Таблица1[[#This Row],[Возврат за июль]]+Таблица1[[#This Row],[возврат]]</f>
        <v>#VALUE!</v>
      </c>
      <c r="M426" s="7" t="e">
        <f>SUMIFS([2]Лист2!$H$2:$H$3988,[2]Лист2!$A$2:$A$3988,Таблица1[[#This Row],[Лицевой]])</f>
        <v>#VALUE!</v>
      </c>
    </row>
    <row r="427" spans="1:13" hidden="1" outlineLevel="2" x14ac:dyDescent="0.25">
      <c r="A427" s="25" t="s">
        <v>13</v>
      </c>
      <c r="B427" s="26">
        <v>405921.61</v>
      </c>
      <c r="C427" s="26">
        <v>2818.87</v>
      </c>
      <c r="D427" s="26">
        <v>70041</v>
      </c>
      <c r="E427" s="26">
        <v>6630.65</v>
      </c>
      <c r="F427" s="26">
        <v>43.49</v>
      </c>
      <c r="G427" s="26">
        <v>-368.02</v>
      </c>
      <c r="H427" s="26">
        <v>-1003.09</v>
      </c>
      <c r="I427" s="26">
        <v>-32.770000000000003</v>
      </c>
      <c r="J427" s="13" t="s">
        <v>317</v>
      </c>
      <c r="K427" s="7" t="e">
        <f>SUMIFS([1]исходный!$I$2:$I$8445,[1]исходный!$A$2:$A$8445,Таблица1[[#This Row],[Лицевой]],[1]исходный!$C$2:$C$8445,"Отопление")</f>
        <v>#VALUE!</v>
      </c>
      <c r="L427" s="7" t="e">
        <f>Таблица1[[#This Row],[Возврат за июль]]+Таблица1[[#This Row],[возврат]]</f>
        <v>#VALUE!</v>
      </c>
      <c r="M427" s="7" t="e">
        <f>SUMIFS([2]Лист2!$H$2:$H$3988,[2]Лист2!$A$2:$A$3988,Таблица1[[#This Row],[Лицевой]])</f>
        <v>#VALUE!</v>
      </c>
    </row>
    <row r="428" spans="1:13" hidden="1" outlineLevel="2" x14ac:dyDescent="0.25">
      <c r="A428" s="25" t="s">
        <v>13</v>
      </c>
      <c r="B428" s="26">
        <v>405921.61</v>
      </c>
      <c r="C428" s="26">
        <v>2818.87</v>
      </c>
      <c r="D428" s="26">
        <v>70042</v>
      </c>
      <c r="E428" s="26">
        <v>6600.14</v>
      </c>
      <c r="F428" s="26">
        <v>43.29</v>
      </c>
      <c r="G428" s="26">
        <v>-366.31</v>
      </c>
      <c r="H428" s="26">
        <v>0</v>
      </c>
      <c r="I428" s="26">
        <v>-32.619999999999997</v>
      </c>
      <c r="J428" s="13" t="s">
        <v>318</v>
      </c>
      <c r="K428" s="7" t="e">
        <f>SUMIFS([1]исходный!$I$2:$I$8445,[1]исходный!$A$2:$A$8445,Таблица1[[#This Row],[Лицевой]],[1]исходный!$C$2:$C$8445,"Отопление")</f>
        <v>#VALUE!</v>
      </c>
      <c r="L428" s="7" t="e">
        <f>Таблица1[[#This Row],[Возврат за июль]]+Таблица1[[#This Row],[возврат]]</f>
        <v>#VALUE!</v>
      </c>
      <c r="M428" s="7" t="e">
        <f>SUMIFS([2]Лист2!$H$2:$H$3988,[2]Лист2!$A$2:$A$3988,Таблица1[[#This Row],[Лицевой]])</f>
        <v>#VALUE!</v>
      </c>
    </row>
    <row r="429" spans="1:13" hidden="1" outlineLevel="2" x14ac:dyDescent="0.25">
      <c r="A429" s="25" t="s">
        <v>13</v>
      </c>
      <c r="B429" s="26">
        <v>405921.61</v>
      </c>
      <c r="C429" s="26">
        <v>2818.87</v>
      </c>
      <c r="D429" s="26">
        <v>70043</v>
      </c>
      <c r="E429" s="26">
        <v>4451.91</v>
      </c>
      <c r="F429" s="26">
        <v>29.2</v>
      </c>
      <c r="G429" s="26">
        <v>-247.07</v>
      </c>
      <c r="H429" s="26">
        <v>-673.49</v>
      </c>
      <c r="I429" s="26">
        <v>-21.99</v>
      </c>
      <c r="J429" s="13" t="s">
        <v>319</v>
      </c>
      <c r="K429" s="7" t="e">
        <f>SUMIFS([1]исходный!$I$2:$I$8445,[1]исходный!$A$2:$A$8445,Таблица1[[#This Row],[Лицевой]],[1]исходный!$C$2:$C$8445,"Отопление")</f>
        <v>#VALUE!</v>
      </c>
      <c r="L429" s="7" t="e">
        <f>Таблица1[[#This Row],[Возврат за июль]]+Таблица1[[#This Row],[возврат]]</f>
        <v>#VALUE!</v>
      </c>
      <c r="M429" s="7" t="e">
        <f>SUMIFS([2]Лист2!$H$2:$H$3988,[2]Лист2!$A$2:$A$3988,Таблица1[[#This Row],[Лицевой]])</f>
        <v>#VALUE!</v>
      </c>
    </row>
    <row r="430" spans="1:13" hidden="1" outlineLevel="2" x14ac:dyDescent="0.25">
      <c r="A430" s="25" t="s">
        <v>13</v>
      </c>
      <c r="B430" s="26">
        <v>405921.61</v>
      </c>
      <c r="C430" s="26">
        <v>2818.87</v>
      </c>
      <c r="D430" s="26">
        <v>70044</v>
      </c>
      <c r="E430" s="26">
        <v>6746.48</v>
      </c>
      <c r="F430" s="26">
        <v>44.25</v>
      </c>
      <c r="G430" s="26">
        <v>-374.41</v>
      </c>
      <c r="H430" s="26">
        <v>-1020.62</v>
      </c>
      <c r="I430" s="26">
        <v>-33.340000000000003</v>
      </c>
      <c r="J430" s="13" t="s">
        <v>320</v>
      </c>
      <c r="K430" s="7" t="e">
        <f>SUMIFS([1]исходный!$I$2:$I$8445,[1]исходный!$A$2:$A$8445,Таблица1[[#This Row],[Лицевой]],[1]исходный!$C$2:$C$8445,"Отопление")</f>
        <v>#VALUE!</v>
      </c>
      <c r="L430" s="7" t="e">
        <f>Таблица1[[#This Row],[Возврат за июль]]+Таблица1[[#This Row],[возврат]]</f>
        <v>#VALUE!</v>
      </c>
      <c r="M430" s="7" t="e">
        <f>SUMIFS([2]Лист2!$H$2:$H$3988,[2]Лист2!$A$2:$A$3988,Таблица1[[#This Row],[Лицевой]])</f>
        <v>#VALUE!</v>
      </c>
    </row>
    <row r="431" spans="1:13" hidden="1" outlineLevel="2" x14ac:dyDescent="0.25">
      <c r="A431" s="25" t="s">
        <v>13</v>
      </c>
      <c r="B431" s="26">
        <v>405921.61</v>
      </c>
      <c r="C431" s="26">
        <v>2818.87</v>
      </c>
      <c r="D431" s="26">
        <v>70045</v>
      </c>
      <c r="E431" s="26">
        <v>6647.43</v>
      </c>
      <c r="F431" s="26">
        <v>43.6</v>
      </c>
      <c r="G431" s="26">
        <v>-368.96</v>
      </c>
      <c r="H431" s="26">
        <v>-1005.63</v>
      </c>
      <c r="I431" s="26">
        <v>-32.85</v>
      </c>
      <c r="J431" s="13" t="s">
        <v>286</v>
      </c>
      <c r="K431" s="7" t="e">
        <f>SUMIFS([1]исходный!$I$2:$I$8445,[1]исходный!$A$2:$A$8445,Таблица1[[#This Row],[Лицевой]],[1]исходный!$C$2:$C$8445,"Отопление")</f>
        <v>#VALUE!</v>
      </c>
      <c r="L431" s="7" t="e">
        <f>Таблица1[[#This Row],[Возврат за июль]]+Таблица1[[#This Row],[возврат]]</f>
        <v>#VALUE!</v>
      </c>
      <c r="M431" s="7" t="e">
        <f>SUMIFS([2]Лист2!$H$2:$H$3988,[2]Лист2!$A$2:$A$3988,Таблица1[[#This Row],[Лицевой]])</f>
        <v>#VALUE!</v>
      </c>
    </row>
    <row r="432" spans="1:13" hidden="1" outlineLevel="2" x14ac:dyDescent="0.25">
      <c r="A432" s="25" t="s">
        <v>13</v>
      </c>
      <c r="B432" s="26">
        <v>405921.61</v>
      </c>
      <c r="C432" s="26">
        <v>2818.87</v>
      </c>
      <c r="D432" s="26">
        <v>70046</v>
      </c>
      <c r="E432" s="26">
        <v>4509.87</v>
      </c>
      <c r="F432" s="26">
        <v>29.58</v>
      </c>
      <c r="G432" s="26">
        <v>-250.3</v>
      </c>
      <c r="H432" s="26">
        <v>-682.26</v>
      </c>
      <c r="I432" s="26">
        <v>-22.29</v>
      </c>
      <c r="J432" s="13" t="s">
        <v>321</v>
      </c>
      <c r="K432" s="7" t="e">
        <f>SUMIFS([1]исходный!$I$2:$I$8445,[1]исходный!$A$2:$A$8445,Таблица1[[#This Row],[Лицевой]],[1]исходный!$C$2:$C$8445,"Отопление")</f>
        <v>#VALUE!</v>
      </c>
      <c r="L432" s="7" t="e">
        <f>Таблица1[[#This Row],[Возврат за июль]]+Таблица1[[#This Row],[возврат]]</f>
        <v>#VALUE!</v>
      </c>
      <c r="M432" s="7" t="e">
        <f>SUMIFS([2]Лист2!$H$2:$H$3988,[2]Лист2!$A$2:$A$3988,Таблица1[[#This Row],[Лицевой]])</f>
        <v>#VALUE!</v>
      </c>
    </row>
    <row r="433" spans="1:13" hidden="1" outlineLevel="2" x14ac:dyDescent="0.25">
      <c r="A433" s="25" t="s">
        <v>13</v>
      </c>
      <c r="B433" s="26">
        <v>405921.61</v>
      </c>
      <c r="C433" s="26">
        <v>2818.87</v>
      </c>
      <c r="D433" s="26">
        <v>70047</v>
      </c>
      <c r="E433" s="26">
        <v>6670.3</v>
      </c>
      <c r="F433" s="26">
        <v>43.75</v>
      </c>
      <c r="G433" s="26">
        <v>-370.23</v>
      </c>
      <c r="H433" s="26">
        <v>0</v>
      </c>
      <c r="I433" s="26">
        <v>-32.96</v>
      </c>
      <c r="J433" s="13" t="s">
        <v>322</v>
      </c>
      <c r="K433" s="7" t="e">
        <f>SUMIFS([1]исходный!$I$2:$I$8445,[1]исходный!$A$2:$A$8445,Таблица1[[#This Row],[Лицевой]],[1]исходный!$C$2:$C$8445,"Отопление")</f>
        <v>#VALUE!</v>
      </c>
      <c r="L433" s="7" t="e">
        <f>Таблица1[[#This Row],[Возврат за июль]]+Таблица1[[#This Row],[возврат]]</f>
        <v>#VALUE!</v>
      </c>
      <c r="M433" s="7" t="e">
        <f>SUMIFS([2]Лист2!$H$2:$H$3988,[2]Лист2!$A$2:$A$3988,Таблица1[[#This Row],[Лицевой]])</f>
        <v>#VALUE!</v>
      </c>
    </row>
    <row r="434" spans="1:13" hidden="1" outlineLevel="2" x14ac:dyDescent="0.25">
      <c r="A434" s="25" t="s">
        <v>13</v>
      </c>
      <c r="B434" s="26">
        <v>405921.61</v>
      </c>
      <c r="C434" s="26">
        <v>2818.87</v>
      </c>
      <c r="D434" s="26">
        <v>70048</v>
      </c>
      <c r="E434" s="26">
        <v>6624.5</v>
      </c>
      <c r="F434" s="26">
        <v>43.45</v>
      </c>
      <c r="G434" s="26">
        <v>-367.63</v>
      </c>
      <c r="H434" s="26">
        <v>-1002.16</v>
      </c>
      <c r="I434" s="26">
        <v>-32.74</v>
      </c>
      <c r="J434" s="13" t="s">
        <v>323</v>
      </c>
      <c r="K434" s="7" t="e">
        <f>SUMIFS([1]исходный!$I$2:$I$8445,[1]исходный!$A$2:$A$8445,Таблица1[[#This Row],[Лицевой]],[1]исходный!$C$2:$C$8445,"Отопление")</f>
        <v>#VALUE!</v>
      </c>
      <c r="L434" s="7" t="e">
        <f>Таблица1[[#This Row],[Возврат за июль]]+Таблица1[[#This Row],[возврат]]</f>
        <v>#VALUE!</v>
      </c>
      <c r="M434" s="7" t="e">
        <f>SUMIFS([2]Лист2!$H$2:$H$3988,[2]Лист2!$A$2:$A$3988,Таблица1[[#This Row],[Лицевой]])</f>
        <v>#VALUE!</v>
      </c>
    </row>
    <row r="435" spans="1:13" hidden="1" outlineLevel="2" x14ac:dyDescent="0.25">
      <c r="A435" s="25" t="s">
        <v>13</v>
      </c>
      <c r="B435" s="26">
        <v>405921.61</v>
      </c>
      <c r="C435" s="26">
        <v>2818.87</v>
      </c>
      <c r="D435" s="26">
        <v>70049</v>
      </c>
      <c r="E435" s="26">
        <v>4482.41</v>
      </c>
      <c r="F435" s="26">
        <v>29.4</v>
      </c>
      <c r="G435" s="26">
        <v>-248.76</v>
      </c>
      <c r="H435" s="26">
        <v>0</v>
      </c>
      <c r="I435" s="26">
        <v>-22.15</v>
      </c>
      <c r="J435" s="13" t="s">
        <v>324</v>
      </c>
      <c r="K435" s="7" t="e">
        <f>SUMIFS([1]исходный!$I$2:$I$8445,[1]исходный!$A$2:$A$8445,Таблица1[[#This Row],[Лицевой]],[1]исходный!$C$2:$C$8445,"Отопление")</f>
        <v>#VALUE!</v>
      </c>
      <c r="L435" s="7" t="e">
        <f>Таблица1[[#This Row],[Возврат за июль]]+Таблица1[[#This Row],[возврат]]</f>
        <v>#VALUE!</v>
      </c>
      <c r="M435" s="7" t="e">
        <f>SUMIFS([2]Лист2!$H$2:$H$3988,[2]Лист2!$A$2:$A$3988,Таблица1[[#This Row],[Лицевой]])</f>
        <v>#VALUE!</v>
      </c>
    </row>
    <row r="436" spans="1:13" hidden="1" outlineLevel="2" x14ac:dyDescent="0.25">
      <c r="A436" s="25" t="s">
        <v>13</v>
      </c>
      <c r="B436" s="26">
        <v>405921.61</v>
      </c>
      <c r="C436" s="26">
        <v>2818.87</v>
      </c>
      <c r="D436" s="26">
        <v>70050</v>
      </c>
      <c r="E436" s="26">
        <v>6752.58</v>
      </c>
      <c r="F436" s="26">
        <v>44.29</v>
      </c>
      <c r="G436" s="26">
        <v>-374.75</v>
      </c>
      <c r="H436" s="26">
        <v>-1021.54</v>
      </c>
      <c r="I436" s="26">
        <v>-33.36</v>
      </c>
      <c r="J436" s="13" t="s">
        <v>325</v>
      </c>
      <c r="K436" s="7" t="e">
        <f>SUMIFS([1]исходный!$I$2:$I$8445,[1]исходный!$A$2:$A$8445,Таблица1[[#This Row],[Лицевой]],[1]исходный!$C$2:$C$8445,"Отопление")</f>
        <v>#VALUE!</v>
      </c>
      <c r="L436" s="7" t="e">
        <f>Таблица1[[#This Row],[Возврат за июль]]+Таблица1[[#This Row],[возврат]]</f>
        <v>#VALUE!</v>
      </c>
      <c r="M436" s="7" t="e">
        <f>SUMIFS([2]Лист2!$H$2:$H$3988,[2]Лист2!$A$2:$A$3988,Таблица1[[#This Row],[Лицевой]])</f>
        <v>#VALUE!</v>
      </c>
    </row>
    <row r="437" spans="1:13" hidden="1" outlineLevel="2" x14ac:dyDescent="0.25">
      <c r="A437" s="25" t="s">
        <v>13</v>
      </c>
      <c r="B437" s="26">
        <v>405921.61</v>
      </c>
      <c r="C437" s="26">
        <v>2818.87</v>
      </c>
      <c r="D437" s="26">
        <v>70051</v>
      </c>
      <c r="E437" s="26">
        <v>6929.48</v>
      </c>
      <c r="F437" s="26">
        <v>45.45</v>
      </c>
      <c r="G437" s="26">
        <v>-384.61</v>
      </c>
      <c r="H437" s="26">
        <v>0</v>
      </c>
      <c r="I437" s="26">
        <v>-34.24</v>
      </c>
      <c r="J437" s="13" t="s">
        <v>326</v>
      </c>
      <c r="K437" s="7" t="e">
        <f>SUMIFS([1]исходный!$I$2:$I$8445,[1]исходный!$A$2:$A$8445,Таблица1[[#This Row],[Лицевой]],[1]исходный!$C$2:$C$8445,"Отопление")</f>
        <v>#VALUE!</v>
      </c>
      <c r="L437" s="7" t="e">
        <f>Таблица1[[#This Row],[Возврат за июль]]+Таблица1[[#This Row],[возврат]]</f>
        <v>#VALUE!</v>
      </c>
      <c r="M437" s="7" t="e">
        <f>SUMIFS([2]Лист2!$H$2:$H$3988,[2]Лист2!$A$2:$A$3988,Таблица1[[#This Row],[Лицевой]])</f>
        <v>#VALUE!</v>
      </c>
    </row>
    <row r="438" spans="1:13" hidden="1" outlineLevel="2" x14ac:dyDescent="0.25">
      <c r="A438" s="25" t="s">
        <v>13</v>
      </c>
      <c r="B438" s="26">
        <v>405921.61</v>
      </c>
      <c r="C438" s="26">
        <v>2818.87</v>
      </c>
      <c r="D438" s="26">
        <v>70052</v>
      </c>
      <c r="E438" s="26">
        <v>5227.95</v>
      </c>
      <c r="F438" s="26">
        <v>34.29</v>
      </c>
      <c r="G438" s="26">
        <v>-290.14</v>
      </c>
      <c r="H438" s="26">
        <v>0</v>
      </c>
      <c r="I438" s="26">
        <v>-25.83</v>
      </c>
      <c r="J438" s="13" t="s">
        <v>327</v>
      </c>
      <c r="K438" s="7" t="e">
        <f>SUMIFS([1]исходный!$I$2:$I$8445,[1]исходный!$A$2:$A$8445,Таблица1[[#This Row],[Лицевой]],[1]исходный!$C$2:$C$8445,"Отопление")</f>
        <v>#VALUE!</v>
      </c>
      <c r="L438" s="7" t="e">
        <f>Таблица1[[#This Row],[Возврат за июль]]+Таблица1[[#This Row],[возврат]]</f>
        <v>#VALUE!</v>
      </c>
      <c r="M438" s="7" t="e">
        <f>SUMIFS([2]Лист2!$H$2:$H$3988,[2]Лист2!$A$2:$A$3988,Таблица1[[#This Row],[Лицевой]])</f>
        <v>#VALUE!</v>
      </c>
    </row>
    <row r="439" spans="1:13" hidden="1" outlineLevel="2" x14ac:dyDescent="0.25">
      <c r="A439" s="25" t="s">
        <v>13</v>
      </c>
      <c r="B439" s="26">
        <v>405921.61</v>
      </c>
      <c r="C439" s="26">
        <v>2818.87</v>
      </c>
      <c r="D439" s="26">
        <v>70053</v>
      </c>
      <c r="E439" s="26">
        <v>6536.08</v>
      </c>
      <c r="F439" s="26">
        <v>42.87</v>
      </c>
      <c r="G439" s="26">
        <v>-362.73</v>
      </c>
      <c r="H439" s="26">
        <v>-988.79</v>
      </c>
      <c r="I439" s="26">
        <v>-32.299999999999997</v>
      </c>
      <c r="J439" s="13" t="s">
        <v>328</v>
      </c>
      <c r="K439" s="7" t="e">
        <f>SUMIFS([1]исходный!$I$2:$I$8445,[1]исходный!$A$2:$A$8445,Таблица1[[#This Row],[Лицевой]],[1]исходный!$C$2:$C$8445,"Отопление")</f>
        <v>#VALUE!</v>
      </c>
      <c r="L439" s="7" t="e">
        <f>Таблица1[[#This Row],[Возврат за июль]]+Таблица1[[#This Row],[возврат]]</f>
        <v>#VALUE!</v>
      </c>
      <c r="M439" s="7" t="e">
        <f>SUMIFS([2]Лист2!$H$2:$H$3988,[2]Лист2!$A$2:$A$3988,Таблица1[[#This Row],[Лицевой]])</f>
        <v>#VALUE!</v>
      </c>
    </row>
    <row r="440" spans="1:13" hidden="1" outlineLevel="2" x14ac:dyDescent="0.25">
      <c r="A440" s="25" t="s">
        <v>13</v>
      </c>
      <c r="B440" s="26">
        <v>405921.61</v>
      </c>
      <c r="C440" s="26">
        <v>2818.87</v>
      </c>
      <c r="D440" s="26">
        <v>70054</v>
      </c>
      <c r="E440" s="26">
        <v>6587.96</v>
      </c>
      <c r="F440" s="26">
        <v>43.21</v>
      </c>
      <c r="G440" s="26">
        <v>-365.65</v>
      </c>
      <c r="H440" s="26">
        <v>0</v>
      </c>
      <c r="I440" s="26">
        <v>-32.56</v>
      </c>
      <c r="J440" s="13" t="s">
        <v>287</v>
      </c>
      <c r="K440" s="7" t="e">
        <f>SUMIFS([1]исходный!$I$2:$I$8445,[1]исходный!$A$2:$A$8445,Таблица1[[#This Row],[Лицевой]],[1]исходный!$C$2:$C$8445,"Отопление")</f>
        <v>#VALUE!</v>
      </c>
      <c r="L440" s="7" t="e">
        <f>Таблица1[[#This Row],[Возврат за июль]]+Таблица1[[#This Row],[возврат]]</f>
        <v>#VALUE!</v>
      </c>
      <c r="M440" s="7" t="e">
        <f>SUMIFS([2]Лист2!$H$2:$H$3988,[2]Лист2!$A$2:$A$3988,Таблица1[[#This Row],[Лицевой]])</f>
        <v>#VALUE!</v>
      </c>
    </row>
    <row r="441" spans="1:13" hidden="1" outlineLevel="2" x14ac:dyDescent="0.25">
      <c r="A441" s="25" t="s">
        <v>13</v>
      </c>
      <c r="B441" s="26">
        <v>405921.61</v>
      </c>
      <c r="C441" s="26">
        <v>2818.87</v>
      </c>
      <c r="D441" s="26">
        <v>73047</v>
      </c>
      <c r="E441" s="26">
        <v>6917.24</v>
      </c>
      <c r="F441" s="26">
        <v>45.37</v>
      </c>
      <c r="G441" s="26">
        <v>-383.89</v>
      </c>
      <c r="H441" s="26">
        <v>-1046.45</v>
      </c>
      <c r="I441" s="26">
        <v>-34.18</v>
      </c>
      <c r="J441" s="13" t="s">
        <v>329</v>
      </c>
      <c r="K441" s="7" t="e">
        <f>SUMIFS([1]исходный!$I$2:$I$8445,[1]исходный!$A$2:$A$8445,Таблица1[[#This Row],[Лицевой]],[1]исходный!$C$2:$C$8445,"Отопление")</f>
        <v>#VALUE!</v>
      </c>
      <c r="L441" s="7" t="e">
        <f>Таблица1[[#This Row],[Возврат за июль]]+Таблица1[[#This Row],[возврат]]</f>
        <v>#VALUE!</v>
      </c>
      <c r="M441" s="7" t="e">
        <f>SUMIFS([2]Лист2!$H$2:$H$3988,[2]Лист2!$A$2:$A$3988,Таблица1[[#This Row],[Лицевой]])</f>
        <v>#VALUE!</v>
      </c>
    </row>
    <row r="442" spans="1:13" hidden="1" outlineLevel="2" x14ac:dyDescent="0.25">
      <c r="A442" s="25" t="s">
        <v>13</v>
      </c>
      <c r="B442" s="26">
        <v>405921.61</v>
      </c>
      <c r="C442" s="26">
        <v>2818.87</v>
      </c>
      <c r="D442" s="26">
        <v>70055</v>
      </c>
      <c r="E442" s="26">
        <v>5200.53</v>
      </c>
      <c r="F442" s="26">
        <v>34.11</v>
      </c>
      <c r="G442" s="26">
        <v>-288.64</v>
      </c>
      <c r="H442" s="26">
        <v>0</v>
      </c>
      <c r="I442" s="26">
        <v>-25.71</v>
      </c>
      <c r="J442" s="13" t="s">
        <v>330</v>
      </c>
      <c r="K442" s="7" t="e">
        <f>SUMIFS([1]исходный!$I$2:$I$8445,[1]исходный!$A$2:$A$8445,Таблица1[[#This Row],[Лицевой]],[1]исходный!$C$2:$C$8445,"Отопление")</f>
        <v>#VALUE!</v>
      </c>
      <c r="L442" s="7" t="e">
        <f>Таблица1[[#This Row],[Возврат за июль]]+Таблица1[[#This Row],[возврат]]</f>
        <v>#VALUE!</v>
      </c>
      <c r="M442" s="7" t="e">
        <f>SUMIFS([2]Лист2!$H$2:$H$3988,[2]Лист2!$A$2:$A$3988,Таблица1[[#This Row],[Лицевой]])</f>
        <v>#VALUE!</v>
      </c>
    </row>
    <row r="443" spans="1:13" hidden="1" outlineLevel="2" x14ac:dyDescent="0.25">
      <c r="A443" s="25" t="s">
        <v>13</v>
      </c>
      <c r="B443" s="26">
        <v>405921.61</v>
      </c>
      <c r="C443" s="26">
        <v>2818.87</v>
      </c>
      <c r="D443" s="26">
        <v>70056</v>
      </c>
      <c r="E443" s="26">
        <v>6510.17</v>
      </c>
      <c r="F443" s="26">
        <v>42.7</v>
      </c>
      <c r="G443" s="26">
        <v>-361.3</v>
      </c>
      <c r="H443" s="26">
        <v>0</v>
      </c>
      <c r="I443" s="26">
        <v>-32.17</v>
      </c>
      <c r="J443" s="13" t="s">
        <v>331</v>
      </c>
      <c r="K443" s="7" t="e">
        <f>SUMIFS([1]исходный!$I$2:$I$8445,[1]исходный!$A$2:$A$8445,Таблица1[[#This Row],[Лицевой]],[1]исходный!$C$2:$C$8445,"Отопление")</f>
        <v>#VALUE!</v>
      </c>
      <c r="L443" s="7" t="e">
        <f>Таблица1[[#This Row],[Возврат за июль]]+Таблица1[[#This Row],[возврат]]</f>
        <v>#VALUE!</v>
      </c>
      <c r="M443" s="7" t="e">
        <f>SUMIFS([2]Лист2!$H$2:$H$3988,[2]Лист2!$A$2:$A$3988,Таблица1[[#This Row],[Лицевой]])</f>
        <v>#VALUE!</v>
      </c>
    </row>
    <row r="444" spans="1:13" hidden="1" outlineLevel="2" x14ac:dyDescent="0.25">
      <c r="A444" s="25" t="s">
        <v>13</v>
      </c>
      <c r="B444" s="26">
        <v>405921.61</v>
      </c>
      <c r="C444" s="26">
        <v>2818.87</v>
      </c>
      <c r="D444" s="26">
        <v>70057</v>
      </c>
      <c r="E444" s="26">
        <v>6578.77</v>
      </c>
      <c r="F444" s="26">
        <v>43.15</v>
      </c>
      <c r="G444" s="26">
        <v>-365.1</v>
      </c>
      <c r="H444" s="26">
        <v>0</v>
      </c>
      <c r="I444" s="26">
        <v>-32.51</v>
      </c>
      <c r="J444" s="13" t="s">
        <v>332</v>
      </c>
      <c r="K444" s="7" t="e">
        <f>SUMIFS([1]исходный!$I$2:$I$8445,[1]исходный!$A$2:$A$8445,Таблица1[[#This Row],[Лицевой]],[1]исходный!$C$2:$C$8445,"Отопление")</f>
        <v>#VALUE!</v>
      </c>
      <c r="L444" s="7" t="e">
        <f>Таблица1[[#This Row],[Возврат за июль]]+Таблица1[[#This Row],[возврат]]</f>
        <v>#VALUE!</v>
      </c>
      <c r="M444" s="7" t="e">
        <f>SUMIFS([2]Лист2!$H$2:$H$3988,[2]Лист2!$A$2:$A$3988,Таблица1[[#This Row],[Лицевой]])</f>
        <v>#VALUE!</v>
      </c>
    </row>
    <row r="445" spans="1:13" hidden="1" outlineLevel="2" x14ac:dyDescent="0.25">
      <c r="A445" s="25" t="s">
        <v>13</v>
      </c>
      <c r="B445" s="26">
        <v>405921.61</v>
      </c>
      <c r="C445" s="26">
        <v>2818.87</v>
      </c>
      <c r="D445" s="26">
        <v>70058</v>
      </c>
      <c r="E445" s="26">
        <v>6748.04</v>
      </c>
      <c r="F445" s="26">
        <v>44.26</v>
      </c>
      <c r="G445" s="26">
        <v>-374.53</v>
      </c>
      <c r="H445" s="26">
        <v>0</v>
      </c>
      <c r="I445" s="26">
        <v>-33.340000000000003</v>
      </c>
      <c r="J445" s="13" t="s">
        <v>333</v>
      </c>
      <c r="K445" s="7" t="e">
        <f>SUMIFS([1]исходный!$I$2:$I$8445,[1]исходный!$A$2:$A$8445,Таблица1[[#This Row],[Лицевой]],[1]исходный!$C$2:$C$8445,"Отопление")</f>
        <v>#VALUE!</v>
      </c>
      <c r="L445" s="7" t="e">
        <f>Таблица1[[#This Row],[Возврат за июль]]+Таблица1[[#This Row],[возврат]]</f>
        <v>#VALUE!</v>
      </c>
      <c r="M445" s="7" t="e">
        <f>SUMIFS([2]Лист2!$H$2:$H$3988,[2]Лист2!$A$2:$A$3988,Таблица1[[#This Row],[Лицевой]])</f>
        <v>#VALUE!</v>
      </c>
    </row>
    <row r="446" spans="1:13" hidden="1" outlineLevel="2" x14ac:dyDescent="0.25">
      <c r="A446" s="25" t="s">
        <v>13</v>
      </c>
      <c r="B446" s="26">
        <v>405921.61</v>
      </c>
      <c r="C446" s="26">
        <v>2818.87</v>
      </c>
      <c r="D446" s="26">
        <v>70059</v>
      </c>
      <c r="E446" s="26">
        <v>5163.9399999999996</v>
      </c>
      <c r="F446" s="26">
        <v>33.869999999999997</v>
      </c>
      <c r="G446" s="26">
        <v>-286.61</v>
      </c>
      <c r="H446" s="26">
        <v>-781.21</v>
      </c>
      <c r="I446" s="26">
        <v>-25.52</v>
      </c>
      <c r="J446" s="13" t="s">
        <v>334</v>
      </c>
      <c r="K446" s="7" t="e">
        <f>SUMIFS([1]исходный!$I$2:$I$8445,[1]исходный!$A$2:$A$8445,Таблица1[[#This Row],[Лицевой]],[1]исходный!$C$2:$C$8445,"Отопление")</f>
        <v>#VALUE!</v>
      </c>
      <c r="L446" s="7" t="e">
        <f>Таблица1[[#This Row],[Возврат за июль]]+Таблица1[[#This Row],[возврат]]</f>
        <v>#VALUE!</v>
      </c>
      <c r="M446" s="7" t="e">
        <f>SUMIFS([2]Лист2!$H$2:$H$3988,[2]Лист2!$A$2:$A$3988,Таблица1[[#This Row],[Лицевой]])</f>
        <v>#VALUE!</v>
      </c>
    </row>
    <row r="447" spans="1:13" hidden="1" outlineLevel="2" x14ac:dyDescent="0.25">
      <c r="A447" s="25" t="s">
        <v>13</v>
      </c>
      <c r="B447" s="26">
        <v>405921.61</v>
      </c>
      <c r="C447" s="26">
        <v>2818.87</v>
      </c>
      <c r="D447" s="26">
        <v>70060</v>
      </c>
      <c r="E447" s="26">
        <v>6497.97</v>
      </c>
      <c r="F447" s="26">
        <v>42.6</v>
      </c>
      <c r="G447" s="26">
        <v>-363.5</v>
      </c>
      <c r="H447" s="26">
        <v>0</v>
      </c>
      <c r="I447" s="26">
        <v>-32.130000000000003</v>
      </c>
      <c r="J447" s="13" t="s">
        <v>335</v>
      </c>
      <c r="K447" s="7" t="e">
        <f>SUMIFS([1]исходный!$I$2:$I$8445,[1]исходный!$A$2:$A$8445,Таблица1[[#This Row],[Лицевой]],[1]исходный!$C$2:$C$8445,"Отопление")</f>
        <v>#VALUE!</v>
      </c>
      <c r="L447" s="7" t="e">
        <f>Таблица1[[#This Row],[Возврат за июль]]+Таблица1[[#This Row],[возврат]]</f>
        <v>#VALUE!</v>
      </c>
      <c r="M447" s="7" t="e">
        <f>SUMIFS([2]Лист2!$H$2:$H$3988,[2]Лист2!$A$2:$A$3988,Таблица1[[#This Row],[Лицевой]])</f>
        <v>#VALUE!</v>
      </c>
    </row>
    <row r="448" spans="1:13" hidden="1" outlineLevel="2" x14ac:dyDescent="0.25">
      <c r="A448" s="25" t="s">
        <v>13</v>
      </c>
      <c r="B448" s="26">
        <v>405921.61</v>
      </c>
      <c r="C448" s="26">
        <v>2818.87</v>
      </c>
      <c r="D448" s="26">
        <v>70061</v>
      </c>
      <c r="E448" s="26">
        <v>6525.45</v>
      </c>
      <c r="F448" s="26">
        <v>42.8</v>
      </c>
      <c r="G448" s="26">
        <v>-362.18</v>
      </c>
      <c r="H448" s="26">
        <v>0</v>
      </c>
      <c r="I448" s="26">
        <v>-32.25</v>
      </c>
      <c r="J448" s="13" t="s">
        <v>336</v>
      </c>
      <c r="K448" s="7" t="e">
        <f>SUMIFS([1]исходный!$I$2:$I$8445,[1]исходный!$A$2:$A$8445,Таблица1[[#This Row],[Лицевой]],[1]исходный!$C$2:$C$8445,"Отопление")</f>
        <v>#VALUE!</v>
      </c>
      <c r="L448" s="7" t="e">
        <f>Таблица1[[#This Row],[Возврат за июль]]+Таблица1[[#This Row],[возврат]]</f>
        <v>#VALUE!</v>
      </c>
      <c r="M448" s="7" t="e">
        <f>SUMIFS([2]Лист2!$H$2:$H$3988,[2]Лист2!$A$2:$A$3988,Таблица1[[#This Row],[Лицевой]])</f>
        <v>#VALUE!</v>
      </c>
    </row>
    <row r="449" spans="1:13" hidden="1" outlineLevel="2" x14ac:dyDescent="0.25">
      <c r="A449" s="25" t="s">
        <v>13</v>
      </c>
      <c r="B449" s="26">
        <v>405921.61</v>
      </c>
      <c r="C449" s="26">
        <v>2818.87</v>
      </c>
      <c r="D449" s="26">
        <v>70062</v>
      </c>
      <c r="E449" s="26">
        <v>6773.95</v>
      </c>
      <c r="F449" s="26">
        <v>44.43</v>
      </c>
      <c r="G449" s="26">
        <v>-375.96</v>
      </c>
      <c r="H449" s="26">
        <v>0</v>
      </c>
      <c r="I449" s="26">
        <v>-33.47</v>
      </c>
      <c r="J449" s="13" t="s">
        <v>337</v>
      </c>
      <c r="K449" s="7" t="e">
        <f>SUMIFS([1]исходный!$I$2:$I$8445,[1]исходный!$A$2:$A$8445,Таблица1[[#This Row],[Лицевой]],[1]исходный!$C$2:$C$8445,"Отопление")</f>
        <v>#VALUE!</v>
      </c>
      <c r="L449" s="7" t="e">
        <f>Таблица1[[#This Row],[Возврат за июль]]+Таблица1[[#This Row],[возврат]]</f>
        <v>#VALUE!</v>
      </c>
      <c r="M449" s="7" t="e">
        <f>SUMIFS([2]Лист2!$H$2:$H$3988,[2]Лист2!$A$2:$A$3988,Таблица1[[#This Row],[Лицевой]])</f>
        <v>#VALUE!</v>
      </c>
    </row>
    <row r="450" spans="1:13" hidden="1" outlineLevel="2" x14ac:dyDescent="0.25">
      <c r="A450" s="25" t="s">
        <v>13</v>
      </c>
      <c r="B450" s="26">
        <v>405921.61</v>
      </c>
      <c r="C450" s="26">
        <v>2818.87</v>
      </c>
      <c r="D450" s="26">
        <v>70063</v>
      </c>
      <c r="E450" s="26">
        <v>5183.76</v>
      </c>
      <c r="F450" s="26">
        <v>34</v>
      </c>
      <c r="G450" s="26">
        <v>-287.70999999999998</v>
      </c>
      <c r="H450" s="26">
        <v>0</v>
      </c>
      <c r="I450" s="26">
        <v>-25.62</v>
      </c>
      <c r="J450" s="13" t="s">
        <v>284</v>
      </c>
      <c r="K450" s="7" t="e">
        <f>SUMIFS([1]исходный!$I$2:$I$8445,[1]исходный!$A$2:$A$8445,Таблица1[[#This Row],[Лицевой]],[1]исходный!$C$2:$C$8445,"Отопление")</f>
        <v>#VALUE!</v>
      </c>
      <c r="L450" s="7" t="e">
        <f>Таблица1[[#This Row],[Возврат за июль]]+Таблица1[[#This Row],[возврат]]</f>
        <v>#VALUE!</v>
      </c>
      <c r="M450" s="7" t="e">
        <f>SUMIFS([2]Лист2!$H$2:$H$3988,[2]Лист2!$A$2:$A$3988,Таблица1[[#This Row],[Лицевой]])</f>
        <v>#VALUE!</v>
      </c>
    </row>
    <row r="451" spans="1:13" hidden="1" outlineLevel="2" x14ac:dyDescent="0.25">
      <c r="A451" s="25" t="s">
        <v>13</v>
      </c>
      <c r="B451" s="26">
        <v>405921.61</v>
      </c>
      <c r="C451" s="26">
        <v>2818.87</v>
      </c>
      <c r="D451" s="26">
        <v>70064</v>
      </c>
      <c r="E451" s="26">
        <v>6478.16</v>
      </c>
      <c r="F451" s="26">
        <v>42.49</v>
      </c>
      <c r="G451" s="26">
        <v>-359.53</v>
      </c>
      <c r="H451" s="26">
        <v>0</v>
      </c>
      <c r="I451" s="26">
        <v>-32.020000000000003</v>
      </c>
      <c r="J451" s="13" t="s">
        <v>338</v>
      </c>
      <c r="K451" s="7" t="e">
        <f>SUMIFS([1]исходный!$I$2:$I$8445,[1]исходный!$A$2:$A$8445,Таблица1[[#This Row],[Лицевой]],[1]исходный!$C$2:$C$8445,"Отопление")</f>
        <v>#VALUE!</v>
      </c>
      <c r="L451" s="7" t="e">
        <f>Таблица1[[#This Row],[Возврат за июль]]+Таблица1[[#This Row],[возврат]]</f>
        <v>#VALUE!</v>
      </c>
      <c r="M451" s="7" t="e">
        <f>SUMIFS([2]Лист2!$H$2:$H$3988,[2]Лист2!$A$2:$A$3988,Таблица1[[#This Row],[Лицевой]])</f>
        <v>#VALUE!</v>
      </c>
    </row>
    <row r="452" spans="1:13" hidden="1" outlineLevel="2" x14ac:dyDescent="0.25">
      <c r="A452" s="25" t="s">
        <v>13</v>
      </c>
      <c r="B452" s="26">
        <v>405921.61</v>
      </c>
      <c r="C452" s="26">
        <v>2818.87</v>
      </c>
      <c r="D452" s="26">
        <v>70065</v>
      </c>
      <c r="E452" s="26">
        <v>6447.66</v>
      </c>
      <c r="F452" s="26">
        <v>42.29</v>
      </c>
      <c r="G452" s="26">
        <v>-357.84</v>
      </c>
      <c r="H452" s="26">
        <v>-975.41</v>
      </c>
      <c r="I452" s="26">
        <v>-31.86</v>
      </c>
      <c r="J452" s="13" t="s">
        <v>339</v>
      </c>
      <c r="K452" s="7" t="e">
        <f>SUMIFS([1]исходный!$I$2:$I$8445,[1]исходный!$A$2:$A$8445,Таблица1[[#This Row],[Лицевой]],[1]исходный!$C$2:$C$8445,"Отопление")</f>
        <v>#VALUE!</v>
      </c>
      <c r="L452" s="7" t="e">
        <f>Таблица1[[#This Row],[Возврат за июль]]+Таблица1[[#This Row],[возврат]]</f>
        <v>#VALUE!</v>
      </c>
      <c r="M452" s="7" t="e">
        <f>SUMIFS([2]Лист2!$H$2:$H$3988,[2]Лист2!$A$2:$A$3988,Таблица1[[#This Row],[Лицевой]])</f>
        <v>#VALUE!</v>
      </c>
    </row>
    <row r="453" spans="1:13" hidden="1" outlineLevel="2" x14ac:dyDescent="0.25">
      <c r="A453" s="25" t="s">
        <v>13</v>
      </c>
      <c r="B453" s="26">
        <v>405921.61</v>
      </c>
      <c r="C453" s="26">
        <v>2818.87</v>
      </c>
      <c r="D453" s="26">
        <v>70066</v>
      </c>
      <c r="E453" s="26">
        <v>6845.6</v>
      </c>
      <c r="F453" s="26">
        <v>44.9</v>
      </c>
      <c r="G453" s="26">
        <v>-379.93</v>
      </c>
      <c r="H453" s="26">
        <v>0</v>
      </c>
      <c r="I453" s="26">
        <v>-33.82</v>
      </c>
      <c r="J453" s="13" t="s">
        <v>340</v>
      </c>
      <c r="K453" s="7" t="e">
        <f>SUMIFS([1]исходный!$I$2:$I$8445,[1]исходный!$A$2:$A$8445,Таблица1[[#This Row],[Лицевой]],[1]исходный!$C$2:$C$8445,"Отопление")</f>
        <v>#VALUE!</v>
      </c>
      <c r="L453" s="7" t="e">
        <f>Таблица1[[#This Row],[Возврат за июль]]+Таблица1[[#This Row],[возврат]]</f>
        <v>#VALUE!</v>
      </c>
      <c r="M453" s="7" t="e">
        <f>SUMIFS([2]Лист2!$H$2:$H$3988,[2]Лист2!$A$2:$A$3988,Таблица1[[#This Row],[Лицевой]])</f>
        <v>#VALUE!</v>
      </c>
    </row>
    <row r="454" spans="1:13" hidden="1" outlineLevel="2" x14ac:dyDescent="0.25">
      <c r="A454" s="25" t="s">
        <v>13</v>
      </c>
      <c r="B454" s="26">
        <v>405921.61</v>
      </c>
      <c r="C454" s="26">
        <v>2818.87</v>
      </c>
      <c r="D454" s="26">
        <v>70067</v>
      </c>
      <c r="E454" s="26">
        <v>5212.72</v>
      </c>
      <c r="F454" s="26">
        <v>34.19</v>
      </c>
      <c r="G454" s="26">
        <v>-289.31</v>
      </c>
      <c r="H454" s="26">
        <v>-788.59</v>
      </c>
      <c r="I454" s="26">
        <v>-25.76</v>
      </c>
      <c r="J454" s="13" t="s">
        <v>341</v>
      </c>
      <c r="K454" s="7" t="e">
        <f>SUMIFS([1]исходный!$I$2:$I$8445,[1]исходный!$A$2:$A$8445,Таблица1[[#This Row],[Лицевой]],[1]исходный!$C$2:$C$8445,"Отопление")</f>
        <v>#VALUE!</v>
      </c>
      <c r="L454" s="7" t="e">
        <f>Таблица1[[#This Row],[Возврат за июль]]+Таблица1[[#This Row],[возврат]]</f>
        <v>#VALUE!</v>
      </c>
      <c r="M454" s="7" t="e">
        <f>SUMIFS([2]Лист2!$H$2:$H$3988,[2]Лист2!$A$2:$A$3988,Таблица1[[#This Row],[Лицевой]])</f>
        <v>#VALUE!</v>
      </c>
    </row>
    <row r="455" spans="1:13" hidden="1" outlineLevel="2" x14ac:dyDescent="0.25">
      <c r="A455" s="25" t="s">
        <v>13</v>
      </c>
      <c r="B455" s="26">
        <v>405921.61</v>
      </c>
      <c r="C455" s="26">
        <v>2818.87</v>
      </c>
      <c r="D455" s="26">
        <v>70068</v>
      </c>
      <c r="E455" s="26">
        <v>6485.81</v>
      </c>
      <c r="F455" s="26">
        <v>42.54</v>
      </c>
      <c r="G455" s="26">
        <v>-359.98</v>
      </c>
      <c r="H455" s="26">
        <v>-981.18</v>
      </c>
      <c r="I455" s="26">
        <v>-32.049999999999997</v>
      </c>
      <c r="J455" s="13" t="s">
        <v>342</v>
      </c>
      <c r="K455" s="7" t="e">
        <f>SUMIFS([1]исходный!$I$2:$I$8445,[1]исходный!$A$2:$A$8445,Таблица1[[#This Row],[Лицевой]],[1]исходный!$C$2:$C$8445,"Отопление")</f>
        <v>#VALUE!</v>
      </c>
      <c r="L455" s="7" t="e">
        <f>Таблица1[[#This Row],[Возврат за июль]]+Таблица1[[#This Row],[возврат]]</f>
        <v>#VALUE!</v>
      </c>
      <c r="M455" s="7" t="e">
        <f>SUMIFS([2]Лист2!$H$2:$H$3988,[2]Лист2!$A$2:$A$3988,Таблица1[[#This Row],[Лицевой]])</f>
        <v>#VALUE!</v>
      </c>
    </row>
    <row r="456" spans="1:13" hidden="1" outlineLevel="2" x14ac:dyDescent="0.25">
      <c r="A456" s="25" t="s">
        <v>13</v>
      </c>
      <c r="B456" s="26">
        <v>405921.61</v>
      </c>
      <c r="C456" s="26">
        <v>2818.87</v>
      </c>
      <c r="D456" s="26">
        <v>70069</v>
      </c>
      <c r="E456" s="26">
        <v>6526.94</v>
      </c>
      <c r="F456" s="26">
        <v>42.81</v>
      </c>
      <c r="G456" s="26">
        <v>-362.23</v>
      </c>
      <c r="H456" s="26">
        <v>-987.41</v>
      </c>
      <c r="I456" s="26">
        <v>-32.26</v>
      </c>
      <c r="J456" s="13" t="s">
        <v>343</v>
      </c>
      <c r="K456" s="7" t="e">
        <f>SUMIFS([1]исходный!$I$2:$I$8445,[1]исходный!$A$2:$A$8445,Таблица1[[#This Row],[Лицевой]],[1]исходный!$C$2:$C$8445,"Отопление")</f>
        <v>#VALUE!</v>
      </c>
      <c r="L456" s="7" t="e">
        <f>Таблица1[[#This Row],[Возврат за июль]]+Таблица1[[#This Row],[возврат]]</f>
        <v>#VALUE!</v>
      </c>
      <c r="M456" s="7" t="e">
        <f>SUMIFS([2]Лист2!$H$2:$H$3988,[2]Лист2!$A$2:$A$3988,Таблица1[[#This Row],[Лицевой]])</f>
        <v>#VALUE!</v>
      </c>
    </row>
    <row r="457" spans="1:13" s="3" customFormat="1" outlineLevel="1" collapsed="1" x14ac:dyDescent="0.25">
      <c r="A457" s="22" t="s">
        <v>13</v>
      </c>
      <c r="B457" s="23">
        <f>B456</f>
        <v>405921.61</v>
      </c>
      <c r="C457" s="23">
        <f>C456</f>
        <v>2818.87</v>
      </c>
      <c r="D457" s="23"/>
      <c r="E457" s="23">
        <f>SUM(E387:E456)</f>
        <v>429777.36999999982</v>
      </c>
      <c r="F457" s="23">
        <f t="shared" ref="F457:I457" si="4">SUM(F387:F456)</f>
        <v>2818.8699999999994</v>
      </c>
      <c r="G457" s="23">
        <f t="shared" si="4"/>
        <v>-23855.629999999997</v>
      </c>
      <c r="H457" s="23">
        <f t="shared" si="4"/>
        <v>-25914.99</v>
      </c>
      <c r="I457" s="23">
        <f t="shared" si="4"/>
        <v>-2123.81</v>
      </c>
      <c r="J457" s="13"/>
      <c r="K457" s="7" t="e">
        <f>SUMIFS([1]исходный!$I$2:$I$8445,[1]исходный!$A$2:$A$8445,Таблица1[[#This Row],[Лицевой]],[1]исходный!$C$2:$C$8445,"Отопление")</f>
        <v>#VALUE!</v>
      </c>
      <c r="L457" s="7" t="e">
        <f>Таблица1[[#This Row],[Возврат за июль]]+Таблица1[[#This Row],[возврат]]</f>
        <v>#VALUE!</v>
      </c>
      <c r="M457" s="7" t="e">
        <f>SUMIFS([2]Лист2!$H$2:$H$3988,[2]Лист2!$A$2:$A$3988,Таблица1[[#This Row],[Лицевой]])</f>
        <v>#VALUE!</v>
      </c>
    </row>
    <row r="458" spans="1:13" hidden="1" outlineLevel="2" x14ac:dyDescent="0.25">
      <c r="A458" s="25" t="s">
        <v>14</v>
      </c>
      <c r="B458" s="26">
        <v>454154.16</v>
      </c>
      <c r="C458" s="26">
        <v>4435.7700000000004</v>
      </c>
      <c r="D458" s="26">
        <v>70070</v>
      </c>
      <c r="E458" s="26">
        <v>3930.38</v>
      </c>
      <c r="F458" s="26">
        <v>30.4</v>
      </c>
      <c r="G458" s="26">
        <v>-817.89</v>
      </c>
      <c r="H458" s="26">
        <v>0</v>
      </c>
      <c r="I458" s="26">
        <v>-19.420000000000002</v>
      </c>
      <c r="J458" s="13" t="s">
        <v>344</v>
      </c>
      <c r="K458" s="7" t="e">
        <f>SUMIFS([1]исходный!$I$2:$I$8445,[1]исходный!$A$2:$A$8445,Таблица1[[#This Row],[Лицевой]],[1]исходный!$C$2:$C$8445,"Отопление")</f>
        <v>#VALUE!</v>
      </c>
      <c r="L458" s="7" t="e">
        <f>Таблица1[[#This Row],[Возврат за июль]]+Таблица1[[#This Row],[возврат]]</f>
        <v>#VALUE!</v>
      </c>
      <c r="M458" s="7" t="e">
        <f>SUMIFS([2]Лист2!$H$2:$H$3988,[2]Лист2!$A$2:$A$3988,Таблица1[[#This Row],[Лицевой]])</f>
        <v>#VALUE!</v>
      </c>
    </row>
    <row r="459" spans="1:13" hidden="1" outlineLevel="2" x14ac:dyDescent="0.25">
      <c r="A459" s="25" t="s">
        <v>14</v>
      </c>
      <c r="B459" s="26">
        <v>454154.16</v>
      </c>
      <c r="C459" s="26">
        <v>4435.7700000000004</v>
      </c>
      <c r="D459" s="26">
        <v>70071</v>
      </c>
      <c r="E459" s="26">
        <v>5507.72</v>
      </c>
      <c r="F459" s="26">
        <v>42.6</v>
      </c>
      <c r="G459" s="26">
        <v>-1146.1400000000001</v>
      </c>
      <c r="H459" s="26">
        <v>0</v>
      </c>
      <c r="I459" s="26">
        <v>-27.22</v>
      </c>
      <c r="J459" s="13" t="s">
        <v>345</v>
      </c>
      <c r="K459" s="7" t="e">
        <f>SUMIFS([1]исходный!$I$2:$I$8445,[1]исходный!$A$2:$A$8445,Таблица1[[#This Row],[Лицевой]],[1]исходный!$C$2:$C$8445,"Отопление")</f>
        <v>#VALUE!</v>
      </c>
      <c r="L459" s="7" t="e">
        <f>Таблица1[[#This Row],[Возврат за июль]]+Таблица1[[#This Row],[возврат]]</f>
        <v>#VALUE!</v>
      </c>
      <c r="M459" s="7" t="e">
        <f>SUMIFS([2]Лист2!$H$2:$H$3988,[2]Лист2!$A$2:$A$3988,Таблица1[[#This Row],[Лицевой]])</f>
        <v>#VALUE!</v>
      </c>
    </row>
    <row r="460" spans="1:13" hidden="1" outlineLevel="2" x14ac:dyDescent="0.25">
      <c r="A460" s="25" t="s">
        <v>14</v>
      </c>
      <c r="B460" s="26">
        <v>454154.16</v>
      </c>
      <c r="C460" s="26">
        <v>4435.7700000000004</v>
      </c>
      <c r="D460" s="26">
        <v>70072</v>
      </c>
      <c r="E460" s="26">
        <v>4072.59</v>
      </c>
      <c r="F460" s="26">
        <v>31.5</v>
      </c>
      <c r="G460" s="26">
        <v>-847.48</v>
      </c>
      <c r="H460" s="26">
        <v>-616.11</v>
      </c>
      <c r="I460" s="26">
        <v>-20.13</v>
      </c>
      <c r="J460" s="13" t="s">
        <v>346</v>
      </c>
      <c r="K460" s="7" t="e">
        <f>SUMIFS([1]исходный!$I$2:$I$8445,[1]исходный!$A$2:$A$8445,Таблица1[[#This Row],[Лицевой]],[1]исходный!$C$2:$C$8445,"Отопление")</f>
        <v>#VALUE!</v>
      </c>
      <c r="L460" s="7" t="e">
        <f>Таблица1[[#This Row],[Возврат за июль]]+Таблица1[[#This Row],[возврат]]</f>
        <v>#VALUE!</v>
      </c>
      <c r="M460" s="7" t="e">
        <f>SUMIFS([2]Лист2!$H$2:$H$3988,[2]Лист2!$A$2:$A$3988,Таблица1[[#This Row],[Лицевой]])</f>
        <v>#VALUE!</v>
      </c>
    </row>
    <row r="461" spans="1:13" hidden="1" outlineLevel="2" x14ac:dyDescent="0.25">
      <c r="A461" s="25" t="s">
        <v>14</v>
      </c>
      <c r="B461" s="26">
        <v>454154.16</v>
      </c>
      <c r="C461" s="26">
        <v>4435.7700000000004</v>
      </c>
      <c r="D461" s="26">
        <v>70073</v>
      </c>
      <c r="E461" s="26">
        <v>7511.66</v>
      </c>
      <c r="F461" s="26">
        <v>58.1</v>
      </c>
      <c r="G461" s="26">
        <v>-1563.12</v>
      </c>
      <c r="H461" s="26">
        <v>0</v>
      </c>
      <c r="I461" s="26">
        <v>-37.119999999999997</v>
      </c>
      <c r="J461" s="13" t="s">
        <v>347</v>
      </c>
      <c r="K461" s="7" t="e">
        <f>SUMIFS([1]исходный!$I$2:$I$8445,[1]исходный!$A$2:$A$8445,Таблица1[[#This Row],[Лицевой]],[1]исходный!$C$2:$C$8445,"Отопление")</f>
        <v>#VALUE!</v>
      </c>
      <c r="L461" s="7" t="e">
        <f>Таблица1[[#This Row],[Возврат за июль]]+Таблица1[[#This Row],[возврат]]</f>
        <v>#VALUE!</v>
      </c>
      <c r="M461" s="7" t="e">
        <f>SUMIFS([2]Лист2!$H$2:$H$3988,[2]Лист2!$A$2:$A$3988,Таблица1[[#This Row],[Лицевой]])</f>
        <v>#VALUE!</v>
      </c>
    </row>
    <row r="462" spans="1:13" hidden="1" outlineLevel="2" x14ac:dyDescent="0.25">
      <c r="A462" s="25" t="s">
        <v>14</v>
      </c>
      <c r="B462" s="26">
        <v>454154.16</v>
      </c>
      <c r="C462" s="26">
        <v>4435.7700000000004</v>
      </c>
      <c r="D462" s="26">
        <v>70074</v>
      </c>
      <c r="E462" s="26">
        <v>3914.85</v>
      </c>
      <c r="F462" s="26">
        <v>30.28</v>
      </c>
      <c r="G462" s="26">
        <v>-814.65</v>
      </c>
      <c r="H462" s="26">
        <v>0</v>
      </c>
      <c r="I462" s="26">
        <v>-19.350000000000001</v>
      </c>
      <c r="J462" s="13" t="s">
        <v>348</v>
      </c>
      <c r="K462" s="7" t="e">
        <f>SUMIFS([1]исходный!$I$2:$I$8445,[1]исходный!$A$2:$A$8445,Таблица1[[#This Row],[Лицевой]],[1]исходный!$C$2:$C$8445,"Отопление")</f>
        <v>#VALUE!</v>
      </c>
      <c r="L462" s="7" t="e">
        <f>Таблица1[[#This Row],[Возврат за июль]]+Таблица1[[#This Row],[возврат]]</f>
        <v>#VALUE!</v>
      </c>
      <c r="M462" s="7" t="e">
        <f>SUMIFS([2]Лист2!$H$2:$H$3988,[2]Лист2!$A$2:$A$3988,Таблица1[[#This Row],[Лицевой]])</f>
        <v>#VALUE!</v>
      </c>
    </row>
    <row r="463" spans="1:13" hidden="1" outlineLevel="2" x14ac:dyDescent="0.25">
      <c r="A463" s="25" t="s">
        <v>14</v>
      </c>
      <c r="B463" s="26">
        <v>454154.16</v>
      </c>
      <c r="C463" s="26">
        <v>4435.7700000000004</v>
      </c>
      <c r="D463" s="26">
        <v>70075</v>
      </c>
      <c r="E463" s="26">
        <v>5531</v>
      </c>
      <c r="F463" s="26">
        <v>42.78</v>
      </c>
      <c r="G463" s="26">
        <v>-1150.99</v>
      </c>
      <c r="H463" s="26">
        <v>0</v>
      </c>
      <c r="I463" s="26">
        <v>-27.34</v>
      </c>
      <c r="J463" s="13" t="s">
        <v>349</v>
      </c>
      <c r="K463" s="7" t="e">
        <f>SUMIFS([1]исходный!$I$2:$I$8445,[1]исходный!$A$2:$A$8445,Таблица1[[#This Row],[Лицевой]],[1]исходный!$C$2:$C$8445,"Отопление")</f>
        <v>#VALUE!</v>
      </c>
      <c r="L463" s="7" t="e">
        <f>Таблица1[[#This Row],[Возврат за июль]]+Таблица1[[#This Row],[возврат]]</f>
        <v>#VALUE!</v>
      </c>
      <c r="M463" s="7" t="e">
        <f>SUMIFS([2]Лист2!$H$2:$H$3988,[2]Лист2!$A$2:$A$3988,Таблица1[[#This Row],[Лицевой]])</f>
        <v>#VALUE!</v>
      </c>
    </row>
    <row r="464" spans="1:13" hidden="1" outlineLevel="2" x14ac:dyDescent="0.25">
      <c r="A464" s="25" t="s">
        <v>14</v>
      </c>
      <c r="B464" s="26">
        <v>454154.16</v>
      </c>
      <c r="C464" s="26">
        <v>4435.7700000000004</v>
      </c>
      <c r="D464" s="26">
        <v>70076</v>
      </c>
      <c r="E464" s="26">
        <v>4089.42</v>
      </c>
      <c r="F464" s="26">
        <v>31.63</v>
      </c>
      <c r="G464" s="26">
        <v>-851</v>
      </c>
      <c r="H464" s="26">
        <v>-618.65</v>
      </c>
      <c r="I464" s="26">
        <v>-20.22</v>
      </c>
      <c r="J464" s="13" t="s">
        <v>350</v>
      </c>
      <c r="K464" s="7" t="e">
        <f>SUMIFS([1]исходный!$I$2:$I$8445,[1]исходный!$A$2:$A$8445,Таблица1[[#This Row],[Лицевой]],[1]исходный!$C$2:$C$8445,"Отопление")</f>
        <v>#VALUE!</v>
      </c>
      <c r="L464" s="7" t="e">
        <f>Таблица1[[#This Row],[Возврат за июль]]+Таблица1[[#This Row],[возврат]]</f>
        <v>#VALUE!</v>
      </c>
      <c r="M464" s="7" t="e">
        <f>SUMIFS([2]Лист2!$H$2:$H$3988,[2]Лист2!$A$2:$A$3988,Таблица1[[#This Row],[Лицевой]])</f>
        <v>#VALUE!</v>
      </c>
    </row>
    <row r="465" spans="1:13" hidden="1" outlineLevel="2" x14ac:dyDescent="0.25">
      <c r="A465" s="25" t="s">
        <v>14</v>
      </c>
      <c r="B465" s="26">
        <v>454154.16</v>
      </c>
      <c r="C465" s="26">
        <v>4435.7700000000004</v>
      </c>
      <c r="D465" s="26">
        <v>70077</v>
      </c>
      <c r="E465" s="26">
        <v>7485.82</v>
      </c>
      <c r="F465" s="26">
        <v>57.9</v>
      </c>
      <c r="G465" s="26">
        <v>-1557.76</v>
      </c>
      <c r="H465" s="26">
        <v>-1132.46</v>
      </c>
      <c r="I465" s="26">
        <v>-36.979999999999997</v>
      </c>
      <c r="J465" s="13" t="s">
        <v>351</v>
      </c>
      <c r="K465" s="7" t="e">
        <f>SUMIFS([1]исходный!$I$2:$I$8445,[1]исходный!$A$2:$A$8445,Таблица1[[#This Row],[Лицевой]],[1]исходный!$C$2:$C$8445,"Отопление")</f>
        <v>#VALUE!</v>
      </c>
      <c r="L465" s="7" t="e">
        <f>Таблица1[[#This Row],[Возврат за июль]]+Таблица1[[#This Row],[возврат]]</f>
        <v>#VALUE!</v>
      </c>
      <c r="M465" s="7" t="e">
        <f>SUMIFS([2]Лист2!$H$2:$H$3988,[2]Лист2!$A$2:$A$3988,Таблица1[[#This Row],[Лицевой]])</f>
        <v>#VALUE!</v>
      </c>
    </row>
    <row r="466" spans="1:13" hidden="1" outlineLevel="2" x14ac:dyDescent="0.25">
      <c r="A466" s="25" t="s">
        <v>14</v>
      </c>
      <c r="B466" s="26">
        <v>454154.16</v>
      </c>
      <c r="C466" s="26">
        <v>4435.7700000000004</v>
      </c>
      <c r="D466" s="26">
        <v>70078</v>
      </c>
      <c r="E466" s="26">
        <v>3909.71</v>
      </c>
      <c r="F466" s="26">
        <v>30.24</v>
      </c>
      <c r="G466" s="26">
        <v>-813.6</v>
      </c>
      <c r="H466" s="26">
        <v>0</v>
      </c>
      <c r="I466" s="26">
        <v>-19.329999999999998</v>
      </c>
      <c r="J466" s="13" t="s">
        <v>352</v>
      </c>
      <c r="K466" s="7" t="e">
        <f>SUMIFS([1]исходный!$I$2:$I$8445,[1]исходный!$A$2:$A$8445,Таблица1[[#This Row],[Лицевой]],[1]исходный!$C$2:$C$8445,"Отопление")</f>
        <v>#VALUE!</v>
      </c>
      <c r="L466" s="7" t="e">
        <f>Таблица1[[#This Row],[Возврат за июль]]+Таблица1[[#This Row],[возврат]]</f>
        <v>#VALUE!</v>
      </c>
      <c r="M466" s="7" t="e">
        <f>SUMIFS([2]Лист2!$H$2:$H$3988,[2]Лист2!$A$2:$A$3988,Таблица1[[#This Row],[Лицевой]])</f>
        <v>#VALUE!</v>
      </c>
    </row>
    <row r="467" spans="1:13" hidden="1" outlineLevel="2" x14ac:dyDescent="0.25">
      <c r="A467" s="25" t="s">
        <v>14</v>
      </c>
      <c r="B467" s="26">
        <v>454154.16</v>
      </c>
      <c r="C467" s="26">
        <v>4435.7700000000004</v>
      </c>
      <c r="D467" s="26">
        <v>70079</v>
      </c>
      <c r="E467" s="26">
        <v>5520.62</v>
      </c>
      <c r="F467" s="26">
        <v>42.7</v>
      </c>
      <c r="G467" s="26">
        <v>-1148.8</v>
      </c>
      <c r="H467" s="26">
        <v>0</v>
      </c>
      <c r="I467" s="26">
        <v>-27.28</v>
      </c>
      <c r="J467" s="13" t="s">
        <v>353</v>
      </c>
      <c r="K467" s="7" t="e">
        <f>SUMIFS([1]исходный!$I$2:$I$8445,[1]исходный!$A$2:$A$8445,Таблица1[[#This Row],[Лицевой]],[1]исходный!$C$2:$C$8445,"Отопление")</f>
        <v>#VALUE!</v>
      </c>
      <c r="L467" s="7" t="e">
        <f>Таблица1[[#This Row],[Возврат за июль]]+Таблица1[[#This Row],[возврат]]</f>
        <v>#VALUE!</v>
      </c>
      <c r="M467" s="7" t="e">
        <f>SUMIFS([2]Лист2!$H$2:$H$3988,[2]Лист2!$A$2:$A$3988,Таблица1[[#This Row],[Лицевой]])</f>
        <v>#VALUE!</v>
      </c>
    </row>
    <row r="468" spans="1:13" hidden="1" outlineLevel="2" x14ac:dyDescent="0.25">
      <c r="A468" s="25" t="s">
        <v>14</v>
      </c>
      <c r="B468" s="26">
        <v>454154.16</v>
      </c>
      <c r="C468" s="26">
        <v>4435.7700000000004</v>
      </c>
      <c r="D468" s="26">
        <v>70080</v>
      </c>
      <c r="E468" s="26">
        <v>4092</v>
      </c>
      <c r="F468" s="26">
        <v>31.65</v>
      </c>
      <c r="G468" s="26">
        <v>-851.53</v>
      </c>
      <c r="H468" s="26">
        <v>0</v>
      </c>
      <c r="I468" s="26">
        <v>-20.22</v>
      </c>
      <c r="J468" s="13" t="s">
        <v>354</v>
      </c>
      <c r="K468" s="7" t="e">
        <f>SUMIFS([1]исходный!$I$2:$I$8445,[1]исходный!$A$2:$A$8445,Таблица1[[#This Row],[Лицевой]],[1]исходный!$C$2:$C$8445,"Отопление")</f>
        <v>#VALUE!</v>
      </c>
      <c r="L468" s="7" t="e">
        <f>Таблица1[[#This Row],[Возврат за июль]]+Таблица1[[#This Row],[возврат]]</f>
        <v>#VALUE!</v>
      </c>
      <c r="M468" s="7" t="e">
        <f>SUMIFS([2]Лист2!$H$2:$H$3988,[2]Лист2!$A$2:$A$3988,Таблица1[[#This Row],[Лицевой]])</f>
        <v>#VALUE!</v>
      </c>
    </row>
    <row r="469" spans="1:13" hidden="1" outlineLevel="2" x14ac:dyDescent="0.25">
      <c r="A469" s="25" t="s">
        <v>14</v>
      </c>
      <c r="B469" s="26">
        <v>454154.16</v>
      </c>
      <c r="C469" s="26">
        <v>4435.7700000000004</v>
      </c>
      <c r="D469" s="26">
        <v>70081</v>
      </c>
      <c r="E469" s="26">
        <v>7524.61</v>
      </c>
      <c r="F469" s="26">
        <v>58.2</v>
      </c>
      <c r="G469" s="26">
        <v>-1565.83</v>
      </c>
      <c r="H469" s="26">
        <v>0</v>
      </c>
      <c r="I469" s="26">
        <v>-37.19</v>
      </c>
      <c r="J469" s="13" t="s">
        <v>355</v>
      </c>
      <c r="K469" s="7" t="e">
        <f>SUMIFS([1]исходный!$I$2:$I$8445,[1]исходный!$A$2:$A$8445,Таблица1[[#This Row],[Лицевой]],[1]исходный!$C$2:$C$8445,"Отопление")</f>
        <v>#VALUE!</v>
      </c>
      <c r="L469" s="7" t="e">
        <f>Таблица1[[#This Row],[Возврат за июль]]+Таблица1[[#This Row],[возврат]]</f>
        <v>#VALUE!</v>
      </c>
      <c r="M469" s="7" t="e">
        <f>SUMIFS([2]Лист2!$H$2:$H$3988,[2]Лист2!$A$2:$A$3988,Таблица1[[#This Row],[Лицевой]])</f>
        <v>#VALUE!</v>
      </c>
    </row>
    <row r="470" spans="1:13" hidden="1" outlineLevel="2" x14ac:dyDescent="0.25">
      <c r="A470" s="25" t="s">
        <v>14</v>
      </c>
      <c r="B470" s="26">
        <v>454154.16</v>
      </c>
      <c r="C470" s="26">
        <v>4435.7700000000004</v>
      </c>
      <c r="D470" s="26">
        <v>70082</v>
      </c>
      <c r="E470" s="26">
        <v>3917.48</v>
      </c>
      <c r="F470" s="26">
        <v>30.3</v>
      </c>
      <c r="G470" s="26">
        <v>-815.23</v>
      </c>
      <c r="H470" s="26">
        <v>-592.64</v>
      </c>
      <c r="I470" s="26">
        <v>-19.36</v>
      </c>
      <c r="J470" s="13" t="s">
        <v>356</v>
      </c>
      <c r="K470" s="7" t="e">
        <f>SUMIFS([1]исходный!$I$2:$I$8445,[1]исходный!$A$2:$A$8445,Таблица1[[#This Row],[Лицевой]],[1]исходный!$C$2:$C$8445,"Отопление")</f>
        <v>#VALUE!</v>
      </c>
      <c r="L470" s="7" t="e">
        <f>Таблица1[[#This Row],[Возврат за июль]]+Таблица1[[#This Row],[возврат]]</f>
        <v>#VALUE!</v>
      </c>
      <c r="M470" s="7" t="e">
        <f>SUMIFS([2]Лист2!$H$2:$H$3988,[2]Лист2!$A$2:$A$3988,Таблица1[[#This Row],[Лицевой]])</f>
        <v>#VALUE!</v>
      </c>
    </row>
    <row r="471" spans="1:13" hidden="1" outlineLevel="2" x14ac:dyDescent="0.25">
      <c r="A471" s="25" t="s">
        <v>14</v>
      </c>
      <c r="B471" s="26">
        <v>454154.16</v>
      </c>
      <c r="C471" s="26">
        <v>4435.7700000000004</v>
      </c>
      <c r="D471" s="26">
        <v>70083</v>
      </c>
      <c r="E471" s="26">
        <v>5493.51</v>
      </c>
      <c r="F471" s="26">
        <v>42.49</v>
      </c>
      <c r="G471" s="26">
        <v>-1143.19</v>
      </c>
      <c r="H471" s="26">
        <v>0</v>
      </c>
      <c r="I471" s="26">
        <v>-27.15</v>
      </c>
      <c r="J471" s="13" t="s">
        <v>357</v>
      </c>
      <c r="K471" s="7" t="e">
        <f>SUMIFS([1]исходный!$I$2:$I$8445,[1]исходный!$A$2:$A$8445,Таблица1[[#This Row],[Лицевой]],[1]исходный!$C$2:$C$8445,"Отопление")</f>
        <v>#VALUE!</v>
      </c>
      <c r="L471" s="7" t="e">
        <f>Таблица1[[#This Row],[Возврат за июль]]+Таблица1[[#This Row],[возврат]]</f>
        <v>#VALUE!</v>
      </c>
      <c r="M471" s="7" t="e">
        <f>SUMIFS([2]Лист2!$H$2:$H$3988,[2]Лист2!$A$2:$A$3988,Таблица1[[#This Row],[Лицевой]])</f>
        <v>#VALUE!</v>
      </c>
    </row>
    <row r="472" spans="1:13" hidden="1" outlineLevel="2" x14ac:dyDescent="0.25">
      <c r="A472" s="25" t="s">
        <v>14</v>
      </c>
      <c r="B472" s="26">
        <v>454154.16</v>
      </c>
      <c r="C472" s="26">
        <v>4435.7700000000004</v>
      </c>
      <c r="D472" s="26">
        <v>70084</v>
      </c>
      <c r="E472" s="26">
        <v>4128.18</v>
      </c>
      <c r="F472" s="26">
        <v>31.93</v>
      </c>
      <c r="G472" s="26">
        <v>-859.04</v>
      </c>
      <c r="H472" s="26">
        <v>0</v>
      </c>
      <c r="I472" s="26">
        <v>-20.399999999999999</v>
      </c>
      <c r="J472" s="13" t="s">
        <v>358</v>
      </c>
      <c r="K472" s="7" t="e">
        <f>SUMIFS([1]исходный!$I$2:$I$8445,[1]исходный!$A$2:$A$8445,Таблица1[[#This Row],[Лицевой]],[1]исходный!$C$2:$C$8445,"Отопление")</f>
        <v>#VALUE!</v>
      </c>
      <c r="L472" s="7" t="e">
        <f>Таблица1[[#This Row],[Возврат за июль]]+Таблица1[[#This Row],[возврат]]</f>
        <v>#VALUE!</v>
      </c>
      <c r="M472" s="7" t="e">
        <f>SUMIFS([2]Лист2!$H$2:$H$3988,[2]Лист2!$A$2:$A$3988,Таблица1[[#This Row],[Лицевой]])</f>
        <v>#VALUE!</v>
      </c>
    </row>
    <row r="473" spans="1:13" hidden="1" outlineLevel="2" x14ac:dyDescent="0.25">
      <c r="A473" s="25" t="s">
        <v>14</v>
      </c>
      <c r="B473" s="26">
        <v>454154.16</v>
      </c>
      <c r="C473" s="26">
        <v>4435.7700000000004</v>
      </c>
      <c r="D473" s="26">
        <v>70085</v>
      </c>
      <c r="E473" s="26">
        <v>7522.04</v>
      </c>
      <c r="F473" s="26">
        <v>58.18</v>
      </c>
      <c r="G473" s="26">
        <v>-1565.31</v>
      </c>
      <c r="H473" s="26">
        <v>-1137.95</v>
      </c>
      <c r="I473" s="26">
        <v>-37.18</v>
      </c>
      <c r="J473" s="13" t="s">
        <v>359</v>
      </c>
      <c r="K473" s="7" t="e">
        <f>SUMIFS([1]исходный!$I$2:$I$8445,[1]исходный!$A$2:$A$8445,Таблица1[[#This Row],[Лицевой]],[1]исходный!$C$2:$C$8445,"Отопление")</f>
        <v>#VALUE!</v>
      </c>
      <c r="L473" s="7" t="e">
        <f>Таблица1[[#This Row],[Возврат за июль]]+Таблица1[[#This Row],[возврат]]</f>
        <v>#VALUE!</v>
      </c>
      <c r="M473" s="7" t="e">
        <f>SUMIFS([2]Лист2!$H$2:$H$3988,[2]Лист2!$A$2:$A$3988,Таблица1[[#This Row],[Лицевой]])</f>
        <v>#VALUE!</v>
      </c>
    </row>
    <row r="474" spans="1:13" hidden="1" outlineLevel="2" x14ac:dyDescent="0.25">
      <c r="A474" s="25" t="s">
        <v>14</v>
      </c>
      <c r="B474" s="26">
        <v>454154.16</v>
      </c>
      <c r="C474" s="26">
        <v>4435.7700000000004</v>
      </c>
      <c r="D474" s="26">
        <v>70086</v>
      </c>
      <c r="E474" s="26">
        <v>3922.62</v>
      </c>
      <c r="F474" s="26">
        <v>30.34</v>
      </c>
      <c r="G474" s="26">
        <v>-816.27</v>
      </c>
      <c r="H474" s="26">
        <v>0</v>
      </c>
      <c r="I474" s="26">
        <v>-19.38</v>
      </c>
      <c r="J474" s="13" t="s">
        <v>360</v>
      </c>
      <c r="K474" s="7" t="e">
        <f>SUMIFS([1]исходный!$I$2:$I$8445,[1]исходный!$A$2:$A$8445,Таблица1[[#This Row],[Лицевой]],[1]исходный!$C$2:$C$8445,"Отопление")</f>
        <v>#VALUE!</v>
      </c>
      <c r="L474" s="7" t="e">
        <f>Таблица1[[#This Row],[Возврат за июль]]+Таблица1[[#This Row],[возврат]]</f>
        <v>#VALUE!</v>
      </c>
      <c r="M474" s="7" t="e">
        <f>SUMIFS([2]Лист2!$H$2:$H$3988,[2]Лист2!$A$2:$A$3988,Таблица1[[#This Row],[Лицевой]])</f>
        <v>#VALUE!</v>
      </c>
    </row>
    <row r="475" spans="1:13" hidden="1" outlineLevel="2" x14ac:dyDescent="0.25">
      <c r="A475" s="25" t="s">
        <v>14</v>
      </c>
      <c r="B475" s="26">
        <v>454154.16</v>
      </c>
      <c r="C475" s="26">
        <v>4435.7700000000004</v>
      </c>
      <c r="D475" s="26">
        <v>70087</v>
      </c>
      <c r="E475" s="26">
        <v>5503.84</v>
      </c>
      <c r="F475" s="26">
        <v>42.57</v>
      </c>
      <c r="G475" s="26">
        <v>-1145.33</v>
      </c>
      <c r="H475" s="26">
        <v>-832.63</v>
      </c>
      <c r="I475" s="26">
        <v>-27.2</v>
      </c>
      <c r="J475" s="13" t="s">
        <v>361</v>
      </c>
      <c r="K475" s="7" t="e">
        <f>SUMIFS([1]исходный!$I$2:$I$8445,[1]исходный!$A$2:$A$8445,Таблица1[[#This Row],[Лицевой]],[1]исходный!$C$2:$C$8445,"Отопление")</f>
        <v>#VALUE!</v>
      </c>
      <c r="L475" s="7" t="e">
        <f>Таблица1[[#This Row],[Возврат за июль]]+Таблица1[[#This Row],[возврат]]</f>
        <v>#VALUE!</v>
      </c>
      <c r="M475" s="7" t="e">
        <f>SUMIFS([2]Лист2!$H$2:$H$3988,[2]Лист2!$A$2:$A$3988,Таблица1[[#This Row],[Лицевой]])</f>
        <v>#VALUE!</v>
      </c>
    </row>
    <row r="476" spans="1:13" hidden="1" outlineLevel="2" x14ac:dyDescent="0.25">
      <c r="A476" s="25" t="s">
        <v>14</v>
      </c>
      <c r="B476" s="26">
        <v>454154.16</v>
      </c>
      <c r="C476" s="26">
        <v>4435.7700000000004</v>
      </c>
      <c r="D476" s="26">
        <v>70088</v>
      </c>
      <c r="E476" s="26">
        <v>4102.33</v>
      </c>
      <c r="F476" s="26">
        <v>31.73</v>
      </c>
      <c r="G476" s="26">
        <v>-853.67</v>
      </c>
      <c r="H476" s="26">
        <v>0</v>
      </c>
      <c r="I476" s="26">
        <v>-20.27</v>
      </c>
      <c r="J476" s="13" t="s">
        <v>362</v>
      </c>
      <c r="K476" s="7" t="e">
        <f>SUMIFS([1]исходный!$I$2:$I$8445,[1]исходный!$A$2:$A$8445,Таблица1[[#This Row],[Лицевой]],[1]исходный!$C$2:$C$8445,"Отопление")</f>
        <v>#VALUE!</v>
      </c>
      <c r="L476" s="7" t="e">
        <f>Таблица1[[#This Row],[Возврат за июль]]+Таблица1[[#This Row],[возврат]]</f>
        <v>#VALUE!</v>
      </c>
      <c r="M476" s="7" t="e">
        <f>SUMIFS([2]Лист2!$H$2:$H$3988,[2]Лист2!$A$2:$A$3988,Таблица1[[#This Row],[Лицевой]])</f>
        <v>#VALUE!</v>
      </c>
    </row>
    <row r="477" spans="1:13" hidden="1" outlineLevel="2" x14ac:dyDescent="0.25">
      <c r="A477" s="25" t="s">
        <v>14</v>
      </c>
      <c r="B477" s="26">
        <v>454154.16</v>
      </c>
      <c r="C477" s="26">
        <v>4435.7700000000004</v>
      </c>
      <c r="D477" s="26">
        <v>70089</v>
      </c>
      <c r="E477" s="26">
        <v>7544.02</v>
      </c>
      <c r="F477" s="26">
        <v>58.35</v>
      </c>
      <c r="G477" s="26">
        <v>-1569.88</v>
      </c>
      <c r="H477" s="26">
        <v>-1141.27</v>
      </c>
      <c r="I477" s="26">
        <v>-37.28</v>
      </c>
      <c r="J477" s="13" t="s">
        <v>363</v>
      </c>
      <c r="K477" s="7" t="e">
        <f>SUMIFS([1]исходный!$I$2:$I$8445,[1]исходный!$A$2:$A$8445,Таблица1[[#This Row],[Лицевой]],[1]исходный!$C$2:$C$8445,"Отопление")</f>
        <v>#VALUE!</v>
      </c>
      <c r="L477" s="7" t="e">
        <f>Таблица1[[#This Row],[Возврат за июль]]+Таблица1[[#This Row],[возврат]]</f>
        <v>#VALUE!</v>
      </c>
      <c r="M477" s="7" t="e">
        <f>SUMIFS([2]Лист2!$H$2:$H$3988,[2]Лист2!$A$2:$A$3988,Таблица1[[#This Row],[Лицевой]])</f>
        <v>#VALUE!</v>
      </c>
    </row>
    <row r="478" spans="1:13" hidden="1" outlineLevel="2" x14ac:dyDescent="0.25">
      <c r="A478" s="25" t="s">
        <v>14</v>
      </c>
      <c r="B478" s="26">
        <v>454154.16</v>
      </c>
      <c r="C478" s="26">
        <v>4435.7700000000004</v>
      </c>
      <c r="D478" s="26">
        <v>70090</v>
      </c>
      <c r="E478" s="26">
        <v>7503.9</v>
      </c>
      <c r="F478" s="26">
        <v>58.04</v>
      </c>
      <c r="G478" s="26">
        <v>-1561.5</v>
      </c>
      <c r="H478" s="26">
        <v>-1135.2</v>
      </c>
      <c r="I478" s="26">
        <v>-37.08</v>
      </c>
      <c r="J478" s="13" t="s">
        <v>364</v>
      </c>
      <c r="K478" s="7" t="e">
        <f>SUMIFS([1]исходный!$I$2:$I$8445,[1]исходный!$A$2:$A$8445,Таблица1[[#This Row],[Лицевой]],[1]исходный!$C$2:$C$8445,"Отопление")</f>
        <v>#VALUE!</v>
      </c>
      <c r="L478" s="7" t="e">
        <f>Таблица1[[#This Row],[Возврат за июль]]+Таблица1[[#This Row],[возврат]]</f>
        <v>#VALUE!</v>
      </c>
      <c r="M478" s="7" t="e">
        <f>SUMIFS([2]Лист2!$H$2:$H$3988,[2]Лист2!$A$2:$A$3988,Таблица1[[#This Row],[Лицевой]])</f>
        <v>#VALUE!</v>
      </c>
    </row>
    <row r="479" spans="1:13" hidden="1" outlineLevel="2" x14ac:dyDescent="0.25">
      <c r="A479" s="25" t="s">
        <v>14</v>
      </c>
      <c r="B479" s="26">
        <v>454154.16</v>
      </c>
      <c r="C479" s="26">
        <v>4435.7700000000004</v>
      </c>
      <c r="D479" s="26">
        <v>70091</v>
      </c>
      <c r="E479" s="26">
        <v>4112.66</v>
      </c>
      <c r="F479" s="26">
        <v>31.81</v>
      </c>
      <c r="G479" s="26">
        <v>-855.81</v>
      </c>
      <c r="H479" s="26">
        <v>-622.16999999999996</v>
      </c>
      <c r="I479" s="26">
        <v>-20.32</v>
      </c>
      <c r="J479" s="13" t="s">
        <v>365</v>
      </c>
      <c r="K479" s="7" t="e">
        <f>SUMIFS([1]исходный!$I$2:$I$8445,[1]исходный!$A$2:$A$8445,Таблица1[[#This Row],[Лицевой]],[1]исходный!$C$2:$C$8445,"Отопление")</f>
        <v>#VALUE!</v>
      </c>
      <c r="L479" s="7" t="e">
        <f>Таблица1[[#This Row],[Возврат за июль]]+Таблица1[[#This Row],[возврат]]</f>
        <v>#VALUE!</v>
      </c>
      <c r="M479" s="7" t="e">
        <f>SUMIFS([2]Лист2!$H$2:$H$3988,[2]Лист2!$A$2:$A$3988,Таблица1[[#This Row],[Лицевой]])</f>
        <v>#VALUE!</v>
      </c>
    </row>
    <row r="480" spans="1:13" hidden="1" outlineLevel="2" x14ac:dyDescent="0.25">
      <c r="A480" s="25" t="s">
        <v>14</v>
      </c>
      <c r="B480" s="26">
        <v>454154.16</v>
      </c>
      <c r="C480" s="26">
        <v>4435.7700000000004</v>
      </c>
      <c r="D480" s="26">
        <v>70092</v>
      </c>
      <c r="E480" s="26">
        <v>5487.01</v>
      </c>
      <c r="F480" s="26">
        <v>42.44</v>
      </c>
      <c r="G480" s="26">
        <v>-1141.81</v>
      </c>
      <c r="H480" s="26">
        <v>-830.08</v>
      </c>
      <c r="I480" s="26">
        <v>-27.11</v>
      </c>
      <c r="J480" s="13" t="s">
        <v>366</v>
      </c>
      <c r="K480" s="7" t="e">
        <f>SUMIFS([1]исходный!$I$2:$I$8445,[1]исходный!$A$2:$A$8445,Таблица1[[#This Row],[Лицевой]],[1]исходный!$C$2:$C$8445,"Отопление")</f>
        <v>#VALUE!</v>
      </c>
      <c r="L480" s="7" t="e">
        <f>Таблица1[[#This Row],[Возврат за июль]]+Таблица1[[#This Row],[возврат]]</f>
        <v>#VALUE!</v>
      </c>
      <c r="M480" s="7" t="e">
        <f>SUMIFS([2]Лист2!$H$2:$H$3988,[2]Лист2!$A$2:$A$3988,Таблица1[[#This Row],[Лицевой]])</f>
        <v>#VALUE!</v>
      </c>
    </row>
    <row r="481" spans="1:13" hidden="1" outlineLevel="2" x14ac:dyDescent="0.25">
      <c r="A481" s="25" t="s">
        <v>14</v>
      </c>
      <c r="B481" s="26">
        <v>454154.16</v>
      </c>
      <c r="C481" s="26">
        <v>4435.7700000000004</v>
      </c>
      <c r="D481" s="26">
        <v>72402</v>
      </c>
      <c r="E481" s="26">
        <v>7450.94</v>
      </c>
      <c r="F481" s="26">
        <v>57.63</v>
      </c>
      <c r="G481" s="26">
        <v>-1550.52</v>
      </c>
      <c r="H481" s="26">
        <v>-1127.19</v>
      </c>
      <c r="I481" s="26">
        <v>-36.82</v>
      </c>
      <c r="J481" s="13" t="s">
        <v>367</v>
      </c>
      <c r="K481" s="7" t="e">
        <f>SUMIFS([1]исходный!$I$2:$I$8445,[1]исходный!$A$2:$A$8445,Таблица1[[#This Row],[Лицевой]],[1]исходный!$C$2:$C$8445,"Отопление")</f>
        <v>#VALUE!</v>
      </c>
      <c r="L481" s="7" t="e">
        <f>Таблица1[[#This Row],[Возврат за июль]]+Таблица1[[#This Row],[возврат]]</f>
        <v>#VALUE!</v>
      </c>
      <c r="M481" s="7" t="e">
        <f>SUMIFS([2]Лист2!$H$2:$H$3988,[2]Лист2!$A$2:$A$3988,Таблица1[[#This Row],[Лицевой]])</f>
        <v>#VALUE!</v>
      </c>
    </row>
    <row r="482" spans="1:13" hidden="1" outlineLevel="2" x14ac:dyDescent="0.25">
      <c r="A482" s="25" t="s">
        <v>14</v>
      </c>
      <c r="B482" s="26">
        <v>454154.16</v>
      </c>
      <c r="C482" s="26">
        <v>4435.7700000000004</v>
      </c>
      <c r="D482" s="26">
        <v>70093</v>
      </c>
      <c r="E482" s="26">
        <v>7509.09</v>
      </c>
      <c r="F482" s="26">
        <v>58.08</v>
      </c>
      <c r="G482" s="26">
        <v>-1562.6</v>
      </c>
      <c r="H482" s="26">
        <v>-1135.99</v>
      </c>
      <c r="I482" s="26">
        <v>-37.11</v>
      </c>
      <c r="J482" s="13" t="s">
        <v>368</v>
      </c>
      <c r="K482" s="7" t="e">
        <f>SUMIFS([1]исходный!$I$2:$I$8445,[1]исходный!$A$2:$A$8445,Таблица1[[#This Row],[Лицевой]],[1]исходный!$C$2:$C$8445,"Отопление")</f>
        <v>#VALUE!</v>
      </c>
      <c r="L482" s="7" t="e">
        <f>Таблица1[[#This Row],[Возврат за июль]]+Таблица1[[#This Row],[возврат]]</f>
        <v>#VALUE!</v>
      </c>
      <c r="M482" s="7" t="e">
        <f>SUMIFS([2]Лист2!$H$2:$H$3988,[2]Лист2!$A$2:$A$3988,Таблица1[[#This Row],[Лицевой]])</f>
        <v>#VALUE!</v>
      </c>
    </row>
    <row r="483" spans="1:13" hidden="1" outlineLevel="2" x14ac:dyDescent="0.25">
      <c r="A483" s="25" t="s">
        <v>14</v>
      </c>
      <c r="B483" s="26">
        <v>454154.16</v>
      </c>
      <c r="C483" s="26">
        <v>4435.7700000000004</v>
      </c>
      <c r="D483" s="26">
        <v>70094</v>
      </c>
      <c r="E483" s="26">
        <v>4059.69</v>
      </c>
      <c r="F483" s="26">
        <v>31.4</v>
      </c>
      <c r="G483" s="26">
        <v>-844.82</v>
      </c>
      <c r="H483" s="26">
        <v>0</v>
      </c>
      <c r="I483" s="26">
        <v>-20.07</v>
      </c>
      <c r="J483" s="13" t="s">
        <v>369</v>
      </c>
      <c r="K483" s="7" t="e">
        <f>SUMIFS([1]исходный!$I$2:$I$8445,[1]исходный!$A$2:$A$8445,Таблица1[[#This Row],[Лицевой]],[1]исходный!$C$2:$C$8445,"Отопление")</f>
        <v>#VALUE!</v>
      </c>
      <c r="L483" s="7" t="e">
        <f>Таблица1[[#This Row],[Возврат за июль]]+Таблица1[[#This Row],[возврат]]</f>
        <v>#VALUE!</v>
      </c>
      <c r="M483" s="7" t="e">
        <f>SUMIFS([2]Лист2!$H$2:$H$3988,[2]Лист2!$A$2:$A$3988,Таблица1[[#This Row],[Лицевой]])</f>
        <v>#VALUE!</v>
      </c>
    </row>
    <row r="484" spans="1:13" hidden="1" outlineLevel="2" x14ac:dyDescent="0.25">
      <c r="A484" s="25" t="s">
        <v>14</v>
      </c>
      <c r="B484" s="26">
        <v>454154.16</v>
      </c>
      <c r="C484" s="26">
        <v>4435.7700000000004</v>
      </c>
      <c r="D484" s="26">
        <v>70095</v>
      </c>
      <c r="E484" s="26">
        <v>5523.24</v>
      </c>
      <c r="F484" s="26">
        <v>42.72</v>
      </c>
      <c r="G484" s="26">
        <v>-1149.3699999999999</v>
      </c>
      <c r="H484" s="26">
        <v>-835.56</v>
      </c>
      <c r="I484" s="26">
        <v>-27.3</v>
      </c>
      <c r="J484" s="13" t="s">
        <v>370</v>
      </c>
      <c r="K484" s="7" t="e">
        <f>SUMIFS([1]исходный!$I$2:$I$8445,[1]исходный!$A$2:$A$8445,Таблица1[[#This Row],[Лицевой]],[1]исходный!$C$2:$C$8445,"Отопление")</f>
        <v>#VALUE!</v>
      </c>
      <c r="L484" s="7" t="e">
        <f>Таблица1[[#This Row],[Возврат за июль]]+Таблица1[[#This Row],[возврат]]</f>
        <v>#VALUE!</v>
      </c>
      <c r="M484" s="7" t="e">
        <f>SUMIFS([2]Лист2!$H$2:$H$3988,[2]Лист2!$A$2:$A$3988,Таблица1[[#This Row],[Лицевой]])</f>
        <v>#VALUE!</v>
      </c>
    </row>
    <row r="485" spans="1:13" hidden="1" outlineLevel="2" x14ac:dyDescent="0.25">
      <c r="A485" s="25" t="s">
        <v>14</v>
      </c>
      <c r="B485" s="26">
        <v>454154.16</v>
      </c>
      <c r="C485" s="26">
        <v>4435.7700000000004</v>
      </c>
      <c r="D485" s="26">
        <v>70096</v>
      </c>
      <c r="E485" s="26">
        <v>7379.83</v>
      </c>
      <c r="F485" s="26">
        <v>57.08</v>
      </c>
      <c r="G485" s="26">
        <v>-1535.72</v>
      </c>
      <c r="H485" s="26">
        <v>0</v>
      </c>
      <c r="I485" s="26">
        <v>-36.47</v>
      </c>
      <c r="J485" s="13" t="s">
        <v>371</v>
      </c>
      <c r="K485" s="7" t="e">
        <f>SUMIFS([1]исходный!$I$2:$I$8445,[1]исходный!$A$2:$A$8445,Таблица1[[#This Row],[Лицевой]],[1]исходный!$C$2:$C$8445,"Отопление")</f>
        <v>#VALUE!</v>
      </c>
      <c r="L485" s="7" t="e">
        <f>Таблица1[[#This Row],[Возврат за июль]]+Таблица1[[#This Row],[возврат]]</f>
        <v>#VALUE!</v>
      </c>
      <c r="M485" s="7" t="e">
        <f>SUMIFS([2]Лист2!$H$2:$H$3988,[2]Лист2!$A$2:$A$3988,Таблица1[[#This Row],[Лицевой]])</f>
        <v>#VALUE!</v>
      </c>
    </row>
    <row r="486" spans="1:13" hidden="1" outlineLevel="2" x14ac:dyDescent="0.25">
      <c r="A486" s="25" t="s">
        <v>14</v>
      </c>
      <c r="B486" s="26">
        <v>454154.16</v>
      </c>
      <c r="C486" s="26">
        <v>4435.7700000000004</v>
      </c>
      <c r="D486" s="26">
        <v>70097</v>
      </c>
      <c r="E486" s="26">
        <v>7488.43</v>
      </c>
      <c r="F486" s="26">
        <v>57.92</v>
      </c>
      <c r="G486" s="26">
        <v>-1558.32</v>
      </c>
      <c r="H486" s="26">
        <v>-1132.8599999999999</v>
      </c>
      <c r="I486" s="26">
        <v>-37.01</v>
      </c>
      <c r="J486" s="13" t="s">
        <v>372</v>
      </c>
      <c r="K486" s="7" t="e">
        <f>SUMIFS([1]исходный!$I$2:$I$8445,[1]исходный!$A$2:$A$8445,Таблица1[[#This Row],[Лицевой]],[1]исходный!$C$2:$C$8445,"Отопление")</f>
        <v>#VALUE!</v>
      </c>
      <c r="L486" s="7" t="e">
        <f>Таблица1[[#This Row],[Возврат за июль]]+Таблица1[[#This Row],[возврат]]</f>
        <v>#VALUE!</v>
      </c>
      <c r="M486" s="7" t="e">
        <f>SUMIFS([2]Лист2!$H$2:$H$3988,[2]Лист2!$A$2:$A$3988,Таблица1[[#This Row],[Лицевой]])</f>
        <v>#VALUE!</v>
      </c>
    </row>
    <row r="487" spans="1:13" hidden="1" outlineLevel="2" x14ac:dyDescent="0.25">
      <c r="A487" s="25" t="s">
        <v>14</v>
      </c>
      <c r="B487" s="26">
        <v>454154.16</v>
      </c>
      <c r="C487" s="26">
        <v>4435.7700000000004</v>
      </c>
      <c r="D487" s="26">
        <v>70098</v>
      </c>
      <c r="E487" s="26">
        <v>4137.25</v>
      </c>
      <c r="F487" s="26">
        <v>32</v>
      </c>
      <c r="G487" s="26">
        <v>-860.95</v>
      </c>
      <c r="H487" s="26">
        <v>0</v>
      </c>
      <c r="I487" s="26">
        <v>-20.45</v>
      </c>
      <c r="J487" s="13" t="s">
        <v>373</v>
      </c>
      <c r="K487" s="7" t="e">
        <f>SUMIFS([1]исходный!$I$2:$I$8445,[1]исходный!$A$2:$A$8445,Таблица1[[#This Row],[Лицевой]],[1]исходный!$C$2:$C$8445,"Отопление")</f>
        <v>#VALUE!</v>
      </c>
      <c r="L487" s="7" t="e">
        <f>Таблица1[[#This Row],[Возврат за июль]]+Таблица1[[#This Row],[возврат]]</f>
        <v>#VALUE!</v>
      </c>
      <c r="M487" s="7" t="e">
        <f>SUMIFS([2]Лист2!$H$2:$H$3988,[2]Лист2!$A$2:$A$3988,Таблица1[[#This Row],[Лицевой]])</f>
        <v>#VALUE!</v>
      </c>
    </row>
    <row r="488" spans="1:13" hidden="1" outlineLevel="2" x14ac:dyDescent="0.25">
      <c r="A488" s="25" t="s">
        <v>14</v>
      </c>
      <c r="B488" s="26">
        <v>454154.16</v>
      </c>
      <c r="C488" s="26">
        <v>4435.7700000000004</v>
      </c>
      <c r="D488" s="26">
        <v>70099</v>
      </c>
      <c r="E488" s="26">
        <v>5540.03</v>
      </c>
      <c r="F488" s="26">
        <v>42.85</v>
      </c>
      <c r="G488" s="26">
        <v>-1152.8499999999999</v>
      </c>
      <c r="H488" s="26">
        <v>-838.1</v>
      </c>
      <c r="I488" s="26">
        <v>-27.37</v>
      </c>
      <c r="J488" s="13" t="s">
        <v>374</v>
      </c>
      <c r="K488" s="7" t="e">
        <f>SUMIFS([1]исходный!$I$2:$I$8445,[1]исходный!$A$2:$A$8445,Таблица1[[#This Row],[Лицевой]],[1]исходный!$C$2:$C$8445,"Отопление")</f>
        <v>#VALUE!</v>
      </c>
      <c r="L488" s="7" t="e">
        <f>Таблица1[[#This Row],[Возврат за июль]]+Таблица1[[#This Row],[возврат]]</f>
        <v>#VALUE!</v>
      </c>
      <c r="M488" s="7" t="e">
        <f>SUMIFS([2]Лист2!$H$2:$H$3988,[2]Лист2!$A$2:$A$3988,Таблица1[[#This Row],[Лицевой]])</f>
        <v>#VALUE!</v>
      </c>
    </row>
    <row r="489" spans="1:13" hidden="1" outlineLevel="2" x14ac:dyDescent="0.25">
      <c r="A489" s="25" t="s">
        <v>14</v>
      </c>
      <c r="B489" s="26">
        <v>454154.16</v>
      </c>
      <c r="C489" s="26">
        <v>4435.7700000000004</v>
      </c>
      <c r="D489" s="26">
        <v>70100</v>
      </c>
      <c r="E489" s="26">
        <v>7449.63</v>
      </c>
      <c r="F489" s="26">
        <v>57.62</v>
      </c>
      <c r="G489" s="26">
        <v>-1550.23</v>
      </c>
      <c r="H489" s="26">
        <v>-1126.99</v>
      </c>
      <c r="I489" s="26">
        <v>-36.81</v>
      </c>
      <c r="J489" s="13" t="s">
        <v>375</v>
      </c>
      <c r="K489" s="7" t="e">
        <f>SUMIFS([1]исходный!$I$2:$I$8445,[1]исходный!$A$2:$A$8445,Таблица1[[#This Row],[Лицевой]],[1]исходный!$C$2:$C$8445,"Отопление")</f>
        <v>#VALUE!</v>
      </c>
      <c r="L489" s="7" t="e">
        <f>Таблица1[[#This Row],[Возврат за июль]]+Таблица1[[#This Row],[возврат]]</f>
        <v>#VALUE!</v>
      </c>
      <c r="M489" s="7" t="e">
        <f>SUMIFS([2]Лист2!$H$2:$H$3988,[2]Лист2!$A$2:$A$3988,Таблица1[[#This Row],[Лицевой]])</f>
        <v>#VALUE!</v>
      </c>
    </row>
    <row r="490" spans="1:13" hidden="1" outlineLevel="2" x14ac:dyDescent="0.25">
      <c r="A490" s="25" t="s">
        <v>14</v>
      </c>
      <c r="B490" s="26">
        <v>454154.16</v>
      </c>
      <c r="C490" s="26">
        <v>4435.7700000000004</v>
      </c>
      <c r="D490" s="26">
        <v>70101</v>
      </c>
      <c r="E490" s="26">
        <v>7528.5</v>
      </c>
      <c r="F490" s="26">
        <v>58.23</v>
      </c>
      <c r="G490" s="26">
        <v>-1566.65</v>
      </c>
      <c r="H490" s="26">
        <v>0</v>
      </c>
      <c r="I490" s="26">
        <v>-37.200000000000003</v>
      </c>
      <c r="J490" s="13" t="s">
        <v>376</v>
      </c>
      <c r="K490" s="7" t="e">
        <f>SUMIFS([1]исходный!$I$2:$I$8445,[1]исходный!$A$2:$A$8445,Таблица1[[#This Row],[Лицевой]],[1]исходный!$C$2:$C$8445,"Отопление")</f>
        <v>#VALUE!</v>
      </c>
      <c r="L490" s="7" t="e">
        <f>Таблица1[[#This Row],[Возврат за июль]]+Таблица1[[#This Row],[возврат]]</f>
        <v>#VALUE!</v>
      </c>
      <c r="M490" s="7" t="e">
        <f>SUMIFS([2]Лист2!$H$2:$H$3988,[2]Лист2!$A$2:$A$3988,Таблица1[[#This Row],[Лицевой]])</f>
        <v>#VALUE!</v>
      </c>
    </row>
    <row r="491" spans="1:13" hidden="1" outlineLevel="2" x14ac:dyDescent="0.25">
      <c r="A491" s="25" t="s">
        <v>14</v>
      </c>
      <c r="B491" s="26">
        <v>454154.16</v>
      </c>
      <c r="C491" s="26">
        <v>4435.7700000000004</v>
      </c>
      <c r="D491" s="26">
        <v>70102</v>
      </c>
      <c r="E491" s="26">
        <v>4104.8999999999996</v>
      </c>
      <c r="F491" s="26">
        <v>31.75</v>
      </c>
      <c r="G491" s="26">
        <v>-854.19</v>
      </c>
      <c r="H491" s="26">
        <v>-620.99</v>
      </c>
      <c r="I491" s="26">
        <v>-20.28</v>
      </c>
      <c r="J491" s="13" t="s">
        <v>377</v>
      </c>
      <c r="K491" s="7" t="e">
        <f>SUMIFS([1]исходный!$I$2:$I$8445,[1]исходный!$A$2:$A$8445,Таблица1[[#This Row],[Лицевой]],[1]исходный!$C$2:$C$8445,"Отопление")</f>
        <v>#VALUE!</v>
      </c>
      <c r="L491" s="7" t="e">
        <f>Таблица1[[#This Row],[Возврат за июль]]+Таблица1[[#This Row],[возврат]]</f>
        <v>#VALUE!</v>
      </c>
      <c r="M491" s="7" t="e">
        <f>SUMIFS([2]Лист2!$H$2:$H$3988,[2]Лист2!$A$2:$A$3988,Таблица1[[#This Row],[Лицевой]])</f>
        <v>#VALUE!</v>
      </c>
    </row>
    <row r="492" spans="1:13" hidden="1" outlineLevel="2" x14ac:dyDescent="0.25">
      <c r="A492" s="25" t="s">
        <v>14</v>
      </c>
      <c r="B492" s="26">
        <v>454154.16</v>
      </c>
      <c r="C492" s="26">
        <v>4435.7700000000004</v>
      </c>
      <c r="D492" s="26">
        <v>70103</v>
      </c>
      <c r="E492" s="26">
        <v>5538.72</v>
      </c>
      <c r="F492" s="26">
        <v>42.84</v>
      </c>
      <c r="G492" s="26">
        <v>-1152.57</v>
      </c>
      <c r="H492" s="26">
        <v>0</v>
      </c>
      <c r="I492" s="26">
        <v>-27.36</v>
      </c>
      <c r="J492" s="13" t="s">
        <v>378</v>
      </c>
      <c r="K492" s="7" t="e">
        <f>SUMIFS([1]исходный!$I$2:$I$8445,[1]исходный!$A$2:$A$8445,Таблица1[[#This Row],[Лицевой]],[1]исходный!$C$2:$C$8445,"Отопление")</f>
        <v>#VALUE!</v>
      </c>
      <c r="L492" s="7" t="e">
        <f>Таблица1[[#This Row],[Возврат за июль]]+Таблица1[[#This Row],[возврат]]</f>
        <v>#VALUE!</v>
      </c>
      <c r="M492" s="7" t="e">
        <f>SUMIFS([2]Лист2!$H$2:$H$3988,[2]Лист2!$A$2:$A$3988,Таблица1[[#This Row],[Лицевой]])</f>
        <v>#VALUE!</v>
      </c>
    </row>
    <row r="493" spans="1:13" hidden="1" outlineLevel="2" x14ac:dyDescent="0.25">
      <c r="A493" s="25" t="s">
        <v>14</v>
      </c>
      <c r="B493" s="26">
        <v>454154.16</v>
      </c>
      <c r="C493" s="26">
        <v>4435.7700000000004</v>
      </c>
      <c r="D493" s="26">
        <v>70104</v>
      </c>
      <c r="E493" s="26">
        <v>7416.01</v>
      </c>
      <c r="F493" s="26">
        <v>57.36</v>
      </c>
      <c r="G493" s="26">
        <v>-1543.23</v>
      </c>
      <c r="H493" s="26">
        <v>0</v>
      </c>
      <c r="I493" s="26">
        <v>-36.65</v>
      </c>
      <c r="J493" s="13" t="s">
        <v>379</v>
      </c>
      <c r="K493" s="7" t="e">
        <f>SUMIFS([1]исходный!$I$2:$I$8445,[1]исходный!$A$2:$A$8445,Таблица1[[#This Row],[Лицевой]],[1]исходный!$C$2:$C$8445,"Отопление")</f>
        <v>#VALUE!</v>
      </c>
      <c r="L493" s="7" t="e">
        <f>Таблица1[[#This Row],[Возврат за июль]]+Таблица1[[#This Row],[возврат]]</f>
        <v>#VALUE!</v>
      </c>
      <c r="M493" s="7" t="e">
        <f>SUMIFS([2]Лист2!$H$2:$H$3988,[2]Лист2!$A$2:$A$3988,Таблица1[[#This Row],[Лицевой]])</f>
        <v>#VALUE!</v>
      </c>
    </row>
    <row r="494" spans="1:13" hidden="1" outlineLevel="2" x14ac:dyDescent="0.25">
      <c r="A494" s="25" t="s">
        <v>14</v>
      </c>
      <c r="B494" s="26">
        <v>454154.16</v>
      </c>
      <c r="C494" s="26">
        <v>4435.7700000000004</v>
      </c>
      <c r="D494" s="26">
        <v>70105</v>
      </c>
      <c r="E494" s="26">
        <v>7537.56</v>
      </c>
      <c r="F494" s="26">
        <v>58.3</v>
      </c>
      <c r="G494" s="26">
        <v>-1568.54</v>
      </c>
      <c r="H494" s="26">
        <v>-1140.29</v>
      </c>
      <c r="I494" s="26">
        <v>-37.26</v>
      </c>
      <c r="J494" s="13" t="s">
        <v>380</v>
      </c>
      <c r="K494" s="7" t="e">
        <f>SUMIFS([1]исходный!$I$2:$I$8445,[1]исходный!$A$2:$A$8445,Таблица1[[#This Row],[Лицевой]],[1]исходный!$C$2:$C$8445,"Отопление")</f>
        <v>#VALUE!</v>
      </c>
      <c r="L494" s="7" t="e">
        <f>Таблица1[[#This Row],[Возврат за июль]]+Таблица1[[#This Row],[возврат]]</f>
        <v>#VALUE!</v>
      </c>
      <c r="M494" s="7" t="e">
        <f>SUMIFS([2]Лист2!$H$2:$H$3988,[2]Лист2!$A$2:$A$3988,Таблица1[[#This Row],[Лицевой]])</f>
        <v>#VALUE!</v>
      </c>
    </row>
    <row r="495" spans="1:13" hidden="1" outlineLevel="2" x14ac:dyDescent="0.25">
      <c r="A495" s="25" t="s">
        <v>14</v>
      </c>
      <c r="B495" s="26">
        <v>454154.16</v>
      </c>
      <c r="C495" s="26">
        <v>4435.7700000000004</v>
      </c>
      <c r="D495" s="26">
        <v>70106</v>
      </c>
      <c r="E495" s="26">
        <v>4085.55</v>
      </c>
      <c r="F495" s="26">
        <v>31.6</v>
      </c>
      <c r="G495" s="26">
        <v>-850.2</v>
      </c>
      <c r="H495" s="26">
        <v>0</v>
      </c>
      <c r="I495" s="26">
        <v>-20.190000000000001</v>
      </c>
      <c r="J495" s="13" t="s">
        <v>381</v>
      </c>
      <c r="K495" s="7" t="e">
        <f>SUMIFS([1]исходный!$I$2:$I$8445,[1]исходный!$A$2:$A$8445,Таблица1[[#This Row],[Лицевой]],[1]исходный!$C$2:$C$8445,"Отопление")</f>
        <v>#VALUE!</v>
      </c>
      <c r="L495" s="7" t="e">
        <f>Таблица1[[#This Row],[Возврат за июль]]+Таблица1[[#This Row],[возврат]]</f>
        <v>#VALUE!</v>
      </c>
      <c r="M495" s="7" t="e">
        <f>SUMIFS([2]Лист2!$H$2:$H$3988,[2]Лист2!$A$2:$A$3988,Таблица1[[#This Row],[Лицевой]])</f>
        <v>#VALUE!</v>
      </c>
    </row>
    <row r="496" spans="1:13" hidden="1" outlineLevel="2" x14ac:dyDescent="0.25">
      <c r="A496" s="25" t="s">
        <v>14</v>
      </c>
      <c r="B496" s="26">
        <v>454154.16</v>
      </c>
      <c r="C496" s="26">
        <v>4435.7700000000004</v>
      </c>
      <c r="D496" s="26">
        <v>70107</v>
      </c>
      <c r="E496" s="26">
        <v>5518.05</v>
      </c>
      <c r="F496" s="26">
        <v>42.68</v>
      </c>
      <c r="G496" s="26">
        <v>-1148.28</v>
      </c>
      <c r="H496" s="26">
        <v>-834.78</v>
      </c>
      <c r="I496" s="26">
        <v>-27.27</v>
      </c>
      <c r="J496" s="13" t="s">
        <v>382</v>
      </c>
      <c r="K496" s="7" t="e">
        <f>SUMIFS([1]исходный!$I$2:$I$8445,[1]исходный!$A$2:$A$8445,Таблица1[[#This Row],[Лицевой]],[1]исходный!$C$2:$C$8445,"Отопление")</f>
        <v>#VALUE!</v>
      </c>
      <c r="L496" s="7" t="e">
        <f>Таблица1[[#This Row],[Возврат за июль]]+Таблица1[[#This Row],[возврат]]</f>
        <v>#VALUE!</v>
      </c>
      <c r="M496" s="7" t="e">
        <f>SUMIFS([2]Лист2!$H$2:$H$3988,[2]Лист2!$A$2:$A$3988,Таблица1[[#This Row],[Лицевой]])</f>
        <v>#VALUE!</v>
      </c>
    </row>
    <row r="497" spans="1:13" hidden="1" outlineLevel="2" x14ac:dyDescent="0.25">
      <c r="A497" s="25" t="s">
        <v>14</v>
      </c>
      <c r="B497" s="26">
        <v>454154.16</v>
      </c>
      <c r="C497" s="26">
        <v>4435.7700000000004</v>
      </c>
      <c r="D497" s="26">
        <v>70108</v>
      </c>
      <c r="E497" s="26">
        <v>7422.47</v>
      </c>
      <c r="F497" s="26">
        <v>57.41</v>
      </c>
      <c r="G497" s="26">
        <v>-1544.57</v>
      </c>
      <c r="H497" s="26">
        <v>0</v>
      </c>
      <c r="I497" s="26">
        <v>-36.67</v>
      </c>
      <c r="J497" s="13" t="s">
        <v>383</v>
      </c>
      <c r="K497" s="7" t="e">
        <f>SUMIFS([1]исходный!$I$2:$I$8445,[1]исходный!$A$2:$A$8445,Таблица1[[#This Row],[Лицевой]],[1]исходный!$C$2:$C$8445,"Отопление")</f>
        <v>#VALUE!</v>
      </c>
      <c r="L497" s="7" t="e">
        <f>Таблица1[[#This Row],[Возврат за июль]]+Таблица1[[#This Row],[возврат]]</f>
        <v>#VALUE!</v>
      </c>
      <c r="M497" s="7" t="e">
        <f>SUMIFS([2]Лист2!$H$2:$H$3988,[2]Лист2!$A$2:$A$3988,Таблица1[[#This Row],[Лицевой]])</f>
        <v>#VALUE!</v>
      </c>
    </row>
    <row r="498" spans="1:13" hidden="1" outlineLevel="2" x14ac:dyDescent="0.25">
      <c r="A498" s="25" t="s">
        <v>14</v>
      </c>
      <c r="B498" s="26">
        <v>454154.16</v>
      </c>
      <c r="C498" s="26">
        <v>4435.7700000000004</v>
      </c>
      <c r="D498" s="26">
        <v>70109</v>
      </c>
      <c r="E498" s="26">
        <v>7409.56</v>
      </c>
      <c r="F498" s="26">
        <v>57.31</v>
      </c>
      <c r="G498" s="26">
        <v>-1541.9</v>
      </c>
      <c r="H498" s="26">
        <v>-1120.93</v>
      </c>
      <c r="I498" s="26">
        <v>-36.619999999999997</v>
      </c>
      <c r="J498" s="13" t="s">
        <v>384</v>
      </c>
      <c r="K498" s="7" t="e">
        <f>SUMIFS([1]исходный!$I$2:$I$8445,[1]исходный!$A$2:$A$8445,Таблица1[[#This Row],[Лицевой]],[1]исходный!$C$2:$C$8445,"Отопление")</f>
        <v>#VALUE!</v>
      </c>
      <c r="L498" s="7" t="e">
        <f>Таблица1[[#This Row],[Возврат за июль]]+Таблица1[[#This Row],[возврат]]</f>
        <v>#VALUE!</v>
      </c>
      <c r="M498" s="7" t="e">
        <f>SUMIFS([2]Лист2!$H$2:$H$3988,[2]Лист2!$A$2:$A$3988,Таблица1[[#This Row],[Лицевой]])</f>
        <v>#VALUE!</v>
      </c>
    </row>
    <row r="499" spans="1:13" hidden="1" outlineLevel="2" x14ac:dyDescent="0.25">
      <c r="A499" s="25" t="s">
        <v>14</v>
      </c>
      <c r="B499" s="26">
        <v>454154.16</v>
      </c>
      <c r="C499" s="26">
        <v>4435.7700000000004</v>
      </c>
      <c r="D499" s="26">
        <v>70110</v>
      </c>
      <c r="E499" s="26">
        <v>4128.18</v>
      </c>
      <c r="F499" s="26">
        <v>31.93</v>
      </c>
      <c r="G499" s="26">
        <v>-859.04</v>
      </c>
      <c r="H499" s="26">
        <v>-624.51</v>
      </c>
      <c r="I499" s="26">
        <v>-20.399999999999999</v>
      </c>
      <c r="J499" s="13" t="s">
        <v>358</v>
      </c>
      <c r="K499" s="7" t="e">
        <f>SUMIFS([1]исходный!$I$2:$I$8445,[1]исходный!$A$2:$A$8445,Таблица1[[#This Row],[Лицевой]],[1]исходный!$C$2:$C$8445,"Отопление")</f>
        <v>#VALUE!</v>
      </c>
      <c r="L499" s="7" t="e">
        <f>Таблица1[[#This Row],[Возврат за июль]]+Таблица1[[#This Row],[возврат]]</f>
        <v>#VALUE!</v>
      </c>
      <c r="M499" s="7" t="e">
        <f>SUMIFS([2]Лист2!$H$2:$H$3988,[2]Лист2!$A$2:$A$3988,Таблица1[[#This Row],[Лицевой]])</f>
        <v>#VALUE!</v>
      </c>
    </row>
    <row r="500" spans="1:13" hidden="1" outlineLevel="2" x14ac:dyDescent="0.25">
      <c r="A500" s="25" t="s">
        <v>14</v>
      </c>
      <c r="B500" s="26">
        <v>454154.16</v>
      </c>
      <c r="C500" s="26">
        <v>4435.7700000000004</v>
      </c>
      <c r="D500" s="26">
        <v>70111</v>
      </c>
      <c r="E500" s="26">
        <v>5508.98</v>
      </c>
      <c r="F500" s="26">
        <v>42.61</v>
      </c>
      <c r="G500" s="26">
        <v>-1146.3800000000001</v>
      </c>
      <c r="H500" s="26">
        <v>-833.41</v>
      </c>
      <c r="I500" s="26">
        <v>-27.22</v>
      </c>
      <c r="J500" s="13" t="s">
        <v>385</v>
      </c>
      <c r="K500" s="7" t="e">
        <f>SUMIFS([1]исходный!$I$2:$I$8445,[1]исходный!$A$2:$A$8445,Таблица1[[#This Row],[Лицевой]],[1]исходный!$C$2:$C$8445,"Отопление")</f>
        <v>#VALUE!</v>
      </c>
      <c r="L500" s="7" t="e">
        <f>Таблица1[[#This Row],[Возврат за июль]]+Таблица1[[#This Row],[возврат]]</f>
        <v>#VALUE!</v>
      </c>
      <c r="M500" s="7" t="e">
        <f>SUMIFS([2]Лист2!$H$2:$H$3988,[2]Лист2!$A$2:$A$3988,Таблица1[[#This Row],[Лицевой]])</f>
        <v>#VALUE!</v>
      </c>
    </row>
    <row r="501" spans="1:13" hidden="1" outlineLevel="2" x14ac:dyDescent="0.25">
      <c r="A501" s="25" t="s">
        <v>14</v>
      </c>
      <c r="B501" s="26">
        <v>454154.16</v>
      </c>
      <c r="C501" s="26">
        <v>4435.7700000000004</v>
      </c>
      <c r="D501" s="26">
        <v>72403</v>
      </c>
      <c r="E501" s="26">
        <v>7550.47</v>
      </c>
      <c r="F501" s="26">
        <v>58.4</v>
      </c>
      <c r="G501" s="26">
        <v>-1571.21</v>
      </c>
      <c r="H501" s="26">
        <v>0</v>
      </c>
      <c r="I501" s="26">
        <v>-37.31</v>
      </c>
      <c r="J501" s="13" t="s">
        <v>386</v>
      </c>
      <c r="K501" s="7" t="e">
        <f>SUMIFS([1]исходный!$I$2:$I$8445,[1]исходный!$A$2:$A$8445,Таблица1[[#This Row],[Лицевой]],[1]исходный!$C$2:$C$8445,"Отопление")</f>
        <v>#VALUE!</v>
      </c>
      <c r="L501" s="7" t="e">
        <f>Таблица1[[#This Row],[Возврат за июль]]+Таблица1[[#This Row],[возврат]]</f>
        <v>#VALUE!</v>
      </c>
      <c r="M501" s="7" t="e">
        <f>SUMIFS([2]Лист2!$H$2:$H$3988,[2]Лист2!$A$2:$A$3988,Таблица1[[#This Row],[Лицевой]])</f>
        <v>#VALUE!</v>
      </c>
    </row>
    <row r="502" spans="1:13" hidden="1" outlineLevel="2" x14ac:dyDescent="0.25">
      <c r="A502" s="25" t="s">
        <v>14</v>
      </c>
      <c r="B502" s="26">
        <v>454154.16</v>
      </c>
      <c r="C502" s="26">
        <v>4435.7700000000004</v>
      </c>
      <c r="D502" s="26">
        <v>70113</v>
      </c>
      <c r="E502" s="26">
        <v>7421.21</v>
      </c>
      <c r="F502" s="26">
        <v>57.4</v>
      </c>
      <c r="G502" s="26">
        <v>-1544.34</v>
      </c>
      <c r="H502" s="26">
        <v>-1122.69</v>
      </c>
      <c r="I502" s="26">
        <v>-36.67</v>
      </c>
      <c r="J502" s="13" t="s">
        <v>387</v>
      </c>
      <c r="K502" s="7" t="e">
        <f>SUMIFS([1]исходный!$I$2:$I$8445,[1]исходный!$A$2:$A$8445,Таблица1[[#This Row],[Лицевой]],[1]исходный!$C$2:$C$8445,"Отопление")</f>
        <v>#VALUE!</v>
      </c>
      <c r="L502" s="7" t="e">
        <f>Таблица1[[#This Row],[Возврат за июль]]+Таблица1[[#This Row],[возврат]]</f>
        <v>#VALUE!</v>
      </c>
      <c r="M502" s="7" t="e">
        <f>SUMIFS([2]Лист2!$H$2:$H$3988,[2]Лист2!$A$2:$A$3988,Таблица1[[#This Row],[Лицевой]])</f>
        <v>#VALUE!</v>
      </c>
    </row>
    <row r="503" spans="1:13" hidden="1" outlineLevel="2" x14ac:dyDescent="0.25">
      <c r="A503" s="25" t="s">
        <v>14</v>
      </c>
      <c r="B503" s="26">
        <v>454154.16</v>
      </c>
      <c r="C503" s="26">
        <v>4435.7700000000004</v>
      </c>
      <c r="D503" s="26">
        <v>70114</v>
      </c>
      <c r="E503" s="26">
        <v>4111.3999999999996</v>
      </c>
      <c r="F503" s="26">
        <v>31.8</v>
      </c>
      <c r="G503" s="26">
        <v>-855.57</v>
      </c>
      <c r="H503" s="26">
        <v>0</v>
      </c>
      <c r="I503" s="26">
        <v>-20.32</v>
      </c>
      <c r="J503" s="13" t="s">
        <v>388</v>
      </c>
      <c r="K503" s="7" t="e">
        <f>SUMIFS([1]исходный!$I$2:$I$8445,[1]исходный!$A$2:$A$8445,Таблица1[[#This Row],[Лицевой]],[1]исходный!$C$2:$C$8445,"Отопление")</f>
        <v>#VALUE!</v>
      </c>
      <c r="L503" s="7" t="e">
        <f>Таблица1[[#This Row],[Возврат за июль]]+Таблица1[[#This Row],[возврат]]</f>
        <v>#VALUE!</v>
      </c>
      <c r="M503" s="7" t="e">
        <f>SUMIFS([2]Лист2!$H$2:$H$3988,[2]Лист2!$A$2:$A$3988,Таблица1[[#This Row],[Лицевой]])</f>
        <v>#VALUE!</v>
      </c>
    </row>
    <row r="504" spans="1:13" hidden="1" outlineLevel="2" x14ac:dyDescent="0.25">
      <c r="A504" s="25" t="s">
        <v>14</v>
      </c>
      <c r="B504" s="26">
        <v>454154.16</v>
      </c>
      <c r="C504" s="26">
        <v>4435.7700000000004</v>
      </c>
      <c r="D504" s="26">
        <v>70115</v>
      </c>
      <c r="E504" s="26">
        <v>5533.57</v>
      </c>
      <c r="F504" s="26">
        <v>42.8</v>
      </c>
      <c r="G504" s="26">
        <v>-1151.51</v>
      </c>
      <c r="H504" s="26">
        <v>-837.13</v>
      </c>
      <c r="I504" s="26">
        <v>-27.35</v>
      </c>
      <c r="J504" s="13" t="s">
        <v>389</v>
      </c>
      <c r="K504" s="7" t="e">
        <f>SUMIFS([1]исходный!$I$2:$I$8445,[1]исходный!$A$2:$A$8445,Таблица1[[#This Row],[Лицевой]],[1]исходный!$C$2:$C$8445,"Отопление")</f>
        <v>#VALUE!</v>
      </c>
      <c r="L504" s="7" t="e">
        <f>Таблица1[[#This Row],[Возврат за июль]]+Таблица1[[#This Row],[возврат]]</f>
        <v>#VALUE!</v>
      </c>
      <c r="M504" s="7" t="e">
        <f>SUMIFS([2]Лист2!$H$2:$H$3988,[2]Лист2!$A$2:$A$3988,Таблица1[[#This Row],[Лицевой]])</f>
        <v>#VALUE!</v>
      </c>
    </row>
    <row r="505" spans="1:13" hidden="1" outlineLevel="2" x14ac:dyDescent="0.25">
      <c r="A505" s="25" t="s">
        <v>14</v>
      </c>
      <c r="B505" s="26">
        <v>454154.16</v>
      </c>
      <c r="C505" s="26">
        <v>4435.7700000000004</v>
      </c>
      <c r="D505" s="26">
        <v>70116</v>
      </c>
      <c r="E505" s="26">
        <v>7472.91</v>
      </c>
      <c r="F505" s="26">
        <v>57.8</v>
      </c>
      <c r="G505" s="26">
        <v>-1555.09</v>
      </c>
      <c r="H505" s="26">
        <v>-1130.51</v>
      </c>
      <c r="I505" s="26">
        <v>-36.93</v>
      </c>
      <c r="J505" s="13" t="s">
        <v>390</v>
      </c>
      <c r="K505" s="7" t="e">
        <f>SUMIFS([1]исходный!$I$2:$I$8445,[1]исходный!$A$2:$A$8445,Таблица1[[#This Row],[Лицевой]],[1]исходный!$C$2:$C$8445,"Отопление")</f>
        <v>#VALUE!</v>
      </c>
      <c r="L505" s="7" t="e">
        <f>Таблица1[[#This Row],[Возврат за июль]]+Таблица1[[#This Row],[возврат]]</f>
        <v>#VALUE!</v>
      </c>
      <c r="M505" s="7" t="e">
        <f>SUMIFS([2]Лист2!$H$2:$H$3988,[2]Лист2!$A$2:$A$3988,Таблица1[[#This Row],[Лицевой]])</f>
        <v>#VALUE!</v>
      </c>
    </row>
    <row r="506" spans="1:13" hidden="1" outlineLevel="2" x14ac:dyDescent="0.25">
      <c r="A506" s="25" t="s">
        <v>14</v>
      </c>
      <c r="B506" s="26">
        <v>454154.16</v>
      </c>
      <c r="C506" s="26">
        <v>4435.7700000000004</v>
      </c>
      <c r="D506" s="26">
        <v>70117</v>
      </c>
      <c r="E506" s="26">
        <v>7434.11</v>
      </c>
      <c r="F506" s="26">
        <v>57.5</v>
      </c>
      <c r="G506" s="26">
        <v>-1547</v>
      </c>
      <c r="H506" s="26">
        <v>0</v>
      </c>
      <c r="I506" s="26">
        <v>-36.729999999999997</v>
      </c>
      <c r="J506" s="13" t="s">
        <v>391</v>
      </c>
      <c r="K506" s="7" t="e">
        <f>SUMIFS([1]исходный!$I$2:$I$8445,[1]исходный!$A$2:$A$8445,Таблица1[[#This Row],[Лицевой]],[1]исходный!$C$2:$C$8445,"Отопление")</f>
        <v>#VALUE!</v>
      </c>
      <c r="L506" s="7" t="e">
        <f>Таблица1[[#This Row],[Возврат за июль]]+Таблица1[[#This Row],[возврат]]</f>
        <v>#VALUE!</v>
      </c>
      <c r="M506" s="7" t="e">
        <f>SUMIFS([2]Лист2!$H$2:$H$3988,[2]Лист2!$A$2:$A$3988,Таблица1[[#This Row],[Лицевой]])</f>
        <v>#VALUE!</v>
      </c>
    </row>
    <row r="507" spans="1:13" hidden="1" outlineLevel="2" x14ac:dyDescent="0.25">
      <c r="A507" s="25" t="s">
        <v>14</v>
      </c>
      <c r="B507" s="26">
        <v>454154.16</v>
      </c>
      <c r="C507" s="26">
        <v>4435.7700000000004</v>
      </c>
      <c r="D507" s="26">
        <v>70118</v>
      </c>
      <c r="E507" s="26">
        <v>4088.11</v>
      </c>
      <c r="F507" s="26">
        <v>31.62</v>
      </c>
      <c r="G507" s="26">
        <v>-850.71</v>
      </c>
      <c r="H507" s="26">
        <v>0</v>
      </c>
      <c r="I507" s="26">
        <v>-20.21</v>
      </c>
      <c r="J507" s="13" t="s">
        <v>392</v>
      </c>
      <c r="K507" s="7" t="e">
        <f>SUMIFS([1]исходный!$I$2:$I$8445,[1]исходный!$A$2:$A$8445,Таблица1[[#This Row],[Лицевой]],[1]исходный!$C$2:$C$8445,"Отопление")</f>
        <v>#VALUE!</v>
      </c>
      <c r="L507" s="7" t="e">
        <f>Таблица1[[#This Row],[Возврат за июль]]+Таблица1[[#This Row],[возврат]]</f>
        <v>#VALUE!</v>
      </c>
      <c r="M507" s="7" t="e">
        <f>SUMIFS([2]Лист2!$H$2:$H$3988,[2]Лист2!$A$2:$A$3988,Таблица1[[#This Row],[Лицевой]])</f>
        <v>#VALUE!</v>
      </c>
    </row>
    <row r="508" spans="1:13" hidden="1" outlineLevel="2" x14ac:dyDescent="0.25">
      <c r="A508" s="25" t="s">
        <v>14</v>
      </c>
      <c r="B508" s="26">
        <v>454154.16</v>
      </c>
      <c r="C508" s="26">
        <v>4435.7700000000004</v>
      </c>
      <c r="D508" s="26">
        <v>70119</v>
      </c>
      <c r="E508" s="26">
        <v>5498.65</v>
      </c>
      <c r="F508" s="26">
        <v>42.53</v>
      </c>
      <c r="G508" s="26">
        <v>-1144.24</v>
      </c>
      <c r="H508" s="26">
        <v>0</v>
      </c>
      <c r="I508" s="26">
        <v>-27.17</v>
      </c>
      <c r="J508" s="13" t="s">
        <v>393</v>
      </c>
      <c r="K508" s="7" t="e">
        <f>SUMIFS([1]исходный!$I$2:$I$8445,[1]исходный!$A$2:$A$8445,Таблица1[[#This Row],[Лицевой]],[1]исходный!$C$2:$C$8445,"Отопление")</f>
        <v>#VALUE!</v>
      </c>
      <c r="L508" s="7" t="e">
        <f>Таблица1[[#This Row],[Возврат за июль]]+Таблица1[[#This Row],[возврат]]</f>
        <v>#VALUE!</v>
      </c>
      <c r="M508" s="7" t="e">
        <f>SUMIFS([2]Лист2!$H$2:$H$3988,[2]Лист2!$A$2:$A$3988,Таблица1[[#This Row],[Лицевой]])</f>
        <v>#VALUE!</v>
      </c>
    </row>
    <row r="509" spans="1:13" hidden="1" outlineLevel="2" x14ac:dyDescent="0.25">
      <c r="A509" s="25" t="s">
        <v>14</v>
      </c>
      <c r="B509" s="26">
        <v>454154.16</v>
      </c>
      <c r="C509" s="26">
        <v>4435.7700000000004</v>
      </c>
      <c r="D509" s="26">
        <v>70112</v>
      </c>
      <c r="E509" s="26">
        <v>3755.86</v>
      </c>
      <c r="F509" s="26">
        <v>29.05</v>
      </c>
      <c r="G509" s="26">
        <v>-781.59</v>
      </c>
      <c r="H509" s="26">
        <v>0</v>
      </c>
      <c r="I509" s="26">
        <v>-18.559999999999999</v>
      </c>
      <c r="J509" s="13" t="s">
        <v>394</v>
      </c>
      <c r="K509" s="7" t="e">
        <f>SUMIFS([1]исходный!$I$2:$I$8445,[1]исходный!$A$2:$A$8445,Таблица1[[#This Row],[Лицевой]],[1]исходный!$C$2:$C$8445,"Отопление")</f>
        <v>#VALUE!</v>
      </c>
      <c r="L509" s="7" t="e">
        <f>Таблица1[[#This Row],[Возврат за июль]]+Таблица1[[#This Row],[возврат]]</f>
        <v>#VALUE!</v>
      </c>
      <c r="M509" s="7" t="e">
        <f>SUMIFS([2]Лист2!$H$2:$H$3988,[2]Лист2!$A$2:$A$3988,Таблица1[[#This Row],[Лицевой]])</f>
        <v>#VALUE!</v>
      </c>
    </row>
    <row r="510" spans="1:13" hidden="1" outlineLevel="2" x14ac:dyDescent="0.25">
      <c r="A510" s="25" t="s">
        <v>14</v>
      </c>
      <c r="B510" s="26">
        <v>454154.16</v>
      </c>
      <c r="C510" s="26">
        <v>4435.7700000000004</v>
      </c>
      <c r="D510" s="26">
        <v>70120</v>
      </c>
      <c r="E510" s="26">
        <v>3755.86</v>
      </c>
      <c r="F510" s="26">
        <v>29.05</v>
      </c>
      <c r="G510" s="26">
        <v>-781.59</v>
      </c>
      <c r="H510" s="26">
        <v>0</v>
      </c>
      <c r="I510" s="26">
        <v>-18.559999999999999</v>
      </c>
      <c r="J510" s="13" t="s">
        <v>394</v>
      </c>
      <c r="K510" s="7" t="e">
        <f>SUMIFS([1]исходный!$I$2:$I$8445,[1]исходный!$A$2:$A$8445,Таблица1[[#This Row],[Лицевой]],[1]исходный!$C$2:$C$8445,"Отопление")</f>
        <v>#VALUE!</v>
      </c>
      <c r="L510" s="7" t="e">
        <f>Таблица1[[#This Row],[Возврат за июль]]+Таблица1[[#This Row],[возврат]]</f>
        <v>#VALUE!</v>
      </c>
      <c r="M510" s="7" t="e">
        <f>SUMIFS([2]Лист2!$H$2:$H$3988,[2]Лист2!$A$2:$A$3988,Таблица1[[#This Row],[Лицевой]])</f>
        <v>#VALUE!</v>
      </c>
    </row>
    <row r="511" spans="1:13" hidden="1" outlineLevel="2" x14ac:dyDescent="0.25">
      <c r="A511" s="25" t="s">
        <v>14</v>
      </c>
      <c r="B511" s="26">
        <v>454154.16</v>
      </c>
      <c r="C511" s="26">
        <v>4435.7700000000004</v>
      </c>
      <c r="D511" s="26">
        <v>70121</v>
      </c>
      <c r="E511" s="26">
        <v>7396.61</v>
      </c>
      <c r="F511" s="26">
        <v>57.21</v>
      </c>
      <c r="G511" s="26">
        <v>-1539.19</v>
      </c>
      <c r="H511" s="26">
        <v>-1118.97</v>
      </c>
      <c r="I511" s="26">
        <v>-36.549999999999997</v>
      </c>
      <c r="J511" s="13" t="s">
        <v>395</v>
      </c>
      <c r="K511" s="7" t="e">
        <f>SUMIFS([1]исходный!$I$2:$I$8445,[1]исходный!$A$2:$A$8445,Таблица1[[#This Row],[Лицевой]],[1]исходный!$C$2:$C$8445,"Отопление")</f>
        <v>#VALUE!</v>
      </c>
      <c r="L511" s="7" t="e">
        <f>Таблица1[[#This Row],[Возврат за июль]]+Таблица1[[#This Row],[возврат]]</f>
        <v>#VALUE!</v>
      </c>
      <c r="M511" s="7" t="e">
        <f>SUMIFS([2]Лист2!$H$2:$H$3988,[2]Лист2!$A$2:$A$3988,Таблица1[[#This Row],[Лицевой]])</f>
        <v>#VALUE!</v>
      </c>
    </row>
    <row r="512" spans="1:13" hidden="1" outlineLevel="2" x14ac:dyDescent="0.25">
      <c r="A512" s="25" t="s">
        <v>14</v>
      </c>
      <c r="B512" s="26">
        <v>454154.16</v>
      </c>
      <c r="C512" s="26">
        <v>4435.7700000000004</v>
      </c>
      <c r="D512" s="26">
        <v>70122</v>
      </c>
      <c r="E512" s="26">
        <v>4115.28</v>
      </c>
      <c r="F512" s="26">
        <v>31.83</v>
      </c>
      <c r="G512" s="26">
        <v>-856.38</v>
      </c>
      <c r="H512" s="26">
        <v>-622.57000000000005</v>
      </c>
      <c r="I512" s="26">
        <v>-20.34</v>
      </c>
      <c r="J512" s="13" t="s">
        <v>396</v>
      </c>
      <c r="K512" s="7" t="e">
        <f>SUMIFS([1]исходный!$I$2:$I$8445,[1]исходный!$A$2:$A$8445,Таблица1[[#This Row],[Лицевой]],[1]исходный!$C$2:$C$8445,"Отопление")</f>
        <v>#VALUE!</v>
      </c>
      <c r="L512" s="7" t="e">
        <f>Таблица1[[#This Row],[Возврат за июль]]+Таблица1[[#This Row],[возврат]]</f>
        <v>#VALUE!</v>
      </c>
      <c r="M512" s="7" t="e">
        <f>SUMIFS([2]Лист2!$H$2:$H$3988,[2]Лист2!$A$2:$A$3988,Таблица1[[#This Row],[Лицевой]])</f>
        <v>#VALUE!</v>
      </c>
    </row>
    <row r="513" spans="1:13" hidden="1" outlineLevel="2" x14ac:dyDescent="0.25">
      <c r="A513" s="25" t="s">
        <v>14</v>
      </c>
      <c r="B513" s="26">
        <v>454154.16</v>
      </c>
      <c r="C513" s="26">
        <v>4435.7700000000004</v>
      </c>
      <c r="D513" s="26">
        <v>73049</v>
      </c>
      <c r="E513" s="26">
        <v>5481.86</v>
      </c>
      <c r="F513" s="26">
        <v>42.4</v>
      </c>
      <c r="G513" s="26">
        <v>-1140.76</v>
      </c>
      <c r="H513" s="26">
        <v>-829.3</v>
      </c>
      <c r="I513" s="26">
        <v>-27.1</v>
      </c>
      <c r="J513" s="13" t="s">
        <v>397</v>
      </c>
      <c r="K513" s="7" t="e">
        <f>SUMIFS([1]исходный!$I$2:$I$8445,[1]исходный!$A$2:$A$8445,Таблица1[[#This Row],[Лицевой]],[1]исходный!$C$2:$C$8445,"Отопление")</f>
        <v>#VALUE!</v>
      </c>
      <c r="L513" s="7" t="e">
        <f>Таблица1[[#This Row],[Возврат за июль]]+Таблица1[[#This Row],[возврат]]</f>
        <v>#VALUE!</v>
      </c>
      <c r="M513" s="7" t="e">
        <f>SUMIFS([2]Лист2!$H$2:$H$3988,[2]Лист2!$A$2:$A$3988,Таблица1[[#This Row],[Лицевой]])</f>
        <v>#VALUE!</v>
      </c>
    </row>
    <row r="514" spans="1:13" hidden="1" outlineLevel="2" x14ac:dyDescent="0.25">
      <c r="A514" s="25" t="s">
        <v>14</v>
      </c>
      <c r="B514" s="26">
        <v>454154.16</v>
      </c>
      <c r="C514" s="26">
        <v>4435.7700000000004</v>
      </c>
      <c r="D514" s="26">
        <v>70123</v>
      </c>
      <c r="E514" s="26">
        <v>7343.59</v>
      </c>
      <c r="F514" s="26">
        <v>56.8</v>
      </c>
      <c r="G514" s="26">
        <v>-1528.15</v>
      </c>
      <c r="H514" s="26">
        <v>-1110.95</v>
      </c>
      <c r="I514" s="26">
        <v>-36.29</v>
      </c>
      <c r="J514" s="13" t="s">
        <v>398</v>
      </c>
      <c r="K514" s="7" t="e">
        <f>SUMIFS([1]исходный!$I$2:$I$8445,[1]исходный!$A$2:$A$8445,Таблица1[[#This Row],[Лицевой]],[1]исходный!$C$2:$C$8445,"Отопление")</f>
        <v>#VALUE!</v>
      </c>
      <c r="L514" s="7" t="e">
        <f>Таблица1[[#This Row],[Возврат за июль]]+Таблица1[[#This Row],[возврат]]</f>
        <v>#VALUE!</v>
      </c>
      <c r="M514" s="7" t="e">
        <f>SUMIFS([2]Лист2!$H$2:$H$3988,[2]Лист2!$A$2:$A$3988,Таблица1[[#This Row],[Лицевой]])</f>
        <v>#VALUE!</v>
      </c>
    </row>
    <row r="515" spans="1:13" hidden="1" outlineLevel="2" x14ac:dyDescent="0.25">
      <c r="A515" s="25" t="s">
        <v>14</v>
      </c>
      <c r="B515" s="26">
        <v>454154.16</v>
      </c>
      <c r="C515" s="26">
        <v>4435.7700000000004</v>
      </c>
      <c r="D515" s="26">
        <v>70124</v>
      </c>
      <c r="E515" s="26">
        <v>7394.04</v>
      </c>
      <c r="F515" s="26">
        <v>57.19</v>
      </c>
      <c r="G515" s="26">
        <v>-1538.67</v>
      </c>
      <c r="H515" s="26">
        <v>-1118.58</v>
      </c>
      <c r="I515" s="26">
        <v>-36.54</v>
      </c>
      <c r="J515" s="13" t="s">
        <v>399</v>
      </c>
      <c r="K515" s="7" t="e">
        <f>SUMIFS([1]исходный!$I$2:$I$8445,[1]исходный!$A$2:$A$8445,Таблица1[[#This Row],[Лицевой]],[1]исходный!$C$2:$C$8445,"Отопление")</f>
        <v>#VALUE!</v>
      </c>
      <c r="L515" s="7" t="e">
        <f>Таблица1[[#This Row],[Возврат за июль]]+Таблица1[[#This Row],[возврат]]</f>
        <v>#VALUE!</v>
      </c>
      <c r="M515" s="7" t="e">
        <f>SUMIFS([2]Лист2!$H$2:$H$3988,[2]Лист2!$A$2:$A$3988,Таблица1[[#This Row],[Лицевой]])</f>
        <v>#VALUE!</v>
      </c>
    </row>
    <row r="516" spans="1:13" hidden="1" outlineLevel="2" x14ac:dyDescent="0.25">
      <c r="A516" s="25" t="s">
        <v>14</v>
      </c>
      <c r="B516" s="26">
        <v>454154.16</v>
      </c>
      <c r="C516" s="26">
        <v>4435.7700000000004</v>
      </c>
      <c r="D516" s="26">
        <v>70125</v>
      </c>
      <c r="E516" s="26">
        <v>4092</v>
      </c>
      <c r="F516" s="26">
        <v>31.65</v>
      </c>
      <c r="G516" s="26">
        <v>-851.53</v>
      </c>
      <c r="H516" s="26">
        <v>0</v>
      </c>
      <c r="I516" s="26">
        <v>-20.22</v>
      </c>
      <c r="J516" s="13" t="s">
        <v>354</v>
      </c>
      <c r="K516" s="7" t="e">
        <f>SUMIFS([1]исходный!$I$2:$I$8445,[1]исходный!$A$2:$A$8445,Таблица1[[#This Row],[Лицевой]],[1]исходный!$C$2:$C$8445,"Отопление")</f>
        <v>#VALUE!</v>
      </c>
      <c r="L516" s="7" t="e">
        <f>Таблица1[[#This Row],[Возврат за июль]]+Таблица1[[#This Row],[возврат]]</f>
        <v>#VALUE!</v>
      </c>
      <c r="M516" s="7" t="e">
        <f>SUMIFS([2]Лист2!$H$2:$H$3988,[2]Лист2!$A$2:$A$3988,Таблица1[[#This Row],[Лицевой]])</f>
        <v>#VALUE!</v>
      </c>
    </row>
    <row r="517" spans="1:13" hidden="1" outlineLevel="2" x14ac:dyDescent="0.25">
      <c r="A517" s="25" t="s">
        <v>14</v>
      </c>
      <c r="B517" s="26">
        <v>454154.16</v>
      </c>
      <c r="C517" s="26">
        <v>4435.7700000000004</v>
      </c>
      <c r="D517" s="26">
        <v>70127</v>
      </c>
      <c r="E517" s="26">
        <v>7533.69</v>
      </c>
      <c r="F517" s="26">
        <v>58.27</v>
      </c>
      <c r="G517" s="26">
        <v>-1567.74</v>
      </c>
      <c r="H517" s="26">
        <v>-1139.71</v>
      </c>
      <c r="I517" s="26">
        <v>-37.229999999999997</v>
      </c>
      <c r="J517" s="13" t="s">
        <v>400</v>
      </c>
      <c r="K517" s="7" t="e">
        <f>SUMIFS([1]исходный!$I$2:$I$8445,[1]исходный!$A$2:$A$8445,Таблица1[[#This Row],[Лицевой]],[1]исходный!$C$2:$C$8445,"Отопление")</f>
        <v>#VALUE!</v>
      </c>
      <c r="L517" s="7" t="e">
        <f>Таблица1[[#This Row],[Возврат за июль]]+Таблица1[[#This Row],[возврат]]</f>
        <v>#VALUE!</v>
      </c>
      <c r="M517" s="7" t="e">
        <f>SUMIFS([2]Лист2!$H$2:$H$3988,[2]Лист2!$A$2:$A$3988,Таблица1[[#This Row],[Лицевой]])</f>
        <v>#VALUE!</v>
      </c>
    </row>
    <row r="518" spans="1:13" hidden="1" outlineLevel="2" x14ac:dyDescent="0.25">
      <c r="A518" s="25" t="s">
        <v>14</v>
      </c>
      <c r="B518" s="26">
        <v>454154.16</v>
      </c>
      <c r="C518" s="26">
        <v>4435.7700000000004</v>
      </c>
      <c r="D518" s="26">
        <v>70128</v>
      </c>
      <c r="E518" s="26">
        <v>7500.08</v>
      </c>
      <c r="F518" s="26">
        <v>58.01</v>
      </c>
      <c r="G518" s="26">
        <v>-1560.75</v>
      </c>
      <c r="H518" s="26">
        <v>0</v>
      </c>
      <c r="I518" s="26">
        <v>-37.06</v>
      </c>
      <c r="J518" s="13" t="s">
        <v>401</v>
      </c>
      <c r="K518" s="7" t="e">
        <f>SUMIFS([1]исходный!$I$2:$I$8445,[1]исходный!$A$2:$A$8445,Таблица1[[#This Row],[Лицевой]],[1]исходный!$C$2:$C$8445,"Отопление")</f>
        <v>#VALUE!</v>
      </c>
      <c r="L518" s="7" t="e">
        <f>Таблица1[[#This Row],[Возврат за июль]]+Таблица1[[#This Row],[возврат]]</f>
        <v>#VALUE!</v>
      </c>
      <c r="M518" s="7" t="e">
        <f>SUMIFS([2]Лист2!$H$2:$H$3988,[2]Лист2!$A$2:$A$3988,Таблица1[[#This Row],[Лицевой]])</f>
        <v>#VALUE!</v>
      </c>
    </row>
    <row r="519" spans="1:13" hidden="1" outlineLevel="2" x14ac:dyDescent="0.25">
      <c r="A519" s="25" t="s">
        <v>14</v>
      </c>
      <c r="B519" s="26">
        <v>454154.16</v>
      </c>
      <c r="C519" s="26">
        <v>4435.7700000000004</v>
      </c>
      <c r="D519" s="26">
        <v>70129</v>
      </c>
      <c r="E519" s="26">
        <v>4112.66</v>
      </c>
      <c r="F519" s="26">
        <v>31.81</v>
      </c>
      <c r="G519" s="26">
        <v>-855.81</v>
      </c>
      <c r="H519" s="26">
        <v>0</v>
      </c>
      <c r="I519" s="26">
        <v>-20.32</v>
      </c>
      <c r="J519" s="13" t="s">
        <v>365</v>
      </c>
      <c r="K519" s="7" t="e">
        <f>SUMIFS([1]исходный!$I$2:$I$8445,[1]исходный!$A$2:$A$8445,Таблица1[[#This Row],[Лицевой]],[1]исходный!$C$2:$C$8445,"Отопление")</f>
        <v>#VALUE!</v>
      </c>
      <c r="L519" s="7" t="e">
        <f>Таблица1[[#This Row],[Возврат за июль]]+Таблица1[[#This Row],[возврат]]</f>
        <v>#VALUE!</v>
      </c>
      <c r="M519" s="7" t="e">
        <f>SUMIFS([2]Лист2!$H$2:$H$3988,[2]Лист2!$A$2:$A$3988,Таблица1[[#This Row],[Лицевой]])</f>
        <v>#VALUE!</v>
      </c>
    </row>
    <row r="520" spans="1:13" hidden="1" outlineLevel="2" x14ac:dyDescent="0.25">
      <c r="A520" s="25" t="s">
        <v>14</v>
      </c>
      <c r="B520" s="26">
        <v>454154.16</v>
      </c>
      <c r="C520" s="26">
        <v>4435.7700000000004</v>
      </c>
      <c r="D520" s="26">
        <v>70130</v>
      </c>
      <c r="E520" s="26">
        <v>5508.98</v>
      </c>
      <c r="F520" s="26">
        <v>42.61</v>
      </c>
      <c r="G520" s="26">
        <v>-1146.3800000000001</v>
      </c>
      <c r="H520" s="26">
        <v>0</v>
      </c>
      <c r="I520" s="26">
        <v>-27.22</v>
      </c>
      <c r="J520" s="13" t="s">
        <v>385</v>
      </c>
      <c r="K520" s="7" t="e">
        <f>SUMIFS([1]исходный!$I$2:$I$8445,[1]исходный!$A$2:$A$8445,Таблица1[[#This Row],[Лицевой]],[1]исходный!$C$2:$C$8445,"Отопление")</f>
        <v>#VALUE!</v>
      </c>
      <c r="L520" s="7" t="e">
        <f>Таблица1[[#This Row],[Возврат за июль]]+Таблица1[[#This Row],[возврат]]</f>
        <v>#VALUE!</v>
      </c>
      <c r="M520" s="7" t="e">
        <f>SUMIFS([2]Лист2!$H$2:$H$3988,[2]Лист2!$A$2:$A$3988,Таблица1[[#This Row],[Лицевой]])</f>
        <v>#VALUE!</v>
      </c>
    </row>
    <row r="521" spans="1:13" hidden="1" outlineLevel="2" x14ac:dyDescent="0.25">
      <c r="A521" s="25" t="s">
        <v>14</v>
      </c>
      <c r="B521" s="26">
        <v>454154.16</v>
      </c>
      <c r="C521" s="26">
        <v>4435.7700000000004</v>
      </c>
      <c r="D521" s="26">
        <v>70131</v>
      </c>
      <c r="E521" s="26">
        <v>7525.93</v>
      </c>
      <c r="F521" s="26">
        <v>58.21</v>
      </c>
      <c r="G521" s="26">
        <v>-1566.13</v>
      </c>
      <c r="H521" s="26">
        <v>0</v>
      </c>
      <c r="I521" s="26">
        <v>-37.19</v>
      </c>
      <c r="J521" s="13" t="s">
        <v>402</v>
      </c>
      <c r="K521" s="7" t="e">
        <f>SUMIFS([1]исходный!$I$2:$I$8445,[1]исходный!$A$2:$A$8445,Таблица1[[#This Row],[Лицевой]],[1]исходный!$C$2:$C$8445,"Отопление")</f>
        <v>#VALUE!</v>
      </c>
      <c r="L521" s="7" t="e">
        <f>Таблица1[[#This Row],[Возврат за июль]]+Таблица1[[#This Row],[возврат]]</f>
        <v>#VALUE!</v>
      </c>
      <c r="M521" s="7" t="e">
        <f>SUMIFS([2]Лист2!$H$2:$H$3988,[2]Лист2!$A$2:$A$3988,Таблица1[[#This Row],[Лицевой]])</f>
        <v>#VALUE!</v>
      </c>
    </row>
    <row r="522" spans="1:13" hidden="1" outlineLevel="2" x14ac:dyDescent="0.25">
      <c r="A522" s="25" t="s">
        <v>14</v>
      </c>
      <c r="B522" s="26">
        <v>454154.16</v>
      </c>
      <c r="C522" s="26">
        <v>4435.7700000000004</v>
      </c>
      <c r="D522" s="26">
        <v>70132</v>
      </c>
      <c r="E522" s="26">
        <v>7534.95</v>
      </c>
      <c r="F522" s="26">
        <v>58.28</v>
      </c>
      <c r="G522" s="26">
        <v>-1567.98</v>
      </c>
      <c r="H522" s="26">
        <v>-1139.9000000000001</v>
      </c>
      <c r="I522" s="26">
        <v>-37.229999999999997</v>
      </c>
      <c r="J522" s="13" t="s">
        <v>403</v>
      </c>
      <c r="K522" s="7" t="e">
        <f>SUMIFS([1]исходный!$I$2:$I$8445,[1]исходный!$A$2:$A$8445,Таблица1[[#This Row],[Лицевой]],[1]исходный!$C$2:$C$8445,"Отопление")</f>
        <v>#VALUE!</v>
      </c>
      <c r="L522" s="7" t="e">
        <f>Таблица1[[#This Row],[Возврат за июль]]+Таблица1[[#This Row],[возврат]]</f>
        <v>#VALUE!</v>
      </c>
      <c r="M522" s="7" t="e">
        <f>SUMIFS([2]Лист2!$H$2:$H$3988,[2]Лист2!$A$2:$A$3988,Таблица1[[#This Row],[Лицевой]])</f>
        <v>#VALUE!</v>
      </c>
    </row>
    <row r="523" spans="1:13" hidden="1" outlineLevel="2" x14ac:dyDescent="0.25">
      <c r="A523" s="25" t="s">
        <v>14</v>
      </c>
      <c r="B523" s="26">
        <v>454154.16</v>
      </c>
      <c r="C523" s="26">
        <v>4435.7700000000004</v>
      </c>
      <c r="D523" s="26">
        <v>70133</v>
      </c>
      <c r="E523" s="26">
        <v>4095.88</v>
      </c>
      <c r="F523" s="26">
        <v>31.68</v>
      </c>
      <c r="G523" s="26">
        <v>-852.34</v>
      </c>
      <c r="H523" s="26">
        <v>-619.63</v>
      </c>
      <c r="I523" s="26">
        <v>-20.239999999999998</v>
      </c>
      <c r="J523" s="13" t="s">
        <v>404</v>
      </c>
      <c r="K523" s="7" t="e">
        <f>SUMIFS([1]исходный!$I$2:$I$8445,[1]исходный!$A$2:$A$8445,Таблица1[[#This Row],[Лицевой]],[1]исходный!$C$2:$C$8445,"Отопление")</f>
        <v>#VALUE!</v>
      </c>
      <c r="L523" s="7" t="e">
        <f>Таблица1[[#This Row],[Возврат за июль]]+Таблица1[[#This Row],[возврат]]</f>
        <v>#VALUE!</v>
      </c>
      <c r="M523" s="7" t="e">
        <f>SUMIFS([2]Лист2!$H$2:$H$3988,[2]Лист2!$A$2:$A$3988,Таблица1[[#This Row],[Лицевой]])</f>
        <v>#VALUE!</v>
      </c>
    </row>
    <row r="524" spans="1:13" hidden="1" outlineLevel="2" x14ac:dyDescent="0.25">
      <c r="A524" s="25" t="s">
        <v>14</v>
      </c>
      <c r="B524" s="26">
        <v>454154.16</v>
      </c>
      <c r="C524" s="26">
        <v>4435.7700000000004</v>
      </c>
      <c r="D524" s="26">
        <v>70134</v>
      </c>
      <c r="E524" s="26">
        <v>5492.2</v>
      </c>
      <c r="F524" s="26">
        <v>42.48</v>
      </c>
      <c r="G524" s="26">
        <v>-1142.9100000000001</v>
      </c>
      <c r="H524" s="26">
        <v>0</v>
      </c>
      <c r="I524" s="26">
        <v>-27.14</v>
      </c>
      <c r="J524" s="13" t="s">
        <v>405</v>
      </c>
      <c r="K524" s="7" t="e">
        <f>SUMIFS([1]исходный!$I$2:$I$8445,[1]исходный!$A$2:$A$8445,Таблица1[[#This Row],[Лицевой]],[1]исходный!$C$2:$C$8445,"Отопление")</f>
        <v>#VALUE!</v>
      </c>
      <c r="L524" s="7" t="e">
        <f>Таблица1[[#This Row],[Возврат за июль]]+Таблица1[[#This Row],[возврат]]</f>
        <v>#VALUE!</v>
      </c>
      <c r="M524" s="7" t="e">
        <f>SUMIFS([2]Лист2!$H$2:$H$3988,[2]Лист2!$A$2:$A$3988,Таблица1[[#This Row],[Лицевой]])</f>
        <v>#VALUE!</v>
      </c>
    </row>
    <row r="525" spans="1:13" hidden="1" outlineLevel="2" x14ac:dyDescent="0.25">
      <c r="A525" s="25" t="s">
        <v>14</v>
      </c>
      <c r="B525" s="26">
        <v>454154.16</v>
      </c>
      <c r="C525" s="26">
        <v>4435.7700000000004</v>
      </c>
      <c r="D525" s="26">
        <v>70135</v>
      </c>
      <c r="E525" s="26">
        <v>7514.29</v>
      </c>
      <c r="F525" s="26">
        <v>58.12</v>
      </c>
      <c r="G525" s="26">
        <v>-1563.7</v>
      </c>
      <c r="H525" s="26">
        <v>0</v>
      </c>
      <c r="I525" s="26">
        <v>-37.130000000000003</v>
      </c>
      <c r="J525" s="13" t="s">
        <v>406</v>
      </c>
      <c r="K525" s="7" t="e">
        <f>SUMIFS([1]исходный!$I$2:$I$8445,[1]исходный!$A$2:$A$8445,Таблица1[[#This Row],[Лицевой]],[1]исходный!$C$2:$C$8445,"Отопление")</f>
        <v>#VALUE!</v>
      </c>
      <c r="L525" s="7" t="e">
        <f>Таблица1[[#This Row],[Возврат за июль]]+Таблица1[[#This Row],[возврат]]</f>
        <v>#VALUE!</v>
      </c>
      <c r="M525" s="7" t="e">
        <f>SUMIFS([2]Лист2!$H$2:$H$3988,[2]Лист2!$A$2:$A$3988,Таблица1[[#This Row],[Лицевой]])</f>
        <v>#VALUE!</v>
      </c>
    </row>
    <row r="526" spans="1:13" hidden="1" outlineLevel="2" x14ac:dyDescent="0.25">
      <c r="A526" s="25" t="s">
        <v>14</v>
      </c>
      <c r="B526" s="26">
        <v>454154.16</v>
      </c>
      <c r="C526" s="26">
        <v>4435.7700000000004</v>
      </c>
      <c r="D526" s="26">
        <v>70136</v>
      </c>
      <c r="E526" s="26">
        <v>7476.79</v>
      </c>
      <c r="F526" s="26">
        <v>57.83</v>
      </c>
      <c r="G526" s="26">
        <v>-1555.89</v>
      </c>
      <c r="H526" s="26">
        <v>0</v>
      </c>
      <c r="I526" s="26">
        <v>-36.950000000000003</v>
      </c>
      <c r="J526" s="13" t="s">
        <v>407</v>
      </c>
      <c r="K526" s="7" t="e">
        <f>SUMIFS([1]исходный!$I$2:$I$8445,[1]исходный!$A$2:$A$8445,Таблица1[[#This Row],[Лицевой]],[1]исходный!$C$2:$C$8445,"Отопление")</f>
        <v>#VALUE!</v>
      </c>
      <c r="L526" s="7" t="e">
        <f>Таблица1[[#This Row],[Возврат за июль]]+Таблица1[[#This Row],[возврат]]</f>
        <v>#VALUE!</v>
      </c>
      <c r="M526" s="7" t="e">
        <f>SUMIFS([2]Лист2!$H$2:$H$3988,[2]Лист2!$A$2:$A$3988,Таблица1[[#This Row],[Лицевой]])</f>
        <v>#VALUE!</v>
      </c>
    </row>
    <row r="527" spans="1:13" hidden="1" outlineLevel="2" x14ac:dyDescent="0.25">
      <c r="A527" s="25" t="s">
        <v>14</v>
      </c>
      <c r="B527" s="26">
        <v>454154.16</v>
      </c>
      <c r="C527" s="26">
        <v>4435.7700000000004</v>
      </c>
      <c r="D527" s="26">
        <v>70137</v>
      </c>
      <c r="E527" s="26">
        <v>4125.6099999999997</v>
      </c>
      <c r="F527" s="26">
        <v>31.91</v>
      </c>
      <c r="G527" s="26">
        <v>-858.52</v>
      </c>
      <c r="H527" s="26">
        <v>-624.13</v>
      </c>
      <c r="I527" s="26">
        <v>-20.39</v>
      </c>
      <c r="J527" s="13" t="s">
        <v>408</v>
      </c>
      <c r="K527" s="7" t="e">
        <f>SUMIFS([1]исходный!$I$2:$I$8445,[1]исходный!$A$2:$A$8445,Таблица1[[#This Row],[Лицевой]],[1]исходный!$C$2:$C$8445,"Отопление")</f>
        <v>#VALUE!</v>
      </c>
      <c r="L527" s="7" t="e">
        <f>Таблица1[[#This Row],[Возврат за июль]]+Таблица1[[#This Row],[возврат]]</f>
        <v>#VALUE!</v>
      </c>
      <c r="M527" s="7" t="e">
        <f>SUMIFS([2]Лист2!$H$2:$H$3988,[2]Лист2!$A$2:$A$3988,Таблица1[[#This Row],[Лицевой]])</f>
        <v>#VALUE!</v>
      </c>
    </row>
    <row r="528" spans="1:13" hidden="1" outlineLevel="2" x14ac:dyDescent="0.25">
      <c r="A528" s="25" t="s">
        <v>14</v>
      </c>
      <c r="B528" s="26">
        <v>454154.16</v>
      </c>
      <c r="C528" s="26">
        <v>4435.7700000000004</v>
      </c>
      <c r="D528" s="26">
        <v>70138</v>
      </c>
      <c r="E528" s="26">
        <v>5508.98</v>
      </c>
      <c r="F528" s="26">
        <v>42.61</v>
      </c>
      <c r="G528" s="26">
        <v>-1146.3800000000001</v>
      </c>
      <c r="H528" s="26">
        <v>0</v>
      </c>
      <c r="I528" s="26">
        <v>-27.22</v>
      </c>
      <c r="J528" s="13" t="s">
        <v>385</v>
      </c>
      <c r="K528" s="7" t="e">
        <f>SUMIFS([1]исходный!$I$2:$I$8445,[1]исходный!$A$2:$A$8445,Таблица1[[#This Row],[Лицевой]],[1]исходный!$C$2:$C$8445,"Отопление")</f>
        <v>#VALUE!</v>
      </c>
      <c r="L528" s="7" t="e">
        <f>Таблица1[[#This Row],[Возврат за июль]]+Таблица1[[#This Row],[возврат]]</f>
        <v>#VALUE!</v>
      </c>
      <c r="M528" s="7" t="e">
        <f>SUMIFS([2]Лист2!$H$2:$H$3988,[2]Лист2!$A$2:$A$3988,Таблица1[[#This Row],[Лицевой]])</f>
        <v>#VALUE!</v>
      </c>
    </row>
    <row r="529" spans="1:13" hidden="1" outlineLevel="2" x14ac:dyDescent="0.25">
      <c r="A529" s="25" t="s">
        <v>14</v>
      </c>
      <c r="B529" s="26">
        <v>454154.16</v>
      </c>
      <c r="C529" s="26">
        <v>4435.7700000000004</v>
      </c>
      <c r="D529" s="26">
        <v>70139</v>
      </c>
      <c r="E529" s="26">
        <v>7498.77</v>
      </c>
      <c r="F529" s="26">
        <v>58</v>
      </c>
      <c r="G529" s="26">
        <v>-1560.47</v>
      </c>
      <c r="H529" s="26">
        <v>-1134.42</v>
      </c>
      <c r="I529" s="26">
        <v>-37.049999999999997</v>
      </c>
      <c r="J529" s="13" t="s">
        <v>409</v>
      </c>
      <c r="K529" s="7" t="e">
        <f>SUMIFS([1]исходный!$I$2:$I$8445,[1]исходный!$A$2:$A$8445,Таблица1[[#This Row],[Лицевой]],[1]исходный!$C$2:$C$8445,"Отопление")</f>
        <v>#VALUE!</v>
      </c>
      <c r="L529" s="7" t="e">
        <f>Таблица1[[#This Row],[Возврат за июль]]+Таблица1[[#This Row],[возврат]]</f>
        <v>#VALUE!</v>
      </c>
      <c r="M529" s="7" t="e">
        <f>SUMIFS([2]Лист2!$H$2:$H$3988,[2]Лист2!$A$2:$A$3988,Таблица1[[#This Row],[Лицевой]])</f>
        <v>#VALUE!</v>
      </c>
    </row>
    <row r="530" spans="1:13" hidden="1" outlineLevel="2" x14ac:dyDescent="0.25">
      <c r="A530" s="25" t="s">
        <v>14</v>
      </c>
      <c r="B530" s="26">
        <v>454154.16</v>
      </c>
      <c r="C530" s="26">
        <v>4435.7700000000004</v>
      </c>
      <c r="D530" s="26">
        <v>70140</v>
      </c>
      <c r="E530" s="26">
        <v>7520.73</v>
      </c>
      <c r="F530" s="26">
        <v>58.17</v>
      </c>
      <c r="G530" s="26">
        <v>-1565.02</v>
      </c>
      <c r="H530" s="26">
        <v>0</v>
      </c>
      <c r="I530" s="26">
        <v>-37.17</v>
      </c>
      <c r="J530" s="13" t="s">
        <v>410</v>
      </c>
      <c r="K530" s="7" t="e">
        <f>SUMIFS([1]исходный!$I$2:$I$8445,[1]исходный!$A$2:$A$8445,Таблица1[[#This Row],[Лицевой]],[1]исходный!$C$2:$C$8445,"Отопление")</f>
        <v>#VALUE!</v>
      </c>
      <c r="L530" s="7" t="e">
        <f>Таблица1[[#This Row],[Возврат за июль]]+Таблица1[[#This Row],[возврат]]</f>
        <v>#VALUE!</v>
      </c>
      <c r="M530" s="7" t="e">
        <f>SUMIFS([2]Лист2!$H$2:$H$3988,[2]Лист2!$A$2:$A$3988,Таблица1[[#This Row],[Лицевой]])</f>
        <v>#VALUE!</v>
      </c>
    </row>
    <row r="531" spans="1:13" hidden="1" outlineLevel="2" x14ac:dyDescent="0.25">
      <c r="A531" s="25" t="s">
        <v>14</v>
      </c>
      <c r="B531" s="26">
        <v>454154.16</v>
      </c>
      <c r="C531" s="26">
        <v>4435.7700000000004</v>
      </c>
      <c r="D531" s="26">
        <v>70141</v>
      </c>
      <c r="E531" s="26">
        <v>4095.88</v>
      </c>
      <c r="F531" s="26">
        <v>31.68</v>
      </c>
      <c r="G531" s="26">
        <v>-852.34</v>
      </c>
      <c r="H531" s="26">
        <v>-619.63</v>
      </c>
      <c r="I531" s="26">
        <v>-20.239999999999998</v>
      </c>
      <c r="J531" s="13" t="s">
        <v>404</v>
      </c>
      <c r="K531" s="7" t="e">
        <f>SUMIFS([1]исходный!$I$2:$I$8445,[1]исходный!$A$2:$A$8445,Таблица1[[#This Row],[Лицевой]],[1]исходный!$C$2:$C$8445,"Отопление")</f>
        <v>#VALUE!</v>
      </c>
      <c r="L531" s="7" t="e">
        <f>Таблица1[[#This Row],[Возврат за июль]]+Таблица1[[#This Row],[возврат]]</f>
        <v>#VALUE!</v>
      </c>
      <c r="M531" s="7" t="e">
        <f>SUMIFS([2]Лист2!$H$2:$H$3988,[2]Лист2!$A$2:$A$3988,Таблица1[[#This Row],[Лицевой]])</f>
        <v>#VALUE!</v>
      </c>
    </row>
    <row r="532" spans="1:13" hidden="1" outlineLevel="2" x14ac:dyDescent="0.25">
      <c r="A532" s="25" t="s">
        <v>14</v>
      </c>
      <c r="B532" s="26">
        <v>454154.16</v>
      </c>
      <c r="C532" s="26">
        <v>4435.7700000000004</v>
      </c>
      <c r="D532" s="26">
        <v>70142</v>
      </c>
      <c r="E532" s="26">
        <v>5507.72</v>
      </c>
      <c r="F532" s="26">
        <v>42.6</v>
      </c>
      <c r="G532" s="26">
        <v>-1146.1400000000001</v>
      </c>
      <c r="H532" s="26">
        <v>0</v>
      </c>
      <c r="I532" s="26">
        <v>-27.22</v>
      </c>
      <c r="J532" s="13" t="s">
        <v>345</v>
      </c>
      <c r="K532" s="7" t="e">
        <f>SUMIFS([1]исходный!$I$2:$I$8445,[1]исходный!$A$2:$A$8445,Таблица1[[#This Row],[Лицевой]],[1]исходный!$C$2:$C$8445,"Отопление")</f>
        <v>#VALUE!</v>
      </c>
      <c r="L532" s="7" t="e">
        <f>Таблица1[[#This Row],[Возврат за июль]]+Таблица1[[#This Row],[возврат]]</f>
        <v>#VALUE!</v>
      </c>
      <c r="M532" s="7" t="e">
        <f>SUMIFS([2]Лист2!$H$2:$H$3988,[2]Лист2!$A$2:$A$3988,Таблица1[[#This Row],[Лицевой]])</f>
        <v>#VALUE!</v>
      </c>
    </row>
    <row r="533" spans="1:13" hidden="1" outlineLevel="2" x14ac:dyDescent="0.25">
      <c r="A533" s="25" t="s">
        <v>14</v>
      </c>
      <c r="B533" s="26">
        <v>454154.16</v>
      </c>
      <c r="C533" s="26">
        <v>4435.7700000000004</v>
      </c>
      <c r="D533" s="26">
        <v>70143</v>
      </c>
      <c r="E533" s="26">
        <v>7447.06</v>
      </c>
      <c r="F533" s="26">
        <v>57.6</v>
      </c>
      <c r="G533" s="26">
        <v>-1549.71</v>
      </c>
      <c r="H533" s="26">
        <v>0</v>
      </c>
      <c r="I533" s="26">
        <v>-36.799999999999997</v>
      </c>
      <c r="J533" s="13" t="s">
        <v>411</v>
      </c>
      <c r="K533" s="7" t="e">
        <f>SUMIFS([1]исходный!$I$2:$I$8445,[1]исходный!$A$2:$A$8445,Таблица1[[#This Row],[Лицевой]],[1]исходный!$C$2:$C$8445,"Отопление")</f>
        <v>#VALUE!</v>
      </c>
      <c r="L533" s="7" t="e">
        <f>Таблица1[[#This Row],[Возврат за июль]]+Таблица1[[#This Row],[возврат]]</f>
        <v>#VALUE!</v>
      </c>
      <c r="M533" s="7" t="e">
        <f>SUMIFS([2]Лист2!$H$2:$H$3988,[2]Лист2!$A$2:$A$3988,Таблица1[[#This Row],[Лицевой]])</f>
        <v>#VALUE!</v>
      </c>
    </row>
    <row r="534" spans="1:13" hidden="1" outlineLevel="2" x14ac:dyDescent="0.25">
      <c r="A534" s="25" t="s">
        <v>14</v>
      </c>
      <c r="B534" s="26">
        <v>454154.16</v>
      </c>
      <c r="C534" s="26">
        <v>4435.7700000000004</v>
      </c>
      <c r="D534" s="26">
        <v>70144</v>
      </c>
      <c r="E534" s="26">
        <v>7550.47</v>
      </c>
      <c r="F534" s="26">
        <v>58.4</v>
      </c>
      <c r="G534" s="26">
        <v>-1571.21</v>
      </c>
      <c r="H534" s="26">
        <v>0</v>
      </c>
      <c r="I534" s="26">
        <v>-37.31</v>
      </c>
      <c r="J534" s="13" t="s">
        <v>386</v>
      </c>
      <c r="K534" s="7" t="e">
        <f>SUMIFS([1]исходный!$I$2:$I$8445,[1]исходный!$A$2:$A$8445,Таблица1[[#This Row],[Лицевой]],[1]исходный!$C$2:$C$8445,"Отопление")</f>
        <v>#VALUE!</v>
      </c>
      <c r="L534" s="7" t="e">
        <f>Таблица1[[#This Row],[Возврат за июль]]+Таблица1[[#This Row],[возврат]]</f>
        <v>#VALUE!</v>
      </c>
      <c r="M534" s="7" t="e">
        <f>SUMIFS([2]Лист2!$H$2:$H$3988,[2]Лист2!$A$2:$A$3988,Таблица1[[#This Row],[Лицевой]])</f>
        <v>#VALUE!</v>
      </c>
    </row>
    <row r="535" spans="1:13" hidden="1" outlineLevel="2" x14ac:dyDescent="0.25">
      <c r="A535" s="25" t="s">
        <v>14</v>
      </c>
      <c r="B535" s="26">
        <v>454154.16</v>
      </c>
      <c r="C535" s="26">
        <v>4435.7700000000004</v>
      </c>
      <c r="D535" s="26">
        <v>70145</v>
      </c>
      <c r="E535" s="26">
        <v>4095.88</v>
      </c>
      <c r="F535" s="26">
        <v>31.68</v>
      </c>
      <c r="G535" s="26">
        <v>-852.34</v>
      </c>
      <c r="H535" s="26">
        <v>-619.63</v>
      </c>
      <c r="I535" s="26">
        <v>-20.239999999999998</v>
      </c>
      <c r="J535" s="13" t="s">
        <v>404</v>
      </c>
      <c r="K535" s="7" t="e">
        <f>SUMIFS([1]исходный!$I$2:$I$8445,[1]исходный!$A$2:$A$8445,Таблица1[[#This Row],[Лицевой]],[1]исходный!$C$2:$C$8445,"Отопление")</f>
        <v>#VALUE!</v>
      </c>
      <c r="L535" s="7" t="e">
        <f>Таблица1[[#This Row],[Возврат за июль]]+Таблица1[[#This Row],[возврат]]</f>
        <v>#VALUE!</v>
      </c>
      <c r="M535" s="7" t="e">
        <f>SUMIFS([2]Лист2!$H$2:$H$3988,[2]Лист2!$A$2:$A$3988,Таблица1[[#This Row],[Лицевой]])</f>
        <v>#VALUE!</v>
      </c>
    </row>
    <row r="536" spans="1:13" hidden="1" outlineLevel="2" x14ac:dyDescent="0.25">
      <c r="A536" s="25" t="s">
        <v>14</v>
      </c>
      <c r="B536" s="26">
        <v>454154.16</v>
      </c>
      <c r="C536" s="26">
        <v>4435.7700000000004</v>
      </c>
      <c r="D536" s="26">
        <v>70146</v>
      </c>
      <c r="E536" s="26">
        <v>5559.43</v>
      </c>
      <c r="F536" s="26">
        <v>43</v>
      </c>
      <c r="G536" s="26">
        <v>-1156.9000000000001</v>
      </c>
      <c r="H536" s="26">
        <v>-841.04</v>
      </c>
      <c r="I536" s="26">
        <v>-27.47</v>
      </c>
      <c r="J536" s="13" t="s">
        <v>412</v>
      </c>
      <c r="K536" s="7" t="e">
        <f>SUMIFS([1]исходный!$I$2:$I$8445,[1]исходный!$A$2:$A$8445,Таблица1[[#This Row],[Лицевой]],[1]исходный!$C$2:$C$8445,"Отопление")</f>
        <v>#VALUE!</v>
      </c>
      <c r="L536" s="7" t="e">
        <f>Таблица1[[#This Row],[Возврат за июль]]+Таблица1[[#This Row],[возврат]]</f>
        <v>#VALUE!</v>
      </c>
      <c r="M536" s="7" t="e">
        <f>SUMIFS([2]Лист2!$H$2:$H$3988,[2]Лист2!$A$2:$A$3988,Таблица1[[#This Row],[Лицевой]])</f>
        <v>#VALUE!</v>
      </c>
    </row>
    <row r="537" spans="1:13" hidden="1" outlineLevel="2" x14ac:dyDescent="0.25">
      <c r="A537" s="25" t="s">
        <v>14</v>
      </c>
      <c r="B537" s="26">
        <v>454154.16</v>
      </c>
      <c r="C537" s="26">
        <v>4435.7700000000004</v>
      </c>
      <c r="D537" s="26">
        <v>70147</v>
      </c>
      <c r="E537" s="26">
        <v>7529.81</v>
      </c>
      <c r="F537" s="26">
        <v>58.24</v>
      </c>
      <c r="G537" s="26">
        <v>-1566.94</v>
      </c>
      <c r="H537" s="26">
        <v>0</v>
      </c>
      <c r="I537" s="26">
        <v>-37.21</v>
      </c>
      <c r="J537" s="13" t="s">
        <v>413</v>
      </c>
      <c r="K537" s="7" t="e">
        <f>SUMIFS([1]исходный!$I$2:$I$8445,[1]исходный!$A$2:$A$8445,Таблица1[[#This Row],[Лицевой]],[1]исходный!$C$2:$C$8445,"Отопление")</f>
        <v>#VALUE!</v>
      </c>
      <c r="L537" s="7" t="e">
        <f>Таблица1[[#This Row],[Возврат за июль]]+Таблица1[[#This Row],[возврат]]</f>
        <v>#VALUE!</v>
      </c>
      <c r="M537" s="7" t="e">
        <f>SUMIFS([2]Лист2!$H$2:$H$3988,[2]Лист2!$A$2:$A$3988,Таблица1[[#This Row],[Лицевой]])</f>
        <v>#VALUE!</v>
      </c>
    </row>
    <row r="538" spans="1:13" hidden="1" outlineLevel="2" x14ac:dyDescent="0.25">
      <c r="A538" s="25" t="s">
        <v>14</v>
      </c>
      <c r="B538" s="26">
        <v>454154.16</v>
      </c>
      <c r="C538" s="26">
        <v>4435.7700000000004</v>
      </c>
      <c r="D538" s="26">
        <v>70148</v>
      </c>
      <c r="E538" s="26">
        <v>7519.43</v>
      </c>
      <c r="F538" s="26">
        <v>58.16</v>
      </c>
      <c r="G538" s="26">
        <v>-1564.75</v>
      </c>
      <c r="H538" s="26">
        <v>-1137.55</v>
      </c>
      <c r="I538" s="26">
        <v>-37.15</v>
      </c>
      <c r="J538" s="13" t="s">
        <v>414</v>
      </c>
      <c r="K538" s="7" t="e">
        <f>SUMIFS([1]исходный!$I$2:$I$8445,[1]исходный!$A$2:$A$8445,Таблица1[[#This Row],[Лицевой]],[1]исходный!$C$2:$C$8445,"Отопление")</f>
        <v>#VALUE!</v>
      </c>
      <c r="L538" s="7" t="e">
        <f>Таблица1[[#This Row],[Возврат за июль]]+Таблица1[[#This Row],[возврат]]</f>
        <v>#VALUE!</v>
      </c>
      <c r="M538" s="7" t="e">
        <f>SUMIFS([2]Лист2!$H$2:$H$3988,[2]Лист2!$A$2:$A$3988,Таблица1[[#This Row],[Лицевой]])</f>
        <v>#VALUE!</v>
      </c>
    </row>
    <row r="539" spans="1:13" hidden="1" outlineLevel="2" x14ac:dyDescent="0.25">
      <c r="A539" s="25" t="s">
        <v>14</v>
      </c>
      <c r="B539" s="26">
        <v>454154.16</v>
      </c>
      <c r="C539" s="26">
        <v>4435.7700000000004</v>
      </c>
      <c r="D539" s="26">
        <v>70149</v>
      </c>
      <c r="E539" s="26">
        <v>4097.1899999999996</v>
      </c>
      <c r="F539" s="26">
        <v>31.69</v>
      </c>
      <c r="G539" s="26">
        <v>-852.62</v>
      </c>
      <c r="H539" s="26">
        <v>-619.83000000000004</v>
      </c>
      <c r="I539" s="26">
        <v>-20.25</v>
      </c>
      <c r="J539" s="13" t="s">
        <v>415</v>
      </c>
      <c r="K539" s="7" t="e">
        <f>SUMIFS([1]исходный!$I$2:$I$8445,[1]исходный!$A$2:$A$8445,Таблица1[[#This Row],[Лицевой]],[1]исходный!$C$2:$C$8445,"Отопление")</f>
        <v>#VALUE!</v>
      </c>
      <c r="L539" s="7" t="e">
        <f>Таблица1[[#This Row],[Возврат за июль]]+Таблица1[[#This Row],[возврат]]</f>
        <v>#VALUE!</v>
      </c>
      <c r="M539" s="7" t="e">
        <f>SUMIFS([2]Лист2!$H$2:$H$3988,[2]Лист2!$A$2:$A$3988,Таблица1[[#This Row],[Лицевой]])</f>
        <v>#VALUE!</v>
      </c>
    </row>
    <row r="540" spans="1:13" hidden="1" outlineLevel="2" x14ac:dyDescent="0.25">
      <c r="A540" s="25" t="s">
        <v>14</v>
      </c>
      <c r="B540" s="26">
        <v>454154.16</v>
      </c>
      <c r="C540" s="26">
        <v>4435.7700000000004</v>
      </c>
      <c r="D540" s="26">
        <v>70150</v>
      </c>
      <c r="E540" s="26">
        <v>5550.35</v>
      </c>
      <c r="F540" s="26">
        <v>42.93</v>
      </c>
      <c r="G540" s="26">
        <v>-1154.98</v>
      </c>
      <c r="H540" s="26">
        <v>-839.66</v>
      </c>
      <c r="I540" s="26">
        <v>-27.43</v>
      </c>
      <c r="J540" s="13" t="s">
        <v>416</v>
      </c>
      <c r="K540" s="7" t="e">
        <f>SUMIFS([1]исходный!$I$2:$I$8445,[1]исходный!$A$2:$A$8445,Таблица1[[#This Row],[Лицевой]],[1]исходный!$C$2:$C$8445,"Отопление")</f>
        <v>#VALUE!</v>
      </c>
      <c r="L540" s="7" t="e">
        <f>Таблица1[[#This Row],[Возврат за июль]]+Таблица1[[#This Row],[возврат]]</f>
        <v>#VALUE!</v>
      </c>
      <c r="M540" s="7" t="e">
        <f>SUMIFS([2]Лист2!$H$2:$H$3988,[2]Лист2!$A$2:$A$3988,Таблица1[[#This Row],[Лицевой]])</f>
        <v>#VALUE!</v>
      </c>
    </row>
    <row r="541" spans="1:13" hidden="1" outlineLevel="2" x14ac:dyDescent="0.25">
      <c r="A541" s="25" t="s">
        <v>14</v>
      </c>
      <c r="B541" s="26">
        <v>454154.16</v>
      </c>
      <c r="C541" s="26">
        <v>4435.7700000000004</v>
      </c>
      <c r="D541" s="26">
        <v>70151</v>
      </c>
      <c r="E541" s="26">
        <v>3908.41</v>
      </c>
      <c r="F541" s="26">
        <v>30.23</v>
      </c>
      <c r="G541" s="26">
        <v>-813.33</v>
      </c>
      <c r="H541" s="26">
        <v>0</v>
      </c>
      <c r="I541" s="26">
        <v>-19.309999999999999</v>
      </c>
      <c r="J541" s="13" t="s">
        <v>417</v>
      </c>
      <c r="K541" s="7" t="e">
        <f>SUMIFS([1]исходный!$I$2:$I$8445,[1]исходный!$A$2:$A$8445,Таблица1[[#This Row],[Лицевой]],[1]исходный!$C$2:$C$8445,"Отопление")</f>
        <v>#VALUE!</v>
      </c>
      <c r="L541" s="7" t="e">
        <f>Таблица1[[#This Row],[Возврат за июль]]+Таблица1[[#This Row],[возврат]]</f>
        <v>#VALUE!</v>
      </c>
      <c r="M541" s="7" t="e">
        <f>SUMIFS([2]Лист2!$H$2:$H$3988,[2]Лист2!$A$2:$A$3988,Таблица1[[#This Row],[Лицевой]])</f>
        <v>#VALUE!</v>
      </c>
    </row>
    <row r="542" spans="1:13" hidden="1" outlineLevel="2" x14ac:dyDescent="0.25">
      <c r="A542" s="25" t="s">
        <v>14</v>
      </c>
      <c r="B542" s="26">
        <v>454154.16</v>
      </c>
      <c r="C542" s="26">
        <v>4435.7700000000004</v>
      </c>
      <c r="D542" s="26">
        <v>70152</v>
      </c>
      <c r="E542" s="26">
        <v>7476.79</v>
      </c>
      <c r="F542" s="26">
        <v>57.83</v>
      </c>
      <c r="G542" s="26">
        <v>-1555.89</v>
      </c>
      <c r="H542" s="26">
        <v>0</v>
      </c>
      <c r="I542" s="26">
        <v>-36.950000000000003</v>
      </c>
      <c r="J542" s="13" t="s">
        <v>407</v>
      </c>
      <c r="K542" s="7" t="e">
        <f>SUMIFS([1]исходный!$I$2:$I$8445,[1]исходный!$A$2:$A$8445,Таблица1[[#This Row],[Лицевой]],[1]исходный!$C$2:$C$8445,"Отопление")</f>
        <v>#VALUE!</v>
      </c>
      <c r="L542" s="7" t="e">
        <f>Таблица1[[#This Row],[Возврат за июль]]+Таблица1[[#This Row],[возврат]]</f>
        <v>#VALUE!</v>
      </c>
      <c r="M542" s="7" t="e">
        <f>SUMIFS([2]Лист2!$H$2:$H$3988,[2]Лист2!$A$2:$A$3988,Таблица1[[#This Row],[Лицевой]])</f>
        <v>#VALUE!</v>
      </c>
    </row>
    <row r="543" spans="1:13" hidden="1" outlineLevel="2" x14ac:dyDescent="0.25">
      <c r="A543" s="25" t="s">
        <v>14</v>
      </c>
      <c r="B543" s="26">
        <v>454154.16</v>
      </c>
      <c r="C543" s="26">
        <v>4435.7700000000004</v>
      </c>
      <c r="D543" s="26">
        <v>70153</v>
      </c>
      <c r="E543" s="26">
        <v>4106.21</v>
      </c>
      <c r="F543" s="26">
        <v>31.76</v>
      </c>
      <c r="G543" s="26">
        <v>-854.48</v>
      </c>
      <c r="H543" s="26">
        <v>0</v>
      </c>
      <c r="I543" s="26">
        <v>-20.29</v>
      </c>
      <c r="J543" s="13" t="s">
        <v>418</v>
      </c>
      <c r="K543" s="7" t="e">
        <f>SUMIFS([1]исходный!$I$2:$I$8445,[1]исходный!$A$2:$A$8445,Таблица1[[#This Row],[Лицевой]],[1]исходный!$C$2:$C$8445,"Отопление")</f>
        <v>#VALUE!</v>
      </c>
      <c r="L543" s="7" t="e">
        <f>Таблица1[[#This Row],[Возврат за июль]]+Таблица1[[#This Row],[возврат]]</f>
        <v>#VALUE!</v>
      </c>
      <c r="M543" s="7" t="e">
        <f>SUMIFS([2]Лист2!$H$2:$H$3988,[2]Лист2!$A$2:$A$3988,Таблица1[[#This Row],[Лицевой]])</f>
        <v>#VALUE!</v>
      </c>
    </row>
    <row r="544" spans="1:13" hidden="1" outlineLevel="2" x14ac:dyDescent="0.25">
      <c r="A544" s="25" t="s">
        <v>14</v>
      </c>
      <c r="B544" s="26">
        <v>454154.16</v>
      </c>
      <c r="C544" s="26">
        <v>4435.7700000000004</v>
      </c>
      <c r="D544" s="26">
        <v>70154</v>
      </c>
      <c r="E544" s="26">
        <v>5558.12</v>
      </c>
      <c r="F544" s="26">
        <v>42.99</v>
      </c>
      <c r="G544" s="26">
        <v>-1156.6099999999999</v>
      </c>
      <c r="H544" s="26">
        <v>0</v>
      </c>
      <c r="I544" s="26">
        <v>-27.46</v>
      </c>
      <c r="J544" s="13" t="s">
        <v>419</v>
      </c>
      <c r="K544" s="7" t="e">
        <f>SUMIFS([1]исходный!$I$2:$I$8445,[1]исходный!$A$2:$A$8445,Таблица1[[#This Row],[Лицевой]],[1]исходный!$C$2:$C$8445,"Отопление")</f>
        <v>#VALUE!</v>
      </c>
      <c r="L544" s="7" t="e">
        <f>Таблица1[[#This Row],[Возврат за июль]]+Таблица1[[#This Row],[возврат]]</f>
        <v>#VALUE!</v>
      </c>
      <c r="M544" s="7" t="e">
        <f>SUMIFS([2]Лист2!$H$2:$H$3988,[2]Лист2!$A$2:$A$3988,Таблица1[[#This Row],[Лицевой]])</f>
        <v>#VALUE!</v>
      </c>
    </row>
    <row r="545" spans="1:13" hidden="1" outlineLevel="2" x14ac:dyDescent="0.25">
      <c r="A545" s="25" t="s">
        <v>14</v>
      </c>
      <c r="B545" s="26">
        <v>454154.16</v>
      </c>
      <c r="C545" s="26">
        <v>4435.7700000000004</v>
      </c>
      <c r="D545" s="26">
        <v>70155</v>
      </c>
      <c r="E545" s="26">
        <v>3903.22</v>
      </c>
      <c r="F545" s="26">
        <v>30.19</v>
      </c>
      <c r="G545" s="26">
        <v>-812.23</v>
      </c>
      <c r="H545" s="26">
        <v>0</v>
      </c>
      <c r="I545" s="26">
        <v>-19.28</v>
      </c>
      <c r="J545" s="13" t="s">
        <v>420</v>
      </c>
      <c r="K545" s="7" t="e">
        <f>SUMIFS([1]исходный!$I$2:$I$8445,[1]исходный!$A$2:$A$8445,Таблица1[[#This Row],[Лицевой]],[1]исходный!$C$2:$C$8445,"Отопление")</f>
        <v>#VALUE!</v>
      </c>
      <c r="L545" s="7" t="e">
        <f>Таблица1[[#This Row],[Возврат за июль]]+Таблица1[[#This Row],[возврат]]</f>
        <v>#VALUE!</v>
      </c>
      <c r="M545" s="7" t="e">
        <f>SUMIFS([2]Лист2!$H$2:$H$3988,[2]Лист2!$A$2:$A$3988,Таблица1[[#This Row],[Лицевой]])</f>
        <v>#VALUE!</v>
      </c>
    </row>
    <row r="546" spans="1:13" hidden="1" outlineLevel="2" x14ac:dyDescent="0.25">
      <c r="A546" s="25" t="s">
        <v>14</v>
      </c>
      <c r="B546" s="26">
        <v>454154.16</v>
      </c>
      <c r="C546" s="26">
        <v>4435.7700000000004</v>
      </c>
      <c r="D546" s="26">
        <v>70156</v>
      </c>
      <c r="E546" s="26">
        <v>7487.13</v>
      </c>
      <c r="F546" s="26">
        <v>57.91</v>
      </c>
      <c r="G546" s="26">
        <v>-1558.04</v>
      </c>
      <c r="H546" s="26">
        <v>0</v>
      </c>
      <c r="I546" s="26">
        <v>-36.99</v>
      </c>
      <c r="J546" s="13" t="s">
        <v>421</v>
      </c>
      <c r="K546" s="7" t="e">
        <f>SUMIFS([1]исходный!$I$2:$I$8445,[1]исходный!$A$2:$A$8445,Таблица1[[#This Row],[Лицевой]],[1]исходный!$C$2:$C$8445,"Отопление")</f>
        <v>#VALUE!</v>
      </c>
      <c r="L546" s="7" t="e">
        <f>Таблица1[[#This Row],[Возврат за июль]]+Таблица1[[#This Row],[возврат]]</f>
        <v>#VALUE!</v>
      </c>
      <c r="M546" s="7" t="e">
        <f>SUMIFS([2]Лист2!$H$2:$H$3988,[2]Лист2!$A$2:$A$3988,Таблица1[[#This Row],[Лицевой]])</f>
        <v>#VALUE!</v>
      </c>
    </row>
    <row r="547" spans="1:13" hidden="1" outlineLevel="2" x14ac:dyDescent="0.25">
      <c r="A547" s="25" t="s">
        <v>14</v>
      </c>
      <c r="B547" s="26">
        <v>454154.16</v>
      </c>
      <c r="C547" s="26">
        <v>4435.7700000000004</v>
      </c>
      <c r="D547" s="26">
        <v>70157</v>
      </c>
      <c r="E547" s="26">
        <v>4115.28</v>
      </c>
      <c r="F547" s="26">
        <v>31.83</v>
      </c>
      <c r="G547" s="26">
        <v>-856.38</v>
      </c>
      <c r="H547" s="26">
        <v>0</v>
      </c>
      <c r="I547" s="26">
        <v>-20.34</v>
      </c>
      <c r="J547" s="13" t="s">
        <v>396</v>
      </c>
      <c r="K547" s="7" t="e">
        <f>SUMIFS([1]исходный!$I$2:$I$8445,[1]исходный!$A$2:$A$8445,Таблица1[[#This Row],[Лицевой]],[1]исходный!$C$2:$C$8445,"Отопление")</f>
        <v>#VALUE!</v>
      </c>
      <c r="L547" s="7" t="e">
        <f>Таблица1[[#This Row],[Возврат за июль]]+Таблица1[[#This Row],[возврат]]</f>
        <v>#VALUE!</v>
      </c>
      <c r="M547" s="7" t="e">
        <f>SUMIFS([2]Лист2!$H$2:$H$3988,[2]Лист2!$A$2:$A$3988,Таблица1[[#This Row],[Лицевой]])</f>
        <v>#VALUE!</v>
      </c>
    </row>
    <row r="548" spans="1:13" hidden="1" outlineLevel="2" x14ac:dyDescent="0.25">
      <c r="A548" s="25" t="s">
        <v>14</v>
      </c>
      <c r="B548" s="26">
        <v>454154.16</v>
      </c>
      <c r="C548" s="26">
        <v>4435.7700000000004</v>
      </c>
      <c r="D548" s="26">
        <v>70158</v>
      </c>
      <c r="E548" s="26">
        <v>5494.77</v>
      </c>
      <c r="F548" s="26">
        <v>42.5</v>
      </c>
      <c r="G548" s="26">
        <v>-1143.43</v>
      </c>
      <c r="H548" s="26">
        <v>-831.26</v>
      </c>
      <c r="I548" s="26">
        <v>-27.15</v>
      </c>
      <c r="J548" s="13" t="s">
        <v>422</v>
      </c>
      <c r="K548" s="7" t="e">
        <f>SUMIFS([1]исходный!$I$2:$I$8445,[1]исходный!$A$2:$A$8445,Таблица1[[#This Row],[Лицевой]],[1]исходный!$C$2:$C$8445,"Отопление")</f>
        <v>#VALUE!</v>
      </c>
      <c r="L548" s="7" t="e">
        <f>Таблица1[[#This Row],[Возврат за июль]]+Таблица1[[#This Row],[возврат]]</f>
        <v>#VALUE!</v>
      </c>
      <c r="M548" s="7" t="e">
        <f>SUMIFS([2]Лист2!$H$2:$H$3988,[2]Лист2!$A$2:$A$3988,Таблица1[[#This Row],[Лицевой]])</f>
        <v>#VALUE!</v>
      </c>
    </row>
    <row r="549" spans="1:13" hidden="1" outlineLevel="2" x14ac:dyDescent="0.25">
      <c r="A549" s="25" t="s">
        <v>14</v>
      </c>
      <c r="B549" s="26">
        <v>454154.16</v>
      </c>
      <c r="C549" s="26">
        <v>4435.7700000000004</v>
      </c>
      <c r="D549" s="26">
        <v>70159</v>
      </c>
      <c r="E549" s="26">
        <v>3917.48</v>
      </c>
      <c r="F549" s="26">
        <v>30.3</v>
      </c>
      <c r="G549" s="26">
        <v>-815.23</v>
      </c>
      <c r="H549" s="26">
        <v>0</v>
      </c>
      <c r="I549" s="26">
        <v>-19.36</v>
      </c>
      <c r="J549" s="13" t="s">
        <v>356</v>
      </c>
      <c r="K549" s="7" t="e">
        <f>SUMIFS([1]исходный!$I$2:$I$8445,[1]исходный!$A$2:$A$8445,Таблица1[[#This Row],[Лицевой]],[1]исходный!$C$2:$C$8445,"Отопление")</f>
        <v>#VALUE!</v>
      </c>
      <c r="L549" s="7" t="e">
        <f>Таблица1[[#This Row],[Возврат за июль]]+Таблица1[[#This Row],[возврат]]</f>
        <v>#VALUE!</v>
      </c>
      <c r="M549" s="7" t="e">
        <f>SUMIFS([2]Лист2!$H$2:$H$3988,[2]Лист2!$A$2:$A$3988,Таблица1[[#This Row],[Лицевой]])</f>
        <v>#VALUE!</v>
      </c>
    </row>
    <row r="550" spans="1:13" hidden="1" outlineLevel="2" x14ac:dyDescent="0.25">
      <c r="A550" s="25" t="s">
        <v>14</v>
      </c>
      <c r="B550" s="26">
        <v>454154.16</v>
      </c>
      <c r="C550" s="26">
        <v>4435.7700000000004</v>
      </c>
      <c r="D550" s="26">
        <v>70160</v>
      </c>
      <c r="E550" s="26">
        <v>7496.19</v>
      </c>
      <c r="F550" s="26">
        <v>57.98</v>
      </c>
      <c r="G550" s="26">
        <v>-1559.94</v>
      </c>
      <c r="H550" s="26">
        <v>0</v>
      </c>
      <c r="I550" s="26">
        <v>-37.049999999999997</v>
      </c>
      <c r="J550" s="13" t="s">
        <v>423</v>
      </c>
      <c r="K550" s="7" t="e">
        <f>SUMIFS([1]исходный!$I$2:$I$8445,[1]исходный!$A$2:$A$8445,Таблица1[[#This Row],[Лицевой]],[1]исходный!$C$2:$C$8445,"Отопление")</f>
        <v>#VALUE!</v>
      </c>
      <c r="L550" s="7" t="e">
        <f>Таблица1[[#This Row],[Возврат за июль]]+Таблица1[[#This Row],[возврат]]</f>
        <v>#VALUE!</v>
      </c>
      <c r="M550" s="7" t="e">
        <f>SUMIFS([2]Лист2!$H$2:$H$3988,[2]Лист2!$A$2:$A$3988,Таблица1[[#This Row],[Лицевой]])</f>
        <v>#VALUE!</v>
      </c>
    </row>
    <row r="551" spans="1:13" hidden="1" outlineLevel="2" x14ac:dyDescent="0.25">
      <c r="A551" s="25" t="s">
        <v>14</v>
      </c>
      <c r="B551" s="26">
        <v>454154.16</v>
      </c>
      <c r="C551" s="26">
        <v>4435.7700000000004</v>
      </c>
      <c r="D551" s="26">
        <v>70161</v>
      </c>
      <c r="E551" s="26">
        <v>4108.78</v>
      </c>
      <c r="F551" s="26">
        <v>31.78</v>
      </c>
      <c r="G551" s="26">
        <v>-855</v>
      </c>
      <c r="H551" s="26">
        <v>0</v>
      </c>
      <c r="I551" s="26">
        <v>-20.3</v>
      </c>
      <c r="J551" s="13" t="s">
        <v>424</v>
      </c>
      <c r="K551" s="7" t="e">
        <f>SUMIFS([1]исходный!$I$2:$I$8445,[1]исходный!$A$2:$A$8445,Таблица1[[#This Row],[Лицевой]],[1]исходный!$C$2:$C$8445,"Отопление")</f>
        <v>#VALUE!</v>
      </c>
      <c r="L551" s="7" t="e">
        <f>Таблица1[[#This Row],[Возврат за июль]]+Таблица1[[#This Row],[возврат]]</f>
        <v>#VALUE!</v>
      </c>
      <c r="M551" s="7" t="e">
        <f>SUMIFS([2]Лист2!$H$2:$H$3988,[2]Лист2!$A$2:$A$3988,Таблица1[[#This Row],[Лицевой]])</f>
        <v>#VALUE!</v>
      </c>
    </row>
    <row r="552" spans="1:13" hidden="1" outlineLevel="2" x14ac:dyDescent="0.25">
      <c r="A552" s="25" t="s">
        <v>14</v>
      </c>
      <c r="B552" s="26">
        <v>454154.16</v>
      </c>
      <c r="C552" s="26">
        <v>4435.7700000000004</v>
      </c>
      <c r="D552" s="26">
        <v>70162</v>
      </c>
      <c r="E552" s="26">
        <v>5507.72</v>
      </c>
      <c r="F552" s="26">
        <v>42.6</v>
      </c>
      <c r="G552" s="26">
        <v>-1146.1400000000001</v>
      </c>
      <c r="H552" s="26">
        <v>0</v>
      </c>
      <c r="I552" s="26">
        <v>-27.22</v>
      </c>
      <c r="J552" s="13" t="s">
        <v>345</v>
      </c>
      <c r="K552" s="7" t="e">
        <f>SUMIFS([1]исходный!$I$2:$I$8445,[1]исходный!$A$2:$A$8445,Таблица1[[#This Row],[Лицевой]],[1]исходный!$C$2:$C$8445,"Отопление")</f>
        <v>#VALUE!</v>
      </c>
      <c r="L552" s="7" t="e">
        <f>Таблица1[[#This Row],[Возврат за июль]]+Таблица1[[#This Row],[возврат]]</f>
        <v>#VALUE!</v>
      </c>
      <c r="M552" s="7" t="e">
        <f>SUMIFS([2]Лист2!$H$2:$H$3988,[2]Лист2!$A$2:$A$3988,Таблица1[[#This Row],[Лицевой]])</f>
        <v>#VALUE!</v>
      </c>
    </row>
    <row r="553" spans="1:13" hidden="1" outlineLevel="2" x14ac:dyDescent="0.25">
      <c r="A553" s="25" t="s">
        <v>14</v>
      </c>
      <c r="B553" s="26">
        <v>454154.16</v>
      </c>
      <c r="C553" s="26">
        <v>4435.7700000000004</v>
      </c>
      <c r="D553" s="26">
        <v>70163</v>
      </c>
      <c r="E553" s="26">
        <v>3914.85</v>
      </c>
      <c r="F553" s="26">
        <v>30.28</v>
      </c>
      <c r="G553" s="26">
        <v>-814.65</v>
      </c>
      <c r="H553" s="26">
        <v>0</v>
      </c>
      <c r="I553" s="26">
        <v>-19.350000000000001</v>
      </c>
      <c r="J553" s="13" t="s">
        <v>348</v>
      </c>
      <c r="K553" s="7" t="e">
        <f>SUMIFS([1]исходный!$I$2:$I$8445,[1]исходный!$A$2:$A$8445,Таблица1[[#This Row],[Лицевой]],[1]исходный!$C$2:$C$8445,"Отопление")</f>
        <v>#VALUE!</v>
      </c>
      <c r="L553" s="7" t="e">
        <f>Таблица1[[#This Row],[Возврат за июль]]+Таблица1[[#This Row],[возврат]]</f>
        <v>#VALUE!</v>
      </c>
      <c r="M553" s="7" t="e">
        <f>SUMIFS([2]Лист2!$H$2:$H$3988,[2]Лист2!$A$2:$A$3988,Таблица1[[#This Row],[Лицевой]])</f>
        <v>#VALUE!</v>
      </c>
    </row>
    <row r="554" spans="1:13" hidden="1" outlineLevel="2" x14ac:dyDescent="0.25">
      <c r="A554" s="25" t="s">
        <v>14</v>
      </c>
      <c r="B554" s="26">
        <v>454154.16</v>
      </c>
      <c r="C554" s="26">
        <v>4435.7700000000004</v>
      </c>
      <c r="D554" s="26">
        <v>70164</v>
      </c>
      <c r="E554" s="26">
        <v>7551.78</v>
      </c>
      <c r="F554" s="26">
        <v>58.41</v>
      </c>
      <c r="G554" s="26">
        <v>-1571.5</v>
      </c>
      <c r="H554" s="26">
        <v>-1142.44</v>
      </c>
      <c r="I554" s="26">
        <v>-37.32</v>
      </c>
      <c r="J554" s="13" t="s">
        <v>425</v>
      </c>
      <c r="K554" s="7" t="e">
        <f>SUMIFS([1]исходный!$I$2:$I$8445,[1]исходный!$A$2:$A$8445,Таблица1[[#This Row],[Лицевой]],[1]исходный!$C$2:$C$8445,"Отопление")</f>
        <v>#VALUE!</v>
      </c>
      <c r="L554" s="7" t="e">
        <f>Таблица1[[#This Row],[Возврат за июль]]+Таблица1[[#This Row],[возврат]]</f>
        <v>#VALUE!</v>
      </c>
      <c r="M554" s="7" t="e">
        <f>SUMIFS([2]Лист2!$H$2:$H$3988,[2]Лист2!$A$2:$A$3988,Таблица1[[#This Row],[Лицевой]])</f>
        <v>#VALUE!</v>
      </c>
    </row>
    <row r="555" spans="1:13" hidden="1" outlineLevel="2" x14ac:dyDescent="0.25">
      <c r="A555" s="25" t="s">
        <v>14</v>
      </c>
      <c r="B555" s="26">
        <v>454154.16</v>
      </c>
      <c r="C555" s="26">
        <v>4435.7700000000004</v>
      </c>
      <c r="D555" s="26">
        <v>70165</v>
      </c>
      <c r="E555" s="26">
        <v>4121.7299999999996</v>
      </c>
      <c r="F555" s="26">
        <v>31.88</v>
      </c>
      <c r="G555" s="26">
        <v>-857.71</v>
      </c>
      <c r="H555" s="26">
        <v>0</v>
      </c>
      <c r="I555" s="26">
        <v>-20.37</v>
      </c>
      <c r="J555" s="13" t="s">
        <v>426</v>
      </c>
      <c r="K555" s="7" t="e">
        <f>SUMIFS([1]исходный!$I$2:$I$8445,[1]исходный!$A$2:$A$8445,Таблица1[[#This Row],[Лицевой]],[1]исходный!$C$2:$C$8445,"Отопление")</f>
        <v>#VALUE!</v>
      </c>
      <c r="L555" s="7" t="e">
        <f>Таблица1[[#This Row],[Возврат за июль]]+Таблица1[[#This Row],[возврат]]</f>
        <v>#VALUE!</v>
      </c>
      <c r="M555" s="7" t="e">
        <f>SUMIFS([2]Лист2!$H$2:$H$3988,[2]Лист2!$A$2:$A$3988,Таблица1[[#This Row],[Лицевой]])</f>
        <v>#VALUE!</v>
      </c>
    </row>
    <row r="556" spans="1:13" hidden="1" outlineLevel="2" x14ac:dyDescent="0.25">
      <c r="A556" s="25" t="s">
        <v>14</v>
      </c>
      <c r="B556" s="26">
        <v>454154.16</v>
      </c>
      <c r="C556" s="26">
        <v>4435.7700000000004</v>
      </c>
      <c r="D556" s="26">
        <v>70166</v>
      </c>
      <c r="E556" s="26">
        <v>5505.1</v>
      </c>
      <c r="F556" s="26">
        <v>42.58</v>
      </c>
      <c r="G556" s="26">
        <v>-1145.57</v>
      </c>
      <c r="H556" s="26">
        <v>-832.82</v>
      </c>
      <c r="I556" s="26">
        <v>-27.2</v>
      </c>
      <c r="J556" s="13" t="s">
        <v>427</v>
      </c>
      <c r="K556" s="7" t="e">
        <f>SUMIFS([1]исходный!$I$2:$I$8445,[1]исходный!$A$2:$A$8445,Таблица1[[#This Row],[Лицевой]],[1]исходный!$C$2:$C$8445,"Отопление")</f>
        <v>#VALUE!</v>
      </c>
      <c r="L556" s="7" t="e">
        <f>Таблица1[[#This Row],[Возврат за июль]]+Таблица1[[#This Row],[возврат]]</f>
        <v>#VALUE!</v>
      </c>
      <c r="M556" s="7" t="e">
        <f>SUMIFS([2]Лист2!$H$2:$H$3988,[2]Лист2!$A$2:$A$3988,Таблица1[[#This Row],[Лицевой]])</f>
        <v>#VALUE!</v>
      </c>
    </row>
    <row r="557" spans="1:13" hidden="1" outlineLevel="2" x14ac:dyDescent="0.25">
      <c r="A557" s="25" t="s">
        <v>14</v>
      </c>
      <c r="B557" s="26">
        <v>454154.16</v>
      </c>
      <c r="C557" s="26">
        <v>4435.7700000000004</v>
      </c>
      <c r="D557" s="26">
        <v>70167</v>
      </c>
      <c r="E557" s="26">
        <v>3909.71</v>
      </c>
      <c r="F557" s="26">
        <v>30.24</v>
      </c>
      <c r="G557" s="26">
        <v>-813.6</v>
      </c>
      <c r="H557" s="26">
        <v>-591.47</v>
      </c>
      <c r="I557" s="26">
        <v>-19.329999999999998</v>
      </c>
      <c r="J557" s="13" t="s">
        <v>352</v>
      </c>
      <c r="K557" s="7" t="e">
        <f>SUMIFS([1]исходный!$I$2:$I$8445,[1]исходный!$A$2:$A$8445,Таблица1[[#This Row],[Лицевой]],[1]исходный!$C$2:$C$8445,"Отопление")</f>
        <v>#VALUE!</v>
      </c>
      <c r="L557" s="7" t="e">
        <f>Таблица1[[#This Row],[Возврат за июль]]+Таблица1[[#This Row],[возврат]]</f>
        <v>#VALUE!</v>
      </c>
      <c r="M557" s="7" t="e">
        <f>SUMIFS([2]Лист2!$H$2:$H$3988,[2]Лист2!$A$2:$A$3988,Таблица1[[#This Row],[Лицевой]])</f>
        <v>#VALUE!</v>
      </c>
    </row>
    <row r="558" spans="1:13" s="3" customFormat="1" outlineLevel="1" collapsed="1" x14ac:dyDescent="0.25">
      <c r="A558" s="22" t="s">
        <v>14</v>
      </c>
      <c r="B558" s="23">
        <f>B557</f>
        <v>454154.16</v>
      </c>
      <c r="C558" s="23">
        <f>C557</f>
        <v>4435.7700000000004</v>
      </c>
      <c r="D558" s="23"/>
      <c r="E558" s="23">
        <f>SUM(E458:E557)</f>
        <v>573496.13999999955</v>
      </c>
      <c r="F558" s="23">
        <f t="shared" ref="F558:I558" si="5">SUM(F458:F557)</f>
        <v>4435.7699999999986</v>
      </c>
      <c r="G558" s="23">
        <f t="shared" si="5"/>
        <v>-119341.96999999999</v>
      </c>
      <c r="H558" s="23">
        <f t="shared" si="5"/>
        <v>-40654.580000000009</v>
      </c>
      <c r="I558" s="23">
        <f t="shared" si="5"/>
        <v>-2834.0399999999995</v>
      </c>
      <c r="J558" s="13"/>
      <c r="K558" s="7" t="e">
        <f>SUMIFS([1]исходный!$I$2:$I$8445,[1]исходный!$A$2:$A$8445,Таблица1[[#This Row],[Лицевой]],[1]исходный!$C$2:$C$8445,"Отопление")</f>
        <v>#VALUE!</v>
      </c>
      <c r="L558" s="7" t="e">
        <f>Таблица1[[#This Row],[Возврат за июль]]+Таблица1[[#This Row],[возврат]]</f>
        <v>#VALUE!</v>
      </c>
      <c r="M558" s="7" t="e">
        <f>SUMIFS([2]Лист2!$H$2:$H$3988,[2]Лист2!$A$2:$A$3988,Таблица1[[#This Row],[Лицевой]])</f>
        <v>#VALUE!</v>
      </c>
    </row>
    <row r="559" spans="1:13" hidden="1" outlineLevel="2" x14ac:dyDescent="0.25">
      <c r="A559" s="25" t="s">
        <v>15</v>
      </c>
      <c r="B559" s="26">
        <v>423286.14</v>
      </c>
      <c r="C559" s="26">
        <v>2862.51</v>
      </c>
      <c r="D559" s="26">
        <v>70168</v>
      </c>
      <c r="E559" s="26">
        <v>6837.32</v>
      </c>
      <c r="F559" s="26">
        <v>44.31</v>
      </c>
      <c r="G559" s="26">
        <v>-285.10000000000002</v>
      </c>
      <c r="H559" s="26">
        <v>0</v>
      </c>
      <c r="I559" s="26">
        <v>-34.18</v>
      </c>
      <c r="J559" s="13" t="s">
        <v>428</v>
      </c>
      <c r="K559" s="7" t="e">
        <f>SUMIFS([1]исходный!$I$2:$I$8445,[1]исходный!$A$2:$A$8445,Таблица1[[#This Row],[Лицевой]],[1]исходный!$C$2:$C$8445,"Отопление")</f>
        <v>#VALUE!</v>
      </c>
      <c r="L559" s="7" t="e">
        <f>Таблица1[[#This Row],[Возврат за июль]]+Таблица1[[#This Row],[возврат]]</f>
        <v>#VALUE!</v>
      </c>
      <c r="M559" s="7" t="e">
        <f>SUMIFS([2]Лист2!$H$2:$H$3988,[2]Лист2!$A$2:$A$3988,Таблица1[[#This Row],[Лицевой]])</f>
        <v>#VALUE!</v>
      </c>
    </row>
    <row r="560" spans="1:13" hidden="1" outlineLevel="2" x14ac:dyDescent="0.25">
      <c r="A560" s="25" t="s">
        <v>15</v>
      </c>
      <c r="B560" s="26">
        <v>423286.14</v>
      </c>
      <c r="C560" s="26">
        <v>2862.51</v>
      </c>
      <c r="D560" s="26">
        <v>70169</v>
      </c>
      <c r="E560" s="26">
        <v>6891.31</v>
      </c>
      <c r="F560" s="26">
        <v>44.66</v>
      </c>
      <c r="G560" s="26">
        <v>-287.33</v>
      </c>
      <c r="H560" s="26">
        <v>0</v>
      </c>
      <c r="I560" s="26">
        <v>-34.450000000000003</v>
      </c>
      <c r="J560" s="13" t="s">
        <v>429</v>
      </c>
      <c r="K560" s="7" t="e">
        <f>SUMIFS([1]исходный!$I$2:$I$8445,[1]исходный!$A$2:$A$8445,Таблица1[[#This Row],[Лицевой]],[1]исходный!$C$2:$C$8445,"Отопление")</f>
        <v>#VALUE!</v>
      </c>
      <c r="L560" s="7" t="e">
        <f>Таблица1[[#This Row],[Возврат за июль]]+Таблица1[[#This Row],[возврат]]</f>
        <v>#VALUE!</v>
      </c>
      <c r="M560" s="7" t="e">
        <f>SUMIFS([2]Лист2!$H$2:$H$3988,[2]Лист2!$A$2:$A$3988,Таблица1[[#This Row],[Лицевой]])</f>
        <v>#VALUE!</v>
      </c>
    </row>
    <row r="561" spans="1:13" hidden="1" outlineLevel="2" x14ac:dyDescent="0.25">
      <c r="A561" s="25" t="s">
        <v>15</v>
      </c>
      <c r="B561" s="26">
        <v>423286.14</v>
      </c>
      <c r="C561" s="26">
        <v>2862.51</v>
      </c>
      <c r="D561" s="26">
        <v>70170</v>
      </c>
      <c r="E561" s="26">
        <v>5152.2700000000004</v>
      </c>
      <c r="F561" s="26">
        <v>33.39</v>
      </c>
      <c r="G561" s="26">
        <v>-214.81</v>
      </c>
      <c r="H561" s="26">
        <v>0</v>
      </c>
      <c r="I561" s="26">
        <v>-25.76</v>
      </c>
      <c r="J561" s="13" t="s">
        <v>430</v>
      </c>
      <c r="K561" s="7" t="e">
        <f>SUMIFS([1]исходный!$I$2:$I$8445,[1]исходный!$A$2:$A$8445,Таблица1[[#This Row],[Лицевой]],[1]исходный!$C$2:$C$8445,"Отопление")</f>
        <v>#VALUE!</v>
      </c>
      <c r="L561" s="7" t="e">
        <f>Таблица1[[#This Row],[Возврат за июль]]+Таблица1[[#This Row],[возврат]]</f>
        <v>#VALUE!</v>
      </c>
      <c r="M561" s="7" t="e">
        <f>SUMIFS([2]Лист2!$H$2:$H$3988,[2]Лист2!$A$2:$A$3988,Таблица1[[#This Row],[Лицевой]])</f>
        <v>#VALUE!</v>
      </c>
    </row>
    <row r="562" spans="1:13" hidden="1" outlineLevel="2" x14ac:dyDescent="0.25">
      <c r="A562" s="25" t="s">
        <v>15</v>
      </c>
      <c r="B562" s="26">
        <v>423286.14</v>
      </c>
      <c r="C562" s="26">
        <v>2862.51</v>
      </c>
      <c r="D562" s="26">
        <v>70171</v>
      </c>
      <c r="E562" s="26">
        <v>6953.04</v>
      </c>
      <c r="F562" s="26">
        <v>45.06</v>
      </c>
      <c r="G562" s="26">
        <v>-289.91000000000003</v>
      </c>
      <c r="H562" s="26">
        <v>-1064.24</v>
      </c>
      <c r="I562" s="26">
        <v>-34.76</v>
      </c>
      <c r="J562" s="13" t="s">
        <v>431</v>
      </c>
      <c r="K562" s="7" t="e">
        <f>SUMIFS([1]исходный!$I$2:$I$8445,[1]исходный!$A$2:$A$8445,Таблица1[[#This Row],[Лицевой]],[1]исходный!$C$2:$C$8445,"Отопление")</f>
        <v>#VALUE!</v>
      </c>
      <c r="L562" s="7" t="e">
        <f>Таблица1[[#This Row],[Возврат за июль]]+Таблица1[[#This Row],[возврат]]</f>
        <v>#VALUE!</v>
      </c>
      <c r="M562" s="7" t="e">
        <f>SUMIFS([2]Лист2!$H$2:$H$3988,[2]Лист2!$A$2:$A$3988,Таблица1[[#This Row],[Лицевой]])</f>
        <v>#VALUE!</v>
      </c>
    </row>
    <row r="563" spans="1:13" hidden="1" outlineLevel="2" x14ac:dyDescent="0.25">
      <c r="A563" s="25" t="s">
        <v>15</v>
      </c>
      <c r="B563" s="26">
        <v>423286.14</v>
      </c>
      <c r="C563" s="26">
        <v>2862.51</v>
      </c>
      <c r="D563" s="26">
        <v>70172</v>
      </c>
      <c r="E563" s="26">
        <v>6650.6</v>
      </c>
      <c r="F563" s="26">
        <v>43.1</v>
      </c>
      <c r="G563" s="26">
        <v>-277.3</v>
      </c>
      <c r="H563" s="26">
        <v>-1017.95</v>
      </c>
      <c r="I563" s="26">
        <v>-33.25</v>
      </c>
      <c r="J563" s="13" t="s">
        <v>432</v>
      </c>
      <c r="K563" s="7" t="e">
        <f>SUMIFS([1]исходный!$I$2:$I$8445,[1]исходный!$A$2:$A$8445,Таблица1[[#This Row],[Лицевой]],[1]исходный!$C$2:$C$8445,"Отопление")</f>
        <v>#VALUE!</v>
      </c>
      <c r="L563" s="7" t="e">
        <f>Таблица1[[#This Row],[Возврат за июль]]+Таблица1[[#This Row],[возврат]]</f>
        <v>#VALUE!</v>
      </c>
      <c r="M563" s="7" t="e">
        <f>SUMIFS([2]Лист2!$H$2:$H$3988,[2]Лист2!$A$2:$A$3988,Таблица1[[#This Row],[Лицевой]])</f>
        <v>#VALUE!</v>
      </c>
    </row>
    <row r="564" spans="1:13" hidden="1" outlineLevel="2" x14ac:dyDescent="0.25">
      <c r="A564" s="25" t="s">
        <v>15</v>
      </c>
      <c r="B564" s="26">
        <v>423286.14</v>
      </c>
      <c r="C564" s="26">
        <v>2862.51</v>
      </c>
      <c r="D564" s="26">
        <v>70173</v>
      </c>
      <c r="E564" s="26">
        <v>6888.24</v>
      </c>
      <c r="F564" s="26">
        <v>44.64</v>
      </c>
      <c r="G564" s="26">
        <v>-287.22000000000003</v>
      </c>
      <c r="H564" s="26">
        <v>-1054.33</v>
      </c>
      <c r="I564" s="26">
        <v>-34.44</v>
      </c>
      <c r="J564" s="13" t="s">
        <v>433</v>
      </c>
      <c r="K564" s="7" t="e">
        <f>SUMIFS([1]исходный!$I$2:$I$8445,[1]исходный!$A$2:$A$8445,Таблица1[[#This Row],[Лицевой]],[1]исходный!$C$2:$C$8445,"Отопление")</f>
        <v>#VALUE!</v>
      </c>
      <c r="L564" s="7" t="e">
        <f>Таблица1[[#This Row],[Возврат за июль]]+Таблица1[[#This Row],[возврат]]</f>
        <v>#VALUE!</v>
      </c>
      <c r="M564" s="7" t="e">
        <f>SUMIFS([2]Лист2!$H$2:$H$3988,[2]Лист2!$A$2:$A$3988,Таблица1[[#This Row],[Лицевой]])</f>
        <v>#VALUE!</v>
      </c>
    </row>
    <row r="565" spans="1:13" hidden="1" outlineLevel="2" x14ac:dyDescent="0.25">
      <c r="A565" s="25" t="s">
        <v>15</v>
      </c>
      <c r="B565" s="26">
        <v>423286.14</v>
      </c>
      <c r="C565" s="26">
        <v>2862.51</v>
      </c>
      <c r="D565" s="26">
        <v>70174</v>
      </c>
      <c r="E565" s="26">
        <v>5379.11</v>
      </c>
      <c r="F565" s="26">
        <v>34.86</v>
      </c>
      <c r="G565" s="26">
        <v>-224.28</v>
      </c>
      <c r="H565" s="26">
        <v>0</v>
      </c>
      <c r="I565" s="26">
        <v>-26.89</v>
      </c>
      <c r="J565" s="13" t="s">
        <v>434</v>
      </c>
      <c r="K565" s="7" t="e">
        <f>SUMIFS([1]исходный!$I$2:$I$8445,[1]исходный!$A$2:$A$8445,Таблица1[[#This Row],[Лицевой]],[1]исходный!$C$2:$C$8445,"Отопление")</f>
        <v>#VALUE!</v>
      </c>
      <c r="L565" s="7" t="e">
        <f>Таблица1[[#This Row],[Возврат за июль]]+Таблица1[[#This Row],[возврат]]</f>
        <v>#VALUE!</v>
      </c>
      <c r="M565" s="7" t="e">
        <f>SUMIFS([2]Лист2!$H$2:$H$3988,[2]Лист2!$A$2:$A$3988,Таблица1[[#This Row],[Лицевой]])</f>
        <v>#VALUE!</v>
      </c>
    </row>
    <row r="566" spans="1:13" hidden="1" outlineLevel="2" x14ac:dyDescent="0.25">
      <c r="A566" s="25" t="s">
        <v>15</v>
      </c>
      <c r="B566" s="26">
        <v>423286.14</v>
      </c>
      <c r="C566" s="26">
        <v>2862.51</v>
      </c>
      <c r="D566" s="26">
        <v>70175</v>
      </c>
      <c r="E566" s="26">
        <v>6965.42</v>
      </c>
      <c r="F566" s="26">
        <v>45.14</v>
      </c>
      <c r="G566" s="26">
        <v>-290.45999999999998</v>
      </c>
      <c r="H566" s="26">
        <v>0</v>
      </c>
      <c r="I566" s="26">
        <v>-34.83</v>
      </c>
      <c r="J566" s="13" t="s">
        <v>435</v>
      </c>
      <c r="K566" s="7" t="e">
        <f>SUMIFS([1]исходный!$I$2:$I$8445,[1]исходный!$A$2:$A$8445,Таблица1[[#This Row],[Лицевой]],[1]исходный!$C$2:$C$8445,"Отопление")</f>
        <v>#VALUE!</v>
      </c>
      <c r="L566" s="7" t="e">
        <f>Таблица1[[#This Row],[Возврат за июль]]+Таблица1[[#This Row],[возврат]]</f>
        <v>#VALUE!</v>
      </c>
      <c r="M566" s="7" t="e">
        <f>SUMIFS([2]Лист2!$H$2:$H$3988,[2]Лист2!$A$2:$A$3988,Таблица1[[#This Row],[Лицевой]])</f>
        <v>#VALUE!</v>
      </c>
    </row>
    <row r="567" spans="1:13" hidden="1" outlineLevel="2" x14ac:dyDescent="0.25">
      <c r="A567" s="25" t="s">
        <v>15</v>
      </c>
      <c r="B567" s="26">
        <v>423286.14</v>
      </c>
      <c r="C567" s="26">
        <v>2862.51</v>
      </c>
      <c r="D567" s="26">
        <v>70176</v>
      </c>
      <c r="E567" s="26">
        <v>6784.85</v>
      </c>
      <c r="F567" s="26">
        <v>43.97</v>
      </c>
      <c r="G567" s="26">
        <v>-282.89999999999998</v>
      </c>
      <c r="H567" s="26">
        <v>-1038.5</v>
      </c>
      <c r="I567" s="26">
        <v>-33.92</v>
      </c>
      <c r="J567" s="13" t="s">
        <v>436</v>
      </c>
      <c r="K567" s="7" t="e">
        <f>SUMIFS([1]исходный!$I$2:$I$8445,[1]исходный!$A$2:$A$8445,Таблица1[[#This Row],[Лицевой]],[1]исходный!$C$2:$C$8445,"Отопление")</f>
        <v>#VALUE!</v>
      </c>
      <c r="L567" s="7" t="e">
        <f>Таблица1[[#This Row],[Возврат за июль]]+Таблица1[[#This Row],[возврат]]</f>
        <v>#VALUE!</v>
      </c>
      <c r="M567" s="7" t="e">
        <f>SUMIFS([2]Лист2!$H$2:$H$3988,[2]Лист2!$A$2:$A$3988,Таблица1[[#This Row],[Лицевой]])</f>
        <v>#VALUE!</v>
      </c>
    </row>
    <row r="568" spans="1:13" hidden="1" outlineLevel="2" x14ac:dyDescent="0.25">
      <c r="A568" s="25" t="s">
        <v>15</v>
      </c>
      <c r="B568" s="26">
        <v>423286.14</v>
      </c>
      <c r="C568" s="26">
        <v>2862.51</v>
      </c>
      <c r="D568" s="26">
        <v>70177</v>
      </c>
      <c r="E568" s="26">
        <v>6741.65</v>
      </c>
      <c r="F568" s="26">
        <v>43.69</v>
      </c>
      <c r="G568" s="26">
        <v>-281.11</v>
      </c>
      <c r="H568" s="26">
        <v>0</v>
      </c>
      <c r="I568" s="26">
        <v>-33.71</v>
      </c>
      <c r="J568" s="13" t="s">
        <v>437</v>
      </c>
      <c r="K568" s="7" t="e">
        <f>SUMIFS([1]исходный!$I$2:$I$8445,[1]исходный!$A$2:$A$8445,Таблица1[[#This Row],[Лицевой]],[1]исходный!$C$2:$C$8445,"Отопление")</f>
        <v>#VALUE!</v>
      </c>
      <c r="L568" s="7" t="e">
        <f>Таблица1[[#This Row],[Возврат за июль]]+Таблица1[[#This Row],[возврат]]</f>
        <v>#VALUE!</v>
      </c>
      <c r="M568" s="7" t="e">
        <f>SUMIFS([2]Лист2!$H$2:$H$3988,[2]Лист2!$A$2:$A$3988,Таблица1[[#This Row],[Лицевой]])</f>
        <v>#VALUE!</v>
      </c>
    </row>
    <row r="569" spans="1:13" hidden="1" outlineLevel="2" x14ac:dyDescent="0.25">
      <c r="A569" s="25" t="s">
        <v>15</v>
      </c>
      <c r="B569" s="26">
        <v>423286.14</v>
      </c>
      <c r="C569" s="26">
        <v>2862.51</v>
      </c>
      <c r="D569" s="26">
        <v>70178</v>
      </c>
      <c r="E569" s="26">
        <v>5374.5</v>
      </c>
      <c r="F569" s="26">
        <v>34.83</v>
      </c>
      <c r="G569" s="26">
        <v>-224.11</v>
      </c>
      <c r="H569" s="26">
        <v>0</v>
      </c>
      <c r="I569" s="26">
        <v>-26.87</v>
      </c>
      <c r="J569" s="13" t="s">
        <v>438</v>
      </c>
      <c r="K569" s="7" t="e">
        <f>SUMIFS([1]исходный!$I$2:$I$8445,[1]исходный!$A$2:$A$8445,Таблица1[[#This Row],[Лицевой]],[1]исходный!$C$2:$C$8445,"Отопление")</f>
        <v>#VALUE!</v>
      </c>
      <c r="L569" s="7" t="e">
        <f>Таблица1[[#This Row],[Возврат за июль]]+Таблица1[[#This Row],[возврат]]</f>
        <v>#VALUE!</v>
      </c>
      <c r="M569" s="7" t="e">
        <f>SUMIFS([2]Лист2!$H$2:$H$3988,[2]Лист2!$A$2:$A$3988,Таблица1[[#This Row],[Лицевой]])</f>
        <v>#VALUE!</v>
      </c>
    </row>
    <row r="570" spans="1:13" hidden="1" outlineLevel="2" x14ac:dyDescent="0.25">
      <c r="A570" s="25" t="s">
        <v>15</v>
      </c>
      <c r="B570" s="26">
        <v>423286.14</v>
      </c>
      <c r="C570" s="26">
        <v>2862.51</v>
      </c>
      <c r="D570" s="26">
        <v>70179</v>
      </c>
      <c r="E570" s="26">
        <v>7067.22</v>
      </c>
      <c r="F570" s="26">
        <v>45.8</v>
      </c>
      <c r="G570" s="26">
        <v>-294.67</v>
      </c>
      <c r="H570" s="26">
        <v>0</v>
      </c>
      <c r="I570" s="26">
        <v>-35.33</v>
      </c>
      <c r="J570" s="13" t="s">
        <v>439</v>
      </c>
      <c r="K570" s="7" t="e">
        <f>SUMIFS([1]исходный!$I$2:$I$8445,[1]исходный!$A$2:$A$8445,Таблица1[[#This Row],[Лицевой]],[1]исходный!$C$2:$C$8445,"Отопление")</f>
        <v>#VALUE!</v>
      </c>
      <c r="L570" s="7" t="e">
        <f>Таблица1[[#This Row],[Возврат за июль]]+Таблица1[[#This Row],[возврат]]</f>
        <v>#VALUE!</v>
      </c>
      <c r="M570" s="7" t="e">
        <f>SUMIFS([2]Лист2!$H$2:$H$3988,[2]Лист2!$A$2:$A$3988,Таблица1[[#This Row],[Лицевой]])</f>
        <v>#VALUE!</v>
      </c>
    </row>
    <row r="571" spans="1:13" hidden="1" outlineLevel="2" x14ac:dyDescent="0.25">
      <c r="A571" s="25" t="s">
        <v>15</v>
      </c>
      <c r="B571" s="26">
        <v>423286.14</v>
      </c>
      <c r="C571" s="26">
        <v>2862.51</v>
      </c>
      <c r="D571" s="26">
        <v>70180</v>
      </c>
      <c r="E571" s="26">
        <v>6778.72</v>
      </c>
      <c r="F571" s="26">
        <v>43.93</v>
      </c>
      <c r="G571" s="26">
        <v>-282.69</v>
      </c>
      <c r="H571" s="26">
        <v>0</v>
      </c>
      <c r="I571" s="26">
        <v>-33.89</v>
      </c>
      <c r="J571" s="13" t="s">
        <v>440</v>
      </c>
      <c r="K571" s="7" t="e">
        <f>SUMIFS([1]исходный!$I$2:$I$8445,[1]исходный!$A$2:$A$8445,Таблица1[[#This Row],[Лицевой]],[1]исходный!$C$2:$C$8445,"Отопление")</f>
        <v>#VALUE!</v>
      </c>
      <c r="L571" s="7" t="e">
        <f>Таблица1[[#This Row],[Возврат за июль]]+Таблица1[[#This Row],[возврат]]</f>
        <v>#VALUE!</v>
      </c>
      <c r="M571" s="7" t="e">
        <f>SUMIFS([2]Лист2!$H$2:$H$3988,[2]Лист2!$A$2:$A$3988,Таблица1[[#This Row],[Лицевой]])</f>
        <v>#VALUE!</v>
      </c>
    </row>
    <row r="572" spans="1:13" hidden="1" outlineLevel="2" x14ac:dyDescent="0.25">
      <c r="A572" s="25" t="s">
        <v>15</v>
      </c>
      <c r="B572" s="26">
        <v>423286.14</v>
      </c>
      <c r="C572" s="26">
        <v>2862.51</v>
      </c>
      <c r="D572" s="26">
        <v>70181</v>
      </c>
      <c r="E572" s="26">
        <v>6707.72</v>
      </c>
      <c r="F572" s="26">
        <v>43.47</v>
      </c>
      <c r="G572" s="26">
        <v>-279.70999999999998</v>
      </c>
      <c r="H572" s="26">
        <v>0</v>
      </c>
      <c r="I572" s="26">
        <v>-33.54</v>
      </c>
      <c r="J572" s="13" t="s">
        <v>441</v>
      </c>
      <c r="K572" s="7" t="e">
        <f>SUMIFS([1]исходный!$I$2:$I$8445,[1]исходный!$A$2:$A$8445,Таблица1[[#This Row],[Лицевой]],[1]исходный!$C$2:$C$8445,"Отопление")</f>
        <v>#VALUE!</v>
      </c>
      <c r="L572" s="7" t="e">
        <f>Таблица1[[#This Row],[Возврат за июль]]+Таблица1[[#This Row],[возврат]]</f>
        <v>#VALUE!</v>
      </c>
      <c r="M572" s="7" t="e">
        <f>SUMIFS([2]Лист2!$H$2:$H$3988,[2]Лист2!$A$2:$A$3988,Таблица1[[#This Row],[Лицевой]])</f>
        <v>#VALUE!</v>
      </c>
    </row>
    <row r="573" spans="1:13" hidden="1" outlineLevel="2" x14ac:dyDescent="0.25">
      <c r="A573" s="25" t="s">
        <v>15</v>
      </c>
      <c r="B573" s="26">
        <v>423286.14</v>
      </c>
      <c r="C573" s="26">
        <v>2862.51</v>
      </c>
      <c r="D573" s="26">
        <v>70182</v>
      </c>
      <c r="E573" s="26">
        <v>5331.3</v>
      </c>
      <c r="F573" s="26">
        <v>34.549999999999997</v>
      </c>
      <c r="G573" s="26">
        <v>-222.31</v>
      </c>
      <c r="H573" s="26">
        <v>0</v>
      </c>
      <c r="I573" s="26">
        <v>-26.66</v>
      </c>
      <c r="J573" s="13" t="s">
        <v>442</v>
      </c>
      <c r="K573" s="7" t="e">
        <f>SUMIFS([1]исходный!$I$2:$I$8445,[1]исходный!$A$2:$A$8445,Таблица1[[#This Row],[Лицевой]],[1]исходный!$C$2:$C$8445,"Отопление")</f>
        <v>#VALUE!</v>
      </c>
      <c r="L573" s="7" t="e">
        <f>Таблица1[[#This Row],[Возврат за июль]]+Таблица1[[#This Row],[возврат]]</f>
        <v>#VALUE!</v>
      </c>
      <c r="M573" s="7" t="e">
        <f>SUMIFS([2]Лист2!$H$2:$H$3988,[2]Лист2!$A$2:$A$3988,Таблица1[[#This Row],[Лицевой]])</f>
        <v>#VALUE!</v>
      </c>
    </row>
    <row r="574" spans="1:13" hidden="1" outlineLevel="2" x14ac:dyDescent="0.25">
      <c r="A574" s="25" t="s">
        <v>15</v>
      </c>
      <c r="B574" s="26">
        <v>423286.14</v>
      </c>
      <c r="C574" s="26">
        <v>2862.51</v>
      </c>
      <c r="D574" s="26">
        <v>70183</v>
      </c>
      <c r="E574" s="26">
        <v>7013.22</v>
      </c>
      <c r="F574" s="26">
        <v>45.45</v>
      </c>
      <c r="G574" s="26">
        <v>-292.42</v>
      </c>
      <c r="H574" s="26">
        <v>0</v>
      </c>
      <c r="I574" s="26">
        <v>-35.07</v>
      </c>
      <c r="J574" s="13" t="s">
        <v>443</v>
      </c>
      <c r="K574" s="7" t="e">
        <f>SUMIFS([1]исходный!$I$2:$I$8445,[1]исходный!$A$2:$A$8445,Таблица1[[#This Row],[Лицевой]],[1]исходный!$C$2:$C$8445,"Отопление")</f>
        <v>#VALUE!</v>
      </c>
      <c r="L574" s="7" t="e">
        <f>Таблица1[[#This Row],[Возврат за июль]]+Таблица1[[#This Row],[возврат]]</f>
        <v>#VALUE!</v>
      </c>
      <c r="M574" s="7" t="e">
        <f>SUMIFS([2]Лист2!$H$2:$H$3988,[2]Лист2!$A$2:$A$3988,Таблица1[[#This Row],[Лицевой]])</f>
        <v>#VALUE!</v>
      </c>
    </row>
    <row r="575" spans="1:13" hidden="1" outlineLevel="2" x14ac:dyDescent="0.25">
      <c r="A575" s="25" t="s">
        <v>15</v>
      </c>
      <c r="B575" s="26">
        <v>423286.14</v>
      </c>
      <c r="C575" s="26">
        <v>2862.51</v>
      </c>
      <c r="D575" s="26">
        <v>70184</v>
      </c>
      <c r="E575" s="26">
        <v>6650.6</v>
      </c>
      <c r="F575" s="26">
        <v>43.1</v>
      </c>
      <c r="G575" s="26">
        <v>-277.3</v>
      </c>
      <c r="H575" s="26">
        <v>0</v>
      </c>
      <c r="I575" s="26">
        <v>-33.25</v>
      </c>
      <c r="J575" s="13" t="s">
        <v>432</v>
      </c>
      <c r="K575" s="7" t="e">
        <f>SUMIFS([1]исходный!$I$2:$I$8445,[1]исходный!$A$2:$A$8445,Таблица1[[#This Row],[Лицевой]],[1]исходный!$C$2:$C$8445,"Отопление")</f>
        <v>#VALUE!</v>
      </c>
      <c r="L575" s="7" t="e">
        <f>Таблица1[[#This Row],[Возврат за июль]]+Таблица1[[#This Row],[возврат]]</f>
        <v>#VALUE!</v>
      </c>
      <c r="M575" s="7" t="e">
        <f>SUMIFS([2]Лист2!$H$2:$H$3988,[2]Лист2!$A$2:$A$3988,Таблица1[[#This Row],[Лицевой]])</f>
        <v>#VALUE!</v>
      </c>
    </row>
    <row r="576" spans="1:13" hidden="1" outlineLevel="2" x14ac:dyDescent="0.25">
      <c r="A576" s="25" t="s">
        <v>15</v>
      </c>
      <c r="B576" s="26">
        <v>423286.14</v>
      </c>
      <c r="C576" s="26">
        <v>2862.51</v>
      </c>
      <c r="D576" s="26">
        <v>70185</v>
      </c>
      <c r="E576" s="26">
        <v>6679.93</v>
      </c>
      <c r="F576" s="26">
        <v>43.29</v>
      </c>
      <c r="G576" s="26">
        <v>-278.54000000000002</v>
      </c>
      <c r="H576" s="26">
        <v>0</v>
      </c>
      <c r="I576" s="26">
        <v>-33.4</v>
      </c>
      <c r="J576" s="13" t="s">
        <v>444</v>
      </c>
      <c r="K576" s="7" t="e">
        <f>SUMIFS([1]исходный!$I$2:$I$8445,[1]исходный!$A$2:$A$8445,Таблица1[[#This Row],[Лицевой]],[1]исходный!$C$2:$C$8445,"Отопление")</f>
        <v>#VALUE!</v>
      </c>
      <c r="L576" s="7" t="e">
        <f>Таблица1[[#This Row],[Возврат за июль]]+Таблица1[[#This Row],[возврат]]</f>
        <v>#VALUE!</v>
      </c>
      <c r="M576" s="7" t="e">
        <f>SUMIFS([2]Лист2!$H$2:$H$3988,[2]Лист2!$A$2:$A$3988,Таблица1[[#This Row],[Лицевой]])</f>
        <v>#VALUE!</v>
      </c>
    </row>
    <row r="577" spans="1:13" hidden="1" outlineLevel="2" x14ac:dyDescent="0.25">
      <c r="A577" s="25" t="s">
        <v>15</v>
      </c>
      <c r="B577" s="26">
        <v>423286.14</v>
      </c>
      <c r="C577" s="26">
        <v>2862.51</v>
      </c>
      <c r="D577" s="26">
        <v>70186</v>
      </c>
      <c r="E577" s="26">
        <v>5218.6499999999996</v>
      </c>
      <c r="F577" s="26">
        <v>33.82</v>
      </c>
      <c r="G577" s="26">
        <v>-217.61</v>
      </c>
      <c r="H577" s="26">
        <v>0</v>
      </c>
      <c r="I577" s="26">
        <v>-26.1</v>
      </c>
      <c r="J577" s="13" t="s">
        <v>445</v>
      </c>
      <c r="K577" s="7" t="e">
        <f>SUMIFS([1]исходный!$I$2:$I$8445,[1]исходный!$A$2:$A$8445,Таблица1[[#This Row],[Лицевой]],[1]исходный!$C$2:$C$8445,"Отопление")</f>
        <v>#VALUE!</v>
      </c>
      <c r="L577" s="7" t="e">
        <f>Таблица1[[#This Row],[Возврат за июль]]+Таблица1[[#This Row],[возврат]]</f>
        <v>#VALUE!</v>
      </c>
      <c r="M577" s="7" t="e">
        <f>SUMIFS([2]Лист2!$H$2:$H$3988,[2]Лист2!$A$2:$A$3988,Таблица1[[#This Row],[Лицевой]])</f>
        <v>#VALUE!</v>
      </c>
    </row>
    <row r="578" spans="1:13" hidden="1" outlineLevel="2" x14ac:dyDescent="0.25">
      <c r="A578" s="25" t="s">
        <v>15</v>
      </c>
      <c r="B578" s="26">
        <v>423286.14</v>
      </c>
      <c r="C578" s="26">
        <v>2862.51</v>
      </c>
      <c r="D578" s="26">
        <v>70187</v>
      </c>
      <c r="E578" s="26">
        <v>4741.8500000000004</v>
      </c>
      <c r="F578" s="26">
        <v>30.73</v>
      </c>
      <c r="G578" s="26">
        <v>-197.73</v>
      </c>
      <c r="H578" s="26">
        <v>0</v>
      </c>
      <c r="I578" s="26">
        <v>-23.71</v>
      </c>
      <c r="J578" s="13" t="s">
        <v>446</v>
      </c>
      <c r="K578" s="7" t="e">
        <f>SUMIFS([1]исходный!$I$2:$I$8445,[1]исходный!$A$2:$A$8445,Таблица1[[#This Row],[Лицевой]],[1]исходный!$C$2:$C$8445,"Отопление")</f>
        <v>#VALUE!</v>
      </c>
      <c r="L578" s="7" t="e">
        <f>Таблица1[[#This Row],[Возврат за июль]]+Таблица1[[#This Row],[возврат]]</f>
        <v>#VALUE!</v>
      </c>
      <c r="M578" s="7" t="e">
        <f>SUMIFS([2]Лист2!$H$2:$H$3988,[2]Лист2!$A$2:$A$3988,Таблица1[[#This Row],[Лицевой]])</f>
        <v>#VALUE!</v>
      </c>
    </row>
    <row r="579" spans="1:13" hidden="1" outlineLevel="2" x14ac:dyDescent="0.25">
      <c r="A579" s="25" t="s">
        <v>15</v>
      </c>
      <c r="B579" s="26">
        <v>423286.14</v>
      </c>
      <c r="C579" s="26">
        <v>2862.51</v>
      </c>
      <c r="D579" s="26">
        <v>75544</v>
      </c>
      <c r="E579" s="26">
        <v>2371.69</v>
      </c>
      <c r="F579" s="26">
        <v>15.37</v>
      </c>
      <c r="G579" s="26">
        <v>-98.89</v>
      </c>
      <c r="H579" s="26">
        <v>0</v>
      </c>
      <c r="I579" s="26">
        <v>-11.86</v>
      </c>
      <c r="J579" s="13" t="s">
        <v>447</v>
      </c>
      <c r="K579" s="7" t="e">
        <f>SUMIFS([1]исходный!$I$2:$I$8445,[1]исходный!$A$2:$A$8445,Таблица1[[#This Row],[Лицевой]],[1]исходный!$C$2:$C$8445,"Отопление")</f>
        <v>#VALUE!</v>
      </c>
      <c r="L579" s="7" t="e">
        <f>Таблица1[[#This Row],[Возврат за июль]]+Таблица1[[#This Row],[возврат]]</f>
        <v>#VALUE!</v>
      </c>
      <c r="M579" s="7" t="e">
        <f>SUMIFS([2]Лист2!$H$2:$H$3988,[2]Лист2!$A$2:$A$3988,Таблица1[[#This Row],[Лицевой]])</f>
        <v>#VALUE!</v>
      </c>
    </row>
    <row r="580" spans="1:13" hidden="1" outlineLevel="2" x14ac:dyDescent="0.25">
      <c r="A580" s="25" t="s">
        <v>15</v>
      </c>
      <c r="B580" s="26">
        <v>423286.14</v>
      </c>
      <c r="C580" s="26">
        <v>2862.51</v>
      </c>
      <c r="D580" s="26">
        <v>70188</v>
      </c>
      <c r="E580" s="26">
        <v>6897.51</v>
      </c>
      <c r="F580" s="26">
        <v>44.7</v>
      </c>
      <c r="G580" s="26">
        <v>-287.62</v>
      </c>
      <c r="H580" s="26">
        <v>0</v>
      </c>
      <c r="I580" s="26">
        <v>-34.479999999999997</v>
      </c>
      <c r="J580" s="13" t="s">
        <v>448</v>
      </c>
      <c r="K580" s="7" t="e">
        <f>SUMIFS([1]исходный!$I$2:$I$8445,[1]исходный!$A$2:$A$8445,Таблица1[[#This Row],[Лицевой]],[1]исходный!$C$2:$C$8445,"Отопление")</f>
        <v>#VALUE!</v>
      </c>
      <c r="L580" s="7" t="e">
        <f>Таблица1[[#This Row],[Возврат за июль]]+Таблица1[[#This Row],[возврат]]</f>
        <v>#VALUE!</v>
      </c>
      <c r="M580" s="7" t="e">
        <f>SUMIFS([2]Лист2!$H$2:$H$3988,[2]Лист2!$A$2:$A$3988,Таблица1[[#This Row],[Лицевой]])</f>
        <v>#VALUE!</v>
      </c>
    </row>
    <row r="581" spans="1:13" hidden="1" outlineLevel="2" x14ac:dyDescent="0.25">
      <c r="A581" s="25" t="s">
        <v>15</v>
      </c>
      <c r="B581" s="26">
        <v>423286.14</v>
      </c>
      <c r="C581" s="26">
        <v>2862.51</v>
      </c>
      <c r="D581" s="26">
        <v>70189</v>
      </c>
      <c r="E581" s="26">
        <v>4627.66</v>
      </c>
      <c r="F581" s="26">
        <v>29.99</v>
      </c>
      <c r="G581" s="26">
        <v>-192.97</v>
      </c>
      <c r="H581" s="26">
        <v>0</v>
      </c>
      <c r="I581" s="26">
        <v>-23.14</v>
      </c>
      <c r="J581" s="13" t="s">
        <v>449</v>
      </c>
      <c r="K581" s="7" t="e">
        <f>SUMIFS([1]исходный!$I$2:$I$8445,[1]исходный!$A$2:$A$8445,Таблица1[[#This Row],[Лицевой]],[1]исходный!$C$2:$C$8445,"Отопление")</f>
        <v>#VALUE!</v>
      </c>
      <c r="L581" s="7" t="e">
        <f>Таблица1[[#This Row],[Возврат за июль]]+Таблица1[[#This Row],[возврат]]</f>
        <v>#VALUE!</v>
      </c>
      <c r="M581" s="7" t="e">
        <f>SUMIFS([2]Лист2!$H$2:$H$3988,[2]Лист2!$A$2:$A$3988,Таблица1[[#This Row],[Лицевой]])</f>
        <v>#VALUE!</v>
      </c>
    </row>
    <row r="582" spans="1:13" hidden="1" outlineLevel="2" x14ac:dyDescent="0.25">
      <c r="A582" s="25" t="s">
        <v>15</v>
      </c>
      <c r="B582" s="26">
        <v>423286.14</v>
      </c>
      <c r="C582" s="26">
        <v>2862.51</v>
      </c>
      <c r="D582" s="26">
        <v>70190</v>
      </c>
      <c r="E582" s="26">
        <v>6807.99</v>
      </c>
      <c r="F582" s="26">
        <v>44.12</v>
      </c>
      <c r="G582" s="26">
        <v>-283.86</v>
      </c>
      <c r="H582" s="26">
        <v>-1042.04</v>
      </c>
      <c r="I582" s="26">
        <v>-34.03</v>
      </c>
      <c r="J582" s="13" t="s">
        <v>450</v>
      </c>
      <c r="K582" s="7" t="e">
        <f>SUMIFS([1]исходный!$I$2:$I$8445,[1]исходный!$A$2:$A$8445,Таблица1[[#This Row],[Лицевой]],[1]исходный!$C$2:$C$8445,"Отопление")</f>
        <v>#VALUE!</v>
      </c>
      <c r="L582" s="7" t="e">
        <f>Таблица1[[#This Row],[Возврат за июль]]+Таблица1[[#This Row],[возврат]]</f>
        <v>#VALUE!</v>
      </c>
      <c r="M582" s="7" t="e">
        <f>SUMIFS([2]Лист2!$H$2:$H$3988,[2]Лист2!$A$2:$A$3988,Таблица1[[#This Row],[Лицевой]])</f>
        <v>#VALUE!</v>
      </c>
    </row>
    <row r="583" spans="1:13" hidden="1" outlineLevel="2" x14ac:dyDescent="0.25">
      <c r="A583" s="25" t="s">
        <v>15</v>
      </c>
      <c r="B583" s="26">
        <v>423286.14</v>
      </c>
      <c r="C583" s="26">
        <v>2862.51</v>
      </c>
      <c r="D583" s="26">
        <v>70191</v>
      </c>
      <c r="E583" s="26">
        <v>7044.08</v>
      </c>
      <c r="F583" s="26">
        <v>45.65</v>
      </c>
      <c r="G583" s="26">
        <v>-293.70999999999998</v>
      </c>
      <c r="H583" s="26">
        <v>0</v>
      </c>
      <c r="I583" s="26">
        <v>-35.22</v>
      </c>
      <c r="J583" s="13" t="s">
        <v>451</v>
      </c>
      <c r="K583" s="7" t="e">
        <f>SUMIFS([1]исходный!$I$2:$I$8445,[1]исходный!$A$2:$A$8445,Таблица1[[#This Row],[Лицевой]],[1]исходный!$C$2:$C$8445,"Отопление")</f>
        <v>#VALUE!</v>
      </c>
      <c r="L583" s="7" t="e">
        <f>Таблица1[[#This Row],[Возврат за июль]]+Таблица1[[#This Row],[возврат]]</f>
        <v>#VALUE!</v>
      </c>
      <c r="M583" s="7" t="e">
        <f>SUMIFS([2]Лист2!$H$2:$H$3988,[2]Лист2!$A$2:$A$3988,Таблица1[[#This Row],[Лицевой]])</f>
        <v>#VALUE!</v>
      </c>
    </row>
    <row r="584" spans="1:13" hidden="1" outlineLevel="2" x14ac:dyDescent="0.25">
      <c r="A584" s="25" t="s">
        <v>15</v>
      </c>
      <c r="B584" s="26">
        <v>423286.14</v>
      </c>
      <c r="C584" s="26">
        <v>2862.51</v>
      </c>
      <c r="D584" s="26">
        <v>70192</v>
      </c>
      <c r="E584" s="26">
        <v>4700.1899999999996</v>
      </c>
      <c r="F584" s="26">
        <v>30.5</v>
      </c>
      <c r="G584" s="26">
        <v>-190.08</v>
      </c>
      <c r="H584" s="26">
        <v>0</v>
      </c>
      <c r="I584" s="26">
        <v>-23.5</v>
      </c>
      <c r="J584" s="13" t="s">
        <v>452</v>
      </c>
      <c r="K584" s="7" t="e">
        <f>SUMIFS([1]исходный!$I$2:$I$8445,[1]исходный!$A$2:$A$8445,Таблица1[[#This Row],[Лицевой]],[1]исходный!$C$2:$C$8445,"Отопление")</f>
        <v>#VALUE!</v>
      </c>
      <c r="L584" s="7" t="e">
        <f>Таблица1[[#This Row],[Возврат за июль]]+Таблица1[[#This Row],[возврат]]</f>
        <v>#VALUE!</v>
      </c>
      <c r="M584" s="7" t="e">
        <f>SUMIFS([2]Лист2!$H$2:$H$3988,[2]Лист2!$A$2:$A$3988,Таблица1[[#This Row],[Лицевой]])</f>
        <v>#VALUE!</v>
      </c>
    </row>
    <row r="585" spans="1:13" hidden="1" outlineLevel="2" x14ac:dyDescent="0.25">
      <c r="A585" s="25" t="s">
        <v>15</v>
      </c>
      <c r="B585" s="26">
        <v>423286.14</v>
      </c>
      <c r="C585" s="26">
        <v>2862.51</v>
      </c>
      <c r="D585" s="26">
        <v>70193</v>
      </c>
      <c r="E585" s="26">
        <v>6851.24</v>
      </c>
      <c r="F585" s="26">
        <v>44.4</v>
      </c>
      <c r="G585" s="26">
        <v>-285.70999999999998</v>
      </c>
      <c r="H585" s="26">
        <v>0</v>
      </c>
      <c r="I585" s="26">
        <v>-34.25</v>
      </c>
      <c r="J585" s="13" t="s">
        <v>453</v>
      </c>
      <c r="K585" s="7" t="e">
        <f>SUMIFS([1]исходный!$I$2:$I$8445,[1]исходный!$A$2:$A$8445,Таблица1[[#This Row],[Лицевой]],[1]исходный!$C$2:$C$8445,"Отопление")</f>
        <v>#VALUE!</v>
      </c>
      <c r="L585" s="7" t="e">
        <f>Таблица1[[#This Row],[Возврат за июль]]+Таблица1[[#This Row],[возврат]]</f>
        <v>#VALUE!</v>
      </c>
      <c r="M585" s="7" t="e">
        <f>SUMIFS([2]Лист2!$H$2:$H$3988,[2]Лист2!$A$2:$A$3988,Таблица1[[#This Row],[Лицевой]])</f>
        <v>#VALUE!</v>
      </c>
    </row>
    <row r="586" spans="1:13" hidden="1" outlineLevel="2" x14ac:dyDescent="0.25">
      <c r="A586" s="25" t="s">
        <v>15</v>
      </c>
      <c r="B586" s="26">
        <v>423286.14</v>
      </c>
      <c r="C586" s="26">
        <v>2862.51</v>
      </c>
      <c r="D586" s="26">
        <v>70194</v>
      </c>
      <c r="E586" s="26">
        <v>7122.81</v>
      </c>
      <c r="F586" s="26">
        <v>46.16</v>
      </c>
      <c r="G586" s="26">
        <v>-297.02</v>
      </c>
      <c r="H586" s="26">
        <v>0</v>
      </c>
      <c r="I586" s="26">
        <v>-35.61</v>
      </c>
      <c r="J586" s="13" t="s">
        <v>454</v>
      </c>
      <c r="K586" s="7" t="e">
        <f>SUMIFS([1]исходный!$I$2:$I$8445,[1]исходный!$A$2:$A$8445,Таблица1[[#This Row],[Лицевой]],[1]исходный!$C$2:$C$8445,"Отопление")</f>
        <v>#VALUE!</v>
      </c>
      <c r="L586" s="7" t="e">
        <f>Таблица1[[#This Row],[Возврат за июль]]+Таблица1[[#This Row],[возврат]]</f>
        <v>#VALUE!</v>
      </c>
      <c r="M586" s="7" t="e">
        <f>SUMIFS([2]Лист2!$H$2:$H$3988,[2]Лист2!$A$2:$A$3988,Таблица1[[#This Row],[Лицевой]])</f>
        <v>#VALUE!</v>
      </c>
    </row>
    <row r="587" spans="1:13" hidden="1" outlineLevel="2" x14ac:dyDescent="0.25">
      <c r="A587" s="25" t="s">
        <v>15</v>
      </c>
      <c r="B587" s="26">
        <v>423286.14</v>
      </c>
      <c r="C587" s="26">
        <v>2862.51</v>
      </c>
      <c r="D587" s="26">
        <v>70195</v>
      </c>
      <c r="E587" s="26">
        <v>4706.33</v>
      </c>
      <c r="F587" s="26">
        <v>30.5</v>
      </c>
      <c r="G587" s="26">
        <v>-196.22</v>
      </c>
      <c r="H587" s="26">
        <v>0</v>
      </c>
      <c r="I587" s="26">
        <v>-23.53</v>
      </c>
      <c r="J587" s="13" t="s">
        <v>455</v>
      </c>
      <c r="K587" s="7" t="e">
        <f>SUMIFS([1]исходный!$I$2:$I$8445,[1]исходный!$A$2:$A$8445,Таблица1[[#This Row],[Лицевой]],[1]исходный!$C$2:$C$8445,"Отопление")</f>
        <v>#VALUE!</v>
      </c>
      <c r="L587" s="7" t="e">
        <f>Таблица1[[#This Row],[Возврат за июль]]+Таблица1[[#This Row],[возврат]]</f>
        <v>#VALUE!</v>
      </c>
      <c r="M587" s="7" t="e">
        <f>SUMIFS([2]Лист2!$H$2:$H$3988,[2]Лист2!$A$2:$A$3988,Таблица1[[#This Row],[Лицевой]])</f>
        <v>#VALUE!</v>
      </c>
    </row>
    <row r="588" spans="1:13" hidden="1" outlineLevel="2" x14ac:dyDescent="0.25">
      <c r="A588" s="25" t="s">
        <v>15</v>
      </c>
      <c r="B588" s="26">
        <v>423286.14</v>
      </c>
      <c r="C588" s="26">
        <v>2862.51</v>
      </c>
      <c r="D588" s="26">
        <v>70196</v>
      </c>
      <c r="E588" s="26">
        <v>6812.64</v>
      </c>
      <c r="F588" s="26">
        <v>44.15</v>
      </c>
      <c r="G588" s="26">
        <v>-284.07</v>
      </c>
      <c r="H588" s="26">
        <v>-1042.75</v>
      </c>
      <c r="I588" s="26">
        <v>-34.07</v>
      </c>
      <c r="J588" s="13" t="s">
        <v>456</v>
      </c>
      <c r="K588" s="7" t="e">
        <f>SUMIFS([1]исходный!$I$2:$I$8445,[1]исходный!$A$2:$A$8445,Таблица1[[#This Row],[Лицевой]],[1]исходный!$C$2:$C$8445,"Отопление")</f>
        <v>#VALUE!</v>
      </c>
      <c r="L588" s="7" t="e">
        <f>Таблица1[[#This Row],[Возврат за июль]]+Таблица1[[#This Row],[возврат]]</f>
        <v>#VALUE!</v>
      </c>
      <c r="M588" s="7" t="e">
        <f>SUMIFS([2]Лист2!$H$2:$H$3988,[2]Лист2!$A$2:$A$3988,Таблица1[[#This Row],[Лицевой]])</f>
        <v>#VALUE!</v>
      </c>
    </row>
    <row r="589" spans="1:13" hidden="1" outlineLevel="2" x14ac:dyDescent="0.25">
      <c r="A589" s="25" t="s">
        <v>15</v>
      </c>
      <c r="B589" s="26">
        <v>423286.14</v>
      </c>
      <c r="C589" s="26">
        <v>2862.51</v>
      </c>
      <c r="D589" s="26">
        <v>70197</v>
      </c>
      <c r="E589" s="26">
        <v>6866.64</v>
      </c>
      <c r="F589" s="26">
        <v>44.5</v>
      </c>
      <c r="G589" s="26">
        <v>-286.32</v>
      </c>
      <c r="H589" s="26">
        <v>-1051.02</v>
      </c>
      <c r="I589" s="26">
        <v>-34.33</v>
      </c>
      <c r="J589" s="13" t="s">
        <v>457</v>
      </c>
      <c r="K589" s="7" t="e">
        <f>SUMIFS([1]исходный!$I$2:$I$8445,[1]исходный!$A$2:$A$8445,Таблица1[[#This Row],[Лицевой]],[1]исходный!$C$2:$C$8445,"Отопление")</f>
        <v>#VALUE!</v>
      </c>
      <c r="L589" s="7" t="e">
        <f>Таблица1[[#This Row],[Возврат за июль]]+Таблица1[[#This Row],[возврат]]</f>
        <v>#VALUE!</v>
      </c>
      <c r="M589" s="7" t="e">
        <f>SUMIFS([2]Лист2!$H$2:$H$3988,[2]Лист2!$A$2:$A$3988,Таблица1[[#This Row],[Лицевой]])</f>
        <v>#VALUE!</v>
      </c>
    </row>
    <row r="590" spans="1:13" hidden="1" outlineLevel="2" x14ac:dyDescent="0.25">
      <c r="A590" s="25" t="s">
        <v>15</v>
      </c>
      <c r="B590" s="26">
        <v>423286.14</v>
      </c>
      <c r="C590" s="26">
        <v>2862.51</v>
      </c>
      <c r="D590" s="26">
        <v>70198</v>
      </c>
      <c r="E590" s="26">
        <v>4567.47</v>
      </c>
      <c r="F590" s="26">
        <v>29.6</v>
      </c>
      <c r="G590" s="26">
        <v>-190.45</v>
      </c>
      <c r="H590" s="26">
        <v>0</v>
      </c>
      <c r="I590" s="26">
        <v>-22.84</v>
      </c>
      <c r="J590" s="13" t="s">
        <v>458</v>
      </c>
      <c r="K590" s="7" t="e">
        <f>SUMIFS([1]исходный!$I$2:$I$8445,[1]исходный!$A$2:$A$8445,Таблица1[[#This Row],[Лицевой]],[1]исходный!$C$2:$C$8445,"Отопление")</f>
        <v>#VALUE!</v>
      </c>
      <c r="L590" s="7" t="e">
        <f>Таблица1[[#This Row],[Возврат за июль]]+Таблица1[[#This Row],[возврат]]</f>
        <v>#VALUE!</v>
      </c>
      <c r="M590" s="7" t="e">
        <f>SUMIFS([2]Лист2!$H$2:$H$3988,[2]Лист2!$A$2:$A$3988,Таблица1[[#This Row],[Лицевой]])</f>
        <v>#VALUE!</v>
      </c>
    </row>
    <row r="591" spans="1:13" hidden="1" outlineLevel="2" x14ac:dyDescent="0.25">
      <c r="A591" s="25" t="s">
        <v>15</v>
      </c>
      <c r="B591" s="26">
        <v>423286.14</v>
      </c>
      <c r="C591" s="26">
        <v>2862.51</v>
      </c>
      <c r="D591" s="26">
        <v>70199</v>
      </c>
      <c r="E591" s="26">
        <v>6699.99</v>
      </c>
      <c r="F591" s="26">
        <v>43.42</v>
      </c>
      <c r="G591" s="26">
        <v>-279.37</v>
      </c>
      <c r="H591" s="26">
        <v>0</v>
      </c>
      <c r="I591" s="26">
        <v>-33.5</v>
      </c>
      <c r="J591" s="13" t="s">
        <v>459</v>
      </c>
      <c r="K591" s="7" t="e">
        <f>SUMIFS([1]исходный!$I$2:$I$8445,[1]исходный!$A$2:$A$8445,Таблица1[[#This Row],[Лицевой]],[1]исходный!$C$2:$C$8445,"Отопление")</f>
        <v>#VALUE!</v>
      </c>
      <c r="L591" s="7" t="e">
        <f>Таблица1[[#This Row],[Возврат за июль]]+Таблица1[[#This Row],[возврат]]</f>
        <v>#VALUE!</v>
      </c>
      <c r="M591" s="7" t="e">
        <f>SUMIFS([2]Лист2!$H$2:$H$3988,[2]Лист2!$A$2:$A$3988,Таблица1[[#This Row],[Лицевой]])</f>
        <v>#VALUE!</v>
      </c>
    </row>
    <row r="592" spans="1:13" hidden="1" outlineLevel="2" x14ac:dyDescent="0.25">
      <c r="A592" s="25" t="s">
        <v>15</v>
      </c>
      <c r="B592" s="26">
        <v>423286.14</v>
      </c>
      <c r="C592" s="26">
        <v>2862.51</v>
      </c>
      <c r="D592" s="26">
        <v>70200</v>
      </c>
      <c r="E592" s="26">
        <v>6818.79</v>
      </c>
      <c r="F592" s="26">
        <v>44.19</v>
      </c>
      <c r="G592" s="26">
        <v>-284.31</v>
      </c>
      <c r="H592" s="26">
        <v>0</v>
      </c>
      <c r="I592" s="26">
        <v>-34.090000000000003</v>
      </c>
      <c r="J592" s="13" t="s">
        <v>460</v>
      </c>
      <c r="K592" s="7" t="e">
        <f>SUMIFS([1]исходный!$I$2:$I$8445,[1]исходный!$A$2:$A$8445,Таблица1[[#This Row],[Лицевой]],[1]исходный!$C$2:$C$8445,"Отопление")</f>
        <v>#VALUE!</v>
      </c>
      <c r="L592" s="7" t="e">
        <f>Таблица1[[#This Row],[Возврат за июль]]+Таблица1[[#This Row],[возврат]]</f>
        <v>#VALUE!</v>
      </c>
      <c r="M592" s="7" t="e">
        <f>SUMIFS([2]Лист2!$H$2:$H$3988,[2]Лист2!$A$2:$A$3988,Таблица1[[#This Row],[Лицевой]])</f>
        <v>#VALUE!</v>
      </c>
    </row>
    <row r="593" spans="1:13" hidden="1" outlineLevel="2" x14ac:dyDescent="0.25">
      <c r="A593" s="25" t="s">
        <v>15</v>
      </c>
      <c r="B593" s="26">
        <v>423286.14</v>
      </c>
      <c r="C593" s="26">
        <v>2862.51</v>
      </c>
      <c r="D593" s="26">
        <v>70201</v>
      </c>
      <c r="E593" s="26">
        <v>4626.13</v>
      </c>
      <c r="F593" s="26">
        <v>29.98</v>
      </c>
      <c r="G593" s="26">
        <v>-192.92</v>
      </c>
      <c r="H593" s="26">
        <v>0</v>
      </c>
      <c r="I593" s="26">
        <v>-23.13</v>
      </c>
      <c r="J593" s="13" t="s">
        <v>461</v>
      </c>
      <c r="K593" s="7" t="e">
        <f>SUMIFS([1]исходный!$I$2:$I$8445,[1]исходный!$A$2:$A$8445,Таблица1[[#This Row],[Лицевой]],[1]исходный!$C$2:$C$8445,"Отопление")</f>
        <v>#VALUE!</v>
      </c>
      <c r="L593" s="7" t="e">
        <f>Таблица1[[#This Row],[Возврат за июль]]+Таблица1[[#This Row],[возврат]]</f>
        <v>#VALUE!</v>
      </c>
      <c r="M593" s="7" t="e">
        <f>SUMIFS([2]Лист2!$H$2:$H$3988,[2]Лист2!$A$2:$A$3988,Таблица1[[#This Row],[Лицевой]])</f>
        <v>#VALUE!</v>
      </c>
    </row>
    <row r="594" spans="1:13" hidden="1" outlineLevel="2" x14ac:dyDescent="0.25">
      <c r="A594" s="25" t="s">
        <v>15</v>
      </c>
      <c r="B594" s="26">
        <v>423286.14</v>
      </c>
      <c r="C594" s="26">
        <v>2862.51</v>
      </c>
      <c r="D594" s="26">
        <v>70202</v>
      </c>
      <c r="E594" s="26">
        <v>6513.28</v>
      </c>
      <c r="F594" s="26">
        <v>42.21</v>
      </c>
      <c r="G594" s="26">
        <v>-271.58999999999997</v>
      </c>
      <c r="H594" s="26">
        <v>0</v>
      </c>
      <c r="I594" s="26">
        <v>-32.57</v>
      </c>
      <c r="J594" s="13" t="s">
        <v>462</v>
      </c>
      <c r="K594" s="7" t="e">
        <f>SUMIFS([1]исходный!$I$2:$I$8445,[1]исходный!$A$2:$A$8445,Таблица1[[#This Row],[Лицевой]],[1]исходный!$C$2:$C$8445,"Отопление")</f>
        <v>#VALUE!</v>
      </c>
      <c r="L594" s="7" t="e">
        <f>Таблица1[[#This Row],[Возврат за июль]]+Таблица1[[#This Row],[возврат]]</f>
        <v>#VALUE!</v>
      </c>
      <c r="M594" s="7" t="e">
        <f>SUMIFS([2]Лист2!$H$2:$H$3988,[2]Лист2!$A$2:$A$3988,Таблица1[[#This Row],[Лицевой]])</f>
        <v>#VALUE!</v>
      </c>
    </row>
    <row r="595" spans="1:13" hidden="1" outlineLevel="2" x14ac:dyDescent="0.25">
      <c r="A595" s="25" t="s">
        <v>15</v>
      </c>
      <c r="B595" s="26">
        <v>423286.14</v>
      </c>
      <c r="C595" s="26">
        <v>2862.51</v>
      </c>
      <c r="D595" s="26">
        <v>70203</v>
      </c>
      <c r="E595" s="26">
        <v>6851.24</v>
      </c>
      <c r="F595" s="26">
        <v>44.4</v>
      </c>
      <c r="G595" s="26">
        <v>-285.70999999999998</v>
      </c>
      <c r="H595" s="26">
        <v>-1048.6600000000001</v>
      </c>
      <c r="I595" s="26">
        <v>-34.25</v>
      </c>
      <c r="J595" s="13" t="s">
        <v>453</v>
      </c>
      <c r="K595" s="7" t="e">
        <f>SUMIFS([1]исходный!$I$2:$I$8445,[1]исходный!$A$2:$A$8445,Таблица1[[#This Row],[Лицевой]],[1]исходный!$C$2:$C$8445,"Отопление")</f>
        <v>#VALUE!</v>
      </c>
      <c r="L595" s="7" t="e">
        <f>Таблица1[[#This Row],[Возврат за июль]]+Таблица1[[#This Row],[возврат]]</f>
        <v>#VALUE!</v>
      </c>
      <c r="M595" s="7" t="e">
        <f>SUMIFS([2]Лист2!$H$2:$H$3988,[2]Лист2!$A$2:$A$3988,Таблица1[[#This Row],[Лицевой]])</f>
        <v>#VALUE!</v>
      </c>
    </row>
    <row r="596" spans="1:13" hidden="1" outlineLevel="2" x14ac:dyDescent="0.25">
      <c r="A596" s="25" t="s">
        <v>15</v>
      </c>
      <c r="B596" s="26">
        <v>423286.14</v>
      </c>
      <c r="C596" s="26">
        <v>2862.51</v>
      </c>
      <c r="D596" s="26">
        <v>70204</v>
      </c>
      <c r="E596" s="26">
        <v>4706.33</v>
      </c>
      <c r="F596" s="26">
        <v>30.5</v>
      </c>
      <c r="G596" s="26">
        <v>-196.22</v>
      </c>
      <c r="H596" s="26">
        <v>-720.36</v>
      </c>
      <c r="I596" s="26">
        <v>-23.53</v>
      </c>
      <c r="J596" s="13" t="s">
        <v>455</v>
      </c>
      <c r="K596" s="7" t="e">
        <f>SUMIFS([1]исходный!$I$2:$I$8445,[1]исходный!$A$2:$A$8445,Таблица1[[#This Row],[Лицевой]],[1]исходный!$C$2:$C$8445,"Отопление")</f>
        <v>#VALUE!</v>
      </c>
      <c r="L596" s="7" t="e">
        <f>Таблица1[[#This Row],[Возврат за июль]]+Таблица1[[#This Row],[возврат]]</f>
        <v>#VALUE!</v>
      </c>
      <c r="M596" s="7" t="e">
        <f>SUMIFS([2]Лист2!$H$2:$H$3988,[2]Лист2!$A$2:$A$3988,Таблица1[[#This Row],[Лицевой]])</f>
        <v>#VALUE!</v>
      </c>
    </row>
    <row r="597" spans="1:13" hidden="1" outlineLevel="2" x14ac:dyDescent="0.25">
      <c r="A597" s="25" t="s">
        <v>15</v>
      </c>
      <c r="B597" s="26">
        <v>423286.14</v>
      </c>
      <c r="C597" s="26">
        <v>2862.51</v>
      </c>
      <c r="D597" s="26">
        <v>70205</v>
      </c>
      <c r="E597" s="26">
        <v>7051.82</v>
      </c>
      <c r="F597" s="26">
        <v>45.7</v>
      </c>
      <c r="G597" s="26">
        <v>-294.05</v>
      </c>
      <c r="H597" s="26">
        <v>-1079.3599999999999</v>
      </c>
      <c r="I597" s="26">
        <v>-35.25</v>
      </c>
      <c r="J597" s="13" t="s">
        <v>463</v>
      </c>
      <c r="K597" s="7" t="e">
        <f>SUMIFS([1]исходный!$I$2:$I$8445,[1]исходный!$A$2:$A$8445,Таблица1[[#This Row],[Лицевой]],[1]исходный!$C$2:$C$8445,"Отопление")</f>
        <v>#VALUE!</v>
      </c>
      <c r="L597" s="7" t="e">
        <f>Таблица1[[#This Row],[Возврат за июль]]+Таблица1[[#This Row],[возврат]]</f>
        <v>#VALUE!</v>
      </c>
      <c r="M597" s="7" t="e">
        <f>SUMIFS([2]Лист2!$H$2:$H$3988,[2]Лист2!$A$2:$A$3988,Таблица1[[#This Row],[Лицевой]])</f>
        <v>#VALUE!</v>
      </c>
    </row>
    <row r="598" spans="1:13" hidden="1" outlineLevel="2" x14ac:dyDescent="0.25">
      <c r="A598" s="25" t="s">
        <v>15</v>
      </c>
      <c r="B598" s="26">
        <v>423286.14</v>
      </c>
      <c r="C598" s="26">
        <v>2862.51</v>
      </c>
      <c r="D598" s="26">
        <v>70206</v>
      </c>
      <c r="E598" s="26">
        <v>6795.66</v>
      </c>
      <c r="F598" s="26">
        <v>44.04</v>
      </c>
      <c r="G598" s="26">
        <v>-283.36</v>
      </c>
      <c r="H598" s="26">
        <v>-1040.1500000000001</v>
      </c>
      <c r="I598" s="26">
        <v>-33.97</v>
      </c>
      <c r="J598" s="13" t="s">
        <v>464</v>
      </c>
      <c r="K598" s="7" t="e">
        <f>SUMIFS([1]исходный!$I$2:$I$8445,[1]исходный!$A$2:$A$8445,Таблица1[[#This Row],[Лицевой]],[1]исходный!$C$2:$C$8445,"Отопление")</f>
        <v>#VALUE!</v>
      </c>
      <c r="L598" s="7" t="e">
        <f>Таблица1[[#This Row],[Возврат за июль]]+Таблица1[[#This Row],[возврат]]</f>
        <v>#VALUE!</v>
      </c>
      <c r="M598" s="7" t="e">
        <f>SUMIFS([2]Лист2!$H$2:$H$3988,[2]Лист2!$A$2:$A$3988,Таблица1[[#This Row],[Лицевой]])</f>
        <v>#VALUE!</v>
      </c>
    </row>
    <row r="599" spans="1:13" hidden="1" outlineLevel="2" x14ac:dyDescent="0.25">
      <c r="A599" s="25" t="s">
        <v>15</v>
      </c>
      <c r="B599" s="26">
        <v>423286.14</v>
      </c>
      <c r="C599" s="26">
        <v>2862.51</v>
      </c>
      <c r="D599" s="26">
        <v>70207</v>
      </c>
      <c r="E599" s="26">
        <v>4646.1899999999996</v>
      </c>
      <c r="F599" s="26">
        <v>30.11</v>
      </c>
      <c r="G599" s="26">
        <v>-193.75</v>
      </c>
      <c r="H599" s="26">
        <v>-711.15</v>
      </c>
      <c r="I599" s="26">
        <v>-23.23</v>
      </c>
      <c r="J599" s="13" t="s">
        <v>465</v>
      </c>
      <c r="K599" s="7" t="e">
        <f>SUMIFS([1]исходный!$I$2:$I$8445,[1]исходный!$A$2:$A$8445,Таблица1[[#This Row],[Лицевой]],[1]исходный!$C$2:$C$8445,"Отопление")</f>
        <v>#VALUE!</v>
      </c>
      <c r="L599" s="7" t="e">
        <f>Таблица1[[#This Row],[Возврат за июль]]+Таблица1[[#This Row],[возврат]]</f>
        <v>#VALUE!</v>
      </c>
      <c r="M599" s="7" t="e">
        <f>SUMIFS([2]Лист2!$H$2:$H$3988,[2]Лист2!$A$2:$A$3988,Таблица1[[#This Row],[Лицевой]])</f>
        <v>#VALUE!</v>
      </c>
    </row>
    <row r="600" spans="1:13" hidden="1" outlineLevel="2" x14ac:dyDescent="0.25">
      <c r="A600" s="25" t="s">
        <v>15</v>
      </c>
      <c r="B600" s="26">
        <v>423286.14</v>
      </c>
      <c r="C600" s="26">
        <v>2862.51</v>
      </c>
      <c r="D600" s="26">
        <v>70208</v>
      </c>
      <c r="E600" s="26">
        <v>7014.76</v>
      </c>
      <c r="F600" s="26">
        <v>45.46</v>
      </c>
      <c r="G600" s="26">
        <v>-292.48</v>
      </c>
      <c r="H600" s="26">
        <v>-1073.69</v>
      </c>
      <c r="I600" s="26">
        <v>-35.07</v>
      </c>
      <c r="J600" s="13" t="s">
        <v>466</v>
      </c>
      <c r="K600" s="7" t="e">
        <f>SUMIFS([1]исходный!$I$2:$I$8445,[1]исходный!$A$2:$A$8445,Таблица1[[#This Row],[Лицевой]],[1]исходный!$C$2:$C$8445,"Отопление")</f>
        <v>#VALUE!</v>
      </c>
      <c r="L600" s="7" t="e">
        <f>Таблица1[[#This Row],[Возврат за июль]]+Таблица1[[#This Row],[возврат]]</f>
        <v>#VALUE!</v>
      </c>
      <c r="M600" s="7" t="e">
        <f>SUMIFS([2]Лист2!$H$2:$H$3988,[2]Лист2!$A$2:$A$3988,Таблица1[[#This Row],[Лицевой]])</f>
        <v>#VALUE!</v>
      </c>
    </row>
    <row r="601" spans="1:13" hidden="1" outlineLevel="2" x14ac:dyDescent="0.25">
      <c r="A601" s="25" t="s">
        <v>15</v>
      </c>
      <c r="B601" s="26">
        <v>423286.14</v>
      </c>
      <c r="C601" s="26">
        <v>2862.51</v>
      </c>
      <c r="D601" s="26">
        <v>70209</v>
      </c>
      <c r="E601" s="26">
        <v>6709.26</v>
      </c>
      <c r="F601" s="26">
        <v>43.48</v>
      </c>
      <c r="G601" s="26">
        <v>-279.77</v>
      </c>
      <c r="H601" s="26">
        <v>-1026.93</v>
      </c>
      <c r="I601" s="26">
        <v>-33.54</v>
      </c>
      <c r="J601" s="13" t="s">
        <v>467</v>
      </c>
      <c r="K601" s="7" t="e">
        <f>SUMIFS([1]исходный!$I$2:$I$8445,[1]исходный!$A$2:$A$8445,Таблица1[[#This Row],[Лицевой]],[1]исходный!$C$2:$C$8445,"Отопление")</f>
        <v>#VALUE!</v>
      </c>
      <c r="L601" s="7" t="e">
        <f>Таблица1[[#This Row],[Возврат за июль]]+Таблица1[[#This Row],[возврат]]</f>
        <v>#VALUE!</v>
      </c>
      <c r="M601" s="7" t="e">
        <f>SUMIFS([2]Лист2!$H$2:$H$3988,[2]Лист2!$A$2:$A$3988,Таблица1[[#This Row],[Лицевой]])</f>
        <v>#VALUE!</v>
      </c>
    </row>
    <row r="602" spans="1:13" hidden="1" outlineLevel="2" x14ac:dyDescent="0.25">
      <c r="A602" s="25" t="s">
        <v>15</v>
      </c>
      <c r="B602" s="26">
        <v>423286.14</v>
      </c>
      <c r="C602" s="26">
        <v>2862.51</v>
      </c>
      <c r="D602" s="26">
        <v>70210</v>
      </c>
      <c r="E602" s="26">
        <v>4636.92</v>
      </c>
      <c r="F602" s="26">
        <v>30.05</v>
      </c>
      <c r="G602" s="26">
        <v>-193.36</v>
      </c>
      <c r="H602" s="26">
        <v>-709.74</v>
      </c>
      <c r="I602" s="26">
        <v>-23.19</v>
      </c>
      <c r="J602" s="13" t="s">
        <v>468</v>
      </c>
      <c r="K602" s="7" t="e">
        <f>SUMIFS([1]исходный!$I$2:$I$8445,[1]исходный!$A$2:$A$8445,Таблица1[[#This Row],[Лицевой]],[1]исходный!$C$2:$C$8445,"Отопление")</f>
        <v>#VALUE!</v>
      </c>
      <c r="L602" s="7" t="e">
        <f>Таблица1[[#This Row],[Возврат за июль]]+Таблица1[[#This Row],[возврат]]</f>
        <v>#VALUE!</v>
      </c>
      <c r="M602" s="7" t="e">
        <f>SUMIFS([2]Лист2!$H$2:$H$3988,[2]Лист2!$A$2:$A$3988,Таблица1[[#This Row],[Лицевой]])</f>
        <v>#VALUE!</v>
      </c>
    </row>
    <row r="603" spans="1:13" hidden="1" outlineLevel="2" x14ac:dyDescent="0.25">
      <c r="A603" s="25" t="s">
        <v>15</v>
      </c>
      <c r="B603" s="26">
        <v>423286.14</v>
      </c>
      <c r="C603" s="26">
        <v>2862.51</v>
      </c>
      <c r="D603" s="26">
        <v>70211</v>
      </c>
      <c r="E603" s="26">
        <v>7017.88</v>
      </c>
      <c r="F603" s="26">
        <v>45.48</v>
      </c>
      <c r="G603" s="26">
        <v>-292.64</v>
      </c>
      <c r="H603" s="26">
        <v>-1074.17</v>
      </c>
      <c r="I603" s="26">
        <v>-35.090000000000003</v>
      </c>
      <c r="J603" s="13" t="s">
        <v>469</v>
      </c>
      <c r="K603" s="7" t="e">
        <f>SUMIFS([1]исходный!$I$2:$I$8445,[1]исходный!$A$2:$A$8445,Таблица1[[#This Row],[Лицевой]],[1]исходный!$C$2:$C$8445,"Отопление")</f>
        <v>#VALUE!</v>
      </c>
      <c r="L603" s="7" t="e">
        <f>Таблица1[[#This Row],[Возврат за июль]]+Таблица1[[#This Row],[возврат]]</f>
        <v>#VALUE!</v>
      </c>
      <c r="M603" s="7" t="e">
        <f>SUMIFS([2]Лист2!$H$2:$H$3988,[2]Лист2!$A$2:$A$3988,Таблица1[[#This Row],[Лицевой]])</f>
        <v>#VALUE!</v>
      </c>
    </row>
    <row r="604" spans="1:13" hidden="1" outlineLevel="2" x14ac:dyDescent="0.25">
      <c r="A604" s="25" t="s">
        <v>15</v>
      </c>
      <c r="B604" s="26">
        <v>423286.14</v>
      </c>
      <c r="C604" s="26">
        <v>2862.51</v>
      </c>
      <c r="D604" s="26">
        <v>70212</v>
      </c>
      <c r="E604" s="26">
        <v>6733.92</v>
      </c>
      <c r="F604" s="26">
        <v>43.64</v>
      </c>
      <c r="G604" s="26">
        <v>-280.77</v>
      </c>
      <c r="H604" s="26">
        <v>-1030.71</v>
      </c>
      <c r="I604" s="26">
        <v>-33.67</v>
      </c>
      <c r="J604" s="13" t="s">
        <v>470</v>
      </c>
      <c r="K604" s="7" t="e">
        <f>SUMIFS([1]исходный!$I$2:$I$8445,[1]исходный!$A$2:$A$8445,Таблица1[[#This Row],[Лицевой]],[1]исходный!$C$2:$C$8445,"Отопление")</f>
        <v>#VALUE!</v>
      </c>
      <c r="L604" s="7" t="e">
        <f>Таблица1[[#This Row],[Возврат за июль]]+Таблица1[[#This Row],[возврат]]</f>
        <v>#VALUE!</v>
      </c>
      <c r="M604" s="7" t="e">
        <f>SUMIFS([2]Лист2!$H$2:$H$3988,[2]Лист2!$A$2:$A$3988,Таблица1[[#This Row],[Лицевой]])</f>
        <v>#VALUE!</v>
      </c>
    </row>
    <row r="605" spans="1:13" hidden="1" outlineLevel="2" x14ac:dyDescent="0.25">
      <c r="A605" s="25" t="s">
        <v>15</v>
      </c>
      <c r="B605" s="26">
        <v>423286.14</v>
      </c>
      <c r="C605" s="26">
        <v>2862.51</v>
      </c>
      <c r="D605" s="26">
        <v>70213</v>
      </c>
      <c r="E605" s="26">
        <v>4687.8500000000004</v>
      </c>
      <c r="F605" s="26">
        <v>30.38</v>
      </c>
      <c r="G605" s="26">
        <v>-195.49</v>
      </c>
      <c r="H605" s="26">
        <v>0</v>
      </c>
      <c r="I605" s="26">
        <v>-23.44</v>
      </c>
      <c r="J605" s="13" t="s">
        <v>471</v>
      </c>
      <c r="K605" s="7" t="e">
        <f>SUMIFS([1]исходный!$I$2:$I$8445,[1]исходный!$A$2:$A$8445,Таблица1[[#This Row],[Лицевой]],[1]исходный!$C$2:$C$8445,"Отопление")</f>
        <v>#VALUE!</v>
      </c>
      <c r="L605" s="7" t="e">
        <f>Таблица1[[#This Row],[Возврат за июль]]+Таблица1[[#This Row],[возврат]]</f>
        <v>#VALUE!</v>
      </c>
      <c r="M605" s="7" t="e">
        <f>SUMIFS([2]Лист2!$H$2:$H$3988,[2]Лист2!$A$2:$A$3988,Таблица1[[#This Row],[Лицевой]])</f>
        <v>#VALUE!</v>
      </c>
    </row>
    <row r="606" spans="1:13" hidden="1" outlineLevel="2" x14ac:dyDescent="0.25">
      <c r="A606" s="25" t="s">
        <v>15</v>
      </c>
      <c r="B606" s="26">
        <v>423286.14</v>
      </c>
      <c r="C606" s="26">
        <v>2862.51</v>
      </c>
      <c r="D606" s="26">
        <v>70214</v>
      </c>
      <c r="E606" s="26">
        <v>6882.09</v>
      </c>
      <c r="F606" s="26">
        <v>44.6</v>
      </c>
      <c r="G606" s="26">
        <v>-286.98</v>
      </c>
      <c r="H606" s="26">
        <v>0</v>
      </c>
      <c r="I606" s="26">
        <v>-34.42</v>
      </c>
      <c r="J606" s="13" t="s">
        <v>472</v>
      </c>
      <c r="K606" s="7" t="e">
        <f>SUMIFS([1]исходный!$I$2:$I$8445,[1]исходный!$A$2:$A$8445,Таблица1[[#This Row],[Лицевой]],[1]исходный!$C$2:$C$8445,"Отопление")</f>
        <v>#VALUE!</v>
      </c>
      <c r="L606" s="7" t="e">
        <f>Таблица1[[#This Row],[Возврат за июль]]+Таблица1[[#This Row],[возврат]]</f>
        <v>#VALUE!</v>
      </c>
      <c r="M606" s="7" t="e">
        <f>SUMIFS([2]Лист2!$H$2:$H$3988,[2]Лист2!$A$2:$A$3988,Таблица1[[#This Row],[Лицевой]])</f>
        <v>#VALUE!</v>
      </c>
    </row>
    <row r="607" spans="1:13" hidden="1" outlineLevel="2" x14ac:dyDescent="0.25">
      <c r="A607" s="25" t="s">
        <v>15</v>
      </c>
      <c r="B607" s="26">
        <v>423286.14</v>
      </c>
      <c r="C607" s="26">
        <v>2862.51</v>
      </c>
      <c r="D607" s="26">
        <v>70215</v>
      </c>
      <c r="E607" s="26">
        <v>6733.92</v>
      </c>
      <c r="F607" s="26">
        <v>43.64</v>
      </c>
      <c r="G607" s="26">
        <v>-280.77</v>
      </c>
      <c r="H607" s="26">
        <v>-1030.71</v>
      </c>
      <c r="I607" s="26">
        <v>-33.67</v>
      </c>
      <c r="J607" s="13" t="s">
        <v>470</v>
      </c>
      <c r="K607" s="7" t="e">
        <f>SUMIFS([1]исходный!$I$2:$I$8445,[1]исходный!$A$2:$A$8445,Таблица1[[#This Row],[Лицевой]],[1]исходный!$C$2:$C$8445,"Отопление")</f>
        <v>#VALUE!</v>
      </c>
      <c r="L607" s="7" t="e">
        <f>Таблица1[[#This Row],[Возврат за июль]]+Таблица1[[#This Row],[возврат]]</f>
        <v>#VALUE!</v>
      </c>
      <c r="M607" s="7" t="e">
        <f>SUMIFS([2]Лист2!$H$2:$H$3988,[2]Лист2!$A$2:$A$3988,Таблица1[[#This Row],[Лицевой]])</f>
        <v>#VALUE!</v>
      </c>
    </row>
    <row r="608" spans="1:13" hidden="1" outlineLevel="2" x14ac:dyDescent="0.25">
      <c r="A608" s="25" t="s">
        <v>15</v>
      </c>
      <c r="B608" s="26">
        <v>423286.14</v>
      </c>
      <c r="C608" s="26">
        <v>2862.51</v>
      </c>
      <c r="D608" s="26">
        <v>70216</v>
      </c>
      <c r="E608" s="26">
        <v>4690.93</v>
      </c>
      <c r="F608" s="26">
        <v>30.4</v>
      </c>
      <c r="G608" s="26">
        <v>-195.61</v>
      </c>
      <c r="H608" s="26">
        <v>0</v>
      </c>
      <c r="I608" s="26">
        <v>-23.45</v>
      </c>
      <c r="J608" s="13" t="s">
        <v>473</v>
      </c>
      <c r="K608" s="7" t="e">
        <f>SUMIFS([1]исходный!$I$2:$I$8445,[1]исходный!$A$2:$A$8445,Таблица1[[#This Row],[Лицевой]],[1]исходный!$C$2:$C$8445,"Отопление")</f>
        <v>#VALUE!</v>
      </c>
      <c r="L608" s="7" t="e">
        <f>Таблица1[[#This Row],[Возврат за июль]]+Таблица1[[#This Row],[возврат]]</f>
        <v>#VALUE!</v>
      </c>
      <c r="M608" s="7" t="e">
        <f>SUMIFS([2]Лист2!$H$2:$H$3988,[2]Лист2!$A$2:$A$3988,Таблица1[[#This Row],[Лицевой]])</f>
        <v>#VALUE!</v>
      </c>
    </row>
    <row r="609" spans="1:13" hidden="1" outlineLevel="2" x14ac:dyDescent="0.25">
      <c r="A609" s="25" t="s">
        <v>15</v>
      </c>
      <c r="B609" s="26">
        <v>423286.14</v>
      </c>
      <c r="C609" s="26">
        <v>2862.51</v>
      </c>
      <c r="D609" s="26">
        <v>70217</v>
      </c>
      <c r="E609" s="26">
        <v>6882.09</v>
      </c>
      <c r="F609" s="26">
        <v>44.6</v>
      </c>
      <c r="G609" s="26">
        <v>-286.98</v>
      </c>
      <c r="H609" s="26">
        <v>0</v>
      </c>
      <c r="I609" s="26">
        <v>-34.42</v>
      </c>
      <c r="J609" s="13" t="s">
        <v>472</v>
      </c>
      <c r="K609" s="7" t="e">
        <f>SUMIFS([1]исходный!$I$2:$I$8445,[1]исходный!$A$2:$A$8445,Таблица1[[#This Row],[Лицевой]],[1]исходный!$C$2:$C$8445,"Отопление")</f>
        <v>#VALUE!</v>
      </c>
      <c r="L609" s="7" t="e">
        <f>Таблица1[[#This Row],[Возврат за июль]]+Таблица1[[#This Row],[возврат]]</f>
        <v>#VALUE!</v>
      </c>
      <c r="M609" s="7" t="e">
        <f>SUMIFS([2]Лист2!$H$2:$H$3988,[2]Лист2!$A$2:$A$3988,Таблица1[[#This Row],[Лицевой]])</f>
        <v>#VALUE!</v>
      </c>
    </row>
    <row r="610" spans="1:13" hidden="1" outlineLevel="2" x14ac:dyDescent="0.25">
      <c r="A610" s="25" t="s">
        <v>15</v>
      </c>
      <c r="B610" s="26">
        <v>423286.14</v>
      </c>
      <c r="C610" s="26">
        <v>2862.51</v>
      </c>
      <c r="D610" s="26">
        <v>70218</v>
      </c>
      <c r="E610" s="26">
        <v>6997.82</v>
      </c>
      <c r="F610" s="26">
        <v>45.35</v>
      </c>
      <c r="G610" s="26">
        <v>-291.81</v>
      </c>
      <c r="H610" s="26">
        <v>0</v>
      </c>
      <c r="I610" s="26">
        <v>-34.99</v>
      </c>
      <c r="J610" s="13" t="s">
        <v>474</v>
      </c>
      <c r="K610" s="7" t="e">
        <f>SUMIFS([1]исходный!$I$2:$I$8445,[1]исходный!$A$2:$A$8445,Таблица1[[#This Row],[Лицевой]],[1]исходный!$C$2:$C$8445,"Отопление")</f>
        <v>#VALUE!</v>
      </c>
      <c r="L610" s="7" t="e">
        <f>Таблица1[[#This Row],[Возврат за июль]]+Таблица1[[#This Row],[возврат]]</f>
        <v>#VALUE!</v>
      </c>
      <c r="M610" s="7" t="e">
        <f>SUMIFS([2]Лист2!$H$2:$H$3988,[2]Лист2!$A$2:$A$3988,Таблица1[[#This Row],[Лицевой]])</f>
        <v>#VALUE!</v>
      </c>
    </row>
    <row r="611" spans="1:13" hidden="1" outlineLevel="2" x14ac:dyDescent="0.25">
      <c r="A611" s="25" t="s">
        <v>15</v>
      </c>
      <c r="B611" s="26">
        <v>423286.14</v>
      </c>
      <c r="C611" s="26">
        <v>2862.51</v>
      </c>
      <c r="D611" s="26">
        <v>70219</v>
      </c>
      <c r="E611" s="26">
        <v>5322.04</v>
      </c>
      <c r="F611" s="26">
        <v>34.49</v>
      </c>
      <c r="G611" s="26">
        <v>-221.92</v>
      </c>
      <c r="H611" s="26">
        <v>0</v>
      </c>
      <c r="I611" s="26">
        <v>-26.61</v>
      </c>
      <c r="J611" s="13" t="s">
        <v>475</v>
      </c>
      <c r="K611" s="7" t="e">
        <f>SUMIFS([1]исходный!$I$2:$I$8445,[1]исходный!$A$2:$A$8445,Таблица1[[#This Row],[Лицевой]],[1]исходный!$C$2:$C$8445,"Отопление")</f>
        <v>#VALUE!</v>
      </c>
      <c r="L611" s="7" t="e">
        <f>Таблица1[[#This Row],[Возврат за июль]]+Таблица1[[#This Row],[возврат]]</f>
        <v>#VALUE!</v>
      </c>
      <c r="M611" s="7" t="e">
        <f>SUMIFS([2]Лист2!$H$2:$H$3988,[2]Лист2!$A$2:$A$3988,Таблица1[[#This Row],[Лицевой]])</f>
        <v>#VALUE!</v>
      </c>
    </row>
    <row r="612" spans="1:13" hidden="1" outlineLevel="2" x14ac:dyDescent="0.25">
      <c r="A612" s="25" t="s">
        <v>15</v>
      </c>
      <c r="B612" s="26">
        <v>423286.14</v>
      </c>
      <c r="C612" s="26">
        <v>2862.51</v>
      </c>
      <c r="D612" s="26">
        <v>70220</v>
      </c>
      <c r="E612" s="26">
        <v>6738.59</v>
      </c>
      <c r="F612" s="26">
        <v>43.67</v>
      </c>
      <c r="G612" s="26">
        <v>-281</v>
      </c>
      <c r="H612" s="26">
        <v>0</v>
      </c>
      <c r="I612" s="26">
        <v>-33.69</v>
      </c>
      <c r="J612" s="13" t="s">
        <v>476</v>
      </c>
      <c r="K612" s="7" t="e">
        <f>SUMIFS([1]исходный!$I$2:$I$8445,[1]исходный!$A$2:$A$8445,Таблица1[[#This Row],[Лицевой]],[1]исходный!$C$2:$C$8445,"Отопление")</f>
        <v>#VALUE!</v>
      </c>
      <c r="L612" s="7" t="e">
        <f>Таблица1[[#This Row],[Возврат за июль]]+Таблица1[[#This Row],[возврат]]</f>
        <v>#VALUE!</v>
      </c>
      <c r="M612" s="7" t="e">
        <f>SUMIFS([2]Лист2!$H$2:$H$3988,[2]Лист2!$A$2:$A$3988,Таблица1[[#This Row],[Лицевой]])</f>
        <v>#VALUE!</v>
      </c>
    </row>
    <row r="613" spans="1:13" hidden="1" outlineLevel="2" x14ac:dyDescent="0.25">
      <c r="A613" s="25" t="s">
        <v>15</v>
      </c>
      <c r="B613" s="26">
        <v>423286.14</v>
      </c>
      <c r="C613" s="26">
        <v>2862.51</v>
      </c>
      <c r="D613" s="26">
        <v>70221</v>
      </c>
      <c r="E613" s="26">
        <v>6775.59</v>
      </c>
      <c r="F613" s="26">
        <v>43.91</v>
      </c>
      <c r="G613" s="26">
        <v>-282.51</v>
      </c>
      <c r="H613" s="26">
        <v>0</v>
      </c>
      <c r="I613" s="26">
        <v>-33.869999999999997</v>
      </c>
      <c r="J613" s="13" t="s">
        <v>477</v>
      </c>
      <c r="K613" s="7" t="e">
        <f>SUMIFS([1]исходный!$I$2:$I$8445,[1]исходный!$A$2:$A$8445,Таблица1[[#This Row],[Лицевой]],[1]исходный!$C$2:$C$8445,"Отопление")</f>
        <v>#VALUE!</v>
      </c>
      <c r="L613" s="7" t="e">
        <f>Таблица1[[#This Row],[Возврат за июль]]+Таблица1[[#This Row],[возврат]]</f>
        <v>#VALUE!</v>
      </c>
      <c r="M613" s="7" t="e">
        <f>SUMIFS([2]Лист2!$H$2:$H$3988,[2]Лист2!$A$2:$A$3988,Таблица1[[#This Row],[Лицевой]])</f>
        <v>#VALUE!</v>
      </c>
    </row>
    <row r="614" spans="1:13" hidden="1" outlineLevel="2" x14ac:dyDescent="0.25">
      <c r="A614" s="25" t="s">
        <v>15</v>
      </c>
      <c r="B614" s="26">
        <v>423286.14</v>
      </c>
      <c r="C614" s="26">
        <v>2862.51</v>
      </c>
      <c r="D614" s="26">
        <v>70222</v>
      </c>
      <c r="E614" s="26">
        <v>6973.1</v>
      </c>
      <c r="F614" s="26">
        <v>45.19</v>
      </c>
      <c r="G614" s="26">
        <v>-290.75</v>
      </c>
      <c r="H614" s="26">
        <v>0</v>
      </c>
      <c r="I614" s="26">
        <v>-34.86</v>
      </c>
      <c r="J614" s="13" t="s">
        <v>478</v>
      </c>
      <c r="K614" s="7" t="e">
        <f>SUMIFS([1]исходный!$I$2:$I$8445,[1]исходный!$A$2:$A$8445,Таблица1[[#This Row],[Лицевой]],[1]исходный!$C$2:$C$8445,"Отопление")</f>
        <v>#VALUE!</v>
      </c>
      <c r="L614" s="7" t="e">
        <f>Таблица1[[#This Row],[Возврат за июль]]+Таблица1[[#This Row],[возврат]]</f>
        <v>#VALUE!</v>
      </c>
      <c r="M614" s="7" t="e">
        <f>SUMIFS([2]Лист2!$H$2:$H$3988,[2]Лист2!$A$2:$A$3988,Таблица1[[#This Row],[Лицевой]])</f>
        <v>#VALUE!</v>
      </c>
    </row>
    <row r="615" spans="1:13" hidden="1" outlineLevel="2" x14ac:dyDescent="0.25">
      <c r="A615" s="25" t="s">
        <v>15</v>
      </c>
      <c r="B615" s="26">
        <v>423286.14</v>
      </c>
      <c r="C615" s="26">
        <v>2862.51</v>
      </c>
      <c r="D615" s="26">
        <v>70223</v>
      </c>
      <c r="E615" s="26">
        <v>5323.32</v>
      </c>
      <c r="F615" s="26">
        <v>34.5</v>
      </c>
      <c r="G615" s="26">
        <v>-221.72</v>
      </c>
      <c r="H615" s="26">
        <v>0</v>
      </c>
      <c r="I615" s="26">
        <v>-26.61</v>
      </c>
      <c r="J615" s="13" t="s">
        <v>479</v>
      </c>
      <c r="K615" s="7" t="e">
        <f>SUMIFS([1]исходный!$I$2:$I$8445,[1]исходный!$A$2:$A$8445,Таблица1[[#This Row],[Лицевой]],[1]исходный!$C$2:$C$8445,"Отопление")</f>
        <v>#VALUE!</v>
      </c>
      <c r="L615" s="7" t="e">
        <f>Таблица1[[#This Row],[Возврат за июль]]+Таблица1[[#This Row],[возврат]]</f>
        <v>#VALUE!</v>
      </c>
      <c r="M615" s="7" t="e">
        <f>SUMIFS([2]Лист2!$H$2:$H$3988,[2]Лист2!$A$2:$A$3988,Таблица1[[#This Row],[Лицевой]])</f>
        <v>#VALUE!</v>
      </c>
    </row>
    <row r="616" spans="1:13" hidden="1" outlineLevel="2" x14ac:dyDescent="0.25">
      <c r="A616" s="25" t="s">
        <v>15</v>
      </c>
      <c r="B616" s="26">
        <v>423286.14</v>
      </c>
      <c r="C616" s="26">
        <v>2862.51</v>
      </c>
      <c r="D616" s="26">
        <v>70224</v>
      </c>
      <c r="E616" s="26">
        <v>6750.91</v>
      </c>
      <c r="F616" s="26">
        <v>43.75</v>
      </c>
      <c r="G616" s="26">
        <v>-281.49</v>
      </c>
      <c r="H616" s="26">
        <v>-1033.31</v>
      </c>
      <c r="I616" s="26">
        <v>-33.76</v>
      </c>
      <c r="J616" s="13" t="s">
        <v>480</v>
      </c>
      <c r="K616" s="7" t="e">
        <f>SUMIFS([1]исходный!$I$2:$I$8445,[1]исходный!$A$2:$A$8445,Таблица1[[#This Row],[Лицевой]],[1]исходный!$C$2:$C$8445,"Отопление")</f>
        <v>#VALUE!</v>
      </c>
      <c r="L616" s="7" t="e">
        <f>Таблица1[[#This Row],[Возврат за июль]]+Таблица1[[#This Row],[возврат]]</f>
        <v>#VALUE!</v>
      </c>
      <c r="M616" s="7" t="e">
        <f>SUMIFS([2]Лист2!$H$2:$H$3988,[2]Лист2!$A$2:$A$3988,Таблица1[[#This Row],[Лицевой]])</f>
        <v>#VALUE!</v>
      </c>
    </row>
    <row r="617" spans="1:13" hidden="1" outlineLevel="2" x14ac:dyDescent="0.25">
      <c r="A617" s="25" t="s">
        <v>15</v>
      </c>
      <c r="B617" s="26">
        <v>423286.14</v>
      </c>
      <c r="C617" s="26">
        <v>2862.51</v>
      </c>
      <c r="D617" s="26">
        <v>70225</v>
      </c>
      <c r="E617" s="26">
        <v>6835.78</v>
      </c>
      <c r="F617" s="26">
        <v>44.3</v>
      </c>
      <c r="G617" s="26">
        <v>-285.02999999999997</v>
      </c>
      <c r="H617" s="26">
        <v>0</v>
      </c>
      <c r="I617" s="26">
        <v>-34.18</v>
      </c>
      <c r="J617" s="13" t="s">
        <v>481</v>
      </c>
      <c r="K617" s="7" t="e">
        <f>SUMIFS([1]исходный!$I$2:$I$8445,[1]исходный!$A$2:$A$8445,Таблица1[[#This Row],[Лицевой]],[1]исходный!$C$2:$C$8445,"Отопление")</f>
        <v>#VALUE!</v>
      </c>
      <c r="L617" s="7" t="e">
        <f>Таблица1[[#This Row],[Возврат за июль]]+Таблица1[[#This Row],[возврат]]</f>
        <v>#VALUE!</v>
      </c>
      <c r="M617" s="7" t="e">
        <f>SUMIFS([2]Лист2!$H$2:$H$3988,[2]Лист2!$A$2:$A$3988,Таблица1[[#This Row],[Лицевой]])</f>
        <v>#VALUE!</v>
      </c>
    </row>
    <row r="618" spans="1:13" hidden="1" outlineLevel="2" x14ac:dyDescent="0.25">
      <c r="A618" s="25" t="s">
        <v>15</v>
      </c>
      <c r="B618" s="26">
        <v>423286.14</v>
      </c>
      <c r="C618" s="26">
        <v>2862.51</v>
      </c>
      <c r="D618" s="26">
        <v>70226</v>
      </c>
      <c r="E618" s="26">
        <v>7128.95</v>
      </c>
      <c r="F618" s="26">
        <v>46.2</v>
      </c>
      <c r="G618" s="26">
        <v>-297.25</v>
      </c>
      <c r="H618" s="26">
        <v>0</v>
      </c>
      <c r="I618" s="26">
        <v>-35.64</v>
      </c>
      <c r="J618" s="13" t="s">
        <v>482</v>
      </c>
      <c r="K618" s="7" t="e">
        <f>SUMIFS([1]исходный!$I$2:$I$8445,[1]исходный!$A$2:$A$8445,Таблица1[[#This Row],[Лицевой]],[1]исходный!$C$2:$C$8445,"Отопление")</f>
        <v>#VALUE!</v>
      </c>
      <c r="L618" s="7" t="e">
        <f>Таблица1[[#This Row],[Возврат за июль]]+Таблица1[[#This Row],[возврат]]</f>
        <v>#VALUE!</v>
      </c>
      <c r="M618" s="7" t="e">
        <f>SUMIFS([2]Лист2!$H$2:$H$3988,[2]Лист2!$A$2:$A$3988,Таблица1[[#This Row],[Лицевой]])</f>
        <v>#VALUE!</v>
      </c>
    </row>
    <row r="619" spans="1:13" hidden="1" outlineLevel="2" x14ac:dyDescent="0.25">
      <c r="A619" s="25" t="s">
        <v>15</v>
      </c>
      <c r="B619" s="26">
        <v>423286.14</v>
      </c>
      <c r="C619" s="26">
        <v>2862.51</v>
      </c>
      <c r="D619" s="26">
        <v>70227</v>
      </c>
      <c r="E619" s="26">
        <v>5268.04</v>
      </c>
      <c r="F619" s="26">
        <v>34.14</v>
      </c>
      <c r="G619" s="26">
        <v>-219.68</v>
      </c>
      <c r="H619" s="26">
        <v>-806.34</v>
      </c>
      <c r="I619" s="26">
        <v>-26.34</v>
      </c>
      <c r="J619" s="13" t="s">
        <v>483</v>
      </c>
      <c r="K619" s="7" t="e">
        <f>SUMIFS([1]исходный!$I$2:$I$8445,[1]исходный!$A$2:$A$8445,Таблица1[[#This Row],[Лицевой]],[1]исходный!$C$2:$C$8445,"Отопление")</f>
        <v>#VALUE!</v>
      </c>
      <c r="L619" s="7" t="e">
        <f>Таблица1[[#This Row],[Возврат за июль]]+Таблица1[[#This Row],[возврат]]</f>
        <v>#VALUE!</v>
      </c>
      <c r="M619" s="7" t="e">
        <f>SUMIFS([2]Лист2!$H$2:$H$3988,[2]Лист2!$A$2:$A$3988,Таблица1[[#This Row],[Лицевой]])</f>
        <v>#VALUE!</v>
      </c>
    </row>
    <row r="620" spans="1:13" hidden="1" outlineLevel="2" x14ac:dyDescent="0.25">
      <c r="A620" s="25" t="s">
        <v>15</v>
      </c>
      <c r="B620" s="26">
        <v>423286.14</v>
      </c>
      <c r="C620" s="26">
        <v>2862.51</v>
      </c>
      <c r="D620" s="26">
        <v>70228</v>
      </c>
      <c r="E620" s="26">
        <v>6764.79</v>
      </c>
      <c r="F620" s="26">
        <v>43.84</v>
      </c>
      <c r="G620" s="26">
        <v>-282.07</v>
      </c>
      <c r="H620" s="26">
        <v>-1035.43</v>
      </c>
      <c r="I620" s="26">
        <v>-33.82</v>
      </c>
      <c r="J620" s="13" t="s">
        <v>484</v>
      </c>
      <c r="K620" s="7" t="e">
        <f>SUMIFS([1]исходный!$I$2:$I$8445,[1]исходный!$A$2:$A$8445,Таблица1[[#This Row],[Лицевой]],[1]исходный!$C$2:$C$8445,"Отопление")</f>
        <v>#VALUE!</v>
      </c>
      <c r="L620" s="7" t="e">
        <f>Таблица1[[#This Row],[Возврат за июль]]+Таблица1[[#This Row],[возврат]]</f>
        <v>#VALUE!</v>
      </c>
      <c r="M620" s="7" t="e">
        <f>SUMIFS([2]Лист2!$H$2:$H$3988,[2]Лист2!$A$2:$A$3988,Таблица1[[#This Row],[Лицевой]])</f>
        <v>#VALUE!</v>
      </c>
    </row>
    <row r="621" spans="1:13" hidden="1" outlineLevel="2" x14ac:dyDescent="0.25">
      <c r="A621" s="25" t="s">
        <v>15</v>
      </c>
      <c r="B621" s="26">
        <v>423286.14</v>
      </c>
      <c r="C621" s="26">
        <v>2862.51</v>
      </c>
      <c r="D621" s="26">
        <v>70229</v>
      </c>
      <c r="E621" s="26">
        <v>6789.51</v>
      </c>
      <c r="F621" s="26">
        <v>44</v>
      </c>
      <c r="G621" s="26">
        <v>-283.13</v>
      </c>
      <c r="H621" s="26">
        <v>0</v>
      </c>
      <c r="I621" s="26">
        <v>-33.950000000000003</v>
      </c>
      <c r="J621" s="13" t="s">
        <v>485</v>
      </c>
      <c r="K621" s="7" t="e">
        <f>SUMIFS([1]исходный!$I$2:$I$8445,[1]исходный!$A$2:$A$8445,Таблица1[[#This Row],[Лицевой]],[1]исходный!$C$2:$C$8445,"Отопление")</f>
        <v>#VALUE!</v>
      </c>
      <c r="L621" s="7" t="e">
        <f>Таблица1[[#This Row],[Возврат за июль]]+Таблица1[[#This Row],[возврат]]</f>
        <v>#VALUE!</v>
      </c>
      <c r="M621" s="7" t="e">
        <f>SUMIFS([2]Лист2!$H$2:$H$3988,[2]Лист2!$A$2:$A$3988,Таблица1[[#This Row],[Лицевой]])</f>
        <v>#VALUE!</v>
      </c>
    </row>
    <row r="622" spans="1:13" hidden="1" outlineLevel="2" x14ac:dyDescent="0.25">
      <c r="A622" s="25" t="s">
        <v>15</v>
      </c>
      <c r="B622" s="26">
        <v>423286.14</v>
      </c>
      <c r="C622" s="26">
        <v>2862.51</v>
      </c>
      <c r="D622" s="26">
        <v>70230</v>
      </c>
      <c r="E622" s="26">
        <v>6974.63</v>
      </c>
      <c r="F622" s="26">
        <v>45.2</v>
      </c>
      <c r="G622" s="26">
        <v>-290.8</v>
      </c>
      <c r="H622" s="26">
        <v>0</v>
      </c>
      <c r="I622" s="26">
        <v>-34.869999999999997</v>
      </c>
      <c r="J622" s="13" t="s">
        <v>486</v>
      </c>
      <c r="K622" s="7" t="e">
        <f>SUMIFS([1]исходный!$I$2:$I$8445,[1]исходный!$A$2:$A$8445,Таблица1[[#This Row],[Лицевой]],[1]исходный!$C$2:$C$8445,"Отопление")</f>
        <v>#VALUE!</v>
      </c>
      <c r="L622" s="7" t="e">
        <f>Таблица1[[#This Row],[Возврат за июль]]+Таблица1[[#This Row],[возврат]]</f>
        <v>#VALUE!</v>
      </c>
      <c r="M622" s="7" t="e">
        <f>SUMIFS([2]Лист2!$H$2:$H$3988,[2]Лист2!$A$2:$A$3988,Таблица1[[#This Row],[Лицевой]])</f>
        <v>#VALUE!</v>
      </c>
    </row>
    <row r="623" spans="1:13" hidden="1" outlineLevel="2" x14ac:dyDescent="0.25">
      <c r="A623" s="25" t="s">
        <v>15</v>
      </c>
      <c r="B623" s="26">
        <v>423286.14</v>
      </c>
      <c r="C623" s="26">
        <v>2862.51</v>
      </c>
      <c r="D623" s="26">
        <v>70231</v>
      </c>
      <c r="E623" s="26">
        <v>5380.69</v>
      </c>
      <c r="F623" s="26">
        <v>34.869999999999997</v>
      </c>
      <c r="G623" s="26">
        <v>-224.38</v>
      </c>
      <c r="H623" s="26">
        <v>0</v>
      </c>
      <c r="I623" s="26">
        <v>-26.91</v>
      </c>
      <c r="J623" s="13" t="s">
        <v>487</v>
      </c>
      <c r="K623" s="7" t="e">
        <f>SUMIFS([1]исходный!$I$2:$I$8445,[1]исходный!$A$2:$A$8445,Таблица1[[#This Row],[Лицевой]],[1]исходный!$C$2:$C$8445,"Отопление")</f>
        <v>#VALUE!</v>
      </c>
      <c r="L623" s="7" t="e">
        <f>Таблица1[[#This Row],[Возврат за июль]]+Таблица1[[#This Row],[возврат]]</f>
        <v>#VALUE!</v>
      </c>
      <c r="M623" s="7" t="e">
        <f>SUMIFS([2]Лист2!$H$2:$H$3988,[2]Лист2!$A$2:$A$3988,Таблица1[[#This Row],[Лицевой]])</f>
        <v>#VALUE!</v>
      </c>
    </row>
    <row r="624" spans="1:13" hidden="1" outlineLevel="2" x14ac:dyDescent="0.25">
      <c r="A624" s="25" t="s">
        <v>15</v>
      </c>
      <c r="B624" s="26">
        <v>423286.14</v>
      </c>
      <c r="C624" s="26">
        <v>2862.51</v>
      </c>
      <c r="D624" s="26">
        <v>70232</v>
      </c>
      <c r="E624" s="26">
        <v>6715.4</v>
      </c>
      <c r="F624" s="26">
        <v>43.52</v>
      </c>
      <c r="G624" s="26">
        <v>-279.99</v>
      </c>
      <c r="H624" s="26">
        <v>-1027.8699999999999</v>
      </c>
      <c r="I624" s="26">
        <v>-33.57</v>
      </c>
      <c r="J624" s="13" t="s">
        <v>488</v>
      </c>
      <c r="K624" s="7" t="e">
        <f>SUMIFS([1]исходный!$I$2:$I$8445,[1]исходный!$A$2:$A$8445,Таблица1[[#This Row],[Лицевой]],[1]исходный!$C$2:$C$8445,"Отопление")</f>
        <v>#VALUE!</v>
      </c>
      <c r="L624" s="7" t="e">
        <f>Таблица1[[#This Row],[Возврат за июль]]+Таблица1[[#This Row],[возврат]]</f>
        <v>#VALUE!</v>
      </c>
      <c r="M624" s="7" t="e">
        <f>SUMIFS([2]Лист2!$H$2:$H$3988,[2]Лист2!$A$2:$A$3988,Таблица1[[#This Row],[Лицевой]])</f>
        <v>#VALUE!</v>
      </c>
    </row>
    <row r="625" spans="1:13" hidden="1" outlineLevel="2" x14ac:dyDescent="0.25">
      <c r="A625" s="25" t="s">
        <v>15</v>
      </c>
      <c r="B625" s="26">
        <v>423286.14</v>
      </c>
      <c r="C625" s="26">
        <v>2862.51</v>
      </c>
      <c r="D625" s="26">
        <v>70233</v>
      </c>
      <c r="E625" s="26">
        <v>6613.6</v>
      </c>
      <c r="F625" s="26">
        <v>42.86</v>
      </c>
      <c r="G625" s="26">
        <v>-275.79000000000002</v>
      </c>
      <c r="H625" s="26">
        <v>-1012.29</v>
      </c>
      <c r="I625" s="26">
        <v>-33.07</v>
      </c>
      <c r="J625" s="13" t="s">
        <v>489</v>
      </c>
      <c r="K625" s="7" t="e">
        <f>SUMIFS([1]исходный!$I$2:$I$8445,[1]исходный!$A$2:$A$8445,Таблица1[[#This Row],[Лицевой]],[1]исходный!$C$2:$C$8445,"Отопление")</f>
        <v>#VALUE!</v>
      </c>
      <c r="L625" s="7" t="e">
        <f>Таблица1[[#This Row],[Возврат за июль]]+Таблица1[[#This Row],[возврат]]</f>
        <v>#VALUE!</v>
      </c>
      <c r="M625" s="7" t="e">
        <f>SUMIFS([2]Лист2!$H$2:$H$3988,[2]Лист2!$A$2:$A$3988,Таблица1[[#This Row],[Лицевой]])</f>
        <v>#VALUE!</v>
      </c>
    </row>
    <row r="626" spans="1:13" hidden="1" outlineLevel="2" x14ac:dyDescent="0.25">
      <c r="A626" s="25" t="s">
        <v>15</v>
      </c>
      <c r="B626" s="26">
        <v>423286.14</v>
      </c>
      <c r="C626" s="26">
        <v>2862.51</v>
      </c>
      <c r="D626" s="26">
        <v>70234</v>
      </c>
      <c r="E626" s="26">
        <v>6863.57</v>
      </c>
      <c r="F626" s="26">
        <v>44.48</v>
      </c>
      <c r="G626" s="26">
        <v>-286.20999999999998</v>
      </c>
      <c r="H626" s="26">
        <v>0</v>
      </c>
      <c r="I626" s="26">
        <v>-34.32</v>
      </c>
      <c r="J626" s="13" t="s">
        <v>490</v>
      </c>
      <c r="K626" s="7" t="e">
        <f>SUMIFS([1]исходный!$I$2:$I$8445,[1]исходный!$A$2:$A$8445,Таблица1[[#This Row],[Лицевой]],[1]исходный!$C$2:$C$8445,"Отопление")</f>
        <v>#VALUE!</v>
      </c>
      <c r="L626" s="7" t="e">
        <f>Таблица1[[#This Row],[Возврат за июль]]+Таблица1[[#This Row],[возврат]]</f>
        <v>#VALUE!</v>
      </c>
      <c r="M626" s="7" t="e">
        <f>SUMIFS([2]Лист2!$H$2:$H$3988,[2]Лист2!$A$2:$A$3988,Таблица1[[#This Row],[Лицевой]])</f>
        <v>#VALUE!</v>
      </c>
    </row>
    <row r="627" spans="1:13" hidden="1" outlineLevel="2" x14ac:dyDescent="0.25">
      <c r="A627" s="25" t="s">
        <v>15</v>
      </c>
      <c r="B627" s="26">
        <v>423286.14</v>
      </c>
      <c r="C627" s="26">
        <v>2862.51</v>
      </c>
      <c r="D627" s="26">
        <v>70235</v>
      </c>
      <c r="E627" s="26">
        <v>5266.51</v>
      </c>
      <c r="F627" s="26">
        <v>34.130000000000003</v>
      </c>
      <c r="G627" s="26">
        <v>-219.63</v>
      </c>
      <c r="H627" s="26">
        <v>-806.1</v>
      </c>
      <c r="I627" s="26">
        <v>-26.33</v>
      </c>
      <c r="J627" s="13" t="s">
        <v>491</v>
      </c>
      <c r="K627" s="7" t="e">
        <f>SUMIFS([1]исходный!$I$2:$I$8445,[1]исходный!$A$2:$A$8445,Таблица1[[#This Row],[Лицевой]],[1]исходный!$C$2:$C$8445,"Отопление")</f>
        <v>#VALUE!</v>
      </c>
      <c r="L627" s="7" t="e">
        <f>Таблица1[[#This Row],[Возврат за июль]]+Таблица1[[#This Row],[возврат]]</f>
        <v>#VALUE!</v>
      </c>
      <c r="M627" s="7" t="e">
        <f>SUMIFS([2]Лист2!$H$2:$H$3988,[2]Лист2!$A$2:$A$3988,Таблица1[[#This Row],[Лицевой]])</f>
        <v>#VALUE!</v>
      </c>
    </row>
    <row r="628" spans="1:13" hidden="1" outlineLevel="2" x14ac:dyDescent="0.25">
      <c r="A628" s="25" t="s">
        <v>15</v>
      </c>
      <c r="B628" s="26">
        <v>423286.14</v>
      </c>
      <c r="C628" s="26">
        <v>2862.51</v>
      </c>
      <c r="D628" s="26">
        <v>70236</v>
      </c>
      <c r="E628" s="26">
        <v>6724.66</v>
      </c>
      <c r="F628" s="26">
        <v>43.58</v>
      </c>
      <c r="G628" s="26">
        <v>-280.38</v>
      </c>
      <c r="H628" s="26">
        <v>-1029.29</v>
      </c>
      <c r="I628" s="26">
        <v>-33.619999999999997</v>
      </c>
      <c r="J628" s="13" t="s">
        <v>492</v>
      </c>
      <c r="K628" s="7" t="e">
        <f>SUMIFS([1]исходный!$I$2:$I$8445,[1]исходный!$A$2:$A$8445,Таблица1[[#This Row],[Лицевой]],[1]исходный!$C$2:$C$8445,"Отопление")</f>
        <v>#VALUE!</v>
      </c>
      <c r="L628" s="7" t="e">
        <f>Таблица1[[#This Row],[Возврат за июль]]+Таблица1[[#This Row],[возврат]]</f>
        <v>#VALUE!</v>
      </c>
      <c r="M628" s="7" t="e">
        <f>SUMIFS([2]Лист2!$H$2:$H$3988,[2]Лист2!$A$2:$A$3988,Таблица1[[#This Row],[Лицевой]])</f>
        <v>#VALUE!</v>
      </c>
    </row>
    <row r="629" spans="1:13" hidden="1" outlineLevel="2" x14ac:dyDescent="0.25">
      <c r="A629" s="25" t="s">
        <v>15</v>
      </c>
      <c r="B629" s="26">
        <v>423286.14</v>
      </c>
      <c r="C629" s="26">
        <v>2862.51</v>
      </c>
      <c r="D629" s="26">
        <v>70237</v>
      </c>
      <c r="E629" s="26">
        <v>6613.6</v>
      </c>
      <c r="F629" s="26">
        <v>42.86</v>
      </c>
      <c r="G629" s="26">
        <v>-275.79000000000002</v>
      </c>
      <c r="H629" s="26">
        <v>-1012.29</v>
      </c>
      <c r="I629" s="26">
        <v>-33.07</v>
      </c>
      <c r="J629" s="13" t="s">
        <v>489</v>
      </c>
      <c r="K629" s="7" t="e">
        <f>SUMIFS([1]исходный!$I$2:$I$8445,[1]исходный!$A$2:$A$8445,Таблица1[[#This Row],[Лицевой]],[1]исходный!$C$2:$C$8445,"Отопление")</f>
        <v>#VALUE!</v>
      </c>
      <c r="L629" s="7" t="e">
        <f>Таблица1[[#This Row],[Возврат за июль]]+Таблица1[[#This Row],[возврат]]</f>
        <v>#VALUE!</v>
      </c>
      <c r="M629" s="7" t="e">
        <f>SUMIFS([2]Лист2!$H$2:$H$3988,[2]Лист2!$A$2:$A$3988,Таблица1[[#This Row],[Лицевой]])</f>
        <v>#VALUE!</v>
      </c>
    </row>
    <row r="630" spans="1:13" s="3" customFormat="1" outlineLevel="1" collapsed="1" x14ac:dyDescent="0.25">
      <c r="A630" s="22" t="s">
        <v>15</v>
      </c>
      <c r="B630" s="23">
        <f>B629</f>
        <v>423286.14</v>
      </c>
      <c r="C630" s="23">
        <f>C629</f>
        <v>2862.51</v>
      </c>
      <c r="D630" s="23"/>
      <c r="E630" s="23">
        <f>SUM(E559:E629)</f>
        <v>441703.92</v>
      </c>
      <c r="F630" s="23">
        <f t="shared" ref="F630:I630" si="6">SUM(F559:F629)</f>
        <v>2862.5500000000006</v>
      </c>
      <c r="G630" s="23">
        <f t="shared" si="6"/>
        <v>-18411.890000000003</v>
      </c>
      <c r="H630" s="23">
        <f t="shared" si="6"/>
        <v>-25619.38</v>
      </c>
      <c r="I630" s="23">
        <f t="shared" si="6"/>
        <v>-2208.4300000000007</v>
      </c>
      <c r="J630" s="13"/>
      <c r="K630" s="7" t="e">
        <f>SUMIFS([1]исходный!$I$2:$I$8445,[1]исходный!$A$2:$A$8445,Таблица1[[#This Row],[Лицевой]],[1]исходный!$C$2:$C$8445,"Отопление")</f>
        <v>#VALUE!</v>
      </c>
      <c r="L630" s="7" t="e">
        <f>Таблица1[[#This Row],[Возврат за июль]]+Таблица1[[#This Row],[возврат]]</f>
        <v>#VALUE!</v>
      </c>
      <c r="M630" s="7" t="e">
        <f>SUMIFS([2]Лист2!$H$2:$H$3988,[2]Лист2!$A$2:$A$3988,Таблица1[[#This Row],[Лицевой]])</f>
        <v>#VALUE!</v>
      </c>
    </row>
    <row r="631" spans="1:13" hidden="1" outlineLevel="2" x14ac:dyDescent="0.25">
      <c r="A631" s="25" t="s">
        <v>16</v>
      </c>
      <c r="B631" s="26">
        <v>523653.17</v>
      </c>
      <c r="C631" s="26">
        <v>4512.3500000000004</v>
      </c>
      <c r="D631" s="26">
        <v>70323</v>
      </c>
      <c r="E631" s="26">
        <v>3788.48</v>
      </c>
      <c r="F631" s="26">
        <v>30.81</v>
      </c>
      <c r="G631" s="26">
        <v>-213.01</v>
      </c>
      <c r="H631" s="26">
        <v>-579.87</v>
      </c>
      <c r="I631" s="26">
        <v>-18.940000000000001</v>
      </c>
      <c r="J631" s="13" t="s">
        <v>493</v>
      </c>
      <c r="K631" s="7" t="e">
        <f>SUMIFS([1]исходный!$I$2:$I$8445,[1]исходный!$A$2:$A$8445,Таблица1[[#This Row],[Лицевой]],[1]исходный!$C$2:$C$8445,"Отопление")</f>
        <v>#VALUE!</v>
      </c>
      <c r="L631" s="7" t="e">
        <f>Таблица1[[#This Row],[Возврат за июль]]+Таблица1[[#This Row],[возврат]]</f>
        <v>#VALUE!</v>
      </c>
      <c r="M631" s="7" t="e">
        <f>SUMIFS([2]Лист2!$H$2:$H$3988,[2]Лист2!$A$2:$A$3988,Таблица1[[#This Row],[Лицевой]])</f>
        <v>#VALUE!</v>
      </c>
    </row>
    <row r="632" spans="1:13" hidden="1" outlineLevel="2" x14ac:dyDescent="0.25">
      <c r="A632" s="25" t="s">
        <v>16</v>
      </c>
      <c r="B632" s="26">
        <v>523653.17</v>
      </c>
      <c r="C632" s="26">
        <v>4512.3500000000004</v>
      </c>
      <c r="D632" s="26">
        <v>70324</v>
      </c>
      <c r="E632" s="26">
        <v>5262.8</v>
      </c>
      <c r="F632" s="26">
        <v>42.8</v>
      </c>
      <c r="G632" s="26">
        <v>-295.91000000000003</v>
      </c>
      <c r="H632" s="26">
        <v>-805.53</v>
      </c>
      <c r="I632" s="26">
        <v>-26.31</v>
      </c>
      <c r="J632" s="13" t="s">
        <v>494</v>
      </c>
      <c r="K632" s="7" t="e">
        <f>SUMIFS([1]исходный!$I$2:$I$8445,[1]исходный!$A$2:$A$8445,Таблица1[[#This Row],[Лицевой]],[1]исходный!$C$2:$C$8445,"Отопление")</f>
        <v>#VALUE!</v>
      </c>
      <c r="L632" s="7" t="e">
        <f>Таблица1[[#This Row],[Возврат за июль]]+Таблица1[[#This Row],[возврат]]</f>
        <v>#VALUE!</v>
      </c>
      <c r="M632" s="7" t="e">
        <f>SUMIFS([2]Лист2!$H$2:$H$3988,[2]Лист2!$A$2:$A$3988,Таблица1[[#This Row],[Лицевой]])</f>
        <v>#VALUE!</v>
      </c>
    </row>
    <row r="633" spans="1:13" hidden="1" outlineLevel="2" x14ac:dyDescent="0.25">
      <c r="A633" s="25" t="s">
        <v>16</v>
      </c>
      <c r="B633" s="26">
        <v>523653.17</v>
      </c>
      <c r="C633" s="26">
        <v>4512.3500000000004</v>
      </c>
      <c r="D633" s="26">
        <v>70325</v>
      </c>
      <c r="E633" s="26">
        <v>3972.94</v>
      </c>
      <c r="F633" s="26">
        <v>32.31</v>
      </c>
      <c r="G633" s="26">
        <v>-223.4</v>
      </c>
      <c r="H633" s="26">
        <v>0</v>
      </c>
      <c r="I633" s="26">
        <v>-19.87</v>
      </c>
      <c r="J633" s="13" t="s">
        <v>495</v>
      </c>
      <c r="K633" s="7" t="e">
        <f>SUMIFS([1]исходный!$I$2:$I$8445,[1]исходный!$A$2:$A$8445,Таблица1[[#This Row],[Лицевой]],[1]исходный!$C$2:$C$8445,"Отопление")</f>
        <v>#VALUE!</v>
      </c>
      <c r="L633" s="7" t="e">
        <f>Таблица1[[#This Row],[Возврат за июль]]+Таблица1[[#This Row],[возврат]]</f>
        <v>#VALUE!</v>
      </c>
      <c r="M633" s="7" t="e">
        <f>SUMIFS([2]Лист2!$H$2:$H$3988,[2]Лист2!$A$2:$A$3988,Таблица1[[#This Row],[Лицевой]])</f>
        <v>#VALUE!</v>
      </c>
    </row>
    <row r="634" spans="1:13" hidden="1" outlineLevel="2" x14ac:dyDescent="0.25">
      <c r="A634" s="25" t="s">
        <v>16</v>
      </c>
      <c r="B634" s="26">
        <v>523653.17</v>
      </c>
      <c r="C634" s="26">
        <v>4512.3500000000004</v>
      </c>
      <c r="D634" s="26">
        <v>70326</v>
      </c>
      <c r="E634" s="26">
        <v>7230.2</v>
      </c>
      <c r="F634" s="26">
        <v>58.8</v>
      </c>
      <c r="G634" s="26">
        <v>-406.53</v>
      </c>
      <c r="H634" s="26">
        <v>-1106.67</v>
      </c>
      <c r="I634" s="26">
        <v>-36.15</v>
      </c>
      <c r="J634" s="13" t="s">
        <v>496</v>
      </c>
      <c r="K634" s="7" t="e">
        <f>SUMIFS([1]исходный!$I$2:$I$8445,[1]исходный!$A$2:$A$8445,Таблица1[[#This Row],[Лицевой]],[1]исходный!$C$2:$C$8445,"Отопление")</f>
        <v>#VALUE!</v>
      </c>
      <c r="L634" s="7" t="e">
        <f>Таблица1[[#This Row],[Возврат за июль]]+Таблица1[[#This Row],[возврат]]</f>
        <v>#VALUE!</v>
      </c>
      <c r="M634" s="7" t="e">
        <f>SUMIFS([2]Лист2!$H$2:$H$3988,[2]Лист2!$A$2:$A$3988,Таблица1[[#This Row],[Лицевой]])</f>
        <v>#VALUE!</v>
      </c>
    </row>
    <row r="635" spans="1:13" hidden="1" outlineLevel="2" x14ac:dyDescent="0.25">
      <c r="A635" s="25" t="s">
        <v>16</v>
      </c>
      <c r="B635" s="26">
        <v>523653.17</v>
      </c>
      <c r="C635" s="26">
        <v>4512.3500000000004</v>
      </c>
      <c r="D635" s="26">
        <v>70327</v>
      </c>
      <c r="E635" s="26">
        <v>3790.96</v>
      </c>
      <c r="F635" s="26">
        <v>30.83</v>
      </c>
      <c r="G635" s="26">
        <v>-213.17</v>
      </c>
      <c r="H635" s="26">
        <v>-580.25</v>
      </c>
      <c r="I635" s="26">
        <v>-18.95</v>
      </c>
      <c r="J635" s="13" t="s">
        <v>497</v>
      </c>
      <c r="K635" s="7" t="e">
        <f>SUMIFS([1]исходный!$I$2:$I$8445,[1]исходный!$A$2:$A$8445,Таблица1[[#This Row],[Лицевой]],[1]исходный!$C$2:$C$8445,"Отопление")</f>
        <v>#VALUE!</v>
      </c>
      <c r="L635" s="7" t="e">
        <f>Таблица1[[#This Row],[Возврат за июль]]+Таблица1[[#This Row],[возврат]]</f>
        <v>#VALUE!</v>
      </c>
      <c r="M635" s="7" t="e">
        <f>SUMIFS([2]Лист2!$H$2:$H$3988,[2]Лист2!$A$2:$A$3988,Таблица1[[#This Row],[Лицевой]])</f>
        <v>#VALUE!</v>
      </c>
    </row>
    <row r="636" spans="1:13" hidden="1" outlineLevel="2" x14ac:dyDescent="0.25">
      <c r="A636" s="25" t="s">
        <v>16</v>
      </c>
      <c r="B636" s="26">
        <v>523653.17</v>
      </c>
      <c r="C636" s="26">
        <v>4512.3500000000004</v>
      </c>
      <c r="D636" s="26">
        <v>70328</v>
      </c>
      <c r="E636" s="26">
        <v>5289.88</v>
      </c>
      <c r="F636" s="26">
        <v>43.02</v>
      </c>
      <c r="G636" s="26">
        <v>-297.45999999999998</v>
      </c>
      <c r="H636" s="26">
        <v>-809.68</v>
      </c>
      <c r="I636" s="26">
        <v>-26.45</v>
      </c>
      <c r="J636" s="13" t="s">
        <v>498</v>
      </c>
      <c r="K636" s="7" t="e">
        <f>SUMIFS([1]исходный!$I$2:$I$8445,[1]исходный!$A$2:$A$8445,Таблица1[[#This Row],[Лицевой]],[1]исходный!$C$2:$C$8445,"Отопление")</f>
        <v>#VALUE!</v>
      </c>
      <c r="L636" s="7" t="e">
        <f>Таблица1[[#This Row],[Возврат за июль]]+Таблица1[[#This Row],[возврат]]</f>
        <v>#VALUE!</v>
      </c>
      <c r="M636" s="7" t="e">
        <f>SUMIFS([2]Лист2!$H$2:$H$3988,[2]Лист2!$A$2:$A$3988,Таблица1[[#This Row],[Лицевой]])</f>
        <v>#VALUE!</v>
      </c>
    </row>
    <row r="637" spans="1:13" hidden="1" outlineLevel="2" x14ac:dyDescent="0.25">
      <c r="A637" s="25" t="s">
        <v>16</v>
      </c>
      <c r="B637" s="26">
        <v>523653.17</v>
      </c>
      <c r="C637" s="26">
        <v>4512.3500000000004</v>
      </c>
      <c r="D637" s="26">
        <v>70329</v>
      </c>
      <c r="E637" s="26">
        <v>3983.99</v>
      </c>
      <c r="F637" s="26">
        <v>32.4</v>
      </c>
      <c r="G637" s="26">
        <v>-224.01</v>
      </c>
      <c r="H637" s="26">
        <v>-609.79</v>
      </c>
      <c r="I637" s="26">
        <v>-19.91</v>
      </c>
      <c r="J637" s="13" t="s">
        <v>499</v>
      </c>
      <c r="K637" s="7" t="e">
        <f>SUMIFS([1]исходный!$I$2:$I$8445,[1]исходный!$A$2:$A$8445,Таблица1[[#This Row],[Лицевой]],[1]исходный!$C$2:$C$8445,"Отопление")</f>
        <v>#VALUE!</v>
      </c>
      <c r="L637" s="7" t="e">
        <f>Таблица1[[#This Row],[Возврат за июль]]+Таблица1[[#This Row],[возврат]]</f>
        <v>#VALUE!</v>
      </c>
      <c r="M637" s="7" t="e">
        <f>SUMIFS([2]Лист2!$H$2:$H$3988,[2]Лист2!$A$2:$A$3988,Таблица1[[#This Row],[Лицевой]])</f>
        <v>#VALUE!</v>
      </c>
    </row>
    <row r="638" spans="1:13" hidden="1" outlineLevel="2" x14ac:dyDescent="0.25">
      <c r="A638" s="25" t="s">
        <v>16</v>
      </c>
      <c r="B638" s="26">
        <v>523653.17</v>
      </c>
      <c r="C638" s="26">
        <v>4512.3500000000004</v>
      </c>
      <c r="D638" s="26">
        <v>70330</v>
      </c>
      <c r="E638" s="26">
        <v>7215.46</v>
      </c>
      <c r="F638" s="26">
        <v>58.68</v>
      </c>
      <c r="G638" s="26">
        <v>-405.71</v>
      </c>
      <c r="H638" s="26">
        <v>0</v>
      </c>
      <c r="I638" s="26">
        <v>-36.07</v>
      </c>
      <c r="J638" s="13" t="s">
        <v>500</v>
      </c>
      <c r="K638" s="7" t="e">
        <f>SUMIFS([1]исходный!$I$2:$I$8445,[1]исходный!$A$2:$A$8445,Таблица1[[#This Row],[Лицевой]],[1]исходный!$C$2:$C$8445,"Отопление")</f>
        <v>#VALUE!</v>
      </c>
      <c r="L638" s="7" t="e">
        <f>Таблица1[[#This Row],[Возврат за июль]]+Таблица1[[#This Row],[возврат]]</f>
        <v>#VALUE!</v>
      </c>
      <c r="M638" s="7" t="e">
        <f>SUMIFS([2]Лист2!$H$2:$H$3988,[2]Лист2!$A$2:$A$3988,Таблица1[[#This Row],[Лицевой]])</f>
        <v>#VALUE!</v>
      </c>
    </row>
    <row r="639" spans="1:13" hidden="1" outlineLevel="2" x14ac:dyDescent="0.25">
      <c r="A639" s="25" t="s">
        <v>16</v>
      </c>
      <c r="B639" s="26">
        <v>523653.17</v>
      </c>
      <c r="C639" s="26">
        <v>4512.3500000000004</v>
      </c>
      <c r="D639" s="26">
        <v>70331</v>
      </c>
      <c r="E639" s="26">
        <v>3774.97</v>
      </c>
      <c r="F639" s="26">
        <v>30.7</v>
      </c>
      <c r="G639" s="26">
        <v>-212.27</v>
      </c>
      <c r="H639" s="26">
        <v>0</v>
      </c>
      <c r="I639" s="26">
        <v>-18.87</v>
      </c>
      <c r="J639" s="13" t="s">
        <v>501</v>
      </c>
      <c r="K639" s="7" t="e">
        <f>SUMIFS([1]исходный!$I$2:$I$8445,[1]исходный!$A$2:$A$8445,Таблица1[[#This Row],[Лицевой]],[1]исходный!$C$2:$C$8445,"Отопление")</f>
        <v>#VALUE!</v>
      </c>
      <c r="L639" s="7" t="e">
        <f>Таблица1[[#This Row],[Возврат за июль]]+Таблица1[[#This Row],[возврат]]</f>
        <v>#VALUE!</v>
      </c>
      <c r="M639" s="7" t="e">
        <f>SUMIFS([2]Лист2!$H$2:$H$3988,[2]Лист2!$A$2:$A$3988,Таблица1[[#This Row],[Лицевой]])</f>
        <v>#VALUE!</v>
      </c>
    </row>
    <row r="640" spans="1:13" hidden="1" outlineLevel="2" x14ac:dyDescent="0.25">
      <c r="A640" s="25" t="s">
        <v>16</v>
      </c>
      <c r="B640" s="26">
        <v>523653.17</v>
      </c>
      <c r="C640" s="26">
        <v>4512.3500000000004</v>
      </c>
      <c r="D640" s="26">
        <v>70332</v>
      </c>
      <c r="E640" s="26">
        <v>5265.28</v>
      </c>
      <c r="F640" s="26">
        <v>42.82</v>
      </c>
      <c r="G640" s="26">
        <v>-296.07</v>
      </c>
      <c r="H640" s="26">
        <v>-805.91</v>
      </c>
      <c r="I640" s="26">
        <v>-26.32</v>
      </c>
      <c r="J640" s="13" t="s">
        <v>502</v>
      </c>
      <c r="K640" s="7" t="e">
        <f>SUMIFS([1]исходный!$I$2:$I$8445,[1]исходный!$A$2:$A$8445,Таблица1[[#This Row],[Лицевой]],[1]исходный!$C$2:$C$8445,"Отопление")</f>
        <v>#VALUE!</v>
      </c>
      <c r="L640" s="7" t="e">
        <f>Таблица1[[#This Row],[Возврат за июль]]+Таблица1[[#This Row],[возврат]]</f>
        <v>#VALUE!</v>
      </c>
      <c r="M640" s="7" t="e">
        <f>SUMIFS([2]Лист2!$H$2:$H$3988,[2]Лист2!$A$2:$A$3988,Таблица1[[#This Row],[Лицевой]])</f>
        <v>#VALUE!</v>
      </c>
    </row>
    <row r="641" spans="1:13" hidden="1" outlineLevel="2" x14ac:dyDescent="0.25">
      <c r="A641" s="25" t="s">
        <v>16</v>
      </c>
      <c r="B641" s="26">
        <v>523653.17</v>
      </c>
      <c r="C641" s="26">
        <v>4512.3500000000004</v>
      </c>
      <c r="D641" s="26">
        <v>70333</v>
      </c>
      <c r="E641" s="26">
        <v>3963.08</v>
      </c>
      <c r="F641" s="26">
        <v>32.229999999999997</v>
      </c>
      <c r="G641" s="26">
        <v>-222.82</v>
      </c>
      <c r="H641" s="26">
        <v>-606.59</v>
      </c>
      <c r="I641" s="26">
        <v>-19.82</v>
      </c>
      <c r="J641" s="13" t="s">
        <v>503</v>
      </c>
      <c r="K641" s="7" t="e">
        <f>SUMIFS([1]исходный!$I$2:$I$8445,[1]исходный!$A$2:$A$8445,Таблица1[[#This Row],[Лицевой]],[1]исходный!$C$2:$C$8445,"Отопление")</f>
        <v>#VALUE!</v>
      </c>
      <c r="L641" s="7" t="e">
        <f>Таблица1[[#This Row],[Возврат за июль]]+Таблица1[[#This Row],[возврат]]</f>
        <v>#VALUE!</v>
      </c>
      <c r="M641" s="7" t="e">
        <f>SUMIFS([2]Лист2!$H$2:$H$3988,[2]Лист2!$A$2:$A$3988,Таблица1[[#This Row],[Лицевой]])</f>
        <v>#VALUE!</v>
      </c>
    </row>
    <row r="642" spans="1:13" hidden="1" outlineLevel="2" x14ac:dyDescent="0.25">
      <c r="A642" s="25" t="s">
        <v>16</v>
      </c>
      <c r="B642" s="26">
        <v>523653.17</v>
      </c>
      <c r="C642" s="26">
        <v>4512.3500000000004</v>
      </c>
      <c r="D642" s="26">
        <v>70334</v>
      </c>
      <c r="E642" s="26">
        <v>7188.43</v>
      </c>
      <c r="F642" s="26">
        <v>58.46</v>
      </c>
      <c r="G642" s="26">
        <v>-404.21</v>
      </c>
      <c r="H642" s="26">
        <v>-1100.27</v>
      </c>
      <c r="I642" s="26">
        <v>-35.94</v>
      </c>
      <c r="J642" s="13" t="s">
        <v>504</v>
      </c>
      <c r="K642" s="7" t="e">
        <f>SUMIFS([1]исходный!$I$2:$I$8445,[1]исходный!$A$2:$A$8445,Таблица1[[#This Row],[Лицевой]],[1]исходный!$C$2:$C$8445,"Отопление")</f>
        <v>#VALUE!</v>
      </c>
      <c r="L642" s="7" t="e">
        <f>Таблица1[[#This Row],[Возврат за июль]]+Таблица1[[#This Row],[возврат]]</f>
        <v>#VALUE!</v>
      </c>
      <c r="M642" s="7" t="e">
        <f>SUMIFS([2]Лист2!$H$2:$H$3988,[2]Лист2!$A$2:$A$3988,Таблица1[[#This Row],[Лицевой]])</f>
        <v>#VALUE!</v>
      </c>
    </row>
    <row r="643" spans="1:13" hidden="1" outlineLevel="2" x14ac:dyDescent="0.25">
      <c r="A643" s="25" t="s">
        <v>16</v>
      </c>
      <c r="B643" s="26">
        <v>523653.17</v>
      </c>
      <c r="C643" s="26">
        <v>4512.3500000000004</v>
      </c>
      <c r="D643" s="26">
        <v>70335</v>
      </c>
      <c r="E643" s="26">
        <v>3772.49</v>
      </c>
      <c r="F643" s="26">
        <v>30.68</v>
      </c>
      <c r="G643" s="26">
        <v>-212.11</v>
      </c>
      <c r="H643" s="26">
        <v>0</v>
      </c>
      <c r="I643" s="26">
        <v>-18.850000000000001</v>
      </c>
      <c r="J643" s="13" t="s">
        <v>505</v>
      </c>
      <c r="K643" s="7" t="e">
        <f>SUMIFS([1]исходный!$I$2:$I$8445,[1]исходный!$A$2:$A$8445,Таблица1[[#This Row],[Лицевой]],[1]исходный!$C$2:$C$8445,"Отопление")</f>
        <v>#VALUE!</v>
      </c>
      <c r="L643" s="7" t="e">
        <f>Таблица1[[#This Row],[Возврат за июль]]+Таблица1[[#This Row],[возврат]]</f>
        <v>#VALUE!</v>
      </c>
      <c r="M643" s="7" t="e">
        <f>SUMIFS([2]Лист2!$H$2:$H$3988,[2]Лист2!$A$2:$A$3988,Таблица1[[#This Row],[Лицевой]])</f>
        <v>#VALUE!</v>
      </c>
    </row>
    <row r="644" spans="1:13" hidden="1" outlineLevel="2" x14ac:dyDescent="0.25">
      <c r="A644" s="25" t="s">
        <v>16</v>
      </c>
      <c r="B644" s="26">
        <v>523653.17</v>
      </c>
      <c r="C644" s="26">
        <v>4512.3500000000004</v>
      </c>
      <c r="D644" s="26">
        <v>70336</v>
      </c>
      <c r="E644" s="26">
        <v>5299.73</v>
      </c>
      <c r="F644" s="26">
        <v>43.1</v>
      </c>
      <c r="G644" s="26">
        <v>-298.02</v>
      </c>
      <c r="H644" s="26">
        <v>0</v>
      </c>
      <c r="I644" s="26">
        <v>-26.5</v>
      </c>
      <c r="J644" s="13" t="s">
        <v>506</v>
      </c>
      <c r="K644" s="7" t="e">
        <f>SUMIFS([1]исходный!$I$2:$I$8445,[1]исходный!$A$2:$A$8445,Таблица1[[#This Row],[Лицевой]],[1]исходный!$C$2:$C$8445,"Отопление")</f>
        <v>#VALUE!</v>
      </c>
      <c r="L644" s="7" t="e">
        <f>Таблица1[[#This Row],[Возврат за июль]]+Таблица1[[#This Row],[возврат]]</f>
        <v>#VALUE!</v>
      </c>
      <c r="M644" s="7" t="e">
        <f>SUMIFS([2]Лист2!$H$2:$H$3988,[2]Лист2!$A$2:$A$3988,Таблица1[[#This Row],[Лицевой]])</f>
        <v>#VALUE!</v>
      </c>
    </row>
    <row r="645" spans="1:13" hidden="1" outlineLevel="2" x14ac:dyDescent="0.25">
      <c r="A645" s="25" t="s">
        <v>16</v>
      </c>
      <c r="B645" s="26">
        <v>523653.17</v>
      </c>
      <c r="C645" s="26">
        <v>4512.3500000000004</v>
      </c>
      <c r="D645" s="26">
        <v>70337</v>
      </c>
      <c r="E645" s="26">
        <v>3985.22</v>
      </c>
      <c r="F645" s="26">
        <v>32.409999999999997</v>
      </c>
      <c r="G645" s="26">
        <v>-224.08</v>
      </c>
      <c r="H645" s="26">
        <v>-609.98</v>
      </c>
      <c r="I645" s="26">
        <v>-19.920000000000002</v>
      </c>
      <c r="J645" s="13" t="s">
        <v>507</v>
      </c>
      <c r="K645" s="7" t="e">
        <f>SUMIFS([1]исходный!$I$2:$I$8445,[1]исходный!$A$2:$A$8445,Таблица1[[#This Row],[Лицевой]],[1]исходный!$C$2:$C$8445,"Отопление")</f>
        <v>#VALUE!</v>
      </c>
      <c r="L645" s="7" t="e">
        <f>Таблица1[[#This Row],[Возврат за июль]]+Таблица1[[#This Row],[возврат]]</f>
        <v>#VALUE!</v>
      </c>
      <c r="M645" s="7" t="e">
        <f>SUMIFS([2]Лист2!$H$2:$H$3988,[2]Лист2!$A$2:$A$3988,Таблица1[[#This Row],[Лицевой]])</f>
        <v>#VALUE!</v>
      </c>
    </row>
    <row r="646" spans="1:13" hidden="1" outlineLevel="2" x14ac:dyDescent="0.25">
      <c r="A646" s="25" t="s">
        <v>16</v>
      </c>
      <c r="B646" s="26">
        <v>523653.17</v>
      </c>
      <c r="C646" s="26">
        <v>4512.3500000000004</v>
      </c>
      <c r="D646" s="26">
        <v>70338</v>
      </c>
      <c r="E646" s="26">
        <v>7188.43</v>
      </c>
      <c r="F646" s="26">
        <v>58.46</v>
      </c>
      <c r="G646" s="26">
        <v>-404.21</v>
      </c>
      <c r="H646" s="26">
        <v>-1100.27</v>
      </c>
      <c r="I646" s="26">
        <v>-35.94</v>
      </c>
      <c r="J646" s="13" t="s">
        <v>504</v>
      </c>
      <c r="K646" s="7" t="e">
        <f>SUMIFS([1]исходный!$I$2:$I$8445,[1]исходный!$A$2:$A$8445,Таблица1[[#This Row],[Лицевой]],[1]исходный!$C$2:$C$8445,"Отопление")</f>
        <v>#VALUE!</v>
      </c>
      <c r="L646" s="7" t="e">
        <f>Таблица1[[#This Row],[Возврат за июль]]+Таблица1[[#This Row],[возврат]]</f>
        <v>#VALUE!</v>
      </c>
      <c r="M646" s="7" t="e">
        <f>SUMIFS([2]Лист2!$H$2:$H$3988,[2]Лист2!$A$2:$A$3988,Таблица1[[#This Row],[Лицевой]])</f>
        <v>#VALUE!</v>
      </c>
    </row>
    <row r="647" spans="1:13" hidden="1" outlineLevel="2" x14ac:dyDescent="0.25">
      <c r="A647" s="25" t="s">
        <v>16</v>
      </c>
      <c r="B647" s="26">
        <v>523653.17</v>
      </c>
      <c r="C647" s="26">
        <v>4512.3500000000004</v>
      </c>
      <c r="D647" s="26">
        <v>70339</v>
      </c>
      <c r="E647" s="26">
        <v>3772.49</v>
      </c>
      <c r="F647" s="26">
        <v>30.68</v>
      </c>
      <c r="G647" s="26">
        <v>-212.11</v>
      </c>
      <c r="H647" s="26">
        <v>-577.41999999999996</v>
      </c>
      <c r="I647" s="26">
        <v>-18.850000000000001</v>
      </c>
      <c r="J647" s="13" t="s">
        <v>505</v>
      </c>
      <c r="K647" s="7" t="e">
        <f>SUMIFS([1]исходный!$I$2:$I$8445,[1]исходный!$A$2:$A$8445,Таблица1[[#This Row],[Лицевой]],[1]исходный!$C$2:$C$8445,"Отопление")</f>
        <v>#VALUE!</v>
      </c>
      <c r="L647" s="7" t="e">
        <f>Таблица1[[#This Row],[Возврат за июль]]+Таблица1[[#This Row],[возврат]]</f>
        <v>#VALUE!</v>
      </c>
      <c r="M647" s="7" t="e">
        <f>SUMIFS([2]Лист2!$H$2:$H$3988,[2]Лист2!$A$2:$A$3988,Таблица1[[#This Row],[Лицевой]])</f>
        <v>#VALUE!</v>
      </c>
    </row>
    <row r="648" spans="1:13" hidden="1" outlineLevel="2" x14ac:dyDescent="0.25">
      <c r="A648" s="25" t="s">
        <v>16</v>
      </c>
      <c r="B648" s="26">
        <v>523653.17</v>
      </c>
      <c r="C648" s="26">
        <v>4512.3500000000004</v>
      </c>
      <c r="D648" s="26">
        <v>70340</v>
      </c>
      <c r="E648" s="26">
        <v>5271.42</v>
      </c>
      <c r="F648" s="26">
        <v>42.87</v>
      </c>
      <c r="G648" s="26">
        <v>-296.39999999999998</v>
      </c>
      <c r="H648" s="26">
        <v>-806.85</v>
      </c>
      <c r="I648" s="26">
        <v>-26.35</v>
      </c>
      <c r="J648" s="13" t="s">
        <v>508</v>
      </c>
      <c r="K648" s="7" t="e">
        <f>SUMIFS([1]исходный!$I$2:$I$8445,[1]исходный!$A$2:$A$8445,Таблица1[[#This Row],[Лицевой]],[1]исходный!$C$2:$C$8445,"Отопление")</f>
        <v>#VALUE!</v>
      </c>
      <c r="L648" s="7" t="e">
        <f>Таблица1[[#This Row],[Возврат за июль]]+Таблица1[[#This Row],[возврат]]</f>
        <v>#VALUE!</v>
      </c>
      <c r="M648" s="7" t="e">
        <f>SUMIFS([2]Лист2!$H$2:$H$3988,[2]Лист2!$A$2:$A$3988,Таблица1[[#This Row],[Лицевой]])</f>
        <v>#VALUE!</v>
      </c>
    </row>
    <row r="649" spans="1:13" hidden="1" outlineLevel="2" x14ac:dyDescent="0.25">
      <c r="A649" s="25" t="s">
        <v>16</v>
      </c>
      <c r="B649" s="26">
        <v>523653.17</v>
      </c>
      <c r="C649" s="26">
        <v>4512.3500000000004</v>
      </c>
      <c r="D649" s="26">
        <v>70341</v>
      </c>
      <c r="E649" s="26">
        <v>3959.42</v>
      </c>
      <c r="F649" s="26">
        <v>32.200000000000003</v>
      </c>
      <c r="G649" s="26">
        <v>-222.65</v>
      </c>
      <c r="H649" s="26">
        <v>-606.03</v>
      </c>
      <c r="I649" s="26">
        <v>-19.8</v>
      </c>
      <c r="J649" s="13" t="s">
        <v>509</v>
      </c>
      <c r="K649" s="7" t="e">
        <f>SUMIFS([1]исходный!$I$2:$I$8445,[1]исходный!$A$2:$A$8445,Таблица1[[#This Row],[Лицевой]],[1]исходный!$C$2:$C$8445,"Отопление")</f>
        <v>#VALUE!</v>
      </c>
      <c r="L649" s="7" t="e">
        <f>Таблица1[[#This Row],[Возврат за июль]]+Таблица1[[#This Row],[возврат]]</f>
        <v>#VALUE!</v>
      </c>
      <c r="M649" s="7" t="e">
        <f>SUMIFS([2]Лист2!$H$2:$H$3988,[2]Лист2!$A$2:$A$3988,Таблица1[[#This Row],[Лицевой]])</f>
        <v>#VALUE!</v>
      </c>
    </row>
    <row r="650" spans="1:13" hidden="1" outlineLevel="2" x14ac:dyDescent="0.25">
      <c r="A650" s="25" t="s">
        <v>16</v>
      </c>
      <c r="B650" s="26">
        <v>523653.17</v>
      </c>
      <c r="C650" s="26">
        <v>4512.3500000000004</v>
      </c>
      <c r="D650" s="26">
        <v>70342</v>
      </c>
      <c r="E650" s="26">
        <v>7160.16</v>
      </c>
      <c r="F650" s="26">
        <v>58.23</v>
      </c>
      <c r="G650" s="26">
        <v>-402.63</v>
      </c>
      <c r="H650" s="26">
        <v>-1095.95</v>
      </c>
      <c r="I650" s="26">
        <v>-35.799999999999997</v>
      </c>
      <c r="J650" s="13" t="s">
        <v>510</v>
      </c>
      <c r="K650" s="7" t="e">
        <f>SUMIFS([1]исходный!$I$2:$I$8445,[1]исходный!$A$2:$A$8445,Таблица1[[#This Row],[Лицевой]],[1]исходный!$C$2:$C$8445,"Отопление")</f>
        <v>#VALUE!</v>
      </c>
      <c r="L650" s="7" t="e">
        <f>Таблица1[[#This Row],[Возврат за июль]]+Таблица1[[#This Row],[возврат]]</f>
        <v>#VALUE!</v>
      </c>
      <c r="M650" s="7" t="e">
        <f>SUMIFS([2]Лист2!$H$2:$H$3988,[2]Лист2!$A$2:$A$3988,Таблица1[[#This Row],[Лицевой]])</f>
        <v>#VALUE!</v>
      </c>
    </row>
    <row r="651" spans="1:13" hidden="1" outlineLevel="2" x14ac:dyDescent="0.25">
      <c r="A651" s="25" t="s">
        <v>16</v>
      </c>
      <c r="B651" s="26">
        <v>523653.17</v>
      </c>
      <c r="C651" s="26">
        <v>4512.3500000000004</v>
      </c>
      <c r="D651" s="26">
        <v>70343</v>
      </c>
      <c r="E651" s="26">
        <v>7107.29</v>
      </c>
      <c r="F651" s="26">
        <v>57.8</v>
      </c>
      <c r="G651" s="26">
        <v>-399.66</v>
      </c>
      <c r="H651" s="26">
        <v>-1087.8499999999999</v>
      </c>
      <c r="I651" s="26">
        <v>-35.53</v>
      </c>
      <c r="J651" s="13" t="s">
        <v>511</v>
      </c>
      <c r="K651" s="7" t="e">
        <f>SUMIFS([1]исходный!$I$2:$I$8445,[1]исходный!$A$2:$A$8445,Таблица1[[#This Row],[Лицевой]],[1]исходный!$C$2:$C$8445,"Отопление")</f>
        <v>#VALUE!</v>
      </c>
      <c r="L651" s="7" t="e">
        <f>Таблица1[[#This Row],[Возврат за июль]]+Таблица1[[#This Row],[возврат]]</f>
        <v>#VALUE!</v>
      </c>
      <c r="M651" s="7" t="e">
        <f>SUMIFS([2]Лист2!$H$2:$H$3988,[2]Лист2!$A$2:$A$3988,Таблица1[[#This Row],[Лицевой]])</f>
        <v>#VALUE!</v>
      </c>
    </row>
    <row r="652" spans="1:13" hidden="1" outlineLevel="2" x14ac:dyDescent="0.25">
      <c r="A652" s="25" t="s">
        <v>16</v>
      </c>
      <c r="B652" s="26">
        <v>523653.17</v>
      </c>
      <c r="C652" s="26">
        <v>4512.3500000000004</v>
      </c>
      <c r="D652" s="26">
        <v>70344</v>
      </c>
      <c r="E652" s="26">
        <v>3974.17</v>
      </c>
      <c r="F652" s="26">
        <v>32.32</v>
      </c>
      <c r="G652" s="26">
        <v>-223.47</v>
      </c>
      <c r="H652" s="26">
        <v>-608.29</v>
      </c>
      <c r="I652" s="26">
        <v>-19.88</v>
      </c>
      <c r="J652" s="13" t="s">
        <v>512</v>
      </c>
      <c r="K652" s="7" t="e">
        <f>SUMIFS([1]исходный!$I$2:$I$8445,[1]исходный!$A$2:$A$8445,Таблица1[[#This Row],[Лицевой]],[1]исходный!$C$2:$C$8445,"Отопление")</f>
        <v>#VALUE!</v>
      </c>
      <c r="L652" s="7" t="e">
        <f>Таблица1[[#This Row],[Возврат за июль]]+Таблица1[[#This Row],[возврат]]</f>
        <v>#VALUE!</v>
      </c>
      <c r="M652" s="7" t="e">
        <f>SUMIFS([2]Лист2!$H$2:$H$3988,[2]Лист2!$A$2:$A$3988,Таблица1[[#This Row],[Лицевой]])</f>
        <v>#VALUE!</v>
      </c>
    </row>
    <row r="653" spans="1:13" hidden="1" outlineLevel="2" x14ac:dyDescent="0.25">
      <c r="A653" s="25" t="s">
        <v>16</v>
      </c>
      <c r="B653" s="26">
        <v>523653.17</v>
      </c>
      <c r="C653" s="26">
        <v>4512.3500000000004</v>
      </c>
      <c r="D653" s="26">
        <v>70345</v>
      </c>
      <c r="E653" s="26">
        <v>5234.53</v>
      </c>
      <c r="F653" s="26">
        <v>42.57</v>
      </c>
      <c r="G653" s="26">
        <v>-294.33</v>
      </c>
      <c r="H653" s="26">
        <v>-801.21</v>
      </c>
      <c r="I653" s="26">
        <v>-26.17</v>
      </c>
      <c r="J653" s="13" t="s">
        <v>513</v>
      </c>
      <c r="K653" s="7" t="e">
        <f>SUMIFS([1]исходный!$I$2:$I$8445,[1]исходный!$A$2:$A$8445,Таблица1[[#This Row],[Лицевой]],[1]исходный!$C$2:$C$8445,"Отопление")</f>
        <v>#VALUE!</v>
      </c>
      <c r="L653" s="7" t="e">
        <f>Таблица1[[#This Row],[Возврат за июль]]+Таблица1[[#This Row],[возврат]]</f>
        <v>#VALUE!</v>
      </c>
      <c r="M653" s="7" t="e">
        <f>SUMIFS([2]Лист2!$H$2:$H$3988,[2]Лист2!$A$2:$A$3988,Таблица1[[#This Row],[Лицевой]])</f>
        <v>#VALUE!</v>
      </c>
    </row>
    <row r="654" spans="1:13" hidden="1" outlineLevel="2" x14ac:dyDescent="0.25">
      <c r="A654" s="25" t="s">
        <v>16</v>
      </c>
      <c r="B654" s="26">
        <v>523653.17</v>
      </c>
      <c r="C654" s="26">
        <v>4512.3500000000004</v>
      </c>
      <c r="D654" s="26">
        <v>70346</v>
      </c>
      <c r="E654" s="26">
        <v>7106.04</v>
      </c>
      <c r="F654" s="26">
        <v>57.79</v>
      </c>
      <c r="G654" s="26">
        <v>-399.58</v>
      </c>
      <c r="H654" s="26">
        <v>-1087.6600000000001</v>
      </c>
      <c r="I654" s="26">
        <v>-35.53</v>
      </c>
      <c r="J654" s="13" t="s">
        <v>514</v>
      </c>
      <c r="K654" s="7" t="e">
        <f>SUMIFS([1]исходный!$I$2:$I$8445,[1]исходный!$A$2:$A$8445,Таблица1[[#This Row],[Лицевой]],[1]исходный!$C$2:$C$8445,"Отопление")</f>
        <v>#VALUE!</v>
      </c>
      <c r="L654" s="7" t="e">
        <f>Таблица1[[#This Row],[Возврат за июль]]+Таблица1[[#This Row],[возврат]]</f>
        <v>#VALUE!</v>
      </c>
      <c r="M654" s="7" t="e">
        <f>SUMIFS([2]Лист2!$H$2:$H$3988,[2]Лист2!$A$2:$A$3988,Таблица1[[#This Row],[Лицевой]])</f>
        <v>#VALUE!</v>
      </c>
    </row>
    <row r="655" spans="1:13" hidden="1" outlineLevel="2" x14ac:dyDescent="0.25">
      <c r="A655" s="25" t="s">
        <v>16</v>
      </c>
      <c r="B655" s="26">
        <v>523653.17</v>
      </c>
      <c r="C655" s="26">
        <v>4512.3500000000004</v>
      </c>
      <c r="D655" s="26">
        <v>70347</v>
      </c>
      <c r="E655" s="26">
        <v>7163.82</v>
      </c>
      <c r="F655" s="26">
        <v>58.26</v>
      </c>
      <c r="G655" s="26">
        <v>-402.81</v>
      </c>
      <c r="H655" s="26">
        <v>-1096.51</v>
      </c>
      <c r="I655" s="26">
        <v>-35.82</v>
      </c>
      <c r="J655" s="13" t="s">
        <v>515</v>
      </c>
      <c r="K655" s="7" t="e">
        <f>SUMIFS([1]исходный!$I$2:$I$8445,[1]исходный!$A$2:$A$8445,Таблица1[[#This Row],[Лицевой]],[1]исходный!$C$2:$C$8445,"Отопление")</f>
        <v>#VALUE!</v>
      </c>
      <c r="L655" s="7" t="e">
        <f>Таблица1[[#This Row],[Возврат за июль]]+Таблица1[[#This Row],[возврат]]</f>
        <v>#VALUE!</v>
      </c>
      <c r="M655" s="7" t="e">
        <f>SUMIFS([2]Лист2!$H$2:$H$3988,[2]Лист2!$A$2:$A$3988,Таблица1[[#This Row],[Лицевой]])</f>
        <v>#VALUE!</v>
      </c>
    </row>
    <row r="656" spans="1:13" hidden="1" outlineLevel="2" x14ac:dyDescent="0.25">
      <c r="A656" s="25" t="s">
        <v>16</v>
      </c>
      <c r="B656" s="26">
        <v>523653.17</v>
      </c>
      <c r="C656" s="26">
        <v>4512.3500000000004</v>
      </c>
      <c r="D656" s="26">
        <v>70348</v>
      </c>
      <c r="E656" s="26">
        <v>3977.84</v>
      </c>
      <c r="F656" s="26">
        <v>32.35</v>
      </c>
      <c r="G656" s="26">
        <v>-223.66</v>
      </c>
      <c r="H656" s="26">
        <v>-608.85</v>
      </c>
      <c r="I656" s="26">
        <v>-19.89</v>
      </c>
      <c r="J656" s="13" t="s">
        <v>516</v>
      </c>
      <c r="K656" s="7" t="e">
        <f>SUMIFS([1]исходный!$I$2:$I$8445,[1]исходный!$A$2:$A$8445,Таблица1[[#This Row],[Лицевой]],[1]исходный!$C$2:$C$8445,"Отопление")</f>
        <v>#VALUE!</v>
      </c>
      <c r="L656" s="7" t="e">
        <f>Таблица1[[#This Row],[Возврат за июль]]+Таблица1[[#This Row],[возврат]]</f>
        <v>#VALUE!</v>
      </c>
      <c r="M656" s="7" t="e">
        <f>SUMIFS([2]Лист2!$H$2:$H$3988,[2]Лист2!$A$2:$A$3988,Таблица1[[#This Row],[Лицевой]])</f>
        <v>#VALUE!</v>
      </c>
    </row>
    <row r="657" spans="1:13" hidden="1" outlineLevel="2" x14ac:dyDescent="0.25">
      <c r="A657" s="25" t="s">
        <v>16</v>
      </c>
      <c r="B657" s="26">
        <v>523653.17</v>
      </c>
      <c r="C657" s="26">
        <v>4512.3500000000004</v>
      </c>
      <c r="D657" s="26">
        <v>70349</v>
      </c>
      <c r="E657" s="26">
        <v>5278.79</v>
      </c>
      <c r="F657" s="26">
        <v>42.93</v>
      </c>
      <c r="G657" s="26">
        <v>-296.81</v>
      </c>
      <c r="H657" s="26">
        <v>-807.98</v>
      </c>
      <c r="I657" s="26">
        <v>-26.39</v>
      </c>
      <c r="J657" s="13" t="s">
        <v>517</v>
      </c>
      <c r="K657" s="7" t="e">
        <f>SUMIFS([1]исходный!$I$2:$I$8445,[1]исходный!$A$2:$A$8445,Таблица1[[#This Row],[Лицевой]],[1]исходный!$C$2:$C$8445,"Отопление")</f>
        <v>#VALUE!</v>
      </c>
      <c r="L657" s="7" t="e">
        <f>Таблица1[[#This Row],[Возврат за июль]]+Таблица1[[#This Row],[возврат]]</f>
        <v>#VALUE!</v>
      </c>
      <c r="M657" s="7" t="e">
        <f>SUMIFS([2]Лист2!$H$2:$H$3988,[2]Лист2!$A$2:$A$3988,Таблица1[[#This Row],[Лицевой]])</f>
        <v>#VALUE!</v>
      </c>
    </row>
    <row r="658" spans="1:13" hidden="1" outlineLevel="2" x14ac:dyDescent="0.25">
      <c r="A658" s="25" t="s">
        <v>16</v>
      </c>
      <c r="B658" s="26">
        <v>523653.17</v>
      </c>
      <c r="C658" s="26">
        <v>4512.3500000000004</v>
      </c>
      <c r="D658" s="26">
        <v>70350</v>
      </c>
      <c r="E658" s="26">
        <v>7103.56</v>
      </c>
      <c r="F658" s="26">
        <v>57.77</v>
      </c>
      <c r="G658" s="26">
        <v>-399.42</v>
      </c>
      <c r="H658" s="26">
        <v>-1087.28</v>
      </c>
      <c r="I658" s="26">
        <v>-35.520000000000003</v>
      </c>
      <c r="J658" s="13" t="s">
        <v>518</v>
      </c>
      <c r="K658" s="7" t="e">
        <f>SUMIFS([1]исходный!$I$2:$I$8445,[1]исходный!$A$2:$A$8445,Таблица1[[#This Row],[Лицевой]],[1]исходный!$C$2:$C$8445,"Отопление")</f>
        <v>#VALUE!</v>
      </c>
      <c r="L658" s="7" t="e">
        <f>Таблица1[[#This Row],[Возврат за июль]]+Таблица1[[#This Row],[возврат]]</f>
        <v>#VALUE!</v>
      </c>
      <c r="M658" s="7" t="e">
        <f>SUMIFS([2]Лист2!$H$2:$H$3988,[2]Лист2!$A$2:$A$3988,Таблица1[[#This Row],[Лицевой]])</f>
        <v>#VALUE!</v>
      </c>
    </row>
    <row r="659" spans="1:13" hidden="1" outlineLevel="2" x14ac:dyDescent="0.25">
      <c r="A659" s="25" t="s">
        <v>16</v>
      </c>
      <c r="B659" s="26">
        <v>523653.17</v>
      </c>
      <c r="C659" s="26">
        <v>4512.3500000000004</v>
      </c>
      <c r="D659" s="26">
        <v>70351</v>
      </c>
      <c r="E659" s="26">
        <v>7193.33</v>
      </c>
      <c r="F659" s="26">
        <v>58.5</v>
      </c>
      <c r="G659" s="26">
        <v>-404.47</v>
      </c>
      <c r="H659" s="26">
        <v>0</v>
      </c>
      <c r="I659" s="26">
        <v>-35.96</v>
      </c>
      <c r="J659" s="13" t="s">
        <v>519</v>
      </c>
      <c r="K659" s="7" t="e">
        <f>SUMIFS([1]исходный!$I$2:$I$8445,[1]исходный!$A$2:$A$8445,Таблица1[[#This Row],[Лицевой]],[1]исходный!$C$2:$C$8445,"Отопление")</f>
        <v>#VALUE!</v>
      </c>
      <c r="L659" s="7" t="e">
        <f>Таблица1[[#This Row],[Возврат за июль]]+Таблица1[[#This Row],[возврат]]</f>
        <v>#VALUE!</v>
      </c>
      <c r="M659" s="7" t="e">
        <f>SUMIFS([2]Лист2!$H$2:$H$3988,[2]Лист2!$A$2:$A$3988,Таблица1[[#This Row],[Лицевой]])</f>
        <v>#VALUE!</v>
      </c>
    </row>
    <row r="660" spans="1:13" hidden="1" outlineLevel="2" x14ac:dyDescent="0.25">
      <c r="A660" s="25" t="s">
        <v>16</v>
      </c>
      <c r="B660" s="26">
        <v>523653.17</v>
      </c>
      <c r="C660" s="26">
        <v>4512.3500000000004</v>
      </c>
      <c r="D660" s="26">
        <v>70352</v>
      </c>
      <c r="E660" s="26">
        <v>3955.71</v>
      </c>
      <c r="F660" s="26">
        <v>32.17</v>
      </c>
      <c r="G660" s="26">
        <v>-222.42</v>
      </c>
      <c r="H660" s="26">
        <v>-605.47</v>
      </c>
      <c r="I660" s="26">
        <v>-19.78</v>
      </c>
      <c r="J660" s="13" t="s">
        <v>520</v>
      </c>
      <c r="K660" s="7" t="e">
        <f>SUMIFS([1]исходный!$I$2:$I$8445,[1]исходный!$A$2:$A$8445,Таблица1[[#This Row],[Лицевой]],[1]исходный!$C$2:$C$8445,"Отопление")</f>
        <v>#VALUE!</v>
      </c>
      <c r="L660" s="7" t="e">
        <f>Таблица1[[#This Row],[Возврат за июль]]+Таблица1[[#This Row],[возврат]]</f>
        <v>#VALUE!</v>
      </c>
      <c r="M660" s="7" t="e">
        <f>SUMIFS([2]Лист2!$H$2:$H$3988,[2]Лист2!$A$2:$A$3988,Таблица1[[#This Row],[Лицевой]])</f>
        <v>#VALUE!</v>
      </c>
    </row>
    <row r="661" spans="1:13" hidden="1" outlineLevel="2" x14ac:dyDescent="0.25">
      <c r="A661" s="25" t="s">
        <v>16</v>
      </c>
      <c r="B661" s="26">
        <v>523653.17</v>
      </c>
      <c r="C661" s="26">
        <v>4512.3500000000004</v>
      </c>
      <c r="D661" s="26">
        <v>70353</v>
      </c>
      <c r="E661" s="26">
        <v>5287.41</v>
      </c>
      <c r="F661" s="26">
        <v>43</v>
      </c>
      <c r="G661" s="26">
        <v>-297.31</v>
      </c>
      <c r="H661" s="26">
        <v>-809.3</v>
      </c>
      <c r="I661" s="26">
        <v>-26.43</v>
      </c>
      <c r="J661" s="13" t="s">
        <v>521</v>
      </c>
      <c r="K661" s="7" t="e">
        <f>SUMIFS([1]исходный!$I$2:$I$8445,[1]исходный!$A$2:$A$8445,Таблица1[[#This Row],[Лицевой]],[1]исходный!$C$2:$C$8445,"Отопление")</f>
        <v>#VALUE!</v>
      </c>
      <c r="L661" s="7" t="e">
        <f>Таблица1[[#This Row],[Возврат за июль]]+Таблица1[[#This Row],[возврат]]</f>
        <v>#VALUE!</v>
      </c>
      <c r="M661" s="7" t="e">
        <f>SUMIFS([2]Лист2!$H$2:$H$3988,[2]Лист2!$A$2:$A$3988,Таблица1[[#This Row],[Лицевой]])</f>
        <v>#VALUE!</v>
      </c>
    </row>
    <row r="662" spans="1:13" hidden="1" outlineLevel="2" x14ac:dyDescent="0.25">
      <c r="A662" s="25" t="s">
        <v>16</v>
      </c>
      <c r="B662" s="26">
        <v>523653.17</v>
      </c>
      <c r="C662" s="26">
        <v>4512.3500000000004</v>
      </c>
      <c r="D662" s="26">
        <v>70354</v>
      </c>
      <c r="E662" s="26">
        <v>7166.3</v>
      </c>
      <c r="F662" s="26">
        <v>58.28</v>
      </c>
      <c r="G662" s="26">
        <v>-402.97</v>
      </c>
      <c r="H662" s="26">
        <v>-1096.8900000000001</v>
      </c>
      <c r="I662" s="26">
        <v>-35.83</v>
      </c>
      <c r="J662" s="13" t="s">
        <v>522</v>
      </c>
      <c r="K662" s="7" t="e">
        <f>SUMIFS([1]исходный!$I$2:$I$8445,[1]исходный!$A$2:$A$8445,Таблица1[[#This Row],[Лицевой]],[1]исходный!$C$2:$C$8445,"Отопление")</f>
        <v>#VALUE!</v>
      </c>
      <c r="L662" s="7" t="e">
        <f>Таблица1[[#This Row],[Возврат за июль]]+Таблица1[[#This Row],[возврат]]</f>
        <v>#VALUE!</v>
      </c>
      <c r="M662" s="7" t="e">
        <f>SUMIFS([2]Лист2!$H$2:$H$3988,[2]Лист2!$A$2:$A$3988,Таблица1[[#This Row],[Лицевой]])</f>
        <v>#VALUE!</v>
      </c>
    </row>
    <row r="663" spans="1:13" hidden="1" outlineLevel="2" x14ac:dyDescent="0.25">
      <c r="A663" s="25" t="s">
        <v>16</v>
      </c>
      <c r="B663" s="26">
        <v>523653.17</v>
      </c>
      <c r="C663" s="26">
        <v>4512.3500000000004</v>
      </c>
      <c r="D663" s="26">
        <v>70355</v>
      </c>
      <c r="E663" s="26">
        <v>7190.91</v>
      </c>
      <c r="F663" s="26">
        <v>58.48</v>
      </c>
      <c r="G663" s="26">
        <v>-404.37</v>
      </c>
      <c r="H663" s="26">
        <v>0</v>
      </c>
      <c r="I663" s="26">
        <v>-35.950000000000003</v>
      </c>
      <c r="J663" s="13" t="s">
        <v>523</v>
      </c>
      <c r="K663" s="7" t="e">
        <f>SUMIFS([1]исходный!$I$2:$I$8445,[1]исходный!$A$2:$A$8445,Таблица1[[#This Row],[Лицевой]],[1]исходный!$C$2:$C$8445,"Отопление")</f>
        <v>#VALUE!</v>
      </c>
      <c r="L663" s="7" t="e">
        <f>Таблица1[[#This Row],[Возврат за июль]]+Таблица1[[#This Row],[возврат]]</f>
        <v>#VALUE!</v>
      </c>
      <c r="M663" s="7" t="e">
        <f>SUMIFS([2]Лист2!$H$2:$H$3988,[2]Лист2!$A$2:$A$3988,Таблица1[[#This Row],[Лицевой]])</f>
        <v>#VALUE!</v>
      </c>
    </row>
    <row r="664" spans="1:13" hidden="1" outlineLevel="2" x14ac:dyDescent="0.25">
      <c r="A664" s="25" t="s">
        <v>16</v>
      </c>
      <c r="B664" s="26">
        <v>523653.17</v>
      </c>
      <c r="C664" s="26">
        <v>4512.3500000000004</v>
      </c>
      <c r="D664" s="26">
        <v>70356</v>
      </c>
      <c r="E664" s="26">
        <v>3943.43</v>
      </c>
      <c r="F664" s="26">
        <v>32.07</v>
      </c>
      <c r="G664" s="26">
        <v>-221.74</v>
      </c>
      <c r="H664" s="26">
        <v>0</v>
      </c>
      <c r="I664" s="26">
        <v>-19.72</v>
      </c>
      <c r="J664" s="13" t="s">
        <v>524</v>
      </c>
      <c r="K664" s="7" t="e">
        <f>SUMIFS([1]исходный!$I$2:$I$8445,[1]исходный!$A$2:$A$8445,Таблица1[[#This Row],[Лицевой]],[1]исходный!$C$2:$C$8445,"Отопление")</f>
        <v>#VALUE!</v>
      </c>
      <c r="L664" s="7" t="e">
        <f>Таблица1[[#This Row],[Возврат за июль]]+Таблица1[[#This Row],[возврат]]</f>
        <v>#VALUE!</v>
      </c>
      <c r="M664" s="7" t="e">
        <f>SUMIFS([2]Лист2!$H$2:$H$3988,[2]Лист2!$A$2:$A$3988,Таблица1[[#This Row],[Лицевой]])</f>
        <v>#VALUE!</v>
      </c>
    </row>
    <row r="665" spans="1:13" hidden="1" outlineLevel="2" x14ac:dyDescent="0.25">
      <c r="A665" s="25" t="s">
        <v>16</v>
      </c>
      <c r="B665" s="26">
        <v>523653.17</v>
      </c>
      <c r="C665" s="26">
        <v>4512.3500000000004</v>
      </c>
      <c r="D665" s="26">
        <v>70357</v>
      </c>
      <c r="E665" s="26">
        <v>2631.39</v>
      </c>
      <c r="F665" s="26">
        <v>21.4</v>
      </c>
      <c r="G665" s="26">
        <v>-147.94</v>
      </c>
      <c r="H665" s="26">
        <v>-402.77</v>
      </c>
      <c r="I665" s="26">
        <v>-13.16</v>
      </c>
      <c r="J665" s="13" t="s">
        <v>525</v>
      </c>
      <c r="K665" s="7" t="e">
        <f>SUMIFS([1]исходный!$I$2:$I$8445,[1]исходный!$A$2:$A$8445,Таблица1[[#This Row],[Лицевой]],[1]исходный!$C$2:$C$8445,"Отопление")</f>
        <v>#VALUE!</v>
      </c>
      <c r="L665" s="7" t="e">
        <f>Таблица1[[#This Row],[Возврат за июль]]+Таблица1[[#This Row],[возврат]]</f>
        <v>#VALUE!</v>
      </c>
      <c r="M665" s="7" t="e">
        <f>SUMIFS([2]Лист2!$H$2:$H$3988,[2]Лист2!$A$2:$A$3988,Таблица1[[#This Row],[Лицевой]])</f>
        <v>#VALUE!</v>
      </c>
    </row>
    <row r="666" spans="1:13" hidden="1" outlineLevel="2" x14ac:dyDescent="0.25">
      <c r="A666" s="25" t="s">
        <v>16</v>
      </c>
      <c r="B666" s="26">
        <v>523653.17</v>
      </c>
      <c r="C666" s="26">
        <v>4512.3500000000004</v>
      </c>
      <c r="D666" s="26">
        <v>72438</v>
      </c>
      <c r="E666" s="26">
        <v>2631.39</v>
      </c>
      <c r="F666" s="26">
        <v>21.4</v>
      </c>
      <c r="G666" s="26">
        <v>-147.94</v>
      </c>
      <c r="H666" s="26">
        <v>-402.77</v>
      </c>
      <c r="I666" s="26">
        <v>-13.16</v>
      </c>
      <c r="J666" s="13" t="s">
        <v>525</v>
      </c>
      <c r="K666" s="7" t="e">
        <f>SUMIFS([1]исходный!$I$2:$I$8445,[1]исходный!$A$2:$A$8445,Таблица1[[#This Row],[Лицевой]],[1]исходный!$C$2:$C$8445,"Отопление")</f>
        <v>#VALUE!</v>
      </c>
      <c r="L666" s="7" t="e">
        <f>Таблица1[[#This Row],[Возврат за июль]]+Таблица1[[#This Row],[возврат]]</f>
        <v>#VALUE!</v>
      </c>
      <c r="M666" s="7" t="e">
        <f>SUMIFS([2]Лист2!$H$2:$H$3988,[2]Лист2!$A$2:$A$3988,Таблица1[[#This Row],[Лицевой]])</f>
        <v>#VALUE!</v>
      </c>
    </row>
    <row r="667" spans="1:13" hidden="1" outlineLevel="2" x14ac:dyDescent="0.25">
      <c r="A667" s="25" t="s">
        <v>16</v>
      </c>
      <c r="B667" s="26">
        <v>523653.17</v>
      </c>
      <c r="C667" s="26">
        <v>4512.3500000000004</v>
      </c>
      <c r="D667" s="26">
        <v>70358</v>
      </c>
      <c r="E667" s="26">
        <v>7209.32</v>
      </c>
      <c r="F667" s="26">
        <v>58.63</v>
      </c>
      <c r="G667" s="26">
        <v>-405.37</v>
      </c>
      <c r="H667" s="26">
        <v>-1103.47</v>
      </c>
      <c r="I667" s="26">
        <v>-36.04</v>
      </c>
      <c r="J667" s="13" t="s">
        <v>526</v>
      </c>
      <c r="K667" s="7" t="e">
        <f>SUMIFS([1]исходный!$I$2:$I$8445,[1]исходный!$A$2:$A$8445,Таблица1[[#This Row],[Лицевой]],[1]исходный!$C$2:$C$8445,"Отопление")</f>
        <v>#VALUE!</v>
      </c>
      <c r="L667" s="7" t="e">
        <f>Таблица1[[#This Row],[Возврат за июль]]+Таблица1[[#This Row],[возврат]]</f>
        <v>#VALUE!</v>
      </c>
      <c r="M667" s="7" t="e">
        <f>SUMIFS([2]Лист2!$H$2:$H$3988,[2]Лист2!$A$2:$A$3988,Таблица1[[#This Row],[Лицевой]])</f>
        <v>#VALUE!</v>
      </c>
    </row>
    <row r="668" spans="1:13" hidden="1" outlineLevel="2" x14ac:dyDescent="0.25">
      <c r="A668" s="25" t="s">
        <v>16</v>
      </c>
      <c r="B668" s="26">
        <v>523653.17</v>
      </c>
      <c r="C668" s="26">
        <v>4512.3500000000004</v>
      </c>
      <c r="D668" s="26">
        <v>70359</v>
      </c>
      <c r="E668" s="26">
        <v>7163.82</v>
      </c>
      <c r="F668" s="26">
        <v>58.26</v>
      </c>
      <c r="G668" s="26">
        <v>-402.81</v>
      </c>
      <c r="H668" s="26">
        <v>0</v>
      </c>
      <c r="I668" s="26">
        <v>-35.82</v>
      </c>
      <c r="J668" s="13" t="s">
        <v>515</v>
      </c>
      <c r="K668" s="7" t="e">
        <f>SUMIFS([1]исходный!$I$2:$I$8445,[1]исходный!$A$2:$A$8445,Таблица1[[#This Row],[Лицевой]],[1]исходный!$C$2:$C$8445,"Отопление")</f>
        <v>#VALUE!</v>
      </c>
      <c r="L668" s="7" t="e">
        <f>Таблица1[[#This Row],[Возврат за июль]]+Таблица1[[#This Row],[возврат]]</f>
        <v>#VALUE!</v>
      </c>
      <c r="M668" s="7" t="e">
        <f>SUMIFS([2]Лист2!$H$2:$H$3988,[2]Лист2!$A$2:$A$3988,Таблица1[[#This Row],[Лицевой]])</f>
        <v>#VALUE!</v>
      </c>
    </row>
    <row r="669" spans="1:13" hidden="1" outlineLevel="2" x14ac:dyDescent="0.25">
      <c r="A669" s="25" t="s">
        <v>16</v>
      </c>
      <c r="B669" s="26">
        <v>523653.17</v>
      </c>
      <c r="C669" s="26">
        <v>4512.3500000000004</v>
      </c>
      <c r="D669" s="26">
        <v>70360</v>
      </c>
      <c r="E669" s="26">
        <v>3969.23</v>
      </c>
      <c r="F669" s="26">
        <v>32.28</v>
      </c>
      <c r="G669" s="26">
        <v>-223.17</v>
      </c>
      <c r="H669" s="26">
        <v>-607.54</v>
      </c>
      <c r="I669" s="26">
        <v>-19.84</v>
      </c>
      <c r="J669" s="13" t="s">
        <v>527</v>
      </c>
      <c r="K669" s="7" t="e">
        <f>SUMIFS([1]исходный!$I$2:$I$8445,[1]исходный!$A$2:$A$8445,Таблица1[[#This Row],[Лицевой]],[1]исходный!$C$2:$C$8445,"Отопление")</f>
        <v>#VALUE!</v>
      </c>
      <c r="L669" s="7" t="e">
        <f>Таблица1[[#This Row],[Возврат за июль]]+Таблица1[[#This Row],[возврат]]</f>
        <v>#VALUE!</v>
      </c>
      <c r="M669" s="7" t="e">
        <f>SUMIFS([2]Лист2!$H$2:$H$3988,[2]Лист2!$A$2:$A$3988,Таблица1[[#This Row],[Лицевой]])</f>
        <v>#VALUE!</v>
      </c>
    </row>
    <row r="670" spans="1:13" hidden="1" outlineLevel="2" x14ac:dyDescent="0.25">
      <c r="A670" s="25" t="s">
        <v>16</v>
      </c>
      <c r="B670" s="26">
        <v>523653.17</v>
      </c>
      <c r="C670" s="26">
        <v>4512.3500000000004</v>
      </c>
      <c r="D670" s="26">
        <v>70361</v>
      </c>
      <c r="E670" s="26">
        <v>5291.11</v>
      </c>
      <c r="F670" s="26">
        <v>43.03</v>
      </c>
      <c r="G670" s="26">
        <v>-297.52999999999997</v>
      </c>
      <c r="H670" s="26">
        <v>-809.87</v>
      </c>
      <c r="I670" s="26">
        <v>-26.46</v>
      </c>
      <c r="J670" s="13" t="s">
        <v>528</v>
      </c>
      <c r="K670" s="7" t="e">
        <f>SUMIFS([1]исходный!$I$2:$I$8445,[1]исходный!$A$2:$A$8445,Таблица1[[#This Row],[Лицевой]],[1]исходный!$C$2:$C$8445,"Отопление")</f>
        <v>#VALUE!</v>
      </c>
      <c r="L670" s="7" t="e">
        <f>Таблица1[[#This Row],[Возврат за июль]]+Таблица1[[#This Row],[возврат]]</f>
        <v>#VALUE!</v>
      </c>
      <c r="M670" s="7" t="e">
        <f>SUMIFS([2]Лист2!$H$2:$H$3988,[2]Лист2!$A$2:$A$3988,Таблица1[[#This Row],[Лицевой]])</f>
        <v>#VALUE!</v>
      </c>
    </row>
    <row r="671" spans="1:13" hidden="1" outlineLevel="2" x14ac:dyDescent="0.25">
      <c r="A671" s="25" t="s">
        <v>16</v>
      </c>
      <c r="B671" s="26">
        <v>523653.17</v>
      </c>
      <c r="C671" s="26">
        <v>4512.3500000000004</v>
      </c>
      <c r="D671" s="26">
        <v>70362</v>
      </c>
      <c r="E671" s="26">
        <v>7156.44</v>
      </c>
      <c r="F671" s="26">
        <v>58.2</v>
      </c>
      <c r="G671" s="26">
        <v>-402.4</v>
      </c>
      <c r="H671" s="26">
        <v>-1095.3800000000001</v>
      </c>
      <c r="I671" s="26">
        <v>-35.78</v>
      </c>
      <c r="J671" s="13" t="s">
        <v>529</v>
      </c>
      <c r="K671" s="7" t="e">
        <f>SUMIFS([1]исходный!$I$2:$I$8445,[1]исходный!$A$2:$A$8445,Таблица1[[#This Row],[Лицевой]],[1]исходный!$C$2:$C$8445,"Отопление")</f>
        <v>#VALUE!</v>
      </c>
      <c r="L671" s="7" t="e">
        <f>Таблица1[[#This Row],[Возврат за июль]]+Таблица1[[#This Row],[возврат]]</f>
        <v>#VALUE!</v>
      </c>
      <c r="M671" s="7" t="e">
        <f>SUMIFS([2]Лист2!$H$2:$H$3988,[2]Лист2!$A$2:$A$3988,Таблица1[[#This Row],[Лицевой]])</f>
        <v>#VALUE!</v>
      </c>
    </row>
    <row r="672" spans="1:13" hidden="1" outlineLevel="2" x14ac:dyDescent="0.25">
      <c r="A672" s="25" t="s">
        <v>16</v>
      </c>
      <c r="B672" s="26">
        <v>523653.17</v>
      </c>
      <c r="C672" s="26">
        <v>4512.3500000000004</v>
      </c>
      <c r="D672" s="26">
        <v>70363</v>
      </c>
      <c r="E672" s="26">
        <v>7102.33</v>
      </c>
      <c r="F672" s="26">
        <v>57.76</v>
      </c>
      <c r="G672" s="26">
        <v>-399.35</v>
      </c>
      <c r="H672" s="26">
        <v>-1087.0899999999999</v>
      </c>
      <c r="I672" s="26">
        <v>-35.51</v>
      </c>
      <c r="J672" s="13" t="s">
        <v>530</v>
      </c>
      <c r="K672" s="7" t="e">
        <f>SUMIFS([1]исходный!$I$2:$I$8445,[1]исходный!$A$2:$A$8445,Таблица1[[#This Row],[Лицевой]],[1]исходный!$C$2:$C$8445,"Отопление")</f>
        <v>#VALUE!</v>
      </c>
      <c r="L672" s="7" t="e">
        <f>Таблица1[[#This Row],[Возврат за июль]]+Таблица1[[#This Row],[возврат]]</f>
        <v>#VALUE!</v>
      </c>
      <c r="M672" s="7" t="e">
        <f>SUMIFS([2]Лист2!$H$2:$H$3988,[2]Лист2!$A$2:$A$3988,Таблица1[[#This Row],[Лицевой]])</f>
        <v>#VALUE!</v>
      </c>
    </row>
    <row r="673" spans="1:13" hidden="1" outlineLevel="2" x14ac:dyDescent="0.25">
      <c r="A673" s="25" t="s">
        <v>16</v>
      </c>
      <c r="B673" s="26">
        <v>523653.17</v>
      </c>
      <c r="C673" s="26">
        <v>4512.3500000000004</v>
      </c>
      <c r="D673" s="26">
        <v>70364</v>
      </c>
      <c r="E673" s="26">
        <v>3956.94</v>
      </c>
      <c r="F673" s="26">
        <v>32.18</v>
      </c>
      <c r="G673" s="26">
        <v>-222.49</v>
      </c>
      <c r="H673" s="26">
        <v>-605.66</v>
      </c>
      <c r="I673" s="26">
        <v>-19.79</v>
      </c>
      <c r="J673" s="13" t="s">
        <v>531</v>
      </c>
      <c r="K673" s="7" t="e">
        <f>SUMIFS([1]исходный!$I$2:$I$8445,[1]исходный!$A$2:$A$8445,Таблица1[[#This Row],[Лицевой]],[1]исходный!$C$2:$C$8445,"Отопление")</f>
        <v>#VALUE!</v>
      </c>
      <c r="L673" s="7" t="e">
        <f>Таблица1[[#This Row],[Возврат за июль]]+Таблица1[[#This Row],[возврат]]</f>
        <v>#VALUE!</v>
      </c>
      <c r="M673" s="7" t="e">
        <f>SUMIFS([2]Лист2!$H$2:$H$3988,[2]Лист2!$A$2:$A$3988,Таблица1[[#This Row],[Лицевой]])</f>
        <v>#VALUE!</v>
      </c>
    </row>
    <row r="674" spans="1:13" hidden="1" outlineLevel="2" x14ac:dyDescent="0.25">
      <c r="A674" s="25" t="s">
        <v>16</v>
      </c>
      <c r="B674" s="26">
        <v>523653.17</v>
      </c>
      <c r="C674" s="26">
        <v>4512.3500000000004</v>
      </c>
      <c r="D674" s="26">
        <v>70365</v>
      </c>
      <c r="E674" s="26">
        <v>5256.66</v>
      </c>
      <c r="F674" s="26">
        <v>42.75</v>
      </c>
      <c r="G674" s="26">
        <v>-295.57</v>
      </c>
      <c r="H674" s="26">
        <v>0</v>
      </c>
      <c r="I674" s="26">
        <v>-26.28</v>
      </c>
      <c r="J674" s="13" t="s">
        <v>532</v>
      </c>
      <c r="K674" s="7" t="e">
        <f>SUMIFS([1]исходный!$I$2:$I$8445,[1]исходный!$A$2:$A$8445,Таблица1[[#This Row],[Лицевой]],[1]исходный!$C$2:$C$8445,"Отопление")</f>
        <v>#VALUE!</v>
      </c>
      <c r="L674" s="7" t="e">
        <f>Таблица1[[#This Row],[Возврат за июль]]+Таблица1[[#This Row],[возврат]]</f>
        <v>#VALUE!</v>
      </c>
      <c r="M674" s="7" t="e">
        <f>SUMIFS([2]Лист2!$H$2:$H$3988,[2]Лист2!$A$2:$A$3988,Таблица1[[#This Row],[Лицевой]])</f>
        <v>#VALUE!</v>
      </c>
    </row>
    <row r="675" spans="1:13" hidden="1" outlineLevel="2" x14ac:dyDescent="0.25">
      <c r="A675" s="25" t="s">
        <v>16</v>
      </c>
      <c r="B675" s="26">
        <v>523653.17</v>
      </c>
      <c r="C675" s="26">
        <v>4512.3500000000004</v>
      </c>
      <c r="D675" s="26">
        <v>70367</v>
      </c>
      <c r="E675" s="26">
        <v>7119.57</v>
      </c>
      <c r="F675" s="26">
        <v>57.9</v>
      </c>
      <c r="G675" s="26">
        <v>-400.34</v>
      </c>
      <c r="H675" s="26">
        <v>-1089.73</v>
      </c>
      <c r="I675" s="26">
        <v>-35.590000000000003</v>
      </c>
      <c r="J675" s="13" t="s">
        <v>533</v>
      </c>
      <c r="K675" s="7" t="e">
        <f>SUMIFS([1]исходный!$I$2:$I$8445,[1]исходный!$A$2:$A$8445,Таблица1[[#This Row],[Лицевой]],[1]исходный!$C$2:$C$8445,"Отопление")</f>
        <v>#VALUE!</v>
      </c>
      <c r="L675" s="7" t="e">
        <f>Таблица1[[#This Row],[Возврат за июль]]+Таблица1[[#This Row],[возврат]]</f>
        <v>#VALUE!</v>
      </c>
      <c r="M675" s="7" t="e">
        <f>SUMIFS([2]Лист2!$H$2:$H$3988,[2]Лист2!$A$2:$A$3988,Таблица1[[#This Row],[Лицевой]])</f>
        <v>#VALUE!</v>
      </c>
    </row>
    <row r="676" spans="1:13" hidden="1" outlineLevel="2" x14ac:dyDescent="0.25">
      <c r="A676" s="25" t="s">
        <v>16</v>
      </c>
      <c r="B676" s="26">
        <v>523653.17</v>
      </c>
      <c r="C676" s="26">
        <v>4512.3500000000004</v>
      </c>
      <c r="D676" s="26">
        <v>70369</v>
      </c>
      <c r="E676" s="26">
        <v>7133.08</v>
      </c>
      <c r="F676" s="26">
        <v>58.01</v>
      </c>
      <c r="G676" s="26">
        <v>-401.08</v>
      </c>
      <c r="H676" s="26">
        <v>-1091.8</v>
      </c>
      <c r="I676" s="26">
        <v>-35.659999999999997</v>
      </c>
      <c r="J676" s="13" t="s">
        <v>534</v>
      </c>
      <c r="K676" s="7" t="e">
        <f>SUMIFS([1]исходный!$I$2:$I$8445,[1]исходный!$A$2:$A$8445,Таблица1[[#This Row],[Лицевой]],[1]исходный!$C$2:$C$8445,"Отопление")</f>
        <v>#VALUE!</v>
      </c>
      <c r="L676" s="7" t="e">
        <f>Таблица1[[#This Row],[Возврат за июль]]+Таблица1[[#This Row],[возврат]]</f>
        <v>#VALUE!</v>
      </c>
      <c r="M676" s="7" t="e">
        <f>SUMIFS([2]Лист2!$H$2:$H$3988,[2]Лист2!$A$2:$A$3988,Таблица1[[#This Row],[Лицевой]])</f>
        <v>#VALUE!</v>
      </c>
    </row>
    <row r="677" spans="1:13" hidden="1" outlineLevel="2" x14ac:dyDescent="0.25">
      <c r="A677" s="25" t="s">
        <v>16</v>
      </c>
      <c r="B677" s="26">
        <v>523653.17</v>
      </c>
      <c r="C677" s="26">
        <v>4512.3500000000004</v>
      </c>
      <c r="D677" s="26">
        <v>70370</v>
      </c>
      <c r="E677" s="26">
        <v>3961.22</v>
      </c>
      <c r="F677" s="26">
        <v>32.200000000000003</v>
      </c>
      <c r="G677" s="26">
        <v>-224.45</v>
      </c>
      <c r="H677" s="26">
        <v>0</v>
      </c>
      <c r="I677" s="26">
        <v>-19.82</v>
      </c>
      <c r="J677" s="13" t="s">
        <v>535</v>
      </c>
      <c r="K677" s="7" t="e">
        <f>SUMIFS([1]исходный!$I$2:$I$8445,[1]исходный!$A$2:$A$8445,Таблица1[[#This Row],[Лицевой]],[1]исходный!$C$2:$C$8445,"Отопление")</f>
        <v>#VALUE!</v>
      </c>
      <c r="L677" s="7" t="e">
        <f>Таблица1[[#This Row],[Возврат за июль]]+Таблица1[[#This Row],[возврат]]</f>
        <v>#VALUE!</v>
      </c>
      <c r="M677" s="7" t="e">
        <f>SUMIFS([2]Лист2!$H$2:$H$3988,[2]Лист2!$A$2:$A$3988,Таблица1[[#This Row],[Лицевой]])</f>
        <v>#VALUE!</v>
      </c>
    </row>
    <row r="678" spans="1:13" hidden="1" outlineLevel="2" x14ac:dyDescent="0.25">
      <c r="A678" s="25" t="s">
        <v>16</v>
      </c>
      <c r="B678" s="26">
        <v>523653.17</v>
      </c>
      <c r="C678" s="26">
        <v>4512.3500000000004</v>
      </c>
      <c r="D678" s="26">
        <v>70371</v>
      </c>
      <c r="E678" s="26">
        <v>5250.52</v>
      </c>
      <c r="F678" s="26">
        <v>42.7</v>
      </c>
      <c r="G678" s="26">
        <v>-295.23</v>
      </c>
      <c r="H678" s="26">
        <v>-803.65</v>
      </c>
      <c r="I678" s="26">
        <v>-26.25</v>
      </c>
      <c r="J678" s="13" t="s">
        <v>536</v>
      </c>
      <c r="K678" s="7" t="e">
        <f>SUMIFS([1]исходный!$I$2:$I$8445,[1]исходный!$A$2:$A$8445,Таблица1[[#This Row],[Лицевой]],[1]исходный!$C$2:$C$8445,"Отопление")</f>
        <v>#VALUE!</v>
      </c>
      <c r="L678" s="7" t="e">
        <f>Таблица1[[#This Row],[Возврат за июль]]+Таблица1[[#This Row],[возврат]]</f>
        <v>#VALUE!</v>
      </c>
      <c r="M678" s="7" t="e">
        <f>SUMIFS([2]Лист2!$H$2:$H$3988,[2]Лист2!$A$2:$A$3988,Таблица1[[#This Row],[Лицевой]])</f>
        <v>#VALUE!</v>
      </c>
    </row>
    <row r="679" spans="1:13" hidden="1" outlineLevel="2" x14ac:dyDescent="0.25">
      <c r="A679" s="25" t="s">
        <v>16</v>
      </c>
      <c r="B679" s="26">
        <v>523653.17</v>
      </c>
      <c r="C679" s="26">
        <v>4512.3500000000004</v>
      </c>
      <c r="D679" s="26">
        <v>70372</v>
      </c>
      <c r="E679" s="26">
        <v>7214.22</v>
      </c>
      <c r="F679" s="26">
        <v>58.67</v>
      </c>
      <c r="G679" s="26">
        <v>-405.63</v>
      </c>
      <c r="H679" s="26">
        <v>-1104.22</v>
      </c>
      <c r="I679" s="26">
        <v>-36.06</v>
      </c>
      <c r="J679" s="13" t="s">
        <v>537</v>
      </c>
      <c r="K679" s="7" t="e">
        <f>SUMIFS([1]исходный!$I$2:$I$8445,[1]исходный!$A$2:$A$8445,Таблица1[[#This Row],[Лицевой]],[1]исходный!$C$2:$C$8445,"Отопление")</f>
        <v>#VALUE!</v>
      </c>
      <c r="L679" s="7" t="e">
        <f>Таблица1[[#This Row],[Возврат за июль]]+Таблица1[[#This Row],[возврат]]</f>
        <v>#VALUE!</v>
      </c>
      <c r="M679" s="7" t="e">
        <f>SUMIFS([2]Лист2!$H$2:$H$3988,[2]Лист2!$A$2:$A$3988,Таблица1[[#This Row],[Лицевой]])</f>
        <v>#VALUE!</v>
      </c>
    </row>
    <row r="680" spans="1:13" hidden="1" outlineLevel="2" x14ac:dyDescent="0.25">
      <c r="A680" s="25" t="s">
        <v>16</v>
      </c>
      <c r="B680" s="26">
        <v>523653.17</v>
      </c>
      <c r="C680" s="26">
        <v>4512.3500000000004</v>
      </c>
      <c r="D680" s="26">
        <v>70373</v>
      </c>
      <c r="E680" s="26">
        <v>6947.42</v>
      </c>
      <c r="F680" s="26">
        <v>56.5</v>
      </c>
      <c r="G680" s="26">
        <v>-390.66</v>
      </c>
      <c r="H680" s="26">
        <v>-1063.3800000000001</v>
      </c>
      <c r="I680" s="26">
        <v>-34.74</v>
      </c>
      <c r="J680" s="13" t="s">
        <v>538</v>
      </c>
      <c r="K680" s="7" t="e">
        <f>SUMIFS([1]исходный!$I$2:$I$8445,[1]исходный!$A$2:$A$8445,Таблица1[[#This Row],[Лицевой]],[1]исходный!$C$2:$C$8445,"Отопление")</f>
        <v>#VALUE!</v>
      </c>
      <c r="L680" s="7" t="e">
        <f>Таблица1[[#This Row],[Возврат за июль]]+Таблица1[[#This Row],[возврат]]</f>
        <v>#VALUE!</v>
      </c>
      <c r="M680" s="7" t="e">
        <f>SUMIFS([2]Лист2!$H$2:$H$3988,[2]Лист2!$A$2:$A$3988,Таблица1[[#This Row],[Лицевой]])</f>
        <v>#VALUE!</v>
      </c>
    </row>
    <row r="681" spans="1:13" hidden="1" outlineLevel="2" x14ac:dyDescent="0.25">
      <c r="A681" s="25" t="s">
        <v>16</v>
      </c>
      <c r="B681" s="26">
        <v>523653.17</v>
      </c>
      <c r="C681" s="26">
        <v>4512.3500000000004</v>
      </c>
      <c r="D681" s="26">
        <v>70374</v>
      </c>
      <c r="E681" s="26">
        <v>3959.42</v>
      </c>
      <c r="F681" s="26">
        <v>32.200000000000003</v>
      </c>
      <c r="G681" s="26">
        <v>-222.65</v>
      </c>
      <c r="H681" s="26">
        <v>0</v>
      </c>
      <c r="I681" s="26">
        <v>-19.8</v>
      </c>
      <c r="J681" s="13" t="s">
        <v>509</v>
      </c>
      <c r="K681" s="7" t="e">
        <f>SUMIFS([1]исходный!$I$2:$I$8445,[1]исходный!$A$2:$A$8445,Таблица1[[#This Row],[Лицевой]],[1]исходный!$C$2:$C$8445,"Отопление")</f>
        <v>#VALUE!</v>
      </c>
      <c r="L681" s="7" t="e">
        <f>Таблица1[[#This Row],[Возврат за июль]]+Таблица1[[#This Row],[возврат]]</f>
        <v>#VALUE!</v>
      </c>
      <c r="M681" s="7" t="e">
        <f>SUMIFS([2]Лист2!$H$2:$H$3988,[2]Лист2!$A$2:$A$3988,Таблица1[[#This Row],[Лицевой]])</f>
        <v>#VALUE!</v>
      </c>
    </row>
    <row r="682" spans="1:13" hidden="1" outlineLevel="2" x14ac:dyDescent="0.25">
      <c r="A682" s="25" t="s">
        <v>16</v>
      </c>
      <c r="B682" s="26">
        <v>523653.17</v>
      </c>
      <c r="C682" s="26">
        <v>4512.3500000000004</v>
      </c>
      <c r="D682" s="26">
        <v>70375</v>
      </c>
      <c r="E682" s="26">
        <v>5243.14</v>
      </c>
      <c r="F682" s="26">
        <v>42.64</v>
      </c>
      <c r="G682" s="26">
        <v>-294.82</v>
      </c>
      <c r="H682" s="26">
        <v>0</v>
      </c>
      <c r="I682" s="26">
        <v>-26.22</v>
      </c>
      <c r="J682" s="13" t="s">
        <v>539</v>
      </c>
      <c r="K682" s="7" t="e">
        <f>SUMIFS([1]исходный!$I$2:$I$8445,[1]исходный!$A$2:$A$8445,Таблица1[[#This Row],[Лицевой]],[1]исходный!$C$2:$C$8445,"Отопление")</f>
        <v>#VALUE!</v>
      </c>
      <c r="L682" s="7" t="e">
        <f>Таблица1[[#This Row],[Возврат за июль]]+Таблица1[[#This Row],[возврат]]</f>
        <v>#VALUE!</v>
      </c>
      <c r="M682" s="7" t="e">
        <f>SUMIFS([2]Лист2!$H$2:$H$3988,[2]Лист2!$A$2:$A$3988,Таблица1[[#This Row],[Лицевой]])</f>
        <v>#VALUE!</v>
      </c>
    </row>
    <row r="683" spans="1:13" hidden="1" outlineLevel="2" x14ac:dyDescent="0.25">
      <c r="A683" s="25" t="s">
        <v>16</v>
      </c>
      <c r="B683" s="26">
        <v>523653.17</v>
      </c>
      <c r="C683" s="26">
        <v>4512.3500000000004</v>
      </c>
      <c r="D683" s="26">
        <v>70376</v>
      </c>
      <c r="E683" s="26">
        <v>7165.05</v>
      </c>
      <c r="F683" s="26">
        <v>58.27</v>
      </c>
      <c r="G683" s="26">
        <v>-402.88</v>
      </c>
      <c r="H683" s="26">
        <v>-1096.7</v>
      </c>
      <c r="I683" s="26">
        <v>-35.83</v>
      </c>
      <c r="J683" s="13" t="s">
        <v>540</v>
      </c>
      <c r="K683" s="7" t="e">
        <f>SUMIFS([1]исходный!$I$2:$I$8445,[1]исходный!$A$2:$A$8445,Таблица1[[#This Row],[Лицевой]],[1]исходный!$C$2:$C$8445,"Отопление")</f>
        <v>#VALUE!</v>
      </c>
      <c r="L683" s="7" t="e">
        <f>Таблица1[[#This Row],[Возврат за июль]]+Таблица1[[#This Row],[возврат]]</f>
        <v>#VALUE!</v>
      </c>
      <c r="M683" s="7" t="e">
        <f>SUMIFS([2]Лист2!$H$2:$H$3988,[2]Лист2!$A$2:$A$3988,Таблица1[[#This Row],[Лицевой]])</f>
        <v>#VALUE!</v>
      </c>
    </row>
    <row r="684" spans="1:13" hidden="1" outlineLevel="2" x14ac:dyDescent="0.25">
      <c r="A684" s="25" t="s">
        <v>16</v>
      </c>
      <c r="B684" s="26">
        <v>523653.17</v>
      </c>
      <c r="C684" s="26">
        <v>4512.3500000000004</v>
      </c>
      <c r="D684" s="26">
        <v>70377</v>
      </c>
      <c r="E684" s="26">
        <v>7166.3</v>
      </c>
      <c r="F684" s="26">
        <v>58.28</v>
      </c>
      <c r="G684" s="26">
        <v>-402.97</v>
      </c>
      <c r="H684" s="26">
        <v>-1096.8900000000001</v>
      </c>
      <c r="I684" s="26">
        <v>-35.83</v>
      </c>
      <c r="J684" s="13" t="s">
        <v>522</v>
      </c>
      <c r="K684" s="7" t="e">
        <f>SUMIFS([1]исходный!$I$2:$I$8445,[1]исходный!$A$2:$A$8445,Таблица1[[#This Row],[Лицевой]],[1]исходный!$C$2:$C$8445,"Отопление")</f>
        <v>#VALUE!</v>
      </c>
      <c r="L684" s="7" t="e">
        <f>Таблица1[[#This Row],[Возврат за июль]]+Таблица1[[#This Row],[возврат]]</f>
        <v>#VALUE!</v>
      </c>
      <c r="M684" s="7" t="e">
        <f>SUMIFS([2]Лист2!$H$2:$H$3988,[2]Лист2!$A$2:$A$3988,Таблица1[[#This Row],[Лицевой]])</f>
        <v>#VALUE!</v>
      </c>
    </row>
    <row r="685" spans="1:13" hidden="1" outlineLevel="2" x14ac:dyDescent="0.25">
      <c r="A685" s="25" t="s">
        <v>16</v>
      </c>
      <c r="B685" s="26">
        <v>523653.17</v>
      </c>
      <c r="C685" s="26">
        <v>4512.3500000000004</v>
      </c>
      <c r="D685" s="26">
        <v>70378</v>
      </c>
      <c r="E685" s="26">
        <v>3963.08</v>
      </c>
      <c r="F685" s="26">
        <v>32.229999999999997</v>
      </c>
      <c r="G685" s="26">
        <v>-222.82</v>
      </c>
      <c r="H685" s="26">
        <v>0</v>
      </c>
      <c r="I685" s="26">
        <v>-19.82</v>
      </c>
      <c r="J685" s="13" t="s">
        <v>503</v>
      </c>
      <c r="K685" s="7" t="e">
        <f>SUMIFS([1]исходный!$I$2:$I$8445,[1]исходный!$A$2:$A$8445,Таблица1[[#This Row],[Лицевой]],[1]исходный!$C$2:$C$8445,"Отопление")</f>
        <v>#VALUE!</v>
      </c>
      <c r="L685" s="7" t="e">
        <f>Таблица1[[#This Row],[Возврат за июль]]+Таблица1[[#This Row],[возврат]]</f>
        <v>#VALUE!</v>
      </c>
      <c r="M685" s="7" t="e">
        <f>SUMIFS([2]Лист2!$H$2:$H$3988,[2]Лист2!$A$2:$A$3988,Таблица1[[#This Row],[Лицевой]])</f>
        <v>#VALUE!</v>
      </c>
    </row>
    <row r="686" spans="1:13" hidden="1" outlineLevel="2" x14ac:dyDescent="0.25">
      <c r="A686" s="25" t="s">
        <v>16</v>
      </c>
      <c r="B686" s="26">
        <v>523653.17</v>
      </c>
      <c r="C686" s="26">
        <v>4512.3500000000004</v>
      </c>
      <c r="D686" s="26">
        <v>70379</v>
      </c>
      <c r="E686" s="26">
        <v>2224.4</v>
      </c>
      <c r="F686" s="26">
        <v>18.09</v>
      </c>
      <c r="G686" s="26">
        <v>-125.08</v>
      </c>
      <c r="H686" s="26">
        <v>-340.47</v>
      </c>
      <c r="I686" s="26">
        <v>-11.12</v>
      </c>
      <c r="J686" s="13" t="s">
        <v>541</v>
      </c>
      <c r="K686" s="7" t="e">
        <f>SUMIFS([1]исходный!$I$2:$I$8445,[1]исходный!$A$2:$A$8445,Таблица1[[#This Row],[Лицевой]],[1]исходный!$C$2:$C$8445,"Отопление")</f>
        <v>#VALUE!</v>
      </c>
      <c r="L686" s="7" t="e">
        <f>Таблица1[[#This Row],[Возврат за июль]]+Таблица1[[#This Row],[возврат]]</f>
        <v>#VALUE!</v>
      </c>
      <c r="M686" s="7" t="e">
        <f>SUMIFS([2]Лист2!$H$2:$H$3988,[2]Лист2!$A$2:$A$3988,Таблица1[[#This Row],[Лицевой]])</f>
        <v>#VALUE!</v>
      </c>
    </row>
    <row r="687" spans="1:13" hidden="1" outlineLevel="2" x14ac:dyDescent="0.25">
      <c r="A687" s="25" t="s">
        <v>16</v>
      </c>
      <c r="B687" s="26">
        <v>523653.17</v>
      </c>
      <c r="C687" s="26">
        <v>4512.3500000000004</v>
      </c>
      <c r="D687" s="26">
        <v>70380</v>
      </c>
      <c r="E687" s="26">
        <v>3018.74</v>
      </c>
      <c r="F687" s="26">
        <v>24.55</v>
      </c>
      <c r="G687" s="26">
        <v>-169.74</v>
      </c>
      <c r="H687" s="26">
        <v>-462.05</v>
      </c>
      <c r="I687" s="26">
        <v>-15.09</v>
      </c>
      <c r="J687" s="13" t="s">
        <v>542</v>
      </c>
      <c r="K687" s="7" t="e">
        <f>SUMIFS([1]исходный!$I$2:$I$8445,[1]исходный!$A$2:$A$8445,Таблица1[[#This Row],[Лицевой]],[1]исходный!$C$2:$C$8445,"Отопление")</f>
        <v>#VALUE!</v>
      </c>
      <c r="L687" s="7" t="e">
        <f>Таблица1[[#This Row],[Возврат за июль]]+Таблица1[[#This Row],[возврат]]</f>
        <v>#VALUE!</v>
      </c>
      <c r="M687" s="7" t="e">
        <f>SUMIFS([2]Лист2!$H$2:$H$3988,[2]Лист2!$A$2:$A$3988,Таблица1[[#This Row],[Лицевой]])</f>
        <v>#VALUE!</v>
      </c>
    </row>
    <row r="688" spans="1:13" hidden="1" outlineLevel="2" x14ac:dyDescent="0.25">
      <c r="A688" s="25" t="s">
        <v>16</v>
      </c>
      <c r="B688" s="26">
        <v>523653.17</v>
      </c>
      <c r="C688" s="26">
        <v>4512.3500000000004</v>
      </c>
      <c r="D688" s="26">
        <v>70381</v>
      </c>
      <c r="E688" s="26">
        <v>7163.82</v>
      </c>
      <c r="F688" s="26">
        <v>58.26</v>
      </c>
      <c r="G688" s="26">
        <v>-402.81</v>
      </c>
      <c r="H688" s="26">
        <v>-1096.51</v>
      </c>
      <c r="I688" s="26">
        <v>-35.82</v>
      </c>
      <c r="J688" s="13" t="s">
        <v>515</v>
      </c>
      <c r="K688" s="7" t="e">
        <f>SUMIFS([1]исходный!$I$2:$I$8445,[1]исходный!$A$2:$A$8445,Таблица1[[#This Row],[Лицевой]],[1]исходный!$C$2:$C$8445,"Отопление")</f>
        <v>#VALUE!</v>
      </c>
      <c r="L688" s="7" t="e">
        <f>Таблица1[[#This Row],[Возврат за июль]]+Таблица1[[#This Row],[возврат]]</f>
        <v>#VALUE!</v>
      </c>
      <c r="M688" s="7" t="e">
        <f>SUMIFS([2]Лист2!$H$2:$H$3988,[2]Лист2!$A$2:$A$3988,Таблица1[[#This Row],[Лицевой]])</f>
        <v>#VALUE!</v>
      </c>
    </row>
    <row r="689" spans="1:13" hidden="1" outlineLevel="2" x14ac:dyDescent="0.25">
      <c r="A689" s="25" t="s">
        <v>16</v>
      </c>
      <c r="B689" s="26">
        <v>523653.17</v>
      </c>
      <c r="C689" s="26">
        <v>4512.3500000000004</v>
      </c>
      <c r="D689" s="26">
        <v>70382</v>
      </c>
      <c r="E689" s="26">
        <v>7177.33</v>
      </c>
      <c r="F689" s="26">
        <v>58.37</v>
      </c>
      <c r="G689" s="26">
        <v>-403.56</v>
      </c>
      <c r="H689" s="26">
        <v>-1098.57</v>
      </c>
      <c r="I689" s="26">
        <v>-35.89</v>
      </c>
      <c r="J689" s="13" t="s">
        <v>543</v>
      </c>
      <c r="K689" s="7" t="e">
        <f>SUMIFS([1]исходный!$I$2:$I$8445,[1]исходный!$A$2:$A$8445,Таблица1[[#This Row],[Лицевой]],[1]исходный!$C$2:$C$8445,"Отопление")</f>
        <v>#VALUE!</v>
      </c>
      <c r="L689" s="7" t="e">
        <f>Таблица1[[#This Row],[Возврат за июль]]+Таблица1[[#This Row],[возврат]]</f>
        <v>#VALUE!</v>
      </c>
      <c r="M689" s="7" t="e">
        <f>SUMIFS([2]Лист2!$H$2:$H$3988,[2]Лист2!$A$2:$A$3988,Таблица1[[#This Row],[Лицевой]])</f>
        <v>#VALUE!</v>
      </c>
    </row>
    <row r="690" spans="1:13" hidden="1" outlineLevel="2" x14ac:dyDescent="0.25">
      <c r="A690" s="25" t="s">
        <v>16</v>
      </c>
      <c r="B690" s="26">
        <v>523653.17</v>
      </c>
      <c r="C690" s="26">
        <v>4512.3500000000004</v>
      </c>
      <c r="D690" s="26">
        <v>70383</v>
      </c>
      <c r="E690" s="26">
        <v>3959.42</v>
      </c>
      <c r="F690" s="26">
        <v>32.200000000000003</v>
      </c>
      <c r="G690" s="26">
        <v>-222.65</v>
      </c>
      <c r="H690" s="26">
        <v>0</v>
      </c>
      <c r="I690" s="26">
        <v>-19.8</v>
      </c>
      <c r="J690" s="13" t="s">
        <v>509</v>
      </c>
      <c r="K690" s="7" t="e">
        <f>SUMIFS([1]исходный!$I$2:$I$8445,[1]исходный!$A$2:$A$8445,Таблица1[[#This Row],[Лицевой]],[1]исходный!$C$2:$C$8445,"Отопление")</f>
        <v>#VALUE!</v>
      </c>
      <c r="L690" s="7" t="e">
        <f>Таблица1[[#This Row],[Возврат за июль]]+Таблица1[[#This Row],[возврат]]</f>
        <v>#VALUE!</v>
      </c>
      <c r="M690" s="7" t="e">
        <f>SUMIFS([2]Лист2!$H$2:$H$3988,[2]Лист2!$A$2:$A$3988,Таблица1[[#This Row],[Лицевой]])</f>
        <v>#VALUE!</v>
      </c>
    </row>
    <row r="691" spans="1:13" hidden="1" outlineLevel="2" x14ac:dyDescent="0.25">
      <c r="A691" s="25" t="s">
        <v>16</v>
      </c>
      <c r="B691" s="26">
        <v>523653.17</v>
      </c>
      <c r="C691" s="26">
        <v>4512.3500000000004</v>
      </c>
      <c r="D691" s="26">
        <v>70384</v>
      </c>
      <c r="E691" s="26">
        <v>5299.73</v>
      </c>
      <c r="F691" s="26">
        <v>43.1</v>
      </c>
      <c r="G691" s="26">
        <v>-298.02</v>
      </c>
      <c r="H691" s="26">
        <v>-811.19</v>
      </c>
      <c r="I691" s="26">
        <v>-26.5</v>
      </c>
      <c r="J691" s="13" t="s">
        <v>506</v>
      </c>
      <c r="K691" s="7" t="e">
        <f>SUMIFS([1]исходный!$I$2:$I$8445,[1]исходный!$A$2:$A$8445,Таблица1[[#This Row],[Лицевой]],[1]исходный!$C$2:$C$8445,"Отопление")</f>
        <v>#VALUE!</v>
      </c>
      <c r="L691" s="7" t="e">
        <f>Таблица1[[#This Row],[Возврат за июль]]+Таблица1[[#This Row],[возврат]]</f>
        <v>#VALUE!</v>
      </c>
      <c r="M691" s="7" t="e">
        <f>SUMIFS([2]Лист2!$H$2:$H$3988,[2]Лист2!$A$2:$A$3988,Таблица1[[#This Row],[Лицевой]])</f>
        <v>#VALUE!</v>
      </c>
    </row>
    <row r="692" spans="1:13" hidden="1" outlineLevel="2" x14ac:dyDescent="0.25">
      <c r="A692" s="25" t="s">
        <v>16</v>
      </c>
      <c r="B692" s="26">
        <v>523653.17</v>
      </c>
      <c r="C692" s="26">
        <v>4512.3500000000004</v>
      </c>
      <c r="D692" s="26">
        <v>70385</v>
      </c>
      <c r="E692" s="26">
        <v>7195.81</v>
      </c>
      <c r="F692" s="26">
        <v>58.52</v>
      </c>
      <c r="G692" s="26">
        <v>-404.63</v>
      </c>
      <c r="H692" s="26">
        <v>-1101.4000000000001</v>
      </c>
      <c r="I692" s="26">
        <v>-35.97</v>
      </c>
      <c r="J692" s="13" t="s">
        <v>544</v>
      </c>
      <c r="K692" s="7" t="e">
        <f>SUMIFS([1]исходный!$I$2:$I$8445,[1]исходный!$A$2:$A$8445,Таблица1[[#This Row],[Лицевой]],[1]исходный!$C$2:$C$8445,"Отопление")</f>
        <v>#VALUE!</v>
      </c>
      <c r="L692" s="7" t="e">
        <f>Таблица1[[#This Row],[Возврат за июль]]+Таблица1[[#This Row],[возврат]]</f>
        <v>#VALUE!</v>
      </c>
      <c r="M692" s="7" t="e">
        <f>SUMIFS([2]Лист2!$H$2:$H$3988,[2]Лист2!$A$2:$A$3988,Таблица1[[#This Row],[Лицевой]])</f>
        <v>#VALUE!</v>
      </c>
    </row>
    <row r="693" spans="1:13" hidden="1" outlineLevel="2" x14ac:dyDescent="0.25">
      <c r="A693" s="25" t="s">
        <v>16</v>
      </c>
      <c r="B693" s="26">
        <v>523653.17</v>
      </c>
      <c r="C693" s="26">
        <v>4512.3500000000004</v>
      </c>
      <c r="D693" s="26">
        <v>70386</v>
      </c>
      <c r="E693" s="26">
        <v>7140.45</v>
      </c>
      <c r="F693" s="26">
        <v>58.07</v>
      </c>
      <c r="G693" s="26">
        <v>-401.49</v>
      </c>
      <c r="H693" s="26">
        <v>-1092.93</v>
      </c>
      <c r="I693" s="26">
        <v>-35.700000000000003</v>
      </c>
      <c r="J693" s="13" t="s">
        <v>545</v>
      </c>
      <c r="K693" s="7" t="e">
        <f>SUMIFS([1]исходный!$I$2:$I$8445,[1]исходный!$A$2:$A$8445,Таблица1[[#This Row],[Лицевой]],[1]исходный!$C$2:$C$8445,"Отопление")</f>
        <v>#VALUE!</v>
      </c>
      <c r="L693" s="7" t="e">
        <f>Таблица1[[#This Row],[Возврат за июль]]+Таблица1[[#This Row],[возврат]]</f>
        <v>#VALUE!</v>
      </c>
      <c r="M693" s="7" t="e">
        <f>SUMIFS([2]Лист2!$H$2:$H$3988,[2]Лист2!$A$2:$A$3988,Таблица1[[#This Row],[Лицевой]])</f>
        <v>#VALUE!</v>
      </c>
    </row>
    <row r="694" spans="1:13" hidden="1" outlineLevel="2" x14ac:dyDescent="0.25">
      <c r="A694" s="25" t="s">
        <v>16</v>
      </c>
      <c r="B694" s="26">
        <v>523653.17</v>
      </c>
      <c r="C694" s="26">
        <v>4512.3500000000004</v>
      </c>
      <c r="D694" s="26">
        <v>70387</v>
      </c>
      <c r="E694" s="26">
        <v>3937.3</v>
      </c>
      <c r="F694" s="26">
        <v>32.020000000000003</v>
      </c>
      <c r="G694" s="26">
        <v>-221.41</v>
      </c>
      <c r="H694" s="26">
        <v>-602.65</v>
      </c>
      <c r="I694" s="26">
        <v>-19.690000000000001</v>
      </c>
      <c r="J694" s="13" t="s">
        <v>546</v>
      </c>
      <c r="K694" s="7" t="e">
        <f>SUMIFS([1]исходный!$I$2:$I$8445,[1]исходный!$A$2:$A$8445,Таблица1[[#This Row],[Лицевой]],[1]исходный!$C$2:$C$8445,"Отопление")</f>
        <v>#VALUE!</v>
      </c>
      <c r="L694" s="7" t="e">
        <f>Таблица1[[#This Row],[Возврат за июль]]+Таблица1[[#This Row],[возврат]]</f>
        <v>#VALUE!</v>
      </c>
      <c r="M694" s="7" t="e">
        <f>SUMIFS([2]Лист2!$H$2:$H$3988,[2]Лист2!$A$2:$A$3988,Таблица1[[#This Row],[Лицевой]])</f>
        <v>#VALUE!</v>
      </c>
    </row>
    <row r="695" spans="1:13" hidden="1" outlineLevel="2" x14ac:dyDescent="0.25">
      <c r="A695" s="25" t="s">
        <v>16</v>
      </c>
      <c r="B695" s="26">
        <v>523653.17</v>
      </c>
      <c r="C695" s="26">
        <v>4512.3500000000004</v>
      </c>
      <c r="D695" s="26">
        <v>70388</v>
      </c>
      <c r="E695" s="26">
        <v>5250.52</v>
      </c>
      <c r="F695" s="26">
        <v>42.7</v>
      </c>
      <c r="G695" s="26">
        <v>-295.23</v>
      </c>
      <c r="H695" s="26">
        <v>0</v>
      </c>
      <c r="I695" s="26">
        <v>-26.25</v>
      </c>
      <c r="J695" s="13" t="s">
        <v>536</v>
      </c>
      <c r="K695" s="7" t="e">
        <f>SUMIFS([1]исходный!$I$2:$I$8445,[1]исходный!$A$2:$A$8445,Таблица1[[#This Row],[Лицевой]],[1]исходный!$C$2:$C$8445,"Отопление")</f>
        <v>#VALUE!</v>
      </c>
      <c r="L695" s="7" t="e">
        <f>Таблица1[[#This Row],[Возврат за июль]]+Таблица1[[#This Row],[возврат]]</f>
        <v>#VALUE!</v>
      </c>
      <c r="M695" s="7" t="e">
        <f>SUMIFS([2]Лист2!$H$2:$H$3988,[2]Лист2!$A$2:$A$3988,Таблица1[[#This Row],[Лицевой]])</f>
        <v>#VALUE!</v>
      </c>
    </row>
    <row r="696" spans="1:13" hidden="1" outlineLevel="2" x14ac:dyDescent="0.25">
      <c r="A696" s="25" t="s">
        <v>16</v>
      </c>
      <c r="B696" s="26">
        <v>523653.17</v>
      </c>
      <c r="C696" s="26">
        <v>4512.3500000000004</v>
      </c>
      <c r="D696" s="26">
        <v>70389</v>
      </c>
      <c r="E696" s="26">
        <v>7144.17</v>
      </c>
      <c r="F696" s="26">
        <v>58.1</v>
      </c>
      <c r="G696" s="26">
        <v>-401.73</v>
      </c>
      <c r="H696" s="26">
        <v>-1093.5</v>
      </c>
      <c r="I696" s="26">
        <v>-35.72</v>
      </c>
      <c r="J696" s="13" t="s">
        <v>547</v>
      </c>
      <c r="K696" s="7" t="e">
        <f>SUMIFS([1]исходный!$I$2:$I$8445,[1]исходный!$A$2:$A$8445,Таблица1[[#This Row],[Лицевой]],[1]исходный!$C$2:$C$8445,"Отопление")</f>
        <v>#VALUE!</v>
      </c>
      <c r="L696" s="7" t="e">
        <f>Таблица1[[#This Row],[Возврат за июль]]+Таблица1[[#This Row],[возврат]]</f>
        <v>#VALUE!</v>
      </c>
      <c r="M696" s="7" t="e">
        <f>SUMIFS([2]Лист2!$H$2:$H$3988,[2]Лист2!$A$2:$A$3988,Таблица1[[#This Row],[Лицевой]])</f>
        <v>#VALUE!</v>
      </c>
    </row>
    <row r="697" spans="1:13" hidden="1" outlineLevel="2" x14ac:dyDescent="0.25">
      <c r="A697" s="25" t="s">
        <v>16</v>
      </c>
      <c r="B697" s="26">
        <v>523653.17</v>
      </c>
      <c r="C697" s="26">
        <v>4512.3500000000004</v>
      </c>
      <c r="D697" s="26">
        <v>70390</v>
      </c>
      <c r="E697" s="26">
        <v>7149.07</v>
      </c>
      <c r="F697" s="26">
        <v>58.14</v>
      </c>
      <c r="G697" s="26">
        <v>-401.99</v>
      </c>
      <c r="H697" s="26">
        <v>-1094.25</v>
      </c>
      <c r="I697" s="26">
        <v>-35.74</v>
      </c>
      <c r="J697" s="13" t="s">
        <v>548</v>
      </c>
      <c r="K697" s="7" t="e">
        <f>SUMIFS([1]исходный!$I$2:$I$8445,[1]исходный!$A$2:$A$8445,Таблица1[[#This Row],[Лицевой]],[1]исходный!$C$2:$C$8445,"Отопление")</f>
        <v>#VALUE!</v>
      </c>
      <c r="L697" s="7" t="e">
        <f>Таблица1[[#This Row],[Возврат за июль]]+Таблица1[[#This Row],[возврат]]</f>
        <v>#VALUE!</v>
      </c>
      <c r="M697" s="7" t="e">
        <f>SUMIFS([2]Лист2!$H$2:$H$3988,[2]Лист2!$A$2:$A$3988,Таблица1[[#This Row],[Лицевой]])</f>
        <v>#VALUE!</v>
      </c>
    </row>
    <row r="698" spans="1:13" hidden="1" outlineLevel="2" x14ac:dyDescent="0.25">
      <c r="A698" s="25" t="s">
        <v>16</v>
      </c>
      <c r="B698" s="26">
        <v>523653.17</v>
      </c>
      <c r="C698" s="26">
        <v>4512.3500000000004</v>
      </c>
      <c r="D698" s="26">
        <v>70391</v>
      </c>
      <c r="E698" s="26">
        <v>3958.19</v>
      </c>
      <c r="F698" s="26">
        <v>32.19</v>
      </c>
      <c r="G698" s="26">
        <v>-222.58</v>
      </c>
      <c r="H698" s="26">
        <v>0</v>
      </c>
      <c r="I698" s="26">
        <v>-19.79</v>
      </c>
      <c r="J698" s="13" t="s">
        <v>549</v>
      </c>
      <c r="K698" s="7" t="e">
        <f>SUMIFS([1]исходный!$I$2:$I$8445,[1]исходный!$A$2:$A$8445,Таблица1[[#This Row],[Лицевой]],[1]исходный!$C$2:$C$8445,"Отопление")</f>
        <v>#VALUE!</v>
      </c>
      <c r="L698" s="7" t="e">
        <f>Таблица1[[#This Row],[Возврат за июль]]+Таблица1[[#This Row],[возврат]]</f>
        <v>#VALUE!</v>
      </c>
      <c r="M698" s="7" t="e">
        <f>SUMIFS([2]Лист2!$H$2:$H$3988,[2]Лист2!$A$2:$A$3988,Таблица1[[#This Row],[Лицевой]])</f>
        <v>#VALUE!</v>
      </c>
    </row>
    <row r="699" spans="1:13" hidden="1" outlineLevel="2" x14ac:dyDescent="0.25">
      <c r="A699" s="25" t="s">
        <v>16</v>
      </c>
      <c r="B699" s="26">
        <v>523653.17</v>
      </c>
      <c r="C699" s="26">
        <v>4512.3500000000004</v>
      </c>
      <c r="D699" s="26">
        <v>70392</v>
      </c>
      <c r="E699" s="26">
        <v>5262.8</v>
      </c>
      <c r="F699" s="26">
        <v>42.8</v>
      </c>
      <c r="G699" s="26">
        <v>-295.91000000000003</v>
      </c>
      <c r="H699" s="26">
        <v>-805.53</v>
      </c>
      <c r="I699" s="26">
        <v>-26.31</v>
      </c>
      <c r="J699" s="13" t="s">
        <v>494</v>
      </c>
      <c r="K699" s="7" t="e">
        <f>SUMIFS([1]исходный!$I$2:$I$8445,[1]исходный!$A$2:$A$8445,Таблица1[[#This Row],[Лицевой]],[1]исходный!$C$2:$C$8445,"Отопление")</f>
        <v>#VALUE!</v>
      </c>
      <c r="L699" s="7" t="e">
        <f>Таблица1[[#This Row],[Возврат за июль]]+Таблица1[[#This Row],[возврат]]</f>
        <v>#VALUE!</v>
      </c>
      <c r="M699" s="7" t="e">
        <f>SUMIFS([2]Лист2!$H$2:$H$3988,[2]Лист2!$A$2:$A$3988,Таблица1[[#This Row],[Лицевой]])</f>
        <v>#VALUE!</v>
      </c>
    </row>
    <row r="700" spans="1:13" hidden="1" outlineLevel="2" x14ac:dyDescent="0.25">
      <c r="A700" s="25" t="s">
        <v>16</v>
      </c>
      <c r="B700" s="26">
        <v>523653.17</v>
      </c>
      <c r="C700" s="26">
        <v>4512.3500000000004</v>
      </c>
      <c r="D700" s="26">
        <v>70393</v>
      </c>
      <c r="E700" s="26">
        <v>7184.72</v>
      </c>
      <c r="F700" s="26">
        <v>58.43</v>
      </c>
      <c r="G700" s="26">
        <v>-403.98</v>
      </c>
      <c r="H700" s="26">
        <v>-1099.7</v>
      </c>
      <c r="I700" s="26">
        <v>-35.909999999999997</v>
      </c>
      <c r="J700" s="13" t="s">
        <v>550</v>
      </c>
      <c r="K700" s="7" t="e">
        <f>SUMIFS([1]исходный!$I$2:$I$8445,[1]исходный!$A$2:$A$8445,Таблица1[[#This Row],[Лицевой]],[1]исходный!$C$2:$C$8445,"Отопление")</f>
        <v>#VALUE!</v>
      </c>
      <c r="L700" s="7" t="e">
        <f>Таблица1[[#This Row],[Возврат за июль]]+Таблица1[[#This Row],[возврат]]</f>
        <v>#VALUE!</v>
      </c>
      <c r="M700" s="7" t="e">
        <f>SUMIFS([2]Лист2!$H$2:$H$3988,[2]Лист2!$A$2:$A$3988,Таблица1[[#This Row],[Лицевой]])</f>
        <v>#VALUE!</v>
      </c>
    </row>
    <row r="701" spans="1:13" hidden="1" outlineLevel="2" x14ac:dyDescent="0.25">
      <c r="A701" s="25" t="s">
        <v>16</v>
      </c>
      <c r="B701" s="26">
        <v>523653.17</v>
      </c>
      <c r="C701" s="26">
        <v>4512.3500000000004</v>
      </c>
      <c r="D701" s="26">
        <v>70394</v>
      </c>
      <c r="E701" s="26">
        <v>7192.09</v>
      </c>
      <c r="F701" s="26">
        <v>58.49</v>
      </c>
      <c r="G701" s="26">
        <v>-404.39</v>
      </c>
      <c r="H701" s="26">
        <v>0</v>
      </c>
      <c r="I701" s="26">
        <v>-35.950000000000003</v>
      </c>
      <c r="J701" s="13" t="s">
        <v>551</v>
      </c>
      <c r="K701" s="7" t="e">
        <f>SUMIFS([1]исходный!$I$2:$I$8445,[1]исходный!$A$2:$A$8445,Таблица1[[#This Row],[Лицевой]],[1]исходный!$C$2:$C$8445,"Отопление")</f>
        <v>#VALUE!</v>
      </c>
      <c r="L701" s="7" t="e">
        <f>Таблица1[[#This Row],[Возврат за июль]]+Таблица1[[#This Row],[возврат]]</f>
        <v>#VALUE!</v>
      </c>
      <c r="M701" s="7" t="e">
        <f>SUMIFS([2]Лист2!$H$2:$H$3988,[2]Лист2!$A$2:$A$3988,Таблица1[[#This Row],[Лицевой]])</f>
        <v>#VALUE!</v>
      </c>
    </row>
    <row r="702" spans="1:13" hidden="1" outlineLevel="2" x14ac:dyDescent="0.25">
      <c r="A702" s="25" t="s">
        <v>16</v>
      </c>
      <c r="B702" s="26">
        <v>523653.17</v>
      </c>
      <c r="C702" s="26">
        <v>4512.3500000000004</v>
      </c>
      <c r="D702" s="26">
        <v>70395</v>
      </c>
      <c r="E702" s="26">
        <v>3934.82</v>
      </c>
      <c r="F702" s="26">
        <v>32</v>
      </c>
      <c r="G702" s="26">
        <v>-221.26</v>
      </c>
      <c r="H702" s="26">
        <v>0</v>
      </c>
      <c r="I702" s="26">
        <v>-19.670000000000002</v>
      </c>
      <c r="J702" s="13" t="s">
        <v>552</v>
      </c>
      <c r="K702" s="7" t="e">
        <f>SUMIFS([1]исходный!$I$2:$I$8445,[1]исходный!$A$2:$A$8445,Таблица1[[#This Row],[Лицевой]],[1]исходный!$C$2:$C$8445,"Отопление")</f>
        <v>#VALUE!</v>
      </c>
      <c r="L702" s="7" t="e">
        <f>Таблица1[[#This Row],[Возврат за июль]]+Таблица1[[#This Row],[возврат]]</f>
        <v>#VALUE!</v>
      </c>
      <c r="M702" s="7" t="e">
        <f>SUMIFS([2]Лист2!$H$2:$H$3988,[2]Лист2!$A$2:$A$3988,Таблица1[[#This Row],[Лицевой]])</f>
        <v>#VALUE!</v>
      </c>
    </row>
    <row r="703" spans="1:13" hidden="1" outlineLevel="2" x14ac:dyDescent="0.25">
      <c r="A703" s="25" t="s">
        <v>16</v>
      </c>
      <c r="B703" s="26">
        <v>523653.17</v>
      </c>
      <c r="C703" s="26">
        <v>4512.3500000000004</v>
      </c>
      <c r="D703" s="26">
        <v>70396</v>
      </c>
      <c r="E703" s="26">
        <v>5257.9</v>
      </c>
      <c r="F703" s="26">
        <v>42.76</v>
      </c>
      <c r="G703" s="26">
        <v>-295.64999999999998</v>
      </c>
      <c r="H703" s="26">
        <v>-804.78</v>
      </c>
      <c r="I703" s="26">
        <v>-26.28</v>
      </c>
      <c r="J703" s="13" t="s">
        <v>553</v>
      </c>
      <c r="K703" s="7" t="e">
        <f>SUMIFS([1]исходный!$I$2:$I$8445,[1]исходный!$A$2:$A$8445,Таблица1[[#This Row],[Лицевой]],[1]исходный!$C$2:$C$8445,"Отопление")</f>
        <v>#VALUE!</v>
      </c>
      <c r="L703" s="7" t="e">
        <f>Таблица1[[#This Row],[Возврат за июль]]+Таблица1[[#This Row],[возврат]]</f>
        <v>#VALUE!</v>
      </c>
      <c r="M703" s="7" t="e">
        <f>SUMIFS([2]Лист2!$H$2:$H$3988,[2]Лист2!$A$2:$A$3988,Таблица1[[#This Row],[Лицевой]])</f>
        <v>#VALUE!</v>
      </c>
    </row>
    <row r="704" spans="1:13" hidden="1" outlineLevel="2" x14ac:dyDescent="0.25">
      <c r="A704" s="25" t="s">
        <v>16</v>
      </c>
      <c r="B704" s="26">
        <v>523653.17</v>
      </c>
      <c r="C704" s="26">
        <v>4512.3500000000004</v>
      </c>
      <c r="D704" s="26">
        <v>70397</v>
      </c>
      <c r="E704" s="26">
        <v>7178.57</v>
      </c>
      <c r="F704" s="26">
        <v>58.38</v>
      </c>
      <c r="G704" s="26">
        <v>-403.64</v>
      </c>
      <c r="H704" s="26">
        <v>0</v>
      </c>
      <c r="I704" s="26">
        <v>-35.89</v>
      </c>
      <c r="J704" s="13" t="s">
        <v>554</v>
      </c>
      <c r="K704" s="7" t="e">
        <f>SUMIFS([1]исходный!$I$2:$I$8445,[1]исходный!$A$2:$A$8445,Таблица1[[#This Row],[Лицевой]],[1]исходный!$C$2:$C$8445,"Отопление")</f>
        <v>#VALUE!</v>
      </c>
      <c r="L704" s="7" t="e">
        <f>Таблица1[[#This Row],[Возврат за июль]]+Таблица1[[#This Row],[возврат]]</f>
        <v>#VALUE!</v>
      </c>
      <c r="M704" s="7" t="e">
        <f>SUMIFS([2]Лист2!$H$2:$H$3988,[2]Лист2!$A$2:$A$3988,Таблица1[[#This Row],[Лицевой]])</f>
        <v>#VALUE!</v>
      </c>
    </row>
    <row r="705" spans="1:13" hidden="1" outlineLevel="2" x14ac:dyDescent="0.25">
      <c r="A705" s="25" t="s">
        <v>16</v>
      </c>
      <c r="B705" s="26">
        <v>523653.17</v>
      </c>
      <c r="C705" s="26">
        <v>4512.3500000000004</v>
      </c>
      <c r="D705" s="26">
        <v>70398</v>
      </c>
      <c r="E705" s="26">
        <v>7166.3</v>
      </c>
      <c r="F705" s="26">
        <v>58.28</v>
      </c>
      <c r="G705" s="26">
        <v>-402.97</v>
      </c>
      <c r="H705" s="26">
        <v>-1096.8900000000001</v>
      </c>
      <c r="I705" s="26">
        <v>-35.83</v>
      </c>
      <c r="J705" s="13" t="s">
        <v>522</v>
      </c>
      <c r="K705" s="7" t="e">
        <f>SUMIFS([1]исходный!$I$2:$I$8445,[1]исходный!$A$2:$A$8445,Таблица1[[#This Row],[Лицевой]],[1]исходный!$C$2:$C$8445,"Отопление")</f>
        <v>#VALUE!</v>
      </c>
      <c r="L705" s="7" t="e">
        <f>Таблица1[[#This Row],[Возврат за июль]]+Таблица1[[#This Row],[возврат]]</f>
        <v>#VALUE!</v>
      </c>
      <c r="M705" s="7" t="e">
        <f>SUMIFS([2]Лист2!$H$2:$H$3988,[2]Лист2!$A$2:$A$3988,Таблица1[[#This Row],[Лицевой]])</f>
        <v>#VALUE!</v>
      </c>
    </row>
    <row r="706" spans="1:13" hidden="1" outlineLevel="2" x14ac:dyDescent="0.25">
      <c r="A706" s="25" t="s">
        <v>16</v>
      </c>
      <c r="B706" s="26">
        <v>523653.17</v>
      </c>
      <c r="C706" s="26">
        <v>4512.3500000000004</v>
      </c>
      <c r="D706" s="26">
        <v>70399</v>
      </c>
      <c r="E706" s="26">
        <v>3939.73</v>
      </c>
      <c r="F706" s="26">
        <v>32.04</v>
      </c>
      <c r="G706" s="26">
        <v>-221.52</v>
      </c>
      <c r="H706" s="26">
        <v>-603.02</v>
      </c>
      <c r="I706" s="26">
        <v>-19.690000000000001</v>
      </c>
      <c r="J706" s="13" t="s">
        <v>555</v>
      </c>
      <c r="K706" s="7" t="e">
        <f>SUMIFS([1]исходный!$I$2:$I$8445,[1]исходный!$A$2:$A$8445,Таблица1[[#This Row],[Лицевой]],[1]исходный!$C$2:$C$8445,"Отопление")</f>
        <v>#VALUE!</v>
      </c>
      <c r="L706" s="7" t="e">
        <f>Таблица1[[#This Row],[Возврат за июль]]+Таблица1[[#This Row],[возврат]]</f>
        <v>#VALUE!</v>
      </c>
      <c r="M706" s="7" t="e">
        <f>SUMIFS([2]Лист2!$H$2:$H$3988,[2]Лист2!$A$2:$A$3988,Таблица1[[#This Row],[Лицевой]])</f>
        <v>#VALUE!</v>
      </c>
    </row>
    <row r="707" spans="1:13" hidden="1" outlineLevel="2" x14ac:dyDescent="0.25">
      <c r="A707" s="25" t="s">
        <v>16</v>
      </c>
      <c r="B707" s="26">
        <v>523653.17</v>
      </c>
      <c r="C707" s="26">
        <v>4512.3500000000004</v>
      </c>
      <c r="D707" s="26">
        <v>70400</v>
      </c>
      <c r="E707" s="26">
        <v>5283.74</v>
      </c>
      <c r="F707" s="26">
        <v>42.97</v>
      </c>
      <c r="G707" s="26">
        <v>-297.12</v>
      </c>
      <c r="H707" s="26">
        <v>0</v>
      </c>
      <c r="I707" s="26">
        <v>-26.42</v>
      </c>
      <c r="J707" s="13" t="s">
        <v>556</v>
      </c>
      <c r="K707" s="7" t="e">
        <f>SUMIFS([1]исходный!$I$2:$I$8445,[1]исходный!$A$2:$A$8445,Таблица1[[#This Row],[Лицевой]],[1]исходный!$C$2:$C$8445,"Отопление")</f>
        <v>#VALUE!</v>
      </c>
      <c r="L707" s="7" t="e">
        <f>Таблица1[[#This Row],[Возврат за июль]]+Таблица1[[#This Row],[возврат]]</f>
        <v>#VALUE!</v>
      </c>
      <c r="M707" s="7" t="e">
        <f>SUMIFS([2]Лист2!$H$2:$H$3988,[2]Лист2!$A$2:$A$3988,Таблица1[[#This Row],[Лицевой]])</f>
        <v>#VALUE!</v>
      </c>
    </row>
    <row r="708" spans="1:13" hidden="1" outlineLevel="2" x14ac:dyDescent="0.25">
      <c r="A708" s="25" t="s">
        <v>16</v>
      </c>
      <c r="B708" s="26">
        <v>523653.17</v>
      </c>
      <c r="C708" s="26">
        <v>4512.3500000000004</v>
      </c>
      <c r="D708" s="26">
        <v>70401</v>
      </c>
      <c r="E708" s="26">
        <v>7163.82</v>
      </c>
      <c r="F708" s="26">
        <v>58.26</v>
      </c>
      <c r="G708" s="26">
        <v>-402.81</v>
      </c>
      <c r="H708" s="26">
        <v>-1096.51</v>
      </c>
      <c r="I708" s="26">
        <v>-35.82</v>
      </c>
      <c r="J708" s="13" t="s">
        <v>515</v>
      </c>
      <c r="K708" s="7" t="e">
        <f>SUMIFS([1]исходный!$I$2:$I$8445,[1]исходный!$A$2:$A$8445,Таблица1[[#This Row],[Лицевой]],[1]исходный!$C$2:$C$8445,"Отопление")</f>
        <v>#VALUE!</v>
      </c>
      <c r="L708" s="7" t="e">
        <f>Таблица1[[#This Row],[Возврат за июль]]+Таблица1[[#This Row],[возврат]]</f>
        <v>#VALUE!</v>
      </c>
      <c r="M708" s="7" t="e">
        <f>SUMIFS([2]Лист2!$H$2:$H$3988,[2]Лист2!$A$2:$A$3988,Таблица1[[#This Row],[Лицевой]])</f>
        <v>#VALUE!</v>
      </c>
    </row>
    <row r="709" spans="1:13" hidden="1" outlineLevel="2" x14ac:dyDescent="0.25">
      <c r="A709" s="25" t="s">
        <v>16</v>
      </c>
      <c r="B709" s="26">
        <v>523653.17</v>
      </c>
      <c r="C709" s="26">
        <v>4512.3500000000004</v>
      </c>
      <c r="D709" s="26">
        <v>70402</v>
      </c>
      <c r="E709" s="26">
        <v>7174.9</v>
      </c>
      <c r="F709" s="26">
        <v>58.35</v>
      </c>
      <c r="G709" s="26">
        <v>-403.45</v>
      </c>
      <c r="H709" s="26">
        <v>-1098.2</v>
      </c>
      <c r="I709" s="26">
        <v>-35.880000000000003</v>
      </c>
      <c r="J709" s="13" t="s">
        <v>557</v>
      </c>
      <c r="K709" s="7" t="e">
        <f>SUMIFS([1]исходный!$I$2:$I$8445,[1]исходный!$A$2:$A$8445,Таблица1[[#This Row],[Лицевой]],[1]исходный!$C$2:$C$8445,"Отопление")</f>
        <v>#VALUE!</v>
      </c>
      <c r="L709" s="7" t="e">
        <f>Таблица1[[#This Row],[Возврат за июль]]+Таблица1[[#This Row],[возврат]]</f>
        <v>#VALUE!</v>
      </c>
      <c r="M709" s="7" t="e">
        <f>SUMIFS([2]Лист2!$H$2:$H$3988,[2]Лист2!$A$2:$A$3988,Таблица1[[#This Row],[Лицевой]])</f>
        <v>#VALUE!</v>
      </c>
    </row>
    <row r="710" spans="1:13" hidden="1" outlineLevel="2" x14ac:dyDescent="0.25">
      <c r="A710" s="25" t="s">
        <v>16</v>
      </c>
      <c r="B710" s="26">
        <v>523653.17</v>
      </c>
      <c r="C710" s="26">
        <v>4512.3500000000004</v>
      </c>
      <c r="D710" s="26">
        <v>70403</v>
      </c>
      <c r="E710" s="26">
        <v>3932.34</v>
      </c>
      <c r="F710" s="26">
        <v>31.98</v>
      </c>
      <c r="G710" s="26">
        <v>-221.1</v>
      </c>
      <c r="H710" s="26">
        <v>0</v>
      </c>
      <c r="I710" s="26">
        <v>-19.66</v>
      </c>
      <c r="J710" s="13" t="s">
        <v>558</v>
      </c>
      <c r="K710" s="7" t="e">
        <f>SUMIFS([1]исходный!$I$2:$I$8445,[1]исходный!$A$2:$A$8445,Таблица1[[#This Row],[Лицевой]],[1]исходный!$C$2:$C$8445,"Отопление")</f>
        <v>#VALUE!</v>
      </c>
      <c r="L710" s="7" t="e">
        <f>Таблица1[[#This Row],[Возврат за июль]]+Таблица1[[#This Row],[возврат]]</f>
        <v>#VALUE!</v>
      </c>
      <c r="M710" s="7" t="e">
        <f>SUMIFS([2]Лист2!$H$2:$H$3988,[2]Лист2!$A$2:$A$3988,Таблица1[[#This Row],[Лицевой]])</f>
        <v>#VALUE!</v>
      </c>
    </row>
    <row r="711" spans="1:13" hidden="1" outlineLevel="2" x14ac:dyDescent="0.25">
      <c r="A711" s="25" t="s">
        <v>16</v>
      </c>
      <c r="B711" s="26">
        <v>523653.17</v>
      </c>
      <c r="C711" s="26">
        <v>4512.3500000000004</v>
      </c>
      <c r="D711" s="26">
        <v>70404</v>
      </c>
      <c r="E711" s="26">
        <v>5250.52</v>
      </c>
      <c r="F711" s="26">
        <v>42.7</v>
      </c>
      <c r="G711" s="26">
        <v>-295.23</v>
      </c>
      <c r="H711" s="26">
        <v>-803.65</v>
      </c>
      <c r="I711" s="26">
        <v>-26.25</v>
      </c>
      <c r="J711" s="13" t="s">
        <v>536</v>
      </c>
      <c r="K711" s="7" t="e">
        <f>SUMIFS([1]исходный!$I$2:$I$8445,[1]исходный!$A$2:$A$8445,Таблица1[[#This Row],[Лицевой]],[1]исходный!$C$2:$C$8445,"Отопление")</f>
        <v>#VALUE!</v>
      </c>
      <c r="L711" s="7" t="e">
        <f>Таблица1[[#This Row],[Возврат за июль]]+Таблица1[[#This Row],[возврат]]</f>
        <v>#VALUE!</v>
      </c>
      <c r="M711" s="7" t="e">
        <f>SUMIFS([2]Лист2!$H$2:$H$3988,[2]Лист2!$A$2:$A$3988,Таблица1[[#This Row],[Лицевой]])</f>
        <v>#VALUE!</v>
      </c>
    </row>
    <row r="712" spans="1:13" hidden="1" outlineLevel="2" x14ac:dyDescent="0.25">
      <c r="A712" s="25" t="s">
        <v>16</v>
      </c>
      <c r="B712" s="26">
        <v>523653.17</v>
      </c>
      <c r="C712" s="26">
        <v>4512.3500000000004</v>
      </c>
      <c r="D712" s="26">
        <v>70405</v>
      </c>
      <c r="E712" s="26">
        <v>7169.95</v>
      </c>
      <c r="F712" s="26">
        <v>58.31</v>
      </c>
      <c r="G712" s="26">
        <v>-403.14</v>
      </c>
      <c r="H712" s="26">
        <v>0</v>
      </c>
      <c r="I712" s="26">
        <v>-35.85</v>
      </c>
      <c r="J712" s="13" t="s">
        <v>559</v>
      </c>
      <c r="K712" s="7" t="e">
        <f>SUMIFS([1]исходный!$I$2:$I$8445,[1]исходный!$A$2:$A$8445,Таблица1[[#This Row],[Лицевой]],[1]исходный!$C$2:$C$8445,"Отопление")</f>
        <v>#VALUE!</v>
      </c>
      <c r="L712" s="7" t="e">
        <f>Таблица1[[#This Row],[Возврат за июль]]+Таблица1[[#This Row],[возврат]]</f>
        <v>#VALUE!</v>
      </c>
      <c r="M712" s="7" t="e">
        <f>SUMIFS([2]Лист2!$H$2:$H$3988,[2]Лист2!$A$2:$A$3988,Таблица1[[#This Row],[Лицевой]])</f>
        <v>#VALUE!</v>
      </c>
    </row>
    <row r="713" spans="1:13" hidden="1" outlineLevel="2" x14ac:dyDescent="0.25">
      <c r="A713" s="25" t="s">
        <v>16</v>
      </c>
      <c r="B713" s="26">
        <v>523653.17</v>
      </c>
      <c r="C713" s="26">
        <v>4512.3500000000004</v>
      </c>
      <c r="D713" s="26">
        <v>70406</v>
      </c>
      <c r="E713" s="26">
        <v>7146.59</v>
      </c>
      <c r="F713" s="26">
        <v>58.12</v>
      </c>
      <c r="G713" s="26">
        <v>-401.83</v>
      </c>
      <c r="H713" s="26">
        <v>-1093.8699999999999</v>
      </c>
      <c r="I713" s="26">
        <v>-35.729999999999997</v>
      </c>
      <c r="J713" s="13" t="s">
        <v>560</v>
      </c>
      <c r="K713" s="7" t="e">
        <f>SUMIFS([1]исходный!$I$2:$I$8445,[1]исходный!$A$2:$A$8445,Таблица1[[#This Row],[Лицевой]],[1]исходный!$C$2:$C$8445,"Отопление")</f>
        <v>#VALUE!</v>
      </c>
      <c r="L713" s="7" t="e">
        <f>Таблица1[[#This Row],[Возврат за июль]]+Таблица1[[#This Row],[возврат]]</f>
        <v>#VALUE!</v>
      </c>
      <c r="M713" s="7" t="e">
        <f>SUMIFS([2]Лист2!$H$2:$H$3988,[2]Лист2!$A$2:$A$3988,Таблица1[[#This Row],[Лицевой]])</f>
        <v>#VALUE!</v>
      </c>
    </row>
    <row r="714" spans="1:13" hidden="1" outlineLevel="2" x14ac:dyDescent="0.25">
      <c r="A714" s="25" t="s">
        <v>16</v>
      </c>
      <c r="B714" s="26">
        <v>523653.17</v>
      </c>
      <c r="C714" s="26">
        <v>4512.3500000000004</v>
      </c>
      <c r="D714" s="26">
        <v>70407</v>
      </c>
      <c r="E714" s="26">
        <v>3939.73</v>
      </c>
      <c r="F714" s="26">
        <v>32.04</v>
      </c>
      <c r="G714" s="26">
        <v>-221.52</v>
      </c>
      <c r="H714" s="26">
        <v>0</v>
      </c>
      <c r="I714" s="26">
        <v>-19.690000000000001</v>
      </c>
      <c r="J714" s="13" t="s">
        <v>555</v>
      </c>
      <c r="K714" s="7" t="e">
        <f>SUMIFS([1]исходный!$I$2:$I$8445,[1]исходный!$A$2:$A$8445,Таблица1[[#This Row],[Лицевой]],[1]исходный!$C$2:$C$8445,"Отопление")</f>
        <v>#VALUE!</v>
      </c>
      <c r="L714" s="7" t="e">
        <f>Таблица1[[#This Row],[Возврат за июль]]+Таблица1[[#This Row],[возврат]]</f>
        <v>#VALUE!</v>
      </c>
      <c r="M714" s="7" t="e">
        <f>SUMIFS([2]Лист2!$H$2:$H$3988,[2]Лист2!$A$2:$A$3988,Таблица1[[#This Row],[Лицевой]])</f>
        <v>#VALUE!</v>
      </c>
    </row>
    <row r="715" spans="1:13" hidden="1" outlineLevel="2" x14ac:dyDescent="0.25">
      <c r="A715" s="25" t="s">
        <v>16</v>
      </c>
      <c r="B715" s="26">
        <v>523653.17</v>
      </c>
      <c r="C715" s="26">
        <v>4512.3500000000004</v>
      </c>
      <c r="D715" s="26">
        <v>70408</v>
      </c>
      <c r="E715" s="26">
        <v>5245.63</v>
      </c>
      <c r="F715" s="26">
        <v>42.66</v>
      </c>
      <c r="G715" s="26">
        <v>-294.98</v>
      </c>
      <c r="H715" s="26">
        <v>-802.9</v>
      </c>
      <c r="I715" s="26">
        <v>-26.22</v>
      </c>
      <c r="J715" s="13" t="s">
        <v>561</v>
      </c>
      <c r="K715" s="7" t="e">
        <f>SUMIFS([1]исходный!$I$2:$I$8445,[1]исходный!$A$2:$A$8445,Таблица1[[#This Row],[Лицевой]],[1]исходный!$C$2:$C$8445,"Отопление")</f>
        <v>#VALUE!</v>
      </c>
      <c r="L715" s="7" t="e">
        <f>Таблица1[[#This Row],[Возврат за июль]]+Таблица1[[#This Row],[возврат]]</f>
        <v>#VALUE!</v>
      </c>
      <c r="M715" s="7" t="e">
        <f>SUMIFS([2]Лист2!$H$2:$H$3988,[2]Лист2!$A$2:$A$3988,Таблица1[[#This Row],[Лицевой]])</f>
        <v>#VALUE!</v>
      </c>
    </row>
    <row r="716" spans="1:13" hidden="1" outlineLevel="2" x14ac:dyDescent="0.25">
      <c r="A716" s="25" t="s">
        <v>16</v>
      </c>
      <c r="B716" s="26">
        <v>523653.17</v>
      </c>
      <c r="C716" s="26">
        <v>4512.3500000000004</v>
      </c>
      <c r="D716" s="26">
        <v>70409</v>
      </c>
      <c r="E716" s="26">
        <v>3762.69</v>
      </c>
      <c r="F716" s="26">
        <v>30.6</v>
      </c>
      <c r="G716" s="26">
        <v>-211.59</v>
      </c>
      <c r="H716" s="26">
        <v>0</v>
      </c>
      <c r="I716" s="26">
        <v>-18.809999999999999</v>
      </c>
      <c r="J716" s="13" t="s">
        <v>562</v>
      </c>
      <c r="K716" s="7" t="e">
        <f>SUMIFS([1]исходный!$I$2:$I$8445,[1]исходный!$A$2:$A$8445,Таблица1[[#This Row],[Лицевой]],[1]исходный!$C$2:$C$8445,"Отопление")</f>
        <v>#VALUE!</v>
      </c>
      <c r="L716" s="7" t="e">
        <f>Таблица1[[#This Row],[Возврат за июль]]+Таблица1[[#This Row],[возврат]]</f>
        <v>#VALUE!</v>
      </c>
      <c r="M716" s="7" t="e">
        <f>SUMIFS([2]Лист2!$H$2:$H$3988,[2]Лист2!$A$2:$A$3988,Таблица1[[#This Row],[Лицевой]])</f>
        <v>#VALUE!</v>
      </c>
    </row>
    <row r="717" spans="1:13" hidden="1" outlineLevel="2" x14ac:dyDescent="0.25">
      <c r="A717" s="25" t="s">
        <v>16</v>
      </c>
      <c r="B717" s="26">
        <v>523653.17</v>
      </c>
      <c r="C717" s="26">
        <v>4512.3500000000004</v>
      </c>
      <c r="D717" s="26">
        <v>70410</v>
      </c>
      <c r="E717" s="26">
        <v>7153.97</v>
      </c>
      <c r="F717" s="26">
        <v>58.18</v>
      </c>
      <c r="G717" s="26">
        <v>-402.25</v>
      </c>
      <c r="H717" s="26">
        <v>-1095</v>
      </c>
      <c r="I717" s="26">
        <v>-35.76</v>
      </c>
      <c r="J717" s="13" t="s">
        <v>563</v>
      </c>
      <c r="K717" s="7" t="e">
        <f>SUMIFS([1]исходный!$I$2:$I$8445,[1]исходный!$A$2:$A$8445,Таблица1[[#This Row],[Лицевой]],[1]исходный!$C$2:$C$8445,"Отопление")</f>
        <v>#VALUE!</v>
      </c>
      <c r="L717" s="7" t="e">
        <f>Таблица1[[#This Row],[Возврат за июль]]+Таблица1[[#This Row],[возврат]]</f>
        <v>#VALUE!</v>
      </c>
      <c r="M717" s="7" t="e">
        <f>SUMIFS([2]Лист2!$H$2:$H$3988,[2]Лист2!$A$2:$A$3988,Таблица1[[#This Row],[Лицевой]])</f>
        <v>#VALUE!</v>
      </c>
    </row>
    <row r="718" spans="1:13" hidden="1" outlineLevel="2" x14ac:dyDescent="0.25">
      <c r="A718" s="25" t="s">
        <v>16</v>
      </c>
      <c r="B718" s="26">
        <v>523653.17</v>
      </c>
      <c r="C718" s="26">
        <v>4512.3500000000004</v>
      </c>
      <c r="D718" s="26">
        <v>70411</v>
      </c>
      <c r="E718" s="26">
        <v>3971.7</v>
      </c>
      <c r="F718" s="26">
        <v>32.299999999999997</v>
      </c>
      <c r="G718" s="26">
        <v>-223.32</v>
      </c>
      <c r="H718" s="26">
        <v>-607.91</v>
      </c>
      <c r="I718" s="26">
        <v>-19.86</v>
      </c>
      <c r="J718" s="13" t="s">
        <v>564</v>
      </c>
      <c r="K718" s="7" t="e">
        <f>SUMIFS([1]исходный!$I$2:$I$8445,[1]исходный!$A$2:$A$8445,Таблица1[[#This Row],[Лицевой]],[1]исходный!$C$2:$C$8445,"Отопление")</f>
        <v>#VALUE!</v>
      </c>
      <c r="L718" s="7" t="e">
        <f>Таблица1[[#This Row],[Возврат за июль]]+Таблица1[[#This Row],[возврат]]</f>
        <v>#VALUE!</v>
      </c>
      <c r="M718" s="7" t="e">
        <f>SUMIFS([2]Лист2!$H$2:$H$3988,[2]Лист2!$A$2:$A$3988,Таблица1[[#This Row],[Лицевой]])</f>
        <v>#VALUE!</v>
      </c>
    </row>
    <row r="719" spans="1:13" hidden="1" outlineLevel="2" x14ac:dyDescent="0.25">
      <c r="A719" s="25" t="s">
        <v>16</v>
      </c>
      <c r="B719" s="26">
        <v>523653.17</v>
      </c>
      <c r="C719" s="26">
        <v>4512.3500000000004</v>
      </c>
      <c r="D719" s="26">
        <v>70412</v>
      </c>
      <c r="E719" s="26">
        <v>5251.77</v>
      </c>
      <c r="F719" s="26">
        <v>42.71</v>
      </c>
      <c r="G719" s="26">
        <v>-295.32</v>
      </c>
      <c r="H719" s="26">
        <v>-803.84</v>
      </c>
      <c r="I719" s="26">
        <v>-26.25</v>
      </c>
      <c r="J719" s="13" t="s">
        <v>565</v>
      </c>
      <c r="K719" s="7" t="e">
        <f>SUMIFS([1]исходный!$I$2:$I$8445,[1]исходный!$A$2:$A$8445,Таблица1[[#This Row],[Лицевой]],[1]исходный!$C$2:$C$8445,"Отопление")</f>
        <v>#VALUE!</v>
      </c>
      <c r="L719" s="7" t="e">
        <f>Таблица1[[#This Row],[Возврат за июль]]+Таблица1[[#This Row],[возврат]]</f>
        <v>#VALUE!</v>
      </c>
      <c r="M719" s="7" t="e">
        <f>SUMIFS([2]Лист2!$H$2:$H$3988,[2]Лист2!$A$2:$A$3988,Таблица1[[#This Row],[Лицевой]])</f>
        <v>#VALUE!</v>
      </c>
    </row>
    <row r="720" spans="1:13" hidden="1" outlineLevel="2" x14ac:dyDescent="0.25">
      <c r="A720" s="25" t="s">
        <v>16</v>
      </c>
      <c r="B720" s="26">
        <v>523653.17</v>
      </c>
      <c r="C720" s="26">
        <v>4512.3500000000004</v>
      </c>
      <c r="D720" s="26">
        <v>70413</v>
      </c>
      <c r="E720" s="26">
        <v>3793.43</v>
      </c>
      <c r="F720" s="26">
        <v>30.85</v>
      </c>
      <c r="G720" s="26">
        <v>-213.32</v>
      </c>
      <c r="H720" s="26">
        <v>-580.63</v>
      </c>
      <c r="I720" s="26">
        <v>-18.97</v>
      </c>
      <c r="J720" s="13" t="s">
        <v>566</v>
      </c>
      <c r="K720" s="7" t="e">
        <f>SUMIFS([1]исходный!$I$2:$I$8445,[1]исходный!$A$2:$A$8445,Таблица1[[#This Row],[Лицевой]],[1]исходный!$C$2:$C$8445,"Отопление")</f>
        <v>#VALUE!</v>
      </c>
      <c r="L720" s="7" t="e">
        <f>Таблица1[[#This Row],[Возврат за июль]]+Таблица1[[#This Row],[возврат]]</f>
        <v>#VALUE!</v>
      </c>
      <c r="M720" s="7" t="e">
        <f>SUMIFS([2]Лист2!$H$2:$H$3988,[2]Лист2!$A$2:$A$3988,Таблица1[[#This Row],[Лицевой]])</f>
        <v>#VALUE!</v>
      </c>
    </row>
    <row r="721" spans="1:13" hidden="1" outlineLevel="2" x14ac:dyDescent="0.25">
      <c r="A721" s="25" t="s">
        <v>16</v>
      </c>
      <c r="B721" s="26">
        <v>523653.17</v>
      </c>
      <c r="C721" s="26">
        <v>4512.3500000000004</v>
      </c>
      <c r="D721" s="26">
        <v>70414</v>
      </c>
      <c r="E721" s="26">
        <v>7193.33</v>
      </c>
      <c r="F721" s="26">
        <v>58.5</v>
      </c>
      <c r="G721" s="26">
        <v>-404.47</v>
      </c>
      <c r="H721" s="26">
        <v>0</v>
      </c>
      <c r="I721" s="26">
        <v>-35.96</v>
      </c>
      <c r="J721" s="13" t="s">
        <v>519</v>
      </c>
      <c r="K721" s="7" t="e">
        <f>SUMIFS([1]исходный!$I$2:$I$8445,[1]исходный!$A$2:$A$8445,Таблица1[[#This Row],[Лицевой]],[1]исходный!$C$2:$C$8445,"Отопление")</f>
        <v>#VALUE!</v>
      </c>
      <c r="L721" s="7" t="e">
        <f>Таблица1[[#This Row],[Возврат за июль]]+Таблица1[[#This Row],[возврат]]</f>
        <v>#VALUE!</v>
      </c>
      <c r="M721" s="7" t="e">
        <f>SUMIFS([2]Лист2!$H$2:$H$3988,[2]Лист2!$A$2:$A$3988,Таблица1[[#This Row],[Лицевой]])</f>
        <v>#VALUE!</v>
      </c>
    </row>
    <row r="722" spans="1:13" hidden="1" outlineLevel="2" x14ac:dyDescent="0.25">
      <c r="A722" s="25" t="s">
        <v>16</v>
      </c>
      <c r="B722" s="26">
        <v>523653.17</v>
      </c>
      <c r="C722" s="26">
        <v>4512.3500000000004</v>
      </c>
      <c r="D722" s="26">
        <v>70415</v>
      </c>
      <c r="E722" s="26">
        <v>3958.19</v>
      </c>
      <c r="F722" s="26">
        <v>32.19</v>
      </c>
      <c r="G722" s="26">
        <v>-222.58</v>
      </c>
      <c r="H722" s="26">
        <v>-605.85</v>
      </c>
      <c r="I722" s="26">
        <v>-19.79</v>
      </c>
      <c r="J722" s="13" t="s">
        <v>549</v>
      </c>
      <c r="K722" s="7" t="e">
        <f>SUMIFS([1]исходный!$I$2:$I$8445,[1]исходный!$A$2:$A$8445,Таблица1[[#This Row],[Лицевой]],[1]исходный!$C$2:$C$8445,"Отопление")</f>
        <v>#VALUE!</v>
      </c>
      <c r="L722" s="7" t="e">
        <f>Таблица1[[#This Row],[Возврат за июль]]+Таблица1[[#This Row],[возврат]]</f>
        <v>#VALUE!</v>
      </c>
      <c r="M722" s="7" t="e">
        <f>SUMIFS([2]Лист2!$H$2:$H$3988,[2]Лист2!$A$2:$A$3988,Таблица1[[#This Row],[Лицевой]])</f>
        <v>#VALUE!</v>
      </c>
    </row>
    <row r="723" spans="1:13" hidden="1" outlineLevel="2" x14ac:dyDescent="0.25">
      <c r="A723" s="25" t="s">
        <v>16</v>
      </c>
      <c r="B723" s="26">
        <v>523653.17</v>
      </c>
      <c r="C723" s="26">
        <v>4512.3500000000004</v>
      </c>
      <c r="D723" s="26">
        <v>70416</v>
      </c>
      <c r="E723" s="26">
        <v>5275.12</v>
      </c>
      <c r="F723" s="26">
        <v>42.9</v>
      </c>
      <c r="G723" s="26">
        <v>-296.62</v>
      </c>
      <c r="H723" s="26">
        <v>0</v>
      </c>
      <c r="I723" s="26">
        <v>-26.38</v>
      </c>
      <c r="J723" s="13" t="s">
        <v>567</v>
      </c>
      <c r="K723" s="7" t="e">
        <f>SUMIFS([1]исходный!$I$2:$I$8445,[1]исходный!$A$2:$A$8445,Таблица1[[#This Row],[Лицевой]],[1]исходный!$C$2:$C$8445,"Отопление")</f>
        <v>#VALUE!</v>
      </c>
      <c r="L723" s="7" t="e">
        <f>Таблица1[[#This Row],[Возврат за июль]]+Таблица1[[#This Row],[возврат]]</f>
        <v>#VALUE!</v>
      </c>
      <c r="M723" s="7" t="e">
        <f>SUMIFS([2]Лист2!$H$2:$H$3988,[2]Лист2!$A$2:$A$3988,Таблица1[[#This Row],[Лицевой]])</f>
        <v>#VALUE!</v>
      </c>
    </row>
    <row r="724" spans="1:13" hidden="1" outlineLevel="2" x14ac:dyDescent="0.25">
      <c r="A724" s="25" t="s">
        <v>16</v>
      </c>
      <c r="B724" s="26">
        <v>523653.17</v>
      </c>
      <c r="C724" s="26">
        <v>4512.3500000000004</v>
      </c>
      <c r="D724" s="26">
        <v>73050</v>
      </c>
      <c r="E724" s="26">
        <v>3771.3</v>
      </c>
      <c r="F724" s="26">
        <v>30.67</v>
      </c>
      <c r="G724" s="26">
        <v>-212.08</v>
      </c>
      <c r="H724" s="26">
        <v>-577.24</v>
      </c>
      <c r="I724" s="26">
        <v>-18.86</v>
      </c>
      <c r="J724" s="13" t="s">
        <v>568</v>
      </c>
      <c r="K724" s="7" t="e">
        <f>SUMIFS([1]исходный!$I$2:$I$8445,[1]исходный!$A$2:$A$8445,Таблица1[[#This Row],[Лицевой]],[1]исходный!$C$2:$C$8445,"Отопление")</f>
        <v>#VALUE!</v>
      </c>
      <c r="L724" s="7" t="e">
        <f>Таблица1[[#This Row],[Возврат за июль]]+Таблица1[[#This Row],[возврат]]</f>
        <v>#VALUE!</v>
      </c>
      <c r="M724" s="7" t="e">
        <f>SUMIFS([2]Лист2!$H$2:$H$3988,[2]Лист2!$A$2:$A$3988,Таблица1[[#This Row],[Лицевой]])</f>
        <v>#VALUE!</v>
      </c>
    </row>
    <row r="725" spans="1:13" hidden="1" outlineLevel="2" x14ac:dyDescent="0.25">
      <c r="A725" s="25" t="s">
        <v>16</v>
      </c>
      <c r="B725" s="26">
        <v>523653.17</v>
      </c>
      <c r="C725" s="26">
        <v>4512.3500000000004</v>
      </c>
      <c r="D725" s="26">
        <v>73051</v>
      </c>
      <c r="E725" s="26">
        <v>7167.53</v>
      </c>
      <c r="F725" s="26">
        <v>58.29</v>
      </c>
      <c r="G725" s="26">
        <v>-403.04</v>
      </c>
      <c r="H725" s="26">
        <v>-1097.07</v>
      </c>
      <c r="I725" s="26">
        <v>-35.840000000000003</v>
      </c>
      <c r="J725" s="13" t="s">
        <v>569</v>
      </c>
      <c r="K725" s="7" t="e">
        <f>SUMIFS([1]исходный!$I$2:$I$8445,[1]исходный!$A$2:$A$8445,Таблица1[[#This Row],[Лицевой]],[1]исходный!$C$2:$C$8445,"Отопление")</f>
        <v>#VALUE!</v>
      </c>
      <c r="L725" s="7" t="e">
        <f>Таблица1[[#This Row],[Возврат за июль]]+Таблица1[[#This Row],[возврат]]</f>
        <v>#VALUE!</v>
      </c>
      <c r="M725" s="7" t="e">
        <f>SUMIFS([2]Лист2!$H$2:$H$3988,[2]Лист2!$A$2:$A$3988,Таблица1[[#This Row],[Лицевой]])</f>
        <v>#VALUE!</v>
      </c>
    </row>
    <row r="726" spans="1:13" hidden="1" outlineLevel="2" x14ac:dyDescent="0.25">
      <c r="A726" s="25" t="s">
        <v>16</v>
      </c>
      <c r="B726" s="26">
        <v>523653.17</v>
      </c>
      <c r="C726" s="26">
        <v>4512.3500000000004</v>
      </c>
      <c r="D726" s="26">
        <v>73052</v>
      </c>
      <c r="E726" s="26">
        <v>3959.42</v>
      </c>
      <c r="F726" s="26">
        <v>32.200000000000003</v>
      </c>
      <c r="G726" s="26">
        <v>-222.65</v>
      </c>
      <c r="H726" s="26">
        <v>-606.03</v>
      </c>
      <c r="I726" s="26">
        <v>-19.8</v>
      </c>
      <c r="J726" s="13" t="s">
        <v>509</v>
      </c>
      <c r="K726" s="7" t="e">
        <f>SUMIFS([1]исходный!$I$2:$I$8445,[1]исходный!$A$2:$A$8445,Таблица1[[#This Row],[Лицевой]],[1]исходный!$C$2:$C$8445,"Отопление")</f>
        <v>#VALUE!</v>
      </c>
      <c r="L726" s="7" t="e">
        <f>Таблица1[[#This Row],[Возврат за июль]]+Таблица1[[#This Row],[возврат]]</f>
        <v>#VALUE!</v>
      </c>
      <c r="M726" s="7" t="e">
        <f>SUMIFS([2]Лист2!$H$2:$H$3988,[2]Лист2!$A$2:$A$3988,Таблица1[[#This Row],[Лицевой]])</f>
        <v>#VALUE!</v>
      </c>
    </row>
    <row r="727" spans="1:13" hidden="1" outlineLevel="2" x14ac:dyDescent="0.25">
      <c r="A727" s="25" t="s">
        <v>16</v>
      </c>
      <c r="B727" s="26">
        <v>523653.17</v>
      </c>
      <c r="C727" s="26">
        <v>4512.3500000000004</v>
      </c>
      <c r="D727" s="26">
        <v>73053</v>
      </c>
      <c r="E727" s="26">
        <v>5298.49</v>
      </c>
      <c r="F727" s="26">
        <v>43.09</v>
      </c>
      <c r="G727" s="26">
        <v>-297.94</v>
      </c>
      <c r="H727" s="26">
        <v>-810.99</v>
      </c>
      <c r="I727" s="26">
        <v>-26.5</v>
      </c>
      <c r="J727" s="13" t="s">
        <v>570</v>
      </c>
      <c r="K727" s="7" t="e">
        <f>SUMIFS([1]исходный!$I$2:$I$8445,[1]исходный!$A$2:$A$8445,Таблица1[[#This Row],[Лицевой]],[1]исходный!$C$2:$C$8445,"Отопление")</f>
        <v>#VALUE!</v>
      </c>
      <c r="L727" s="7" t="e">
        <f>Таблица1[[#This Row],[Возврат за июль]]+Таблица1[[#This Row],[возврат]]</f>
        <v>#VALUE!</v>
      </c>
      <c r="M727" s="7" t="e">
        <f>SUMIFS([2]Лист2!$H$2:$H$3988,[2]Лист2!$A$2:$A$3988,Таблица1[[#This Row],[Лицевой]])</f>
        <v>#VALUE!</v>
      </c>
    </row>
    <row r="728" spans="1:13" hidden="1" outlineLevel="2" x14ac:dyDescent="0.25">
      <c r="A728" s="25" t="s">
        <v>16</v>
      </c>
      <c r="B728" s="26">
        <v>523653.17</v>
      </c>
      <c r="C728" s="26">
        <v>4512.3500000000004</v>
      </c>
      <c r="D728" s="26">
        <v>73054</v>
      </c>
      <c r="E728" s="26">
        <v>3781.1</v>
      </c>
      <c r="F728" s="26">
        <v>30.75</v>
      </c>
      <c r="G728" s="26">
        <v>-212.6</v>
      </c>
      <c r="H728" s="26">
        <v>0</v>
      </c>
      <c r="I728" s="26">
        <v>-18.899999999999999</v>
      </c>
      <c r="J728" s="13" t="s">
        <v>571</v>
      </c>
      <c r="K728" s="7" t="e">
        <f>SUMIFS([1]исходный!$I$2:$I$8445,[1]исходный!$A$2:$A$8445,Таблица1[[#This Row],[Лицевой]],[1]исходный!$C$2:$C$8445,"Отопление")</f>
        <v>#VALUE!</v>
      </c>
      <c r="L728" s="7" t="e">
        <f>Таблица1[[#This Row],[Возврат за июль]]+Таблица1[[#This Row],[возврат]]</f>
        <v>#VALUE!</v>
      </c>
      <c r="M728" s="7" t="e">
        <f>SUMIFS([2]Лист2!$H$2:$H$3988,[2]Лист2!$A$2:$A$3988,Таблица1[[#This Row],[Лицевой]])</f>
        <v>#VALUE!</v>
      </c>
    </row>
    <row r="729" spans="1:13" hidden="1" outlineLevel="2" x14ac:dyDescent="0.25">
      <c r="A729" s="25" t="s">
        <v>16</v>
      </c>
      <c r="B729" s="26">
        <v>523653.17</v>
      </c>
      <c r="C729" s="26">
        <v>4512.3500000000004</v>
      </c>
      <c r="D729" s="26">
        <v>73055</v>
      </c>
      <c r="E729" s="26">
        <v>7181.05</v>
      </c>
      <c r="F729" s="26">
        <v>58.4</v>
      </c>
      <c r="G729" s="26">
        <v>-403.8</v>
      </c>
      <c r="H729" s="26">
        <v>0</v>
      </c>
      <c r="I729" s="26">
        <v>-35.9</v>
      </c>
      <c r="J729" s="13" t="s">
        <v>572</v>
      </c>
      <c r="K729" s="7" t="e">
        <f>SUMIFS([1]исходный!$I$2:$I$8445,[1]исходный!$A$2:$A$8445,Таблица1[[#This Row],[Лицевой]],[1]исходный!$C$2:$C$8445,"Отопление")</f>
        <v>#VALUE!</v>
      </c>
      <c r="L729" s="7" t="e">
        <f>Таблица1[[#This Row],[Возврат за июль]]+Таблица1[[#This Row],[возврат]]</f>
        <v>#VALUE!</v>
      </c>
      <c r="M729" s="7" t="e">
        <f>SUMIFS([2]Лист2!$H$2:$H$3988,[2]Лист2!$A$2:$A$3988,Таблица1[[#This Row],[Лицевой]])</f>
        <v>#VALUE!</v>
      </c>
    </row>
    <row r="730" spans="1:13" hidden="1" outlineLevel="2" x14ac:dyDescent="0.25">
      <c r="A730" s="25" t="s">
        <v>16</v>
      </c>
      <c r="B730" s="26">
        <v>523653.17</v>
      </c>
      <c r="C730" s="26">
        <v>4512.3500000000004</v>
      </c>
      <c r="D730" s="26">
        <v>73056</v>
      </c>
      <c r="E730" s="26">
        <v>3922.55</v>
      </c>
      <c r="F730" s="26">
        <v>31.9</v>
      </c>
      <c r="G730" s="26">
        <v>-220.59</v>
      </c>
      <c r="H730" s="26">
        <v>0</v>
      </c>
      <c r="I730" s="26">
        <v>-19.61</v>
      </c>
      <c r="J730" s="13" t="s">
        <v>573</v>
      </c>
      <c r="K730" s="7" t="e">
        <f>SUMIFS([1]исходный!$I$2:$I$8445,[1]исходный!$A$2:$A$8445,Таблица1[[#This Row],[Лицевой]],[1]исходный!$C$2:$C$8445,"Отопление")</f>
        <v>#VALUE!</v>
      </c>
      <c r="L730" s="7" t="e">
        <f>Таблица1[[#This Row],[Возврат за июль]]+Таблица1[[#This Row],[возврат]]</f>
        <v>#VALUE!</v>
      </c>
      <c r="M730" s="7" t="e">
        <f>SUMIFS([2]Лист2!$H$2:$H$3988,[2]Лист2!$A$2:$A$3988,Таблица1[[#This Row],[Лицевой]])</f>
        <v>#VALUE!</v>
      </c>
    </row>
    <row r="731" spans="1:13" hidden="1" outlineLevel="2" x14ac:dyDescent="0.25">
      <c r="A731" s="25" t="s">
        <v>16</v>
      </c>
      <c r="B731" s="26">
        <v>523653.17</v>
      </c>
      <c r="C731" s="26">
        <v>4512.3500000000004</v>
      </c>
      <c r="D731" s="26">
        <v>73057</v>
      </c>
      <c r="E731" s="26">
        <v>5286.16</v>
      </c>
      <c r="F731" s="26">
        <v>42.99</v>
      </c>
      <c r="G731" s="26">
        <v>-297.22000000000003</v>
      </c>
      <c r="H731" s="26">
        <v>0</v>
      </c>
      <c r="I731" s="26">
        <v>-26.43</v>
      </c>
      <c r="J731" s="13" t="s">
        <v>574</v>
      </c>
      <c r="K731" s="7" t="e">
        <f>SUMIFS([1]исходный!$I$2:$I$8445,[1]исходный!$A$2:$A$8445,Таблица1[[#This Row],[Лицевой]],[1]исходный!$C$2:$C$8445,"Отопление")</f>
        <v>#VALUE!</v>
      </c>
      <c r="L731" s="7" t="e">
        <f>Таблица1[[#This Row],[Возврат за июль]]+Таблица1[[#This Row],[возврат]]</f>
        <v>#VALUE!</v>
      </c>
      <c r="M731" s="7" t="e">
        <f>SUMIFS([2]Лист2!$H$2:$H$3988,[2]Лист2!$A$2:$A$3988,Таблица1[[#This Row],[Лицевой]])</f>
        <v>#VALUE!</v>
      </c>
    </row>
    <row r="732" spans="1:13" hidden="1" outlineLevel="2" x14ac:dyDescent="0.25">
      <c r="A732" s="25" t="s">
        <v>16</v>
      </c>
      <c r="B732" s="26">
        <v>523653.17</v>
      </c>
      <c r="C732" s="26">
        <v>4512.3500000000004</v>
      </c>
      <c r="D732" s="26">
        <v>73058</v>
      </c>
      <c r="E732" s="26">
        <v>3772.49</v>
      </c>
      <c r="F732" s="26">
        <v>30.68</v>
      </c>
      <c r="G732" s="26">
        <v>-212.11</v>
      </c>
      <c r="H732" s="26">
        <v>-577.41999999999996</v>
      </c>
      <c r="I732" s="26">
        <v>-18.850000000000001</v>
      </c>
      <c r="J732" s="13" t="s">
        <v>505</v>
      </c>
      <c r="K732" s="7" t="e">
        <f>SUMIFS([1]исходный!$I$2:$I$8445,[1]исходный!$A$2:$A$8445,Таблица1[[#This Row],[Лицевой]],[1]исходный!$C$2:$C$8445,"Отопление")</f>
        <v>#VALUE!</v>
      </c>
      <c r="L732" s="7" t="e">
        <f>Таблица1[[#This Row],[Возврат за июль]]+Таблица1[[#This Row],[возврат]]</f>
        <v>#VALUE!</v>
      </c>
      <c r="M732" s="7" t="e">
        <f>SUMIFS([2]Лист2!$H$2:$H$3988,[2]Лист2!$A$2:$A$3988,Таблица1[[#This Row],[Лицевой]])</f>
        <v>#VALUE!</v>
      </c>
    </row>
    <row r="733" spans="1:13" s="4" customFormat="1" outlineLevel="1" collapsed="1" x14ac:dyDescent="0.25">
      <c r="A733" s="22" t="s">
        <v>16</v>
      </c>
      <c r="B733" s="23">
        <f>B732</f>
        <v>523653.17</v>
      </c>
      <c r="C733" s="23">
        <f>C732</f>
        <v>4512.3500000000004</v>
      </c>
      <c r="D733" s="23"/>
      <c r="E733" s="23">
        <f>SUM(E631:E732)</f>
        <v>554854.00000000012</v>
      </c>
      <c r="F733" s="23">
        <f t="shared" ref="F733:I733" si="7">SUM(F631:F732)</f>
        <v>4512.3499999999985</v>
      </c>
      <c r="G733" s="23">
        <f t="shared" si="7"/>
        <v>-31200.820000000014</v>
      </c>
      <c r="H733" s="23">
        <f t="shared" si="7"/>
        <v>-60419.819999999992</v>
      </c>
      <c r="I733" s="23">
        <f t="shared" si="7"/>
        <v>-2774.0700000000006</v>
      </c>
      <c r="J733" s="15"/>
      <c r="K733" s="7" t="e">
        <f>SUMIFS([1]исходный!$I$2:$I$8445,[1]исходный!$A$2:$A$8445,Таблица1[[#This Row],[Лицевой]],[1]исходный!$C$2:$C$8445,"Отопление")</f>
        <v>#VALUE!</v>
      </c>
      <c r="L733" s="7" t="e">
        <f>Таблица1[[#This Row],[Возврат за июль]]+Таблица1[[#This Row],[возврат]]</f>
        <v>#VALUE!</v>
      </c>
      <c r="M733" s="8" t="e">
        <f>SUMIFS([2]Лист2!$H$2:$H$3988,[2]Лист2!$A$2:$A$3988,Таблица1[[#This Row],[Лицевой]])</f>
        <v>#VALUE!</v>
      </c>
    </row>
    <row r="734" spans="1:13" hidden="1" outlineLevel="2" x14ac:dyDescent="0.25">
      <c r="A734" s="25" t="s">
        <v>17</v>
      </c>
      <c r="B734" s="26">
        <v>180815.91</v>
      </c>
      <c r="C734" s="26">
        <v>1256.6199999999999</v>
      </c>
      <c r="D734" s="26">
        <v>74059</v>
      </c>
      <c r="E734" s="26">
        <v>8885.26</v>
      </c>
      <c r="F734" s="26">
        <v>66.44</v>
      </c>
      <c r="G734" s="26">
        <v>674.84</v>
      </c>
      <c r="H734" s="26">
        <v>0</v>
      </c>
      <c r="I734" s="26">
        <v>-44.85</v>
      </c>
      <c r="J734" s="13" t="s">
        <v>575</v>
      </c>
      <c r="K734" s="7" t="e">
        <f>SUMIFS([1]исходный!$I$2:$I$8445,[1]исходный!$A$2:$A$8445,Таблица1[[#This Row],[Лицевой]],[1]исходный!$C$2:$C$8445,"Отопление")</f>
        <v>#VALUE!</v>
      </c>
      <c r="L734" s="7" t="e">
        <f>Таблица1[[#This Row],[Возврат за июль]]+Таблица1[[#This Row],[возврат]]</f>
        <v>#VALUE!</v>
      </c>
      <c r="M734" s="7" t="e">
        <f>SUMIFS([2]Лист2!$H$2:$H$3988,[2]Лист2!$A$2:$A$3988,Таблица1[[#This Row],[Лицевой]])</f>
        <v>#VALUE!</v>
      </c>
    </row>
    <row r="735" spans="1:13" hidden="1" outlineLevel="2" x14ac:dyDescent="0.25">
      <c r="A735" s="25" t="s">
        <v>17</v>
      </c>
      <c r="B735" s="26">
        <v>180815.91</v>
      </c>
      <c r="C735" s="26">
        <v>1256.6199999999999</v>
      </c>
      <c r="D735" s="26">
        <v>74060</v>
      </c>
      <c r="E735" s="26">
        <v>7007.63</v>
      </c>
      <c r="F735" s="26">
        <v>52.4</v>
      </c>
      <c r="G735" s="26">
        <v>532.24</v>
      </c>
      <c r="H735" s="26">
        <v>-1082.9000000000001</v>
      </c>
      <c r="I735" s="26">
        <v>-35.369999999999997</v>
      </c>
      <c r="J735" s="13" t="s">
        <v>576</v>
      </c>
      <c r="K735" s="7" t="e">
        <f>SUMIFS([1]исходный!$I$2:$I$8445,[1]исходный!$A$2:$A$8445,Таблица1[[#This Row],[Лицевой]],[1]исходный!$C$2:$C$8445,"Отопление")</f>
        <v>#VALUE!</v>
      </c>
      <c r="L735" s="7" t="e">
        <f>Таблица1[[#This Row],[Возврат за июль]]+Таблица1[[#This Row],[возврат]]</f>
        <v>#VALUE!</v>
      </c>
      <c r="M735" s="7" t="e">
        <f>SUMIFS([2]Лист2!$H$2:$H$3988,[2]Лист2!$A$2:$A$3988,Таблица1[[#This Row],[Лицевой]])</f>
        <v>#VALUE!</v>
      </c>
    </row>
    <row r="736" spans="1:13" hidden="1" outlineLevel="2" x14ac:dyDescent="0.25">
      <c r="A736" s="25" t="s">
        <v>17</v>
      </c>
      <c r="B736" s="26">
        <v>180815.91</v>
      </c>
      <c r="C736" s="26">
        <v>1256.6199999999999</v>
      </c>
      <c r="D736" s="26">
        <v>74061</v>
      </c>
      <c r="E736" s="26">
        <v>9107.26</v>
      </c>
      <c r="F736" s="26">
        <v>68.099999999999994</v>
      </c>
      <c r="G736" s="26">
        <v>691.7</v>
      </c>
      <c r="H736" s="26">
        <v>0</v>
      </c>
      <c r="I736" s="26">
        <v>-45.97</v>
      </c>
      <c r="J736" s="13" t="s">
        <v>577</v>
      </c>
      <c r="K736" s="7" t="e">
        <f>SUMIFS([1]исходный!$I$2:$I$8445,[1]исходный!$A$2:$A$8445,Таблица1[[#This Row],[Лицевой]],[1]исходный!$C$2:$C$8445,"Отопление")</f>
        <v>#VALUE!</v>
      </c>
      <c r="L736" s="7" t="e">
        <f>Таблица1[[#This Row],[Возврат за июль]]+Таблица1[[#This Row],[возврат]]</f>
        <v>#VALUE!</v>
      </c>
      <c r="M736" s="7" t="e">
        <f>SUMIFS([2]Лист2!$H$2:$H$3988,[2]Лист2!$A$2:$A$3988,Таблица1[[#This Row],[Лицевой]])</f>
        <v>#VALUE!</v>
      </c>
    </row>
    <row r="737" spans="1:13" hidden="1" outlineLevel="2" x14ac:dyDescent="0.25">
      <c r="A737" s="25" t="s">
        <v>17</v>
      </c>
      <c r="B737" s="26">
        <v>180815.91</v>
      </c>
      <c r="C737" s="26">
        <v>1256.6199999999999</v>
      </c>
      <c r="D737" s="26">
        <v>74063</v>
      </c>
      <c r="E737" s="26">
        <v>7078.56</v>
      </c>
      <c r="F737" s="26">
        <v>52.93</v>
      </c>
      <c r="G737" s="26">
        <v>537.57000000000005</v>
      </c>
      <c r="H737" s="26">
        <v>0</v>
      </c>
      <c r="I737" s="26">
        <v>-35.729999999999997</v>
      </c>
      <c r="J737" s="13" t="s">
        <v>578</v>
      </c>
      <c r="K737" s="7" t="e">
        <f>SUMIFS([1]исходный!$I$2:$I$8445,[1]исходный!$A$2:$A$8445,Таблица1[[#This Row],[Лицевой]],[1]исходный!$C$2:$C$8445,"Отопление")</f>
        <v>#VALUE!</v>
      </c>
      <c r="L737" s="7" t="e">
        <f>Таблица1[[#This Row],[Возврат за июль]]+Таблица1[[#This Row],[возврат]]</f>
        <v>#VALUE!</v>
      </c>
      <c r="M737" s="7" t="e">
        <f>SUMIFS([2]Лист2!$H$2:$H$3988,[2]Лист2!$A$2:$A$3988,Таблица1[[#This Row],[Лицевой]])</f>
        <v>#VALUE!</v>
      </c>
    </row>
    <row r="738" spans="1:13" hidden="1" outlineLevel="2" x14ac:dyDescent="0.25">
      <c r="A738" s="25" t="s">
        <v>17</v>
      </c>
      <c r="B738" s="26">
        <v>180815.91</v>
      </c>
      <c r="C738" s="26">
        <v>1256.6199999999999</v>
      </c>
      <c r="D738" s="26">
        <v>74064</v>
      </c>
      <c r="E738" s="26">
        <v>8819.74</v>
      </c>
      <c r="F738" s="26">
        <v>65.95</v>
      </c>
      <c r="G738" s="26">
        <v>669.85</v>
      </c>
      <c r="H738" s="26">
        <v>0</v>
      </c>
      <c r="I738" s="26">
        <v>-44.52</v>
      </c>
      <c r="J738" s="13" t="s">
        <v>579</v>
      </c>
      <c r="K738" s="7" t="e">
        <f>SUMIFS([1]исходный!$I$2:$I$8445,[1]исходный!$A$2:$A$8445,Таблица1[[#This Row],[Лицевой]],[1]исходный!$C$2:$C$8445,"Отопление")</f>
        <v>#VALUE!</v>
      </c>
      <c r="L738" s="7" t="e">
        <f>Таблица1[[#This Row],[Возврат за июль]]+Таблица1[[#This Row],[возврат]]</f>
        <v>#VALUE!</v>
      </c>
      <c r="M738" s="7" t="e">
        <f>SUMIFS([2]Лист2!$H$2:$H$3988,[2]Лист2!$A$2:$A$3988,Таблица1[[#This Row],[Лицевой]])</f>
        <v>#VALUE!</v>
      </c>
    </row>
    <row r="739" spans="1:13" hidden="1" outlineLevel="2" x14ac:dyDescent="0.25">
      <c r="A739" s="25" t="s">
        <v>17</v>
      </c>
      <c r="B739" s="26">
        <v>180815.91</v>
      </c>
      <c r="C739" s="26">
        <v>1256.6199999999999</v>
      </c>
      <c r="D739" s="26">
        <v>74068</v>
      </c>
      <c r="E739" s="26">
        <v>7221.62</v>
      </c>
      <c r="F739" s="26">
        <v>54</v>
      </c>
      <c r="G739" s="26">
        <v>548.48</v>
      </c>
      <c r="H739" s="26">
        <v>0</v>
      </c>
      <c r="I739" s="26">
        <v>-36.450000000000003</v>
      </c>
      <c r="J739" s="13" t="s">
        <v>580</v>
      </c>
      <c r="K739" s="7" t="e">
        <f>SUMIFS([1]исходный!$I$2:$I$8445,[1]исходный!$A$2:$A$8445,Таблица1[[#This Row],[Лицевой]],[1]исходный!$C$2:$C$8445,"Отопление")</f>
        <v>#VALUE!</v>
      </c>
      <c r="L739" s="7" t="e">
        <f>Таблица1[[#This Row],[Возврат за июль]]+Таблица1[[#This Row],[возврат]]</f>
        <v>#VALUE!</v>
      </c>
      <c r="M739" s="7" t="e">
        <f>SUMIFS([2]Лист2!$H$2:$H$3988,[2]Лист2!$A$2:$A$3988,Таблица1[[#This Row],[Лицевой]])</f>
        <v>#VALUE!</v>
      </c>
    </row>
    <row r="740" spans="1:13" hidden="1" outlineLevel="2" x14ac:dyDescent="0.25">
      <c r="A740" s="25" t="s">
        <v>17</v>
      </c>
      <c r="B740" s="26">
        <v>180815.91</v>
      </c>
      <c r="C740" s="26">
        <v>1256.6199999999999</v>
      </c>
      <c r="D740" s="26">
        <v>74069</v>
      </c>
      <c r="E740" s="26">
        <v>7021.04</v>
      </c>
      <c r="F740" s="26">
        <v>52.5</v>
      </c>
      <c r="G740" s="26">
        <v>533.22</v>
      </c>
      <c r="H740" s="26">
        <v>0</v>
      </c>
      <c r="I740" s="26">
        <v>-35.44</v>
      </c>
      <c r="J740" s="13" t="s">
        <v>581</v>
      </c>
      <c r="K740" s="7" t="e">
        <f>SUMIFS([1]исходный!$I$2:$I$8445,[1]исходный!$A$2:$A$8445,Таблица1[[#This Row],[Лицевой]],[1]исходный!$C$2:$C$8445,"Отопление")</f>
        <v>#VALUE!</v>
      </c>
      <c r="L740" s="7" t="e">
        <f>Таблица1[[#This Row],[Возврат за июль]]+Таблица1[[#This Row],[возврат]]</f>
        <v>#VALUE!</v>
      </c>
      <c r="M740" s="7" t="e">
        <f>SUMIFS([2]Лист2!$H$2:$H$3988,[2]Лист2!$A$2:$A$3988,Таблица1[[#This Row],[Лицевой]])</f>
        <v>#VALUE!</v>
      </c>
    </row>
    <row r="741" spans="1:13" hidden="1" outlineLevel="2" x14ac:dyDescent="0.25">
      <c r="A741" s="25" t="s">
        <v>17</v>
      </c>
      <c r="B741" s="26">
        <v>180815.91</v>
      </c>
      <c r="C741" s="26">
        <v>1256.6199999999999</v>
      </c>
      <c r="D741" s="26">
        <v>74070</v>
      </c>
      <c r="E741" s="26">
        <v>9227.67</v>
      </c>
      <c r="F741" s="26">
        <v>69</v>
      </c>
      <c r="G741" s="26">
        <v>700.79</v>
      </c>
      <c r="H741" s="26">
        <v>0</v>
      </c>
      <c r="I741" s="26">
        <v>-46.58</v>
      </c>
      <c r="J741" s="13" t="s">
        <v>582</v>
      </c>
      <c r="K741" s="7" t="e">
        <f>SUMIFS([1]исходный!$I$2:$I$8445,[1]исходный!$A$2:$A$8445,Таблица1[[#This Row],[Лицевой]],[1]исходный!$C$2:$C$8445,"Отопление")</f>
        <v>#VALUE!</v>
      </c>
      <c r="L741" s="7" t="e">
        <f>Таблица1[[#This Row],[Возврат за июль]]+Таблица1[[#This Row],[возврат]]</f>
        <v>#VALUE!</v>
      </c>
      <c r="M741" s="7" t="e">
        <f>SUMIFS([2]Лист2!$H$2:$H$3988,[2]Лист2!$A$2:$A$3988,Таблица1[[#This Row],[Лицевой]])</f>
        <v>#VALUE!</v>
      </c>
    </row>
    <row r="742" spans="1:13" hidden="1" outlineLevel="2" x14ac:dyDescent="0.25">
      <c r="A742" s="25" t="s">
        <v>17</v>
      </c>
      <c r="B742" s="26">
        <v>180815.91</v>
      </c>
      <c r="C742" s="26">
        <v>1256.6199999999999</v>
      </c>
      <c r="D742" s="26">
        <v>74071</v>
      </c>
      <c r="E742" s="26">
        <v>7034.42</v>
      </c>
      <c r="F742" s="26">
        <v>52.6</v>
      </c>
      <c r="G742" s="26">
        <v>534.23</v>
      </c>
      <c r="H742" s="26">
        <v>-1087.04</v>
      </c>
      <c r="I742" s="26">
        <v>-35.51</v>
      </c>
      <c r="J742" s="13" t="s">
        <v>583</v>
      </c>
      <c r="K742" s="7" t="e">
        <f>SUMIFS([1]исходный!$I$2:$I$8445,[1]исходный!$A$2:$A$8445,Таблица1[[#This Row],[Лицевой]],[1]исходный!$C$2:$C$8445,"Отопление")</f>
        <v>#VALUE!</v>
      </c>
      <c r="L742" s="7" t="e">
        <f>Таблица1[[#This Row],[Возврат за июль]]+Таблица1[[#This Row],[возврат]]</f>
        <v>#VALUE!</v>
      </c>
      <c r="M742" s="7" t="e">
        <f>SUMIFS([2]Лист2!$H$2:$H$3988,[2]Лист2!$A$2:$A$3988,Таблица1[[#This Row],[Лицевой]])</f>
        <v>#VALUE!</v>
      </c>
    </row>
    <row r="743" spans="1:13" hidden="1" outlineLevel="2" x14ac:dyDescent="0.25">
      <c r="A743" s="25" t="s">
        <v>17</v>
      </c>
      <c r="B743" s="26">
        <v>180815.91</v>
      </c>
      <c r="C743" s="26">
        <v>1256.6199999999999</v>
      </c>
      <c r="D743" s="26">
        <v>74072</v>
      </c>
      <c r="E743" s="26">
        <v>7021.04</v>
      </c>
      <c r="F743" s="26">
        <v>52.5</v>
      </c>
      <c r="G743" s="26">
        <v>533.22</v>
      </c>
      <c r="H743" s="26">
        <v>-1084.97</v>
      </c>
      <c r="I743" s="26">
        <v>-35.44</v>
      </c>
      <c r="J743" s="13" t="s">
        <v>581</v>
      </c>
      <c r="K743" s="7" t="e">
        <f>SUMIFS([1]исходный!$I$2:$I$8445,[1]исходный!$A$2:$A$8445,Таблица1[[#This Row],[Лицевой]],[1]исходный!$C$2:$C$8445,"Отопление")</f>
        <v>#VALUE!</v>
      </c>
      <c r="L743" s="7" t="e">
        <f>Таблица1[[#This Row],[Возврат за июль]]+Таблица1[[#This Row],[возврат]]</f>
        <v>#VALUE!</v>
      </c>
      <c r="M743" s="7" t="e">
        <f>SUMIFS([2]Лист2!$H$2:$H$3988,[2]Лист2!$A$2:$A$3988,Таблица1[[#This Row],[Лицевой]])</f>
        <v>#VALUE!</v>
      </c>
    </row>
    <row r="744" spans="1:13" hidden="1" outlineLevel="2" x14ac:dyDescent="0.25">
      <c r="A744" s="25" t="s">
        <v>17</v>
      </c>
      <c r="B744" s="26">
        <v>180815.91</v>
      </c>
      <c r="C744" s="26">
        <v>1256.6199999999999</v>
      </c>
      <c r="D744" s="26">
        <v>74073</v>
      </c>
      <c r="E744" s="26">
        <v>9267.7800000000007</v>
      </c>
      <c r="F744" s="26">
        <v>69.3</v>
      </c>
      <c r="G744" s="26">
        <v>703.84</v>
      </c>
      <c r="H744" s="26">
        <v>0</v>
      </c>
      <c r="I744" s="26">
        <v>-46.78</v>
      </c>
      <c r="J744" s="13" t="s">
        <v>584</v>
      </c>
      <c r="K744" s="7" t="e">
        <f>SUMIFS([1]исходный!$I$2:$I$8445,[1]исходный!$A$2:$A$8445,Таблица1[[#This Row],[Лицевой]],[1]исходный!$C$2:$C$8445,"Отопление")</f>
        <v>#VALUE!</v>
      </c>
      <c r="L744" s="7" t="e">
        <f>Таблица1[[#This Row],[Возврат за июль]]+Таблица1[[#This Row],[возврат]]</f>
        <v>#VALUE!</v>
      </c>
      <c r="M744" s="7" t="e">
        <f>SUMIFS([2]Лист2!$H$2:$H$3988,[2]Лист2!$A$2:$A$3988,Таблица1[[#This Row],[Лицевой]])</f>
        <v>#VALUE!</v>
      </c>
    </row>
    <row r="745" spans="1:13" hidden="1" outlineLevel="2" x14ac:dyDescent="0.25">
      <c r="A745" s="25" t="s">
        <v>17</v>
      </c>
      <c r="B745" s="26">
        <v>180815.91</v>
      </c>
      <c r="C745" s="26">
        <v>1256.6199999999999</v>
      </c>
      <c r="D745" s="26">
        <v>74075</v>
      </c>
      <c r="E745" s="26">
        <v>6812.4</v>
      </c>
      <c r="F745" s="26">
        <v>50.8</v>
      </c>
      <c r="G745" s="26">
        <v>497.25</v>
      </c>
      <c r="H745" s="26">
        <v>0</v>
      </c>
      <c r="I745" s="26">
        <v>-34.29</v>
      </c>
      <c r="J745" s="13" t="s">
        <v>585</v>
      </c>
      <c r="K745" s="7" t="e">
        <f>SUMIFS([1]исходный!$I$2:$I$8445,[1]исходный!$A$2:$A$8445,Таблица1[[#This Row],[Лицевой]],[1]исходный!$C$2:$C$8445,"Отопление")</f>
        <v>#VALUE!</v>
      </c>
      <c r="L745" s="7" t="e">
        <f>Таблица1[[#This Row],[Возврат за июль]]+Таблица1[[#This Row],[возврат]]</f>
        <v>#VALUE!</v>
      </c>
      <c r="M745" s="7" t="e">
        <f>SUMIFS([2]Лист2!$H$2:$H$3988,[2]Лист2!$A$2:$A$3988,Таблица1[[#This Row],[Лицевой]])</f>
        <v>#VALUE!</v>
      </c>
    </row>
    <row r="746" spans="1:13" hidden="1" outlineLevel="2" x14ac:dyDescent="0.25">
      <c r="A746" s="25" t="s">
        <v>17</v>
      </c>
      <c r="B746" s="26">
        <v>180815.91</v>
      </c>
      <c r="C746" s="26">
        <v>1256.6199999999999</v>
      </c>
      <c r="D746" s="26">
        <v>74076</v>
      </c>
      <c r="E746" s="26">
        <v>9067.14</v>
      </c>
      <c r="F746" s="26">
        <v>67.8</v>
      </c>
      <c r="G746" s="26">
        <v>688.65</v>
      </c>
      <c r="H746" s="26">
        <v>0</v>
      </c>
      <c r="I746" s="26">
        <v>-45.77</v>
      </c>
      <c r="J746" s="13" t="s">
        <v>586</v>
      </c>
      <c r="K746" s="7" t="e">
        <f>SUMIFS([1]исходный!$I$2:$I$8445,[1]исходный!$A$2:$A$8445,Таблица1[[#This Row],[Лицевой]],[1]исходный!$C$2:$C$8445,"Отопление")</f>
        <v>#VALUE!</v>
      </c>
      <c r="L746" s="7" t="e">
        <f>Таблица1[[#This Row],[Возврат за июль]]+Таблица1[[#This Row],[возврат]]</f>
        <v>#VALUE!</v>
      </c>
      <c r="M746" s="7" t="e">
        <f>SUMIFS([2]Лист2!$H$2:$H$3988,[2]Лист2!$A$2:$A$3988,Таблица1[[#This Row],[Лицевой]])</f>
        <v>#VALUE!</v>
      </c>
    </row>
    <row r="747" spans="1:13" hidden="1" outlineLevel="2" x14ac:dyDescent="0.25">
      <c r="A747" s="25" t="s">
        <v>17</v>
      </c>
      <c r="B747" s="26">
        <v>180815.91</v>
      </c>
      <c r="C747" s="26">
        <v>1256.6199999999999</v>
      </c>
      <c r="D747" s="26">
        <v>74077</v>
      </c>
      <c r="E747" s="26">
        <v>7101.3</v>
      </c>
      <c r="F747" s="26">
        <v>53.1</v>
      </c>
      <c r="G747" s="26">
        <v>539.29999999999995</v>
      </c>
      <c r="H747" s="26">
        <v>-1097.3699999999999</v>
      </c>
      <c r="I747" s="26">
        <v>-35.840000000000003</v>
      </c>
      <c r="J747" s="13" t="s">
        <v>587</v>
      </c>
      <c r="K747" s="7" t="e">
        <f>SUMIFS([1]исходный!$I$2:$I$8445,[1]исходный!$A$2:$A$8445,Таблица1[[#This Row],[Лицевой]],[1]исходный!$C$2:$C$8445,"Отопление")</f>
        <v>#VALUE!</v>
      </c>
      <c r="L747" s="7" t="e">
        <f>Таблица1[[#This Row],[Возврат за июль]]+Таблица1[[#This Row],[возврат]]</f>
        <v>#VALUE!</v>
      </c>
      <c r="M747" s="7" t="e">
        <f>SUMIFS([2]Лист2!$H$2:$H$3988,[2]Лист2!$A$2:$A$3988,Таблица1[[#This Row],[Лицевой]])</f>
        <v>#VALUE!</v>
      </c>
    </row>
    <row r="748" spans="1:13" hidden="1" outlineLevel="2" x14ac:dyDescent="0.25">
      <c r="A748" s="25" t="s">
        <v>17</v>
      </c>
      <c r="B748" s="26">
        <v>180815.91</v>
      </c>
      <c r="C748" s="26">
        <v>1256.6199999999999</v>
      </c>
      <c r="D748" s="26">
        <v>74078</v>
      </c>
      <c r="E748" s="26">
        <v>6946.51</v>
      </c>
      <c r="F748" s="26">
        <v>51.8</v>
      </c>
      <c r="G748" s="26">
        <v>507.03</v>
      </c>
      <c r="H748" s="26">
        <v>0</v>
      </c>
      <c r="I748" s="26">
        <v>-34.96</v>
      </c>
      <c r="J748" s="13" t="s">
        <v>588</v>
      </c>
      <c r="K748" s="7" t="e">
        <f>SUMIFS([1]исходный!$I$2:$I$8445,[1]исходный!$A$2:$A$8445,Таблица1[[#This Row],[Лицевой]],[1]исходный!$C$2:$C$8445,"Отопление")</f>
        <v>#VALUE!</v>
      </c>
      <c r="L748" s="7" t="e">
        <f>Таблица1[[#This Row],[Возврат за июль]]+Таблица1[[#This Row],[возврат]]</f>
        <v>#VALUE!</v>
      </c>
      <c r="M748" s="7" t="e">
        <f>SUMIFS([2]Лист2!$H$2:$H$3988,[2]Лист2!$A$2:$A$3988,Таблица1[[#This Row],[Лицевой]])</f>
        <v>#VALUE!</v>
      </c>
    </row>
    <row r="749" spans="1:13" hidden="1" outlineLevel="2" x14ac:dyDescent="0.25">
      <c r="A749" s="25" t="s">
        <v>17</v>
      </c>
      <c r="B749" s="26">
        <v>180815.91</v>
      </c>
      <c r="C749" s="26">
        <v>1256.6199999999999</v>
      </c>
      <c r="D749" s="26">
        <v>74079</v>
      </c>
      <c r="E749" s="26">
        <v>8783.61</v>
      </c>
      <c r="F749" s="26">
        <v>65.599999999999994</v>
      </c>
      <c r="G749" s="26">
        <v>655.62</v>
      </c>
      <c r="H749" s="26">
        <v>0</v>
      </c>
      <c r="I749" s="26">
        <v>-44.34</v>
      </c>
      <c r="J749" s="13" t="s">
        <v>589</v>
      </c>
      <c r="K749" s="7" t="e">
        <f>SUMIFS([1]исходный!$I$2:$I$8445,[1]исходный!$A$2:$A$8445,Таблица1[[#This Row],[Лицевой]],[1]исходный!$C$2:$C$8445,"Отопление")</f>
        <v>#VALUE!</v>
      </c>
      <c r="L749" s="7" t="e">
        <f>Таблица1[[#This Row],[Возврат за июль]]+Таблица1[[#This Row],[возврат]]</f>
        <v>#VALUE!</v>
      </c>
      <c r="M749" s="7" t="e">
        <f>SUMIFS([2]Лист2!$H$2:$H$3988,[2]Лист2!$A$2:$A$3988,Таблица1[[#This Row],[Лицевой]])</f>
        <v>#VALUE!</v>
      </c>
    </row>
    <row r="750" spans="1:13" hidden="1" outlineLevel="2" x14ac:dyDescent="0.25">
      <c r="A750" s="25" t="s">
        <v>17</v>
      </c>
      <c r="B750" s="26">
        <v>180815.91</v>
      </c>
      <c r="C750" s="26">
        <v>1256.6199999999999</v>
      </c>
      <c r="D750" s="26">
        <v>74080</v>
      </c>
      <c r="E750" s="26">
        <v>6844.58</v>
      </c>
      <c r="F750" s="26">
        <v>51.04</v>
      </c>
      <c r="G750" s="26">
        <v>499.6</v>
      </c>
      <c r="H750" s="26">
        <v>0</v>
      </c>
      <c r="I750" s="26">
        <v>-34.450000000000003</v>
      </c>
      <c r="J750" s="13" t="s">
        <v>590</v>
      </c>
      <c r="K750" s="7" t="e">
        <f>SUMIFS([1]исходный!$I$2:$I$8445,[1]исходный!$A$2:$A$8445,Таблица1[[#This Row],[Лицевой]],[1]исходный!$C$2:$C$8445,"Отопление")</f>
        <v>#VALUE!</v>
      </c>
      <c r="L750" s="7" t="e">
        <f>Таблица1[[#This Row],[Возврат за июль]]+Таблица1[[#This Row],[возврат]]</f>
        <v>#VALUE!</v>
      </c>
      <c r="M750" s="7" t="e">
        <f>SUMIFS([2]Лист2!$H$2:$H$3988,[2]Лист2!$A$2:$A$3988,Таблица1[[#This Row],[Лицевой]])</f>
        <v>#VALUE!</v>
      </c>
    </row>
    <row r="751" spans="1:13" hidden="1" outlineLevel="2" x14ac:dyDescent="0.25">
      <c r="A751" s="25" t="s">
        <v>17</v>
      </c>
      <c r="B751" s="26">
        <v>180815.91</v>
      </c>
      <c r="C751" s="26">
        <v>1256.6199999999999</v>
      </c>
      <c r="D751" s="26">
        <v>74081</v>
      </c>
      <c r="E751" s="26">
        <v>6924.75</v>
      </c>
      <c r="F751" s="26">
        <v>51.78</v>
      </c>
      <c r="G751" s="26">
        <v>525.91</v>
      </c>
      <c r="H751" s="26">
        <v>0</v>
      </c>
      <c r="I751" s="26">
        <v>-34.96</v>
      </c>
      <c r="J751" s="13" t="s">
        <v>591</v>
      </c>
      <c r="K751" s="7" t="e">
        <f>SUMIFS([1]исходный!$I$2:$I$8445,[1]исходный!$A$2:$A$8445,Таблица1[[#This Row],[Лицевой]],[1]исходный!$C$2:$C$8445,"Отопление")</f>
        <v>#VALUE!</v>
      </c>
      <c r="L751" s="7" t="e">
        <f>Таблица1[[#This Row],[Возврат за июль]]+Таблица1[[#This Row],[возврат]]</f>
        <v>#VALUE!</v>
      </c>
      <c r="M751" s="7" t="e">
        <f>SUMIFS([2]Лист2!$H$2:$H$3988,[2]Лист2!$A$2:$A$3988,Таблица1[[#This Row],[Лицевой]])</f>
        <v>#VALUE!</v>
      </c>
    </row>
    <row r="752" spans="1:13" hidden="1" outlineLevel="2" x14ac:dyDescent="0.25">
      <c r="A752" s="25" t="s">
        <v>17</v>
      </c>
      <c r="B752" s="26">
        <v>180815.91</v>
      </c>
      <c r="C752" s="26">
        <v>1256.6199999999999</v>
      </c>
      <c r="D752" s="26">
        <v>74082</v>
      </c>
      <c r="E752" s="26">
        <v>1850.6</v>
      </c>
      <c r="F752" s="26">
        <v>19.350000000000001</v>
      </c>
      <c r="G752" s="26">
        <v>933.68</v>
      </c>
      <c r="H752" s="26">
        <v>0</v>
      </c>
      <c r="I752" s="26">
        <v>-2.0299999999999998</v>
      </c>
      <c r="J752" s="13" t="s">
        <v>592</v>
      </c>
      <c r="K752" s="7" t="e">
        <f>SUMIFS([1]исходный!$I$2:$I$8445,[1]исходный!$A$2:$A$8445,Таблица1[[#This Row],[Лицевой]],[1]исходный!$C$2:$C$8445,"Отопление")</f>
        <v>#VALUE!</v>
      </c>
      <c r="L752" s="7" t="e">
        <f>Таблица1[[#This Row],[Возврат за июль]]+Таблица1[[#This Row],[возврат]]</f>
        <v>#VALUE!</v>
      </c>
      <c r="M752" s="7" t="e">
        <f>SUMIFS([2]Лист2!$H$2:$H$3988,[2]Лист2!$A$2:$A$3988,Таблица1[[#This Row],[Лицевой]])</f>
        <v>#VALUE!</v>
      </c>
    </row>
    <row r="753" spans="1:13" hidden="1" outlineLevel="2" x14ac:dyDescent="0.25">
      <c r="A753" s="25" t="s">
        <v>17</v>
      </c>
      <c r="B753" s="26">
        <v>180815.91</v>
      </c>
      <c r="C753" s="26">
        <v>1256.6199999999999</v>
      </c>
      <c r="D753" s="26">
        <v>74083</v>
      </c>
      <c r="E753" s="26">
        <v>1154.7</v>
      </c>
      <c r="F753" s="26">
        <v>11.5</v>
      </c>
      <c r="G753" s="26">
        <v>500.04</v>
      </c>
      <c r="H753" s="26">
        <v>0</v>
      </c>
      <c r="I753" s="26">
        <v>-2.0299999999999998</v>
      </c>
      <c r="J753" s="13" t="s">
        <v>593</v>
      </c>
      <c r="K753" s="7" t="e">
        <f>SUMIFS([1]исходный!$I$2:$I$8445,[1]исходный!$A$2:$A$8445,Таблица1[[#This Row],[Лицевой]],[1]исходный!$C$2:$C$8445,"Отопление")</f>
        <v>#VALUE!</v>
      </c>
      <c r="L753" s="7" t="e">
        <f>Таблица1[[#This Row],[Возврат за июль]]+Таблица1[[#This Row],[возврат]]</f>
        <v>#VALUE!</v>
      </c>
      <c r="M753" s="7" t="e">
        <f>SUMIFS([2]Лист2!$H$2:$H$3988,[2]Лист2!$A$2:$A$3988,Таблица1[[#This Row],[Лицевой]])</f>
        <v>#VALUE!</v>
      </c>
    </row>
    <row r="754" spans="1:13" hidden="1" outlineLevel="2" x14ac:dyDescent="0.25">
      <c r="A754" s="25" t="s">
        <v>17</v>
      </c>
      <c r="B754" s="26">
        <v>180815.91</v>
      </c>
      <c r="C754" s="26">
        <v>1256.6199999999999</v>
      </c>
      <c r="D754" s="26">
        <v>74084</v>
      </c>
      <c r="E754" s="26">
        <v>1084.6099999999999</v>
      </c>
      <c r="F754" s="26">
        <v>8.15</v>
      </c>
      <c r="G754" s="26">
        <v>88.1</v>
      </c>
      <c r="H754" s="26">
        <v>0</v>
      </c>
      <c r="I754" s="26">
        <v>-5.49</v>
      </c>
      <c r="J754" s="13" t="s">
        <v>594</v>
      </c>
      <c r="K754" s="7" t="e">
        <f>SUMIFS([1]исходный!$I$2:$I$8445,[1]исходный!$A$2:$A$8445,Таблица1[[#This Row],[Лицевой]],[1]исходный!$C$2:$C$8445,"Отопление")</f>
        <v>#VALUE!</v>
      </c>
      <c r="L754" s="7" t="e">
        <f>Таблица1[[#This Row],[Возврат за июль]]+Таблица1[[#This Row],[возврат]]</f>
        <v>#VALUE!</v>
      </c>
      <c r="M754" s="7" t="e">
        <f>SUMIFS([2]Лист2!$H$2:$H$3988,[2]Лист2!$A$2:$A$3988,Таблица1[[#This Row],[Лицевой]])</f>
        <v>#VALUE!</v>
      </c>
    </row>
    <row r="755" spans="1:13" hidden="1" outlineLevel="2" x14ac:dyDescent="0.25">
      <c r="A755" s="25" t="s">
        <v>17</v>
      </c>
      <c r="B755" s="26">
        <v>180815.91</v>
      </c>
      <c r="C755" s="26">
        <v>1256.6199999999999</v>
      </c>
      <c r="D755" s="26">
        <v>74085</v>
      </c>
      <c r="E755" s="26">
        <v>7114.68</v>
      </c>
      <c r="F755" s="26">
        <v>53.2</v>
      </c>
      <c r="G755" s="26">
        <v>540.29999999999995</v>
      </c>
      <c r="H755" s="26">
        <v>0</v>
      </c>
      <c r="I755" s="26">
        <v>-35.909999999999997</v>
      </c>
      <c r="J755" s="13" t="s">
        <v>595</v>
      </c>
      <c r="K755" s="7" t="e">
        <f>SUMIFS([1]исходный!$I$2:$I$8445,[1]исходный!$A$2:$A$8445,Таблица1[[#This Row],[Лицевой]],[1]исходный!$C$2:$C$8445,"Отопление")</f>
        <v>#VALUE!</v>
      </c>
      <c r="L755" s="7" t="e">
        <f>Таблица1[[#This Row],[Возврат за июль]]+Таблица1[[#This Row],[возврат]]</f>
        <v>#VALUE!</v>
      </c>
      <c r="M755" s="7" t="e">
        <f>SUMIFS([2]Лист2!$H$2:$H$3988,[2]Лист2!$A$2:$A$3988,Таблица1[[#This Row],[Лицевой]])</f>
        <v>#VALUE!</v>
      </c>
    </row>
    <row r="756" spans="1:13" hidden="1" outlineLevel="2" x14ac:dyDescent="0.25">
      <c r="A756" s="25" t="s">
        <v>17</v>
      </c>
      <c r="B756" s="26">
        <v>180815.91</v>
      </c>
      <c r="C756" s="26">
        <v>1256.6199999999999</v>
      </c>
      <c r="D756" s="26">
        <v>74086</v>
      </c>
      <c r="E756" s="26">
        <v>6860.54</v>
      </c>
      <c r="F756" s="26">
        <v>51.3</v>
      </c>
      <c r="G756" s="26">
        <v>521.04999999999995</v>
      </c>
      <c r="H756" s="26">
        <v>0</v>
      </c>
      <c r="I756" s="26">
        <v>-34.630000000000003</v>
      </c>
      <c r="J756" s="13" t="s">
        <v>596</v>
      </c>
      <c r="K756" s="7" t="e">
        <f>SUMIFS([1]исходный!$I$2:$I$8445,[1]исходный!$A$2:$A$8445,Таблица1[[#This Row],[Лицевой]],[1]исходный!$C$2:$C$8445,"Отопление")</f>
        <v>#VALUE!</v>
      </c>
      <c r="L756" s="7" t="e">
        <f>Таблица1[[#This Row],[Возврат за июль]]+Таблица1[[#This Row],[возврат]]</f>
        <v>#VALUE!</v>
      </c>
      <c r="M756" s="7" t="e">
        <f>SUMIFS([2]Лист2!$H$2:$H$3988,[2]Лист2!$A$2:$A$3988,Таблица1[[#This Row],[Лицевой]])</f>
        <v>#VALUE!</v>
      </c>
    </row>
    <row r="757" spans="1:13" hidden="1" outlineLevel="2" x14ac:dyDescent="0.25">
      <c r="A757" s="25" t="s">
        <v>17</v>
      </c>
      <c r="B757" s="26">
        <v>180815.91</v>
      </c>
      <c r="C757" s="26">
        <v>1256.6199999999999</v>
      </c>
      <c r="D757" s="26">
        <v>74087</v>
      </c>
      <c r="E757" s="26">
        <v>8746.23</v>
      </c>
      <c r="F757" s="26">
        <v>65.400000000000006</v>
      </c>
      <c r="G757" s="26">
        <v>664.22</v>
      </c>
      <c r="H757" s="26">
        <v>0</v>
      </c>
      <c r="I757" s="26">
        <v>-44.15</v>
      </c>
      <c r="J757" s="13" t="s">
        <v>597</v>
      </c>
      <c r="K757" s="7" t="e">
        <f>SUMIFS([1]исходный!$I$2:$I$8445,[1]исходный!$A$2:$A$8445,Таблица1[[#This Row],[Лицевой]],[1]исходный!$C$2:$C$8445,"Отопление")</f>
        <v>#VALUE!</v>
      </c>
      <c r="L757" s="7" t="e">
        <f>Таблица1[[#This Row],[Возврат за июль]]+Таблица1[[#This Row],[возврат]]</f>
        <v>#VALUE!</v>
      </c>
      <c r="M757" s="7" t="e">
        <f>SUMIFS([2]Лист2!$H$2:$H$3988,[2]Лист2!$A$2:$A$3988,Таблица1[[#This Row],[Лицевой]])</f>
        <v>#VALUE!</v>
      </c>
    </row>
    <row r="758" spans="1:13" s="3" customFormat="1" outlineLevel="1" collapsed="1" x14ac:dyDescent="0.25">
      <c r="A758" s="22" t="s">
        <v>17</v>
      </c>
      <c r="B758" s="24">
        <f>B757</f>
        <v>180815.91</v>
      </c>
      <c r="C758" s="24">
        <f>C757</f>
        <v>1256.6199999999999</v>
      </c>
      <c r="D758" s="24"/>
      <c r="E758" s="24">
        <f>SUM(E734:E757)</f>
        <v>166983.67000000001</v>
      </c>
      <c r="F758" s="24">
        <f t="shared" ref="F758:I758" si="8">SUM(F734:F757)</f>
        <v>1256.54</v>
      </c>
      <c r="G758" s="24">
        <f t="shared" si="8"/>
        <v>13820.730000000001</v>
      </c>
      <c r="H758" s="24">
        <f t="shared" si="8"/>
        <v>-4352.28</v>
      </c>
      <c r="I758" s="24">
        <f t="shared" si="8"/>
        <v>-831.49000000000012</v>
      </c>
      <c r="J758" s="13"/>
      <c r="K758" s="7" t="e">
        <f>SUMIFS([1]исходный!$I$2:$I$8445,[1]исходный!$A$2:$A$8445,Таблица1[[#This Row],[Лицевой]],[1]исходный!$C$2:$C$8445,"Отопление")</f>
        <v>#VALUE!</v>
      </c>
      <c r="L758" s="7" t="e">
        <f>Таблица1[[#This Row],[Возврат за июль]]+Таблица1[[#This Row],[возврат]]</f>
        <v>#VALUE!</v>
      </c>
      <c r="M758" s="7" t="e">
        <f>SUMIFS([2]Лист2!$H$2:$H$3988,[2]Лист2!$A$2:$A$3988,Таблица1[[#This Row],[Лицевой]])</f>
        <v>#VALUE!</v>
      </c>
    </row>
    <row r="759" spans="1:13" hidden="1" outlineLevel="2" x14ac:dyDescent="0.25">
      <c r="A759" s="25" t="s">
        <v>18</v>
      </c>
      <c r="B759" s="26">
        <v>390150.52</v>
      </c>
      <c r="C759" s="26">
        <v>2539.3000000000002</v>
      </c>
      <c r="D759" s="26">
        <v>74402</v>
      </c>
      <c r="E759" s="26">
        <v>7257.91</v>
      </c>
      <c r="F759" s="26">
        <v>46.4</v>
      </c>
      <c r="G759" s="26">
        <v>-128.79</v>
      </c>
      <c r="H759" s="26">
        <v>0</v>
      </c>
      <c r="I759" s="26">
        <v>-36.64</v>
      </c>
      <c r="J759" s="13" t="s">
        <v>598</v>
      </c>
      <c r="K759" s="7" t="e">
        <f>SUMIFS([1]исходный!$I$2:$I$8445,[1]исходный!$A$2:$A$8445,Таблица1[[#This Row],[Лицевой]],[1]исходный!$C$2:$C$8445,"Отопление")</f>
        <v>#VALUE!</v>
      </c>
      <c r="L759" s="7" t="e">
        <f>Таблица1[[#This Row],[Возврат за июль]]+Таблица1[[#This Row],[возврат]]</f>
        <v>#VALUE!</v>
      </c>
      <c r="M759" s="7" t="e">
        <f>SUMIFS([2]Лист2!$H$2:$H$3988,[2]Лист2!$A$2:$A$3988,Таблица1[[#This Row],[Лицевой]])</f>
        <v>#VALUE!</v>
      </c>
    </row>
    <row r="760" spans="1:13" hidden="1" outlineLevel="2" x14ac:dyDescent="0.25">
      <c r="A760" s="25" t="s">
        <v>18</v>
      </c>
      <c r="B760" s="26">
        <v>390150.52</v>
      </c>
      <c r="C760" s="26">
        <v>2539.3000000000002</v>
      </c>
      <c r="D760" s="26">
        <v>74403</v>
      </c>
      <c r="E760" s="26">
        <v>7023.28</v>
      </c>
      <c r="F760" s="26">
        <v>44.9</v>
      </c>
      <c r="G760" s="26">
        <v>-124.62</v>
      </c>
      <c r="H760" s="26">
        <v>-1085.32</v>
      </c>
      <c r="I760" s="26">
        <v>-35.46</v>
      </c>
      <c r="J760" s="13" t="s">
        <v>599</v>
      </c>
      <c r="K760" s="7" t="e">
        <f>SUMIFS([1]исходный!$I$2:$I$8445,[1]исходный!$A$2:$A$8445,Таблица1[[#This Row],[Лицевой]],[1]исходный!$C$2:$C$8445,"Отопление")</f>
        <v>#VALUE!</v>
      </c>
      <c r="L760" s="7" t="e">
        <f>Таблица1[[#This Row],[Возврат за июль]]+Таблица1[[#This Row],[возврат]]</f>
        <v>#VALUE!</v>
      </c>
      <c r="M760" s="7" t="e">
        <f>SUMIFS([2]Лист2!$H$2:$H$3988,[2]Лист2!$A$2:$A$3988,Таблица1[[#This Row],[Лицевой]])</f>
        <v>#VALUE!</v>
      </c>
    </row>
    <row r="761" spans="1:13" hidden="1" outlineLevel="2" x14ac:dyDescent="0.25">
      <c r="A761" s="25" t="s">
        <v>18</v>
      </c>
      <c r="B761" s="26">
        <v>390150.52</v>
      </c>
      <c r="C761" s="26">
        <v>2539.3000000000002</v>
      </c>
      <c r="D761" s="26">
        <v>74404</v>
      </c>
      <c r="E761" s="26">
        <v>4893.79</v>
      </c>
      <c r="F761" s="26">
        <v>31.2</v>
      </c>
      <c r="G761" s="26">
        <v>-100.07</v>
      </c>
      <c r="H761" s="26">
        <v>0</v>
      </c>
      <c r="I761" s="26">
        <v>-24.64</v>
      </c>
      <c r="J761" s="13" t="s">
        <v>600</v>
      </c>
      <c r="K761" s="7" t="e">
        <f>SUMIFS([1]исходный!$I$2:$I$8445,[1]исходный!$A$2:$A$8445,Таблица1[[#This Row],[Лицевой]],[1]исходный!$C$2:$C$8445,"Отопление")</f>
        <v>#VALUE!</v>
      </c>
      <c r="L761" s="7" t="e">
        <f>Таблица1[[#This Row],[Возврат за июль]]+Таблица1[[#This Row],[возврат]]</f>
        <v>#VALUE!</v>
      </c>
      <c r="M761" s="7" t="e">
        <f>SUMIFS([2]Лист2!$H$2:$H$3988,[2]Лист2!$A$2:$A$3988,Таблица1[[#This Row],[Лицевой]])</f>
        <v>#VALUE!</v>
      </c>
    </row>
    <row r="762" spans="1:13" hidden="1" outlineLevel="2" x14ac:dyDescent="0.25">
      <c r="A762" s="25" t="s">
        <v>18</v>
      </c>
      <c r="B762" s="26">
        <v>390150.52</v>
      </c>
      <c r="C762" s="26">
        <v>2539.3000000000002</v>
      </c>
      <c r="D762" s="26">
        <v>74405</v>
      </c>
      <c r="E762" s="26">
        <v>9301.36</v>
      </c>
      <c r="F762" s="26">
        <v>59.3</v>
      </c>
      <c r="G762" s="26">
        <v>-190.22</v>
      </c>
      <c r="H762" s="26">
        <v>-1433.4</v>
      </c>
      <c r="I762" s="26">
        <v>-46.82</v>
      </c>
      <c r="J762" s="13" t="s">
        <v>601</v>
      </c>
      <c r="K762" s="7" t="e">
        <f>SUMIFS([1]исходный!$I$2:$I$8445,[1]исходный!$A$2:$A$8445,Таблица1[[#This Row],[Лицевой]],[1]исходный!$C$2:$C$8445,"Отопление")</f>
        <v>#VALUE!</v>
      </c>
      <c r="L762" s="7" t="e">
        <f>Таблица1[[#This Row],[Возврат за июль]]+Таблица1[[#This Row],[возврат]]</f>
        <v>#VALUE!</v>
      </c>
      <c r="M762" s="7" t="e">
        <f>SUMIFS([2]Лист2!$H$2:$H$3988,[2]Лист2!$A$2:$A$3988,Таблица1[[#This Row],[Лицевой]])</f>
        <v>#VALUE!</v>
      </c>
    </row>
    <row r="763" spans="1:13" hidden="1" outlineLevel="2" x14ac:dyDescent="0.25">
      <c r="A763" s="25" t="s">
        <v>18</v>
      </c>
      <c r="B763" s="26">
        <v>390150.52</v>
      </c>
      <c r="C763" s="26">
        <v>2539.3000000000002</v>
      </c>
      <c r="D763" s="26">
        <v>74406</v>
      </c>
      <c r="E763" s="26">
        <v>6960.71</v>
      </c>
      <c r="F763" s="26">
        <v>44.5</v>
      </c>
      <c r="G763" s="26">
        <v>-123.51</v>
      </c>
      <c r="H763" s="26">
        <v>0</v>
      </c>
      <c r="I763" s="26">
        <v>-35.130000000000003</v>
      </c>
      <c r="J763" s="13" t="s">
        <v>602</v>
      </c>
      <c r="K763" s="7" t="e">
        <f>SUMIFS([1]исходный!$I$2:$I$8445,[1]исходный!$A$2:$A$8445,Таблица1[[#This Row],[Лицевой]],[1]исходный!$C$2:$C$8445,"Отопление")</f>
        <v>#VALUE!</v>
      </c>
      <c r="L763" s="7" t="e">
        <f>Таблица1[[#This Row],[Возврат за июль]]+Таблица1[[#This Row],[возврат]]</f>
        <v>#VALUE!</v>
      </c>
      <c r="M763" s="7" t="e">
        <f>SUMIFS([2]Лист2!$H$2:$H$3988,[2]Лист2!$A$2:$A$3988,Таблица1[[#This Row],[Лицевой]])</f>
        <v>#VALUE!</v>
      </c>
    </row>
    <row r="764" spans="1:13" hidden="1" outlineLevel="2" x14ac:dyDescent="0.25">
      <c r="A764" s="25" t="s">
        <v>18</v>
      </c>
      <c r="B764" s="26">
        <v>390150.52</v>
      </c>
      <c r="C764" s="26">
        <v>2539.3000000000002</v>
      </c>
      <c r="D764" s="26">
        <v>74407</v>
      </c>
      <c r="E764" s="26">
        <v>5036.7299999999996</v>
      </c>
      <c r="F764" s="26">
        <v>32.200000000000003</v>
      </c>
      <c r="G764" s="26">
        <v>-89.36</v>
      </c>
      <c r="H764" s="26">
        <v>0</v>
      </c>
      <c r="I764" s="26">
        <v>-25.43</v>
      </c>
      <c r="J764" s="13" t="s">
        <v>603</v>
      </c>
      <c r="K764" s="7" t="e">
        <f>SUMIFS([1]исходный!$I$2:$I$8445,[1]исходный!$A$2:$A$8445,Таблица1[[#This Row],[Лицевой]],[1]исходный!$C$2:$C$8445,"Отопление")</f>
        <v>#VALUE!</v>
      </c>
      <c r="L764" s="7" t="e">
        <f>Таблица1[[#This Row],[Возврат за июль]]+Таблица1[[#This Row],[возврат]]</f>
        <v>#VALUE!</v>
      </c>
      <c r="M764" s="7" t="e">
        <f>SUMIFS([2]Лист2!$H$2:$H$3988,[2]Лист2!$A$2:$A$3988,Таблица1[[#This Row],[Лицевой]])</f>
        <v>#VALUE!</v>
      </c>
    </row>
    <row r="765" spans="1:13" hidden="1" outlineLevel="2" x14ac:dyDescent="0.25">
      <c r="A765" s="25" t="s">
        <v>18</v>
      </c>
      <c r="B765" s="26">
        <v>390150.52</v>
      </c>
      <c r="C765" s="26">
        <v>2539.3000000000002</v>
      </c>
      <c r="D765" s="26">
        <v>74408</v>
      </c>
      <c r="E765" s="26">
        <v>9353.9699999999993</v>
      </c>
      <c r="F765" s="26">
        <v>59.8</v>
      </c>
      <c r="G765" s="26">
        <v>-166</v>
      </c>
      <c r="H765" s="26">
        <v>-1445.49</v>
      </c>
      <c r="I765" s="26">
        <v>-47.22</v>
      </c>
      <c r="J765" s="13" t="s">
        <v>604</v>
      </c>
      <c r="K765" s="7" t="e">
        <f>SUMIFS([1]исходный!$I$2:$I$8445,[1]исходный!$A$2:$A$8445,Таблица1[[#This Row],[Лицевой]],[1]исходный!$C$2:$C$8445,"Отопление")</f>
        <v>#VALUE!</v>
      </c>
      <c r="L765" s="7" t="e">
        <f>Таблица1[[#This Row],[Возврат за июль]]+Таблица1[[#This Row],[возврат]]</f>
        <v>#VALUE!</v>
      </c>
      <c r="M765" s="7" t="e">
        <f>SUMIFS([2]Лист2!$H$2:$H$3988,[2]Лист2!$A$2:$A$3988,Таблица1[[#This Row],[Лицевой]])</f>
        <v>#VALUE!</v>
      </c>
    </row>
    <row r="766" spans="1:13" hidden="1" outlineLevel="2" x14ac:dyDescent="0.25">
      <c r="A766" s="25" t="s">
        <v>18</v>
      </c>
      <c r="B766" s="26">
        <v>390150.52</v>
      </c>
      <c r="C766" s="26">
        <v>2539.3000000000002</v>
      </c>
      <c r="D766" s="26">
        <v>74409</v>
      </c>
      <c r="E766" s="26">
        <v>7007.63</v>
      </c>
      <c r="F766" s="26">
        <v>44.8</v>
      </c>
      <c r="G766" s="26">
        <v>-124.34</v>
      </c>
      <c r="H766" s="26">
        <v>0</v>
      </c>
      <c r="I766" s="26">
        <v>-35.369999999999997</v>
      </c>
      <c r="J766" s="13" t="s">
        <v>605</v>
      </c>
      <c r="K766" s="7" t="e">
        <f>SUMIFS([1]исходный!$I$2:$I$8445,[1]исходный!$A$2:$A$8445,Таблица1[[#This Row],[Лицевой]],[1]исходный!$C$2:$C$8445,"Отопление")</f>
        <v>#VALUE!</v>
      </c>
      <c r="L766" s="7" t="e">
        <f>Таблица1[[#This Row],[Возврат за июль]]+Таблица1[[#This Row],[возврат]]</f>
        <v>#VALUE!</v>
      </c>
      <c r="M766" s="7" t="e">
        <f>SUMIFS([2]Лист2!$H$2:$H$3988,[2]Лист2!$A$2:$A$3988,Таблица1[[#This Row],[Лицевой]])</f>
        <v>#VALUE!</v>
      </c>
    </row>
    <row r="767" spans="1:13" hidden="1" outlineLevel="2" x14ac:dyDescent="0.25">
      <c r="A767" s="25" t="s">
        <v>18</v>
      </c>
      <c r="B767" s="26">
        <v>390150.52</v>
      </c>
      <c r="C767" s="26">
        <v>2539.3000000000002</v>
      </c>
      <c r="D767" s="26">
        <v>74410</v>
      </c>
      <c r="E767" s="26">
        <v>5114.97</v>
      </c>
      <c r="F767" s="26">
        <v>32.700000000000003</v>
      </c>
      <c r="G767" s="26">
        <v>-90.78</v>
      </c>
      <c r="H767" s="26">
        <v>-790.42</v>
      </c>
      <c r="I767" s="26">
        <v>-25.81</v>
      </c>
      <c r="J767" s="13" t="s">
        <v>606</v>
      </c>
      <c r="K767" s="7" t="e">
        <f>SUMIFS([1]исходный!$I$2:$I$8445,[1]исходный!$A$2:$A$8445,Таблица1[[#This Row],[Лицевой]],[1]исходный!$C$2:$C$8445,"Отопление")</f>
        <v>#VALUE!</v>
      </c>
      <c r="L767" s="7" t="e">
        <f>Таблица1[[#This Row],[Возврат за июль]]+Таблица1[[#This Row],[возврат]]</f>
        <v>#VALUE!</v>
      </c>
      <c r="M767" s="7" t="e">
        <f>SUMIFS([2]Лист2!$H$2:$H$3988,[2]Лист2!$A$2:$A$3988,Таблица1[[#This Row],[Лицевой]])</f>
        <v>#VALUE!</v>
      </c>
    </row>
    <row r="768" spans="1:13" hidden="1" outlineLevel="2" x14ac:dyDescent="0.25">
      <c r="A768" s="25" t="s">
        <v>18</v>
      </c>
      <c r="B768" s="26">
        <v>390150.52</v>
      </c>
      <c r="C768" s="26">
        <v>2539.3000000000002</v>
      </c>
      <c r="D768" s="26">
        <v>74411</v>
      </c>
      <c r="E768" s="26">
        <v>9463.48</v>
      </c>
      <c r="F768" s="26">
        <v>60.5</v>
      </c>
      <c r="G768" s="26">
        <v>-167.96</v>
      </c>
      <c r="H768" s="26">
        <v>0</v>
      </c>
      <c r="I768" s="26">
        <v>-47.76</v>
      </c>
      <c r="J768" s="13" t="s">
        <v>607</v>
      </c>
      <c r="K768" s="7" t="e">
        <f>SUMIFS([1]исходный!$I$2:$I$8445,[1]исходный!$A$2:$A$8445,Таблица1[[#This Row],[Лицевой]],[1]исходный!$C$2:$C$8445,"Отопление")</f>
        <v>#VALUE!</v>
      </c>
      <c r="L768" s="7" t="e">
        <f>Таблица1[[#This Row],[Возврат за июль]]+Таблица1[[#This Row],[возврат]]</f>
        <v>#VALUE!</v>
      </c>
      <c r="M768" s="7" t="e">
        <f>SUMIFS([2]Лист2!$H$2:$H$3988,[2]Лист2!$A$2:$A$3988,Таблица1[[#This Row],[Лицевой]])</f>
        <v>#VALUE!</v>
      </c>
    </row>
    <row r="769" spans="1:13" hidden="1" outlineLevel="2" x14ac:dyDescent="0.25">
      <c r="A769" s="25" t="s">
        <v>18</v>
      </c>
      <c r="B769" s="26">
        <v>390150.52</v>
      </c>
      <c r="C769" s="26">
        <v>2539.3000000000002</v>
      </c>
      <c r="D769" s="26">
        <v>74412</v>
      </c>
      <c r="E769" s="26">
        <v>7257.91</v>
      </c>
      <c r="F769" s="26">
        <v>46.4</v>
      </c>
      <c r="G769" s="26">
        <v>-128.79</v>
      </c>
      <c r="H769" s="26">
        <v>0</v>
      </c>
      <c r="I769" s="26">
        <v>-36.64</v>
      </c>
      <c r="J769" s="13" t="s">
        <v>598</v>
      </c>
      <c r="K769" s="7" t="e">
        <f>SUMIFS([1]исходный!$I$2:$I$8445,[1]исходный!$A$2:$A$8445,Таблица1[[#This Row],[Лицевой]],[1]исходный!$C$2:$C$8445,"Отопление")</f>
        <v>#VALUE!</v>
      </c>
      <c r="L769" s="7" t="e">
        <f>Таблица1[[#This Row],[Возврат за июль]]+Таблица1[[#This Row],[возврат]]</f>
        <v>#VALUE!</v>
      </c>
      <c r="M769" s="7" t="e">
        <f>SUMIFS([2]Лист2!$H$2:$H$3988,[2]Лист2!$A$2:$A$3988,Таблица1[[#This Row],[Лицевой]])</f>
        <v>#VALUE!</v>
      </c>
    </row>
    <row r="770" spans="1:13" hidden="1" outlineLevel="2" x14ac:dyDescent="0.25">
      <c r="A770" s="25" t="s">
        <v>18</v>
      </c>
      <c r="B770" s="26">
        <v>390150.52</v>
      </c>
      <c r="C770" s="26">
        <v>2539.3000000000002</v>
      </c>
      <c r="D770" s="26">
        <v>74413</v>
      </c>
      <c r="E770" s="26">
        <v>4692.6400000000003</v>
      </c>
      <c r="F770" s="26">
        <v>30</v>
      </c>
      <c r="G770" s="26">
        <v>-83.29</v>
      </c>
      <c r="H770" s="26">
        <v>-725.16</v>
      </c>
      <c r="I770" s="26">
        <v>-23.69</v>
      </c>
      <c r="J770" s="13" t="s">
        <v>608</v>
      </c>
      <c r="K770" s="7" t="e">
        <f>SUMIFS([1]исходный!$I$2:$I$8445,[1]исходный!$A$2:$A$8445,Таблица1[[#This Row],[Лицевой]],[1]исходный!$C$2:$C$8445,"Отопление")</f>
        <v>#VALUE!</v>
      </c>
      <c r="L770" s="7" t="e">
        <f>Таблица1[[#This Row],[Возврат за июль]]+Таблица1[[#This Row],[возврат]]</f>
        <v>#VALUE!</v>
      </c>
      <c r="M770" s="7" t="e">
        <f>SUMIFS([2]Лист2!$H$2:$H$3988,[2]Лист2!$A$2:$A$3988,Таблица1[[#This Row],[Лицевой]])</f>
        <v>#VALUE!</v>
      </c>
    </row>
    <row r="771" spans="1:13" hidden="1" outlineLevel="2" x14ac:dyDescent="0.25">
      <c r="A771" s="25" t="s">
        <v>18</v>
      </c>
      <c r="B771" s="26">
        <v>390150.52</v>
      </c>
      <c r="C771" s="26">
        <v>2539.3000000000002</v>
      </c>
      <c r="D771" s="26">
        <v>74415</v>
      </c>
      <c r="E771" s="26">
        <v>7476.94</v>
      </c>
      <c r="F771" s="26">
        <v>47.8</v>
      </c>
      <c r="G771" s="26">
        <v>-132.71</v>
      </c>
      <c r="H771" s="26">
        <v>0</v>
      </c>
      <c r="I771" s="26">
        <v>-37.74</v>
      </c>
      <c r="J771" s="13" t="s">
        <v>609</v>
      </c>
      <c r="K771" s="7" t="e">
        <f>SUMIFS([1]исходный!$I$2:$I$8445,[1]исходный!$A$2:$A$8445,Таблица1[[#This Row],[Лицевой]],[1]исходный!$C$2:$C$8445,"Отопление")</f>
        <v>#VALUE!</v>
      </c>
      <c r="L771" s="7" t="e">
        <f>Таблица1[[#This Row],[Возврат за июль]]+Таблица1[[#This Row],[возврат]]</f>
        <v>#VALUE!</v>
      </c>
      <c r="M771" s="7" t="e">
        <f>SUMIFS([2]Лист2!$H$2:$H$3988,[2]Лист2!$A$2:$A$3988,Таблица1[[#This Row],[Лицевой]])</f>
        <v>#VALUE!</v>
      </c>
    </row>
    <row r="772" spans="1:13" hidden="1" outlineLevel="2" x14ac:dyDescent="0.25">
      <c r="A772" s="25" t="s">
        <v>18</v>
      </c>
      <c r="B772" s="26">
        <v>390150.52</v>
      </c>
      <c r="C772" s="26">
        <v>2539.3000000000002</v>
      </c>
      <c r="D772" s="26">
        <v>74416</v>
      </c>
      <c r="E772" s="26">
        <v>5193.1499999999996</v>
      </c>
      <c r="F772" s="26">
        <v>33.200000000000003</v>
      </c>
      <c r="G772" s="26">
        <v>-92.14</v>
      </c>
      <c r="H772" s="26">
        <v>-802.51</v>
      </c>
      <c r="I772" s="26">
        <v>-26.21</v>
      </c>
      <c r="J772" s="13" t="s">
        <v>610</v>
      </c>
      <c r="K772" s="7" t="e">
        <f>SUMIFS([1]исходный!$I$2:$I$8445,[1]исходный!$A$2:$A$8445,Таблица1[[#This Row],[Лицевой]],[1]исходный!$C$2:$C$8445,"Отопление")</f>
        <v>#VALUE!</v>
      </c>
      <c r="L772" s="7" t="e">
        <f>Таблица1[[#This Row],[Возврат за июль]]+Таблица1[[#This Row],[возврат]]</f>
        <v>#VALUE!</v>
      </c>
      <c r="M772" s="7" t="e">
        <f>SUMIFS([2]Лист2!$H$2:$H$3988,[2]Лист2!$A$2:$A$3988,Таблица1[[#This Row],[Лицевой]])</f>
        <v>#VALUE!</v>
      </c>
    </row>
    <row r="773" spans="1:13" hidden="1" outlineLevel="2" x14ac:dyDescent="0.25">
      <c r="A773" s="25" t="s">
        <v>18</v>
      </c>
      <c r="B773" s="26">
        <v>390150.52</v>
      </c>
      <c r="C773" s="26">
        <v>2539.3000000000002</v>
      </c>
      <c r="D773" s="26">
        <v>74417</v>
      </c>
      <c r="E773" s="26">
        <v>7492.55</v>
      </c>
      <c r="F773" s="26">
        <v>47.9</v>
      </c>
      <c r="G773" s="26">
        <v>-132.96</v>
      </c>
      <c r="H773" s="26">
        <v>-1157.83</v>
      </c>
      <c r="I773" s="26">
        <v>-37.82</v>
      </c>
      <c r="J773" s="13" t="s">
        <v>611</v>
      </c>
      <c r="K773" s="7" t="e">
        <f>SUMIFS([1]исходный!$I$2:$I$8445,[1]исходный!$A$2:$A$8445,Таблица1[[#This Row],[Лицевой]],[1]исходный!$C$2:$C$8445,"Отопление")</f>
        <v>#VALUE!</v>
      </c>
      <c r="L773" s="7" t="e">
        <f>Таблица1[[#This Row],[Возврат за июль]]+Таблица1[[#This Row],[возврат]]</f>
        <v>#VALUE!</v>
      </c>
      <c r="M773" s="7" t="e">
        <f>SUMIFS([2]Лист2!$H$2:$H$3988,[2]Лист2!$A$2:$A$3988,Таблица1[[#This Row],[Лицевой]])</f>
        <v>#VALUE!</v>
      </c>
    </row>
    <row r="774" spans="1:13" hidden="1" outlineLevel="2" x14ac:dyDescent="0.25">
      <c r="A774" s="25" t="s">
        <v>18</v>
      </c>
      <c r="B774" s="26">
        <v>390150.52</v>
      </c>
      <c r="C774" s="26">
        <v>2539.3000000000002</v>
      </c>
      <c r="D774" s="26">
        <v>74418</v>
      </c>
      <c r="E774" s="26">
        <v>9385.24</v>
      </c>
      <c r="F774" s="26">
        <v>60</v>
      </c>
      <c r="G774" s="26">
        <v>-166.55</v>
      </c>
      <c r="H774" s="26">
        <v>0</v>
      </c>
      <c r="I774" s="26">
        <v>-47.37</v>
      </c>
      <c r="J774" s="13" t="s">
        <v>612</v>
      </c>
      <c r="K774" s="7" t="e">
        <f>SUMIFS([1]исходный!$I$2:$I$8445,[1]исходный!$A$2:$A$8445,Таблица1[[#This Row],[Лицевой]],[1]исходный!$C$2:$C$8445,"Отопление")</f>
        <v>#VALUE!</v>
      </c>
      <c r="L774" s="7" t="e">
        <f>Таблица1[[#This Row],[Возврат за июль]]+Таблица1[[#This Row],[возврат]]</f>
        <v>#VALUE!</v>
      </c>
      <c r="M774" s="7" t="e">
        <f>SUMIFS([2]Лист2!$H$2:$H$3988,[2]Лист2!$A$2:$A$3988,Таблица1[[#This Row],[Лицевой]])</f>
        <v>#VALUE!</v>
      </c>
    </row>
    <row r="775" spans="1:13" hidden="1" outlineLevel="2" x14ac:dyDescent="0.25">
      <c r="A775" s="25" t="s">
        <v>18</v>
      </c>
      <c r="B775" s="26">
        <v>390150.52</v>
      </c>
      <c r="C775" s="26">
        <v>2539.3000000000002</v>
      </c>
      <c r="D775" s="26">
        <v>74419</v>
      </c>
      <c r="E775" s="26">
        <v>5052.3999999999996</v>
      </c>
      <c r="F775" s="26">
        <v>32.299999999999997</v>
      </c>
      <c r="G775" s="26">
        <v>-89.67</v>
      </c>
      <c r="H775" s="26">
        <v>0</v>
      </c>
      <c r="I775" s="26">
        <v>-25.51</v>
      </c>
      <c r="J775" s="13" t="s">
        <v>613</v>
      </c>
      <c r="K775" s="7" t="e">
        <f>SUMIFS([1]исходный!$I$2:$I$8445,[1]исходный!$A$2:$A$8445,Таблица1[[#This Row],[Лицевой]],[1]исходный!$C$2:$C$8445,"Отопление")</f>
        <v>#VALUE!</v>
      </c>
      <c r="L775" s="7" t="e">
        <f>Таблица1[[#This Row],[Возврат за июль]]+Таблица1[[#This Row],[возврат]]</f>
        <v>#VALUE!</v>
      </c>
      <c r="M775" s="7" t="e">
        <f>SUMIFS([2]Лист2!$H$2:$H$3988,[2]Лист2!$A$2:$A$3988,Таблица1[[#This Row],[Лицевой]])</f>
        <v>#VALUE!</v>
      </c>
    </row>
    <row r="776" spans="1:13" hidden="1" outlineLevel="2" x14ac:dyDescent="0.25">
      <c r="A776" s="25" t="s">
        <v>18</v>
      </c>
      <c r="B776" s="26">
        <v>390150.52</v>
      </c>
      <c r="C776" s="26">
        <v>2539.3000000000002</v>
      </c>
      <c r="D776" s="26">
        <v>74420</v>
      </c>
      <c r="E776" s="26">
        <v>7570.75</v>
      </c>
      <c r="F776" s="26">
        <v>48.4</v>
      </c>
      <c r="G776" s="26">
        <v>-134.34</v>
      </c>
      <c r="H776" s="26">
        <v>0</v>
      </c>
      <c r="I776" s="26">
        <v>-38.21</v>
      </c>
      <c r="J776" s="13" t="s">
        <v>614</v>
      </c>
      <c r="K776" s="7" t="e">
        <f>SUMIFS([1]исходный!$I$2:$I$8445,[1]исходный!$A$2:$A$8445,Таблица1[[#This Row],[Лицевой]],[1]исходный!$C$2:$C$8445,"Отопление")</f>
        <v>#VALUE!</v>
      </c>
      <c r="L776" s="7" t="e">
        <f>Таблица1[[#This Row],[Возврат за июль]]+Таблица1[[#This Row],[возврат]]</f>
        <v>#VALUE!</v>
      </c>
      <c r="M776" s="7" t="e">
        <f>SUMIFS([2]Лист2!$H$2:$H$3988,[2]Лист2!$A$2:$A$3988,Таблица1[[#This Row],[Лицевой]])</f>
        <v>#VALUE!</v>
      </c>
    </row>
    <row r="777" spans="1:13" hidden="1" outlineLevel="2" x14ac:dyDescent="0.25">
      <c r="A777" s="25" t="s">
        <v>18</v>
      </c>
      <c r="B777" s="26">
        <v>390150.52</v>
      </c>
      <c r="C777" s="26">
        <v>2539.3000000000002</v>
      </c>
      <c r="D777" s="26">
        <v>74421</v>
      </c>
      <c r="E777" s="26">
        <v>9494.7199999999993</v>
      </c>
      <c r="F777" s="26">
        <v>60.7</v>
      </c>
      <c r="G777" s="26">
        <v>-168.47</v>
      </c>
      <c r="H777" s="26">
        <v>0</v>
      </c>
      <c r="I777" s="26">
        <v>-47.93</v>
      </c>
      <c r="J777" s="13" t="s">
        <v>615</v>
      </c>
      <c r="K777" s="7" t="e">
        <f>SUMIFS([1]исходный!$I$2:$I$8445,[1]исходный!$A$2:$A$8445,Таблица1[[#This Row],[Лицевой]],[1]исходный!$C$2:$C$8445,"Отопление")</f>
        <v>#VALUE!</v>
      </c>
      <c r="L777" s="7" t="e">
        <f>Таблица1[[#This Row],[Возврат за июль]]+Таблица1[[#This Row],[возврат]]</f>
        <v>#VALUE!</v>
      </c>
      <c r="M777" s="7" t="e">
        <f>SUMIFS([2]Лист2!$H$2:$H$3988,[2]Лист2!$A$2:$A$3988,Таблица1[[#This Row],[Лицевой]])</f>
        <v>#VALUE!</v>
      </c>
    </row>
    <row r="778" spans="1:13" hidden="1" outlineLevel="2" x14ac:dyDescent="0.25">
      <c r="A778" s="25" t="s">
        <v>18</v>
      </c>
      <c r="B778" s="26">
        <v>390150.52</v>
      </c>
      <c r="C778" s="26">
        <v>2539.3000000000002</v>
      </c>
      <c r="D778" s="26">
        <v>74422</v>
      </c>
      <c r="E778" s="26">
        <v>4896</v>
      </c>
      <c r="F778" s="26">
        <v>31.3</v>
      </c>
      <c r="G778" s="26">
        <v>-86.91</v>
      </c>
      <c r="H778" s="26">
        <v>-756.59</v>
      </c>
      <c r="I778" s="26">
        <v>-24.72</v>
      </c>
      <c r="J778" s="13" t="s">
        <v>616</v>
      </c>
      <c r="K778" s="7" t="e">
        <f>SUMIFS([1]исходный!$I$2:$I$8445,[1]исходный!$A$2:$A$8445,Таблица1[[#This Row],[Лицевой]],[1]исходный!$C$2:$C$8445,"Отопление")</f>
        <v>#VALUE!</v>
      </c>
      <c r="L778" s="7" t="e">
        <f>Таблица1[[#This Row],[Возврат за июль]]+Таблица1[[#This Row],[возврат]]</f>
        <v>#VALUE!</v>
      </c>
      <c r="M778" s="7" t="e">
        <f>SUMIFS([2]Лист2!$H$2:$H$3988,[2]Лист2!$A$2:$A$3988,Таблица1[[#This Row],[Лицевой]])</f>
        <v>#VALUE!</v>
      </c>
    </row>
    <row r="779" spans="1:13" hidden="1" outlineLevel="2" x14ac:dyDescent="0.25">
      <c r="A779" s="25" t="s">
        <v>18</v>
      </c>
      <c r="B779" s="26">
        <v>390150.52</v>
      </c>
      <c r="C779" s="26">
        <v>2539.3000000000002</v>
      </c>
      <c r="D779" s="26">
        <v>74423</v>
      </c>
      <c r="E779" s="26">
        <v>7858.3</v>
      </c>
      <c r="F779" s="26">
        <v>50.1</v>
      </c>
      <c r="G779" s="26">
        <v>-160.69</v>
      </c>
      <c r="H779" s="26">
        <v>0</v>
      </c>
      <c r="I779" s="26">
        <v>-39.56</v>
      </c>
      <c r="J779" s="13" t="s">
        <v>617</v>
      </c>
      <c r="K779" s="7" t="e">
        <f>SUMIFS([1]исходный!$I$2:$I$8445,[1]исходный!$A$2:$A$8445,Таблица1[[#This Row],[Лицевой]],[1]исходный!$C$2:$C$8445,"Отопление")</f>
        <v>#VALUE!</v>
      </c>
      <c r="L779" s="7" t="e">
        <f>Таблица1[[#This Row],[Возврат за июль]]+Таблица1[[#This Row],[возврат]]</f>
        <v>#VALUE!</v>
      </c>
      <c r="M779" s="7" t="e">
        <f>SUMIFS([2]Лист2!$H$2:$H$3988,[2]Лист2!$A$2:$A$3988,Таблица1[[#This Row],[Лицевой]])</f>
        <v>#VALUE!</v>
      </c>
    </row>
    <row r="780" spans="1:13" hidden="1" outlineLevel="2" x14ac:dyDescent="0.25">
      <c r="A780" s="25" t="s">
        <v>18</v>
      </c>
      <c r="B780" s="26">
        <v>390150.52</v>
      </c>
      <c r="C780" s="26">
        <v>2539.3000000000002</v>
      </c>
      <c r="D780" s="26">
        <v>74424</v>
      </c>
      <c r="E780" s="26">
        <v>9291.3700000000008</v>
      </c>
      <c r="F780" s="26">
        <v>59.4</v>
      </c>
      <c r="G780" s="26">
        <v>-164.86</v>
      </c>
      <c r="H780" s="26">
        <v>-1435.81</v>
      </c>
      <c r="I780" s="26">
        <v>-46.89</v>
      </c>
      <c r="J780" s="13" t="s">
        <v>618</v>
      </c>
      <c r="K780" s="7" t="e">
        <f>SUMIFS([1]исходный!$I$2:$I$8445,[1]исходный!$A$2:$A$8445,Таблица1[[#This Row],[Лицевой]],[1]исходный!$C$2:$C$8445,"Отопление")</f>
        <v>#VALUE!</v>
      </c>
      <c r="L780" s="7" t="e">
        <f>Таблица1[[#This Row],[Возврат за июль]]+Таблица1[[#This Row],[возврат]]</f>
        <v>#VALUE!</v>
      </c>
      <c r="M780" s="7" t="e">
        <f>SUMIFS([2]Лист2!$H$2:$H$3988,[2]Лист2!$A$2:$A$3988,Таблица1[[#This Row],[Лицевой]])</f>
        <v>#VALUE!</v>
      </c>
    </row>
    <row r="781" spans="1:13" hidden="1" outlineLevel="2" x14ac:dyDescent="0.25">
      <c r="A781" s="25" t="s">
        <v>18</v>
      </c>
      <c r="B781" s="26">
        <v>390150.52</v>
      </c>
      <c r="C781" s="26">
        <v>2539.3000000000002</v>
      </c>
      <c r="D781" s="26">
        <v>74425</v>
      </c>
      <c r="E781" s="26">
        <v>4987.92</v>
      </c>
      <c r="F781" s="26">
        <v>31.8</v>
      </c>
      <c r="G781" s="26">
        <v>-102.01</v>
      </c>
      <c r="H781" s="26">
        <v>0</v>
      </c>
      <c r="I781" s="26">
        <v>-25.11</v>
      </c>
      <c r="J781" s="13" t="s">
        <v>619</v>
      </c>
      <c r="K781" s="7" t="e">
        <f>SUMIFS([1]исходный!$I$2:$I$8445,[1]исходный!$A$2:$A$8445,Таблица1[[#This Row],[Лицевой]],[1]исходный!$C$2:$C$8445,"Отопление")</f>
        <v>#VALUE!</v>
      </c>
      <c r="L781" s="7" t="e">
        <f>Таблица1[[#This Row],[Возврат за июль]]+Таблица1[[#This Row],[возврат]]</f>
        <v>#VALUE!</v>
      </c>
      <c r="M781" s="7" t="e">
        <f>SUMIFS([2]Лист2!$H$2:$H$3988,[2]Лист2!$A$2:$A$3988,Таблица1[[#This Row],[Лицевой]])</f>
        <v>#VALUE!</v>
      </c>
    </row>
    <row r="782" spans="1:13" hidden="1" outlineLevel="2" x14ac:dyDescent="0.25">
      <c r="A782" s="25" t="s">
        <v>18</v>
      </c>
      <c r="B782" s="26">
        <v>390150.52</v>
      </c>
      <c r="C782" s="26">
        <v>2539.3000000000002</v>
      </c>
      <c r="D782" s="26">
        <v>74426</v>
      </c>
      <c r="E782" s="26">
        <v>7711.55</v>
      </c>
      <c r="F782" s="26">
        <v>49.3</v>
      </c>
      <c r="G782" s="26">
        <v>-136.86000000000001</v>
      </c>
      <c r="H782" s="26">
        <v>-1191.68</v>
      </c>
      <c r="I782" s="26">
        <v>-38.93</v>
      </c>
      <c r="J782" s="13" t="s">
        <v>620</v>
      </c>
      <c r="K782" s="7" t="e">
        <f>SUMIFS([1]исходный!$I$2:$I$8445,[1]исходный!$A$2:$A$8445,Таблица1[[#This Row],[Лицевой]],[1]исходный!$C$2:$C$8445,"Отопление")</f>
        <v>#VALUE!</v>
      </c>
      <c r="L782" s="7" t="e">
        <f>Таблица1[[#This Row],[Возврат за июль]]+Таблица1[[#This Row],[возврат]]</f>
        <v>#VALUE!</v>
      </c>
      <c r="M782" s="7" t="e">
        <f>SUMIFS([2]Лист2!$H$2:$H$3988,[2]Лист2!$A$2:$A$3988,Таблица1[[#This Row],[Лицевой]])</f>
        <v>#VALUE!</v>
      </c>
    </row>
    <row r="783" spans="1:13" hidden="1" outlineLevel="2" x14ac:dyDescent="0.25">
      <c r="A783" s="25" t="s">
        <v>18</v>
      </c>
      <c r="B783" s="26">
        <v>390150.52</v>
      </c>
      <c r="C783" s="26">
        <v>2539.3000000000002</v>
      </c>
      <c r="D783" s="26">
        <v>74427</v>
      </c>
      <c r="E783" s="26">
        <v>9463.48</v>
      </c>
      <c r="F783" s="26">
        <v>60.5</v>
      </c>
      <c r="G783" s="26">
        <v>-167.96</v>
      </c>
      <c r="H783" s="26">
        <v>0</v>
      </c>
      <c r="I783" s="26">
        <v>-47.76</v>
      </c>
      <c r="J783" s="13" t="s">
        <v>607</v>
      </c>
      <c r="K783" s="7" t="e">
        <f>SUMIFS([1]исходный!$I$2:$I$8445,[1]исходный!$A$2:$A$8445,Таблица1[[#This Row],[Лицевой]],[1]исходный!$C$2:$C$8445,"Отопление")</f>
        <v>#VALUE!</v>
      </c>
      <c r="L783" s="7" t="e">
        <f>Таблица1[[#This Row],[Возврат за июль]]+Таблица1[[#This Row],[возврат]]</f>
        <v>#VALUE!</v>
      </c>
      <c r="M783" s="7" t="e">
        <f>SUMIFS([2]Лист2!$H$2:$H$3988,[2]Лист2!$A$2:$A$3988,Таблица1[[#This Row],[Лицевой]])</f>
        <v>#VALUE!</v>
      </c>
    </row>
    <row r="784" spans="1:13" hidden="1" outlineLevel="2" x14ac:dyDescent="0.25">
      <c r="A784" s="25" t="s">
        <v>18</v>
      </c>
      <c r="B784" s="26">
        <v>390150.52</v>
      </c>
      <c r="C784" s="26">
        <v>2539.3000000000002</v>
      </c>
      <c r="D784" s="26">
        <v>74428</v>
      </c>
      <c r="E784" s="26">
        <v>4849.05</v>
      </c>
      <c r="F784" s="26">
        <v>31</v>
      </c>
      <c r="G784" s="26">
        <v>-86.06</v>
      </c>
      <c r="H784" s="26">
        <v>-749.33</v>
      </c>
      <c r="I784" s="26">
        <v>-24.47</v>
      </c>
      <c r="J784" s="13" t="s">
        <v>621</v>
      </c>
      <c r="K784" s="7" t="e">
        <f>SUMIFS([1]исходный!$I$2:$I$8445,[1]исходный!$A$2:$A$8445,Таблица1[[#This Row],[Лицевой]],[1]исходный!$C$2:$C$8445,"Отопление")</f>
        <v>#VALUE!</v>
      </c>
      <c r="L784" s="7" t="e">
        <f>Таблица1[[#This Row],[Возврат за июль]]+Таблица1[[#This Row],[возврат]]</f>
        <v>#VALUE!</v>
      </c>
      <c r="M784" s="7" t="e">
        <f>SUMIFS([2]Лист2!$H$2:$H$3988,[2]Лист2!$A$2:$A$3988,Таблица1[[#This Row],[Лицевой]])</f>
        <v>#VALUE!</v>
      </c>
    </row>
    <row r="785" spans="1:13" hidden="1" outlineLevel="2" x14ac:dyDescent="0.25">
      <c r="A785" s="25" t="s">
        <v>18</v>
      </c>
      <c r="B785" s="26">
        <v>390150.52</v>
      </c>
      <c r="C785" s="26">
        <v>2539.3000000000002</v>
      </c>
      <c r="D785" s="26">
        <v>74429</v>
      </c>
      <c r="E785" s="26">
        <v>7858.3</v>
      </c>
      <c r="F785" s="26">
        <v>50.1</v>
      </c>
      <c r="G785" s="26">
        <v>-160.69</v>
      </c>
      <c r="H785" s="26">
        <v>-1211.02</v>
      </c>
      <c r="I785" s="26">
        <v>-39.56</v>
      </c>
      <c r="J785" s="13" t="s">
        <v>617</v>
      </c>
      <c r="K785" s="7" t="e">
        <f>SUMIFS([1]исходный!$I$2:$I$8445,[1]исходный!$A$2:$A$8445,Таблица1[[#This Row],[Лицевой]],[1]исходный!$C$2:$C$8445,"Отопление")</f>
        <v>#VALUE!</v>
      </c>
      <c r="L785" s="7" t="e">
        <f>Таблица1[[#This Row],[Возврат за июль]]+Таблица1[[#This Row],[возврат]]</f>
        <v>#VALUE!</v>
      </c>
      <c r="M785" s="7" t="e">
        <f>SUMIFS([2]Лист2!$H$2:$H$3988,[2]Лист2!$A$2:$A$3988,Таблица1[[#This Row],[Лицевой]])</f>
        <v>#VALUE!</v>
      </c>
    </row>
    <row r="786" spans="1:13" hidden="1" outlineLevel="2" x14ac:dyDescent="0.25">
      <c r="A786" s="25" t="s">
        <v>18</v>
      </c>
      <c r="B786" s="26">
        <v>390150.52</v>
      </c>
      <c r="C786" s="26">
        <v>2539.3000000000002</v>
      </c>
      <c r="D786" s="26">
        <v>74430</v>
      </c>
      <c r="E786" s="26">
        <v>7523.88</v>
      </c>
      <c r="F786" s="26">
        <v>48.1</v>
      </c>
      <c r="G786" s="26">
        <v>-133.56</v>
      </c>
      <c r="H786" s="26">
        <v>0</v>
      </c>
      <c r="I786" s="26">
        <v>-37.979999999999997</v>
      </c>
      <c r="J786" s="13" t="s">
        <v>622</v>
      </c>
      <c r="K786" s="7" t="e">
        <f>SUMIFS([1]исходный!$I$2:$I$8445,[1]исходный!$A$2:$A$8445,Таблица1[[#This Row],[Лицевой]],[1]исходный!$C$2:$C$8445,"Отопление")</f>
        <v>#VALUE!</v>
      </c>
      <c r="L786" s="7" t="e">
        <f>Таблица1[[#This Row],[Возврат за июль]]+Таблица1[[#This Row],[возврат]]</f>
        <v>#VALUE!</v>
      </c>
      <c r="M786" s="7" t="e">
        <f>SUMIFS([2]Лист2!$H$2:$H$3988,[2]Лист2!$A$2:$A$3988,Таблица1[[#This Row],[Лицевой]])</f>
        <v>#VALUE!</v>
      </c>
    </row>
    <row r="787" spans="1:13" hidden="1" outlineLevel="2" x14ac:dyDescent="0.25">
      <c r="A787" s="25" t="s">
        <v>18</v>
      </c>
      <c r="B787" s="26">
        <v>390150.52</v>
      </c>
      <c r="C787" s="26">
        <v>2539.3000000000002</v>
      </c>
      <c r="D787" s="26">
        <v>74431</v>
      </c>
      <c r="E787" s="26">
        <v>4896</v>
      </c>
      <c r="F787" s="26">
        <v>31.3</v>
      </c>
      <c r="G787" s="26">
        <v>-86.91</v>
      </c>
      <c r="H787" s="26">
        <v>0</v>
      </c>
      <c r="I787" s="26">
        <v>-24.72</v>
      </c>
      <c r="J787" s="13" t="s">
        <v>616</v>
      </c>
      <c r="K787" s="7" t="e">
        <f>SUMIFS([1]исходный!$I$2:$I$8445,[1]исходный!$A$2:$A$8445,Таблица1[[#This Row],[Лицевой]],[1]исходный!$C$2:$C$8445,"Отопление")</f>
        <v>#VALUE!</v>
      </c>
      <c r="L787" s="7" t="e">
        <f>Таблица1[[#This Row],[Возврат за июль]]+Таблица1[[#This Row],[возврат]]</f>
        <v>#VALUE!</v>
      </c>
      <c r="M787" s="7" t="e">
        <f>SUMIFS([2]Лист2!$H$2:$H$3988,[2]Лист2!$A$2:$A$3988,Таблица1[[#This Row],[Лицевой]])</f>
        <v>#VALUE!</v>
      </c>
    </row>
    <row r="788" spans="1:13" hidden="1" outlineLevel="2" x14ac:dyDescent="0.25">
      <c r="A788" s="25" t="s">
        <v>18</v>
      </c>
      <c r="B788" s="26">
        <v>390150.52</v>
      </c>
      <c r="C788" s="26">
        <v>2539.3000000000002</v>
      </c>
      <c r="D788" s="26">
        <v>74432</v>
      </c>
      <c r="E788" s="26">
        <v>7226.66</v>
      </c>
      <c r="F788" s="26">
        <v>46.2</v>
      </c>
      <c r="G788" s="26">
        <v>-128.27000000000001</v>
      </c>
      <c r="H788" s="26">
        <v>0</v>
      </c>
      <c r="I788" s="26">
        <v>-36.479999999999997</v>
      </c>
      <c r="J788" s="13" t="s">
        <v>623</v>
      </c>
      <c r="K788" s="7" t="e">
        <f>SUMIFS([1]исходный!$I$2:$I$8445,[1]исходный!$A$2:$A$8445,Таблица1[[#This Row],[Лицевой]],[1]исходный!$C$2:$C$8445,"Отопление")</f>
        <v>#VALUE!</v>
      </c>
      <c r="L788" s="7" t="e">
        <f>Таблица1[[#This Row],[Возврат за июль]]+Таблица1[[#This Row],[возврат]]</f>
        <v>#VALUE!</v>
      </c>
      <c r="M788" s="7" t="e">
        <f>SUMIFS([2]Лист2!$H$2:$H$3988,[2]Лист2!$A$2:$A$3988,Таблица1[[#This Row],[Лицевой]])</f>
        <v>#VALUE!</v>
      </c>
    </row>
    <row r="789" spans="1:13" hidden="1" outlineLevel="2" x14ac:dyDescent="0.25">
      <c r="A789" s="25" t="s">
        <v>18</v>
      </c>
      <c r="B789" s="26">
        <v>390150.52</v>
      </c>
      <c r="C789" s="26">
        <v>2539.3000000000002</v>
      </c>
      <c r="D789" s="26">
        <v>74433</v>
      </c>
      <c r="E789" s="26">
        <v>7336.14</v>
      </c>
      <c r="F789" s="26">
        <v>46.9</v>
      </c>
      <c r="G789" s="26">
        <v>-130.19</v>
      </c>
      <c r="H789" s="26">
        <v>-1133.6600000000001</v>
      </c>
      <c r="I789" s="26">
        <v>-37.03</v>
      </c>
      <c r="J789" s="13" t="s">
        <v>624</v>
      </c>
      <c r="K789" s="7" t="e">
        <f>SUMIFS([1]исходный!$I$2:$I$8445,[1]исходный!$A$2:$A$8445,Таблица1[[#This Row],[Лицевой]],[1]исходный!$C$2:$C$8445,"Отопление")</f>
        <v>#VALUE!</v>
      </c>
      <c r="L789" s="7" t="e">
        <f>Таблица1[[#This Row],[Возврат за июль]]+Таблица1[[#This Row],[возврат]]</f>
        <v>#VALUE!</v>
      </c>
      <c r="M789" s="7" t="e">
        <f>SUMIFS([2]Лист2!$H$2:$H$3988,[2]Лист2!$A$2:$A$3988,Таблица1[[#This Row],[Лицевой]])</f>
        <v>#VALUE!</v>
      </c>
    </row>
    <row r="790" spans="1:13" hidden="1" outlineLevel="2" x14ac:dyDescent="0.25">
      <c r="A790" s="25" t="s">
        <v>18</v>
      </c>
      <c r="B790" s="26">
        <v>390150.52</v>
      </c>
      <c r="C790" s="26">
        <v>2539.3000000000002</v>
      </c>
      <c r="D790" s="26">
        <v>74434</v>
      </c>
      <c r="E790" s="26">
        <v>4958.55</v>
      </c>
      <c r="F790" s="26">
        <v>31.7</v>
      </c>
      <c r="G790" s="26">
        <v>-88.01</v>
      </c>
      <c r="H790" s="26">
        <v>0</v>
      </c>
      <c r="I790" s="26">
        <v>-25.03</v>
      </c>
      <c r="J790" s="13" t="s">
        <v>625</v>
      </c>
      <c r="K790" s="7" t="e">
        <f>SUMIFS([1]исходный!$I$2:$I$8445,[1]исходный!$A$2:$A$8445,Таблица1[[#This Row],[Лицевой]],[1]исходный!$C$2:$C$8445,"Отопление")</f>
        <v>#VALUE!</v>
      </c>
      <c r="L790" s="7" t="e">
        <f>Таблица1[[#This Row],[Возврат за июль]]+Таблица1[[#This Row],[возврат]]</f>
        <v>#VALUE!</v>
      </c>
      <c r="M790" s="7" t="e">
        <f>SUMIFS([2]Лист2!$H$2:$H$3988,[2]Лист2!$A$2:$A$3988,Таблица1[[#This Row],[Лицевой]])</f>
        <v>#VALUE!</v>
      </c>
    </row>
    <row r="791" spans="1:13" hidden="1" outlineLevel="2" x14ac:dyDescent="0.25">
      <c r="A791" s="25" t="s">
        <v>18</v>
      </c>
      <c r="B791" s="26">
        <v>390150.52</v>
      </c>
      <c r="C791" s="26">
        <v>2539.3000000000002</v>
      </c>
      <c r="D791" s="26">
        <v>74435</v>
      </c>
      <c r="E791" s="26">
        <v>9254.2800000000007</v>
      </c>
      <c r="F791" s="26">
        <v>59</v>
      </c>
      <c r="G791" s="26">
        <v>-189.23</v>
      </c>
      <c r="H791" s="26">
        <v>-1426.15</v>
      </c>
      <c r="I791" s="26">
        <v>-46.59</v>
      </c>
      <c r="J791" s="13" t="s">
        <v>626</v>
      </c>
      <c r="K791" s="7" t="e">
        <f>SUMIFS([1]исходный!$I$2:$I$8445,[1]исходный!$A$2:$A$8445,Таблица1[[#This Row],[Лицевой]],[1]исходный!$C$2:$C$8445,"Отопление")</f>
        <v>#VALUE!</v>
      </c>
      <c r="L791" s="7" t="e">
        <f>Таблица1[[#This Row],[Возврат за июль]]+Таблица1[[#This Row],[возврат]]</f>
        <v>#VALUE!</v>
      </c>
      <c r="M791" s="7" t="e">
        <f>SUMIFS([2]Лист2!$H$2:$H$3988,[2]Лист2!$A$2:$A$3988,Таблица1[[#This Row],[Лицевой]])</f>
        <v>#VALUE!</v>
      </c>
    </row>
    <row r="792" spans="1:13" hidden="1" outlineLevel="2" x14ac:dyDescent="0.25">
      <c r="A792" s="25" t="s">
        <v>18</v>
      </c>
      <c r="B792" s="26">
        <v>390150.52</v>
      </c>
      <c r="C792" s="26">
        <v>2539.3000000000002</v>
      </c>
      <c r="D792" s="26">
        <v>74436</v>
      </c>
      <c r="E792" s="26">
        <v>7555.13</v>
      </c>
      <c r="F792" s="26">
        <v>48.3</v>
      </c>
      <c r="G792" s="26">
        <v>-134.08000000000001</v>
      </c>
      <c r="H792" s="26">
        <v>0</v>
      </c>
      <c r="I792" s="26">
        <v>-38.14</v>
      </c>
      <c r="J792" s="13" t="s">
        <v>627</v>
      </c>
      <c r="K792" s="7" t="e">
        <f>SUMIFS([1]исходный!$I$2:$I$8445,[1]исходный!$A$2:$A$8445,Таблица1[[#This Row],[Лицевой]],[1]исходный!$C$2:$C$8445,"Отопление")</f>
        <v>#VALUE!</v>
      </c>
      <c r="L792" s="7" t="e">
        <f>Таблица1[[#This Row],[Возврат за июль]]+Таблица1[[#This Row],[возврат]]</f>
        <v>#VALUE!</v>
      </c>
      <c r="M792" s="7" t="e">
        <f>SUMIFS([2]Лист2!$H$2:$H$3988,[2]Лист2!$A$2:$A$3988,Таблица1[[#This Row],[Лицевой]])</f>
        <v>#VALUE!</v>
      </c>
    </row>
    <row r="793" spans="1:13" hidden="1" outlineLevel="2" x14ac:dyDescent="0.25">
      <c r="A793" s="25" t="s">
        <v>18</v>
      </c>
      <c r="B793" s="26">
        <v>390150.52</v>
      </c>
      <c r="C793" s="26">
        <v>2539.3000000000002</v>
      </c>
      <c r="D793" s="26">
        <v>74437</v>
      </c>
      <c r="E793" s="26">
        <v>4942.8599999999997</v>
      </c>
      <c r="F793" s="26">
        <v>31.6</v>
      </c>
      <c r="G793" s="26">
        <v>-87.68</v>
      </c>
      <c r="H793" s="26">
        <v>0</v>
      </c>
      <c r="I793" s="26">
        <v>-24.95</v>
      </c>
      <c r="J793" s="13" t="s">
        <v>628</v>
      </c>
      <c r="K793" s="7" t="e">
        <f>SUMIFS([1]исходный!$I$2:$I$8445,[1]исходный!$A$2:$A$8445,Таблица1[[#This Row],[Лицевой]],[1]исходный!$C$2:$C$8445,"Отопление")</f>
        <v>#VALUE!</v>
      </c>
      <c r="L793" s="7" t="e">
        <f>Таблица1[[#This Row],[Возврат за июль]]+Таблица1[[#This Row],[возврат]]</f>
        <v>#VALUE!</v>
      </c>
      <c r="M793" s="7" t="e">
        <f>SUMIFS([2]Лист2!$H$2:$H$3988,[2]Лист2!$A$2:$A$3988,Таблица1[[#This Row],[Лицевой]])</f>
        <v>#VALUE!</v>
      </c>
    </row>
    <row r="794" spans="1:13" hidden="1" outlineLevel="2" x14ac:dyDescent="0.25">
      <c r="A794" s="25" t="s">
        <v>18</v>
      </c>
      <c r="B794" s="26">
        <v>390150.52</v>
      </c>
      <c r="C794" s="26">
        <v>2539.3000000000002</v>
      </c>
      <c r="D794" s="26">
        <v>74438</v>
      </c>
      <c r="E794" s="26">
        <v>9307.0499999999993</v>
      </c>
      <c r="F794" s="26">
        <v>59.5</v>
      </c>
      <c r="G794" s="26">
        <v>-165.18</v>
      </c>
      <c r="H794" s="26">
        <v>0</v>
      </c>
      <c r="I794" s="26">
        <v>-46.98</v>
      </c>
      <c r="J794" s="13" t="s">
        <v>629</v>
      </c>
      <c r="K794" s="7" t="e">
        <f>SUMIFS([1]исходный!$I$2:$I$8445,[1]исходный!$A$2:$A$8445,Таблица1[[#This Row],[Лицевой]],[1]исходный!$C$2:$C$8445,"Отопление")</f>
        <v>#VALUE!</v>
      </c>
      <c r="L794" s="7" t="e">
        <f>Таблица1[[#This Row],[Возврат за июль]]+Таблица1[[#This Row],[возврат]]</f>
        <v>#VALUE!</v>
      </c>
      <c r="M794" s="7" t="e">
        <f>SUMIFS([2]Лист2!$H$2:$H$3988,[2]Лист2!$A$2:$A$3988,Таблица1[[#This Row],[Лицевой]])</f>
        <v>#VALUE!</v>
      </c>
    </row>
    <row r="795" spans="1:13" hidden="1" outlineLevel="2" x14ac:dyDescent="0.25">
      <c r="A795" s="25" t="s">
        <v>18</v>
      </c>
      <c r="B795" s="26">
        <v>390150.52</v>
      </c>
      <c r="C795" s="26">
        <v>2539.3000000000002</v>
      </c>
      <c r="D795" s="26">
        <v>74439</v>
      </c>
      <c r="E795" s="26">
        <v>7419.13</v>
      </c>
      <c r="F795" s="26">
        <v>47.3</v>
      </c>
      <c r="G795" s="26">
        <v>-151.72999999999999</v>
      </c>
      <c r="H795" s="26">
        <v>-1143.3399999999999</v>
      </c>
      <c r="I795" s="26">
        <v>-37.35</v>
      </c>
      <c r="J795" s="13" t="s">
        <v>630</v>
      </c>
      <c r="K795" s="7" t="e">
        <f>SUMIFS([1]исходный!$I$2:$I$8445,[1]исходный!$A$2:$A$8445,Таблица1[[#This Row],[Лицевой]],[1]исходный!$C$2:$C$8445,"Отопление")</f>
        <v>#VALUE!</v>
      </c>
      <c r="L795" s="7" t="e">
        <f>Таблица1[[#This Row],[Возврат за июль]]+Таблица1[[#This Row],[возврат]]</f>
        <v>#VALUE!</v>
      </c>
      <c r="M795" s="7" t="e">
        <f>SUMIFS([2]Лист2!$H$2:$H$3988,[2]Лист2!$A$2:$A$3988,Таблица1[[#This Row],[Лицевой]])</f>
        <v>#VALUE!</v>
      </c>
    </row>
    <row r="796" spans="1:13" hidden="1" outlineLevel="2" x14ac:dyDescent="0.25">
      <c r="A796" s="25" t="s">
        <v>18</v>
      </c>
      <c r="B796" s="26">
        <v>390150.52</v>
      </c>
      <c r="C796" s="26">
        <v>2539.3000000000002</v>
      </c>
      <c r="D796" s="26">
        <v>74440</v>
      </c>
      <c r="E796" s="26">
        <v>4958.55</v>
      </c>
      <c r="F796" s="26">
        <v>31.7</v>
      </c>
      <c r="G796" s="26">
        <v>-88.01</v>
      </c>
      <c r="H796" s="26">
        <v>-766.25</v>
      </c>
      <c r="I796" s="26">
        <v>-25.03</v>
      </c>
      <c r="J796" s="13" t="s">
        <v>625</v>
      </c>
      <c r="K796" s="7" t="e">
        <f>SUMIFS([1]исходный!$I$2:$I$8445,[1]исходный!$A$2:$A$8445,Таблица1[[#This Row],[Лицевой]],[1]исходный!$C$2:$C$8445,"Отопление")</f>
        <v>#VALUE!</v>
      </c>
      <c r="L796" s="7" t="e">
        <f>Таблица1[[#This Row],[Возврат за июль]]+Таблица1[[#This Row],[возврат]]</f>
        <v>#VALUE!</v>
      </c>
      <c r="M796" s="7" t="e">
        <f>SUMIFS([2]Лист2!$H$2:$H$3988,[2]Лист2!$A$2:$A$3988,Таблица1[[#This Row],[Лицевой]])</f>
        <v>#VALUE!</v>
      </c>
    </row>
    <row r="797" spans="1:13" hidden="1" outlineLevel="2" x14ac:dyDescent="0.25">
      <c r="A797" s="25" t="s">
        <v>18</v>
      </c>
      <c r="B797" s="26">
        <v>390150.52</v>
      </c>
      <c r="C797" s="26">
        <v>2539.3000000000002</v>
      </c>
      <c r="D797" s="26">
        <v>74441</v>
      </c>
      <c r="E797" s="26">
        <v>9385.24</v>
      </c>
      <c r="F797" s="26">
        <v>60</v>
      </c>
      <c r="G797" s="26">
        <v>-166.55</v>
      </c>
      <c r="H797" s="26">
        <v>-1450.32</v>
      </c>
      <c r="I797" s="26">
        <v>-47.37</v>
      </c>
      <c r="J797" s="13" t="s">
        <v>612</v>
      </c>
      <c r="K797" s="7" t="e">
        <f>SUMIFS([1]исходный!$I$2:$I$8445,[1]исходный!$A$2:$A$8445,Таблица1[[#This Row],[Лицевой]],[1]исходный!$C$2:$C$8445,"Отопление")</f>
        <v>#VALUE!</v>
      </c>
      <c r="L797" s="7" t="e">
        <f>Таблица1[[#This Row],[Возврат за июль]]+Таблица1[[#This Row],[возврат]]</f>
        <v>#VALUE!</v>
      </c>
      <c r="M797" s="7" t="e">
        <f>SUMIFS([2]Лист2!$H$2:$H$3988,[2]Лист2!$A$2:$A$3988,Таблица1[[#This Row],[Лицевой]])</f>
        <v>#VALUE!</v>
      </c>
    </row>
    <row r="798" spans="1:13" hidden="1" outlineLevel="2" x14ac:dyDescent="0.25">
      <c r="A798" s="25" t="s">
        <v>18</v>
      </c>
      <c r="B798" s="26">
        <v>390150.52</v>
      </c>
      <c r="C798" s="26">
        <v>2539.3000000000002</v>
      </c>
      <c r="D798" s="26">
        <v>74442</v>
      </c>
      <c r="E798" s="26">
        <v>7003.22</v>
      </c>
      <c r="F798" s="26">
        <v>48</v>
      </c>
      <c r="G798" s="26">
        <v>371.74</v>
      </c>
      <c r="H798" s="26">
        <v>-1160.26</v>
      </c>
      <c r="I798" s="26">
        <v>-37.9</v>
      </c>
      <c r="J798" s="13" t="s">
        <v>631</v>
      </c>
      <c r="K798" s="7" t="e">
        <f>SUMIFS([1]исходный!$I$2:$I$8445,[1]исходный!$A$2:$A$8445,Таблица1[[#This Row],[Лицевой]],[1]исходный!$C$2:$C$8445,"Отопление")</f>
        <v>#VALUE!</v>
      </c>
      <c r="L798" s="7" t="e">
        <f>Таблица1[[#This Row],[Возврат за июль]]+Таблица1[[#This Row],[возврат]]</f>
        <v>#VALUE!</v>
      </c>
      <c r="M798" s="7" t="e">
        <f>SUMIFS([2]Лист2!$H$2:$H$3988,[2]Лист2!$A$2:$A$3988,Таблица1[[#This Row],[Лицевой]])</f>
        <v>#VALUE!</v>
      </c>
    </row>
    <row r="799" spans="1:13" hidden="1" outlineLevel="2" x14ac:dyDescent="0.25">
      <c r="A799" s="25" t="s">
        <v>18</v>
      </c>
      <c r="B799" s="26">
        <v>390150.52</v>
      </c>
      <c r="C799" s="26">
        <v>2539.3000000000002</v>
      </c>
      <c r="D799" s="26">
        <v>74443</v>
      </c>
      <c r="E799" s="26">
        <v>4911.62</v>
      </c>
      <c r="F799" s="26">
        <v>31.4</v>
      </c>
      <c r="G799" s="26">
        <v>-87.17</v>
      </c>
      <c r="H799" s="26">
        <v>-759</v>
      </c>
      <c r="I799" s="26">
        <v>-24.79</v>
      </c>
      <c r="J799" s="13" t="s">
        <v>632</v>
      </c>
      <c r="K799" s="7" t="e">
        <f>SUMIFS([1]исходный!$I$2:$I$8445,[1]исходный!$A$2:$A$8445,Таблица1[[#This Row],[Лицевой]],[1]исходный!$C$2:$C$8445,"Отопление")</f>
        <v>#VALUE!</v>
      </c>
      <c r="L799" s="7" t="e">
        <f>Таблица1[[#This Row],[Возврат за июль]]+Таблица1[[#This Row],[возврат]]</f>
        <v>#VALUE!</v>
      </c>
      <c r="M799" s="7" t="e">
        <f>SUMIFS([2]Лист2!$H$2:$H$3988,[2]Лист2!$A$2:$A$3988,Таблица1[[#This Row],[Лицевой]])</f>
        <v>#VALUE!</v>
      </c>
    </row>
    <row r="800" spans="1:13" hidden="1" outlineLevel="2" x14ac:dyDescent="0.25">
      <c r="A800" s="25" t="s">
        <v>18</v>
      </c>
      <c r="B800" s="26">
        <v>390150.52</v>
      </c>
      <c r="C800" s="26">
        <v>2539.3000000000002</v>
      </c>
      <c r="D800" s="26">
        <v>74444</v>
      </c>
      <c r="E800" s="26">
        <v>9510.3799999999992</v>
      </c>
      <c r="F800" s="26">
        <v>60.8</v>
      </c>
      <c r="G800" s="26">
        <v>-168.77</v>
      </c>
      <c r="H800" s="26">
        <v>-1469.66</v>
      </c>
      <c r="I800" s="26">
        <v>-48.01</v>
      </c>
      <c r="J800" s="13" t="s">
        <v>633</v>
      </c>
      <c r="K800" s="7" t="e">
        <f>SUMIFS([1]исходный!$I$2:$I$8445,[1]исходный!$A$2:$A$8445,Таблица1[[#This Row],[Лицевой]],[1]исходный!$C$2:$C$8445,"Отопление")</f>
        <v>#VALUE!</v>
      </c>
      <c r="L800" s="7" t="e">
        <f>Таблица1[[#This Row],[Возврат за июль]]+Таблица1[[#This Row],[возврат]]</f>
        <v>#VALUE!</v>
      </c>
      <c r="M800" s="7" t="e">
        <f>SUMIFS([2]Лист2!$H$2:$H$3988,[2]Лист2!$A$2:$A$3988,Таблица1[[#This Row],[Лицевой]])</f>
        <v>#VALUE!</v>
      </c>
    </row>
    <row r="801" spans="1:13" hidden="1" outlineLevel="2" x14ac:dyDescent="0.25">
      <c r="A801" s="25" t="s">
        <v>18</v>
      </c>
      <c r="B801" s="26">
        <v>390150.52</v>
      </c>
      <c r="C801" s="26">
        <v>2539.3000000000002</v>
      </c>
      <c r="D801" s="26">
        <v>74445</v>
      </c>
      <c r="E801" s="26">
        <v>7117.12</v>
      </c>
      <c r="F801" s="26">
        <v>45.5</v>
      </c>
      <c r="G801" s="26">
        <v>-126.28</v>
      </c>
      <c r="H801" s="26">
        <v>-1099.82</v>
      </c>
      <c r="I801" s="26">
        <v>-35.92</v>
      </c>
      <c r="J801" s="13" t="s">
        <v>634</v>
      </c>
      <c r="K801" s="7" t="e">
        <f>SUMIFS([1]исходный!$I$2:$I$8445,[1]исходный!$A$2:$A$8445,Таблица1[[#This Row],[Лицевой]],[1]исходный!$C$2:$C$8445,"Отопление")</f>
        <v>#VALUE!</v>
      </c>
      <c r="L801" s="7" t="e">
        <f>Таблица1[[#This Row],[Возврат за июль]]+Таблица1[[#This Row],[возврат]]</f>
        <v>#VALUE!</v>
      </c>
      <c r="M801" s="7" t="e">
        <f>SUMIFS([2]Лист2!$H$2:$H$3988,[2]Лист2!$A$2:$A$3988,Таблица1[[#This Row],[Лицевой]])</f>
        <v>#VALUE!</v>
      </c>
    </row>
    <row r="802" spans="1:13" hidden="1" outlineLevel="2" x14ac:dyDescent="0.25">
      <c r="A802" s="25" t="s">
        <v>18</v>
      </c>
      <c r="B802" s="26">
        <v>390150.52</v>
      </c>
      <c r="C802" s="26">
        <v>2539.3000000000002</v>
      </c>
      <c r="D802" s="26">
        <v>74446</v>
      </c>
      <c r="E802" s="26">
        <v>4987.92</v>
      </c>
      <c r="F802" s="26">
        <v>31.8</v>
      </c>
      <c r="G802" s="26">
        <v>-102.01</v>
      </c>
      <c r="H802" s="26">
        <v>0</v>
      </c>
      <c r="I802" s="26">
        <v>-25.11</v>
      </c>
      <c r="J802" s="13" t="s">
        <v>619</v>
      </c>
      <c r="K802" s="7" t="e">
        <f>SUMIFS([1]исходный!$I$2:$I$8445,[1]исходный!$A$2:$A$8445,Таблица1[[#This Row],[Лицевой]],[1]исходный!$C$2:$C$8445,"Отопление")</f>
        <v>#VALUE!</v>
      </c>
      <c r="L802" s="7" t="e">
        <f>Таблица1[[#This Row],[Возврат за июль]]+Таблица1[[#This Row],[возврат]]</f>
        <v>#VALUE!</v>
      </c>
      <c r="M802" s="7" t="e">
        <f>SUMIFS([2]Лист2!$H$2:$H$3988,[2]Лист2!$A$2:$A$3988,Таблица1[[#This Row],[Лицевой]])</f>
        <v>#VALUE!</v>
      </c>
    </row>
    <row r="803" spans="1:13" hidden="1" outlineLevel="2" x14ac:dyDescent="0.25">
      <c r="A803" s="25" t="s">
        <v>18</v>
      </c>
      <c r="B803" s="26">
        <v>390150.52</v>
      </c>
      <c r="C803" s="26">
        <v>2539.3000000000002</v>
      </c>
      <c r="D803" s="26">
        <v>74447</v>
      </c>
      <c r="E803" s="26">
        <v>7419.13</v>
      </c>
      <c r="F803" s="26">
        <v>47.3</v>
      </c>
      <c r="G803" s="26">
        <v>-151.72999999999999</v>
      </c>
      <c r="H803" s="26">
        <v>-1143.3399999999999</v>
      </c>
      <c r="I803" s="26">
        <v>-37.35</v>
      </c>
      <c r="J803" s="13" t="s">
        <v>630</v>
      </c>
      <c r="K803" s="7" t="e">
        <f>SUMIFS([1]исходный!$I$2:$I$8445,[1]исходный!$A$2:$A$8445,Таблица1[[#This Row],[Лицевой]],[1]исходный!$C$2:$C$8445,"Отопление")</f>
        <v>#VALUE!</v>
      </c>
      <c r="L803" s="7" t="e">
        <f>Таблица1[[#This Row],[Возврат за июль]]+Таблица1[[#This Row],[возврат]]</f>
        <v>#VALUE!</v>
      </c>
      <c r="M803" s="7" t="e">
        <f>SUMIFS([2]Лист2!$H$2:$H$3988,[2]Лист2!$A$2:$A$3988,Таблица1[[#This Row],[Лицевой]])</f>
        <v>#VALUE!</v>
      </c>
    </row>
    <row r="804" spans="1:13" hidden="1" outlineLevel="2" x14ac:dyDescent="0.25">
      <c r="A804" s="25" t="s">
        <v>18</v>
      </c>
      <c r="B804" s="26">
        <v>390150.52</v>
      </c>
      <c r="C804" s="26">
        <v>2539.3000000000002</v>
      </c>
      <c r="D804" s="26">
        <v>74448</v>
      </c>
      <c r="E804" s="26">
        <v>9494.7199999999993</v>
      </c>
      <c r="F804" s="26">
        <v>60.7</v>
      </c>
      <c r="G804" s="26">
        <v>-168.47</v>
      </c>
      <c r="H804" s="26">
        <v>0</v>
      </c>
      <c r="I804" s="26">
        <v>-47.93</v>
      </c>
      <c r="J804" s="13" t="s">
        <v>615</v>
      </c>
      <c r="K804" s="7" t="e">
        <f>SUMIFS([1]исходный!$I$2:$I$8445,[1]исходный!$A$2:$A$8445,Таблица1[[#This Row],[Лицевой]],[1]исходный!$C$2:$C$8445,"Отопление")</f>
        <v>#VALUE!</v>
      </c>
      <c r="L804" s="7" t="e">
        <f>Таблица1[[#This Row],[Возврат за июль]]+Таблица1[[#This Row],[возврат]]</f>
        <v>#VALUE!</v>
      </c>
      <c r="M804" s="7" t="e">
        <f>SUMIFS([2]Лист2!$H$2:$H$3988,[2]Лист2!$A$2:$A$3988,Таблица1[[#This Row],[Лицевой]])</f>
        <v>#VALUE!</v>
      </c>
    </row>
    <row r="805" spans="1:13" hidden="1" outlineLevel="2" x14ac:dyDescent="0.25">
      <c r="A805" s="25" t="s">
        <v>18</v>
      </c>
      <c r="B805" s="26">
        <v>390150.52</v>
      </c>
      <c r="C805" s="26">
        <v>2539.3000000000002</v>
      </c>
      <c r="D805" s="26">
        <v>74449</v>
      </c>
      <c r="E805" s="26">
        <v>4989.8100000000004</v>
      </c>
      <c r="F805" s="26">
        <v>31.9</v>
      </c>
      <c r="G805" s="26">
        <v>-88.54</v>
      </c>
      <c r="H805" s="26">
        <v>0</v>
      </c>
      <c r="I805" s="26">
        <v>-25.18</v>
      </c>
      <c r="J805" s="13" t="s">
        <v>635</v>
      </c>
      <c r="K805" s="7" t="e">
        <f>SUMIFS([1]исходный!$I$2:$I$8445,[1]исходный!$A$2:$A$8445,Таблица1[[#This Row],[Лицевой]],[1]исходный!$C$2:$C$8445,"Отопление")</f>
        <v>#VALUE!</v>
      </c>
      <c r="L805" s="7" t="e">
        <f>Таблица1[[#This Row],[Возврат за июль]]+Таблица1[[#This Row],[возврат]]</f>
        <v>#VALUE!</v>
      </c>
      <c r="M805" s="7" t="e">
        <f>SUMIFS([2]Лист2!$H$2:$H$3988,[2]Лист2!$A$2:$A$3988,Таблица1[[#This Row],[Лицевой]])</f>
        <v>#VALUE!</v>
      </c>
    </row>
    <row r="806" spans="1:13" hidden="1" outlineLevel="2" x14ac:dyDescent="0.25">
      <c r="A806" s="25" t="s">
        <v>18</v>
      </c>
      <c r="B806" s="26">
        <v>390150.52</v>
      </c>
      <c r="C806" s="26">
        <v>2539.3000000000002</v>
      </c>
      <c r="D806" s="26">
        <v>74451</v>
      </c>
      <c r="E806" s="26">
        <v>9385.24</v>
      </c>
      <c r="F806" s="26">
        <v>60</v>
      </c>
      <c r="G806" s="26">
        <v>-166.55</v>
      </c>
      <c r="H806" s="26">
        <v>-1450.32</v>
      </c>
      <c r="I806" s="26">
        <v>-47.37</v>
      </c>
      <c r="J806" s="13" t="s">
        <v>612</v>
      </c>
      <c r="K806" s="7" t="e">
        <f>SUMIFS([1]исходный!$I$2:$I$8445,[1]исходный!$A$2:$A$8445,Таблица1[[#This Row],[Лицевой]],[1]исходный!$C$2:$C$8445,"Отопление")</f>
        <v>#VALUE!</v>
      </c>
      <c r="L806" s="7" t="e">
        <f>Таблица1[[#This Row],[Возврат за июль]]+Таблица1[[#This Row],[возврат]]</f>
        <v>#VALUE!</v>
      </c>
      <c r="M806" s="7" t="e">
        <f>SUMIFS([2]Лист2!$H$2:$H$3988,[2]Лист2!$A$2:$A$3988,Таблица1[[#This Row],[Лицевой]])</f>
        <v>#VALUE!</v>
      </c>
    </row>
    <row r="807" spans="1:13" hidden="1" outlineLevel="2" x14ac:dyDescent="0.25">
      <c r="A807" s="25" t="s">
        <v>18</v>
      </c>
      <c r="B807" s="26">
        <v>390150.52</v>
      </c>
      <c r="C807" s="26">
        <v>2539.3000000000002</v>
      </c>
      <c r="D807" s="26">
        <v>74452</v>
      </c>
      <c r="E807" s="26">
        <v>4893.79</v>
      </c>
      <c r="F807" s="26">
        <v>31.2</v>
      </c>
      <c r="G807" s="26">
        <v>-100.07</v>
      </c>
      <c r="H807" s="26">
        <v>0</v>
      </c>
      <c r="I807" s="26">
        <v>-24.64</v>
      </c>
      <c r="J807" s="13" t="s">
        <v>600</v>
      </c>
      <c r="K807" s="7" t="e">
        <f>SUMIFS([1]исходный!$I$2:$I$8445,[1]исходный!$A$2:$A$8445,Таблица1[[#This Row],[Лицевой]],[1]исходный!$C$2:$C$8445,"Отопление")</f>
        <v>#VALUE!</v>
      </c>
      <c r="L807" s="7" t="e">
        <f>Таблица1[[#This Row],[Возврат за июль]]+Таблица1[[#This Row],[возврат]]</f>
        <v>#VALUE!</v>
      </c>
      <c r="M807" s="7" t="e">
        <f>SUMIFS([2]Лист2!$H$2:$H$3988,[2]Лист2!$A$2:$A$3988,Таблица1[[#This Row],[Лицевой]])</f>
        <v>#VALUE!</v>
      </c>
    </row>
    <row r="808" spans="1:13" hidden="1" outlineLevel="2" x14ac:dyDescent="0.25">
      <c r="A808" s="25" t="s">
        <v>18</v>
      </c>
      <c r="B808" s="26">
        <v>390150.52</v>
      </c>
      <c r="C808" s="26">
        <v>2539.3000000000002</v>
      </c>
      <c r="D808" s="26">
        <v>74453</v>
      </c>
      <c r="E808" s="26">
        <v>7414.36</v>
      </c>
      <c r="F808" s="26">
        <v>47.4</v>
      </c>
      <c r="G808" s="26">
        <v>-131.59</v>
      </c>
      <c r="H808" s="26">
        <v>0</v>
      </c>
      <c r="I808" s="26">
        <v>-37.42</v>
      </c>
      <c r="J808" s="13" t="s">
        <v>636</v>
      </c>
      <c r="K808" s="7" t="e">
        <f>SUMIFS([1]исходный!$I$2:$I$8445,[1]исходный!$A$2:$A$8445,Таблица1[[#This Row],[Лицевой]],[1]исходный!$C$2:$C$8445,"Отопление")</f>
        <v>#VALUE!</v>
      </c>
      <c r="L808" s="7" t="e">
        <f>Таблица1[[#This Row],[Возврат за июль]]+Таблица1[[#This Row],[возврат]]</f>
        <v>#VALUE!</v>
      </c>
      <c r="M808" s="7" t="e">
        <f>SUMIFS([2]Лист2!$H$2:$H$3988,[2]Лист2!$A$2:$A$3988,Таблица1[[#This Row],[Лицевой]])</f>
        <v>#VALUE!</v>
      </c>
    </row>
    <row r="809" spans="1:13" hidden="1" outlineLevel="2" x14ac:dyDescent="0.25">
      <c r="A809" s="25" t="s">
        <v>18</v>
      </c>
      <c r="B809" s="26">
        <v>390150.52</v>
      </c>
      <c r="C809" s="26">
        <v>2539.3000000000002</v>
      </c>
      <c r="D809" s="26">
        <v>74454</v>
      </c>
      <c r="E809" s="26">
        <v>9338.2900000000009</v>
      </c>
      <c r="F809" s="26">
        <v>59.7</v>
      </c>
      <c r="G809" s="26">
        <v>-165.69</v>
      </c>
      <c r="H809" s="26">
        <v>-1443.06</v>
      </c>
      <c r="I809" s="26">
        <v>-47.14</v>
      </c>
      <c r="J809" s="13" t="s">
        <v>637</v>
      </c>
      <c r="K809" s="7" t="e">
        <f>SUMIFS([1]исходный!$I$2:$I$8445,[1]исходный!$A$2:$A$8445,Таблица1[[#This Row],[Лицевой]],[1]исходный!$C$2:$C$8445,"Отопление")</f>
        <v>#VALUE!</v>
      </c>
      <c r="L809" s="7" t="e">
        <f>Таблица1[[#This Row],[Возврат за июль]]+Таблица1[[#This Row],[возврат]]</f>
        <v>#VALUE!</v>
      </c>
      <c r="M809" s="7" t="e">
        <f>SUMIFS([2]Лист2!$H$2:$H$3988,[2]Лист2!$A$2:$A$3988,Таблица1[[#This Row],[Лицевой]])</f>
        <v>#VALUE!</v>
      </c>
    </row>
    <row r="810" spans="1:13" hidden="1" outlineLevel="2" x14ac:dyDescent="0.25">
      <c r="A810" s="25" t="s">
        <v>18</v>
      </c>
      <c r="B810" s="26">
        <v>390150.52</v>
      </c>
      <c r="C810" s="26">
        <v>2539.3000000000002</v>
      </c>
      <c r="D810" s="26">
        <v>74455</v>
      </c>
      <c r="E810" s="26">
        <v>4802.13</v>
      </c>
      <c r="F810" s="26">
        <v>30.7</v>
      </c>
      <c r="G810" s="26">
        <v>-85.23</v>
      </c>
      <c r="H810" s="26">
        <v>-742.08</v>
      </c>
      <c r="I810" s="26">
        <v>-24.24</v>
      </c>
      <c r="J810" s="13" t="s">
        <v>638</v>
      </c>
      <c r="K810" s="7" t="e">
        <f>SUMIFS([1]исходный!$I$2:$I$8445,[1]исходный!$A$2:$A$8445,Таблица1[[#This Row],[Лицевой]],[1]исходный!$C$2:$C$8445,"Отопление")</f>
        <v>#VALUE!</v>
      </c>
      <c r="L810" s="7" t="e">
        <f>Таблица1[[#This Row],[Возврат за июль]]+Таблица1[[#This Row],[возврат]]</f>
        <v>#VALUE!</v>
      </c>
      <c r="M810" s="7" t="e">
        <f>SUMIFS([2]Лист2!$H$2:$H$3988,[2]Лист2!$A$2:$A$3988,Таблица1[[#This Row],[Лицевой]])</f>
        <v>#VALUE!</v>
      </c>
    </row>
    <row r="811" spans="1:13" hidden="1" outlineLevel="2" x14ac:dyDescent="0.25">
      <c r="A811" s="25" t="s">
        <v>18</v>
      </c>
      <c r="B811" s="26">
        <v>390150.52</v>
      </c>
      <c r="C811" s="26">
        <v>2539.3000000000002</v>
      </c>
      <c r="D811" s="26">
        <v>74456</v>
      </c>
      <c r="E811" s="26">
        <v>7383.08</v>
      </c>
      <c r="F811" s="26">
        <v>47.2</v>
      </c>
      <c r="G811" s="26">
        <v>-131.04</v>
      </c>
      <c r="H811" s="26">
        <v>-1140.92</v>
      </c>
      <c r="I811" s="26">
        <v>-37.270000000000003</v>
      </c>
      <c r="J811" s="13" t="s">
        <v>639</v>
      </c>
      <c r="K811" s="7" t="e">
        <f>SUMIFS([1]исходный!$I$2:$I$8445,[1]исходный!$A$2:$A$8445,Таблица1[[#This Row],[Лицевой]],[1]исходный!$C$2:$C$8445,"Отопление")</f>
        <v>#VALUE!</v>
      </c>
      <c r="L811" s="7" t="e">
        <f>Таблица1[[#This Row],[Возврат за июль]]+Таблица1[[#This Row],[возврат]]</f>
        <v>#VALUE!</v>
      </c>
      <c r="M811" s="7" t="e">
        <f>SUMIFS([2]Лист2!$H$2:$H$3988,[2]Лист2!$A$2:$A$3988,Таблица1[[#This Row],[Лицевой]])</f>
        <v>#VALUE!</v>
      </c>
    </row>
    <row r="812" spans="1:13" hidden="1" outlineLevel="2" x14ac:dyDescent="0.25">
      <c r="A812" s="25" t="s">
        <v>18</v>
      </c>
      <c r="B812" s="26">
        <v>390150.52</v>
      </c>
      <c r="C812" s="26">
        <v>2539.3000000000002</v>
      </c>
      <c r="D812" s="26">
        <v>74457</v>
      </c>
      <c r="E812" s="26">
        <v>9385.24</v>
      </c>
      <c r="F812" s="26">
        <v>60</v>
      </c>
      <c r="G812" s="26">
        <v>-166.55</v>
      </c>
      <c r="H812" s="26">
        <v>-1450.32</v>
      </c>
      <c r="I812" s="26">
        <v>-47.37</v>
      </c>
      <c r="J812" s="13" t="s">
        <v>612</v>
      </c>
      <c r="K812" s="7" t="e">
        <f>SUMIFS([1]исходный!$I$2:$I$8445,[1]исходный!$A$2:$A$8445,Таблица1[[#This Row],[Лицевой]],[1]исходный!$C$2:$C$8445,"Отопление")</f>
        <v>#VALUE!</v>
      </c>
      <c r="L812" s="7" t="e">
        <f>Таблица1[[#This Row],[Возврат за июль]]+Таблица1[[#This Row],[возврат]]</f>
        <v>#VALUE!</v>
      </c>
      <c r="M812" s="7" t="e">
        <f>SUMIFS([2]Лист2!$H$2:$H$3988,[2]Лист2!$A$2:$A$3988,Таблица1[[#This Row],[Лицевой]])</f>
        <v>#VALUE!</v>
      </c>
    </row>
    <row r="813" spans="1:13" hidden="1" outlineLevel="2" x14ac:dyDescent="0.25">
      <c r="A813" s="25" t="s">
        <v>18</v>
      </c>
      <c r="B813" s="26">
        <v>390150.52</v>
      </c>
      <c r="C813" s="26">
        <v>2539.3000000000002</v>
      </c>
      <c r="D813" s="26">
        <v>74458</v>
      </c>
      <c r="E813" s="26">
        <v>4770.8599999999997</v>
      </c>
      <c r="F813" s="26">
        <v>30.5</v>
      </c>
      <c r="G813" s="26">
        <v>-84.69</v>
      </c>
      <c r="H813" s="26">
        <v>0</v>
      </c>
      <c r="I813" s="26">
        <v>-24.09</v>
      </c>
      <c r="J813" s="13" t="s">
        <v>640</v>
      </c>
      <c r="K813" s="7" t="e">
        <f>SUMIFS([1]исходный!$I$2:$I$8445,[1]исходный!$A$2:$A$8445,Таблица1[[#This Row],[Лицевой]],[1]исходный!$C$2:$C$8445,"Отопление")</f>
        <v>#VALUE!</v>
      </c>
      <c r="L813" s="7" t="e">
        <f>Таблица1[[#This Row],[Возврат за июль]]+Таблица1[[#This Row],[возврат]]</f>
        <v>#VALUE!</v>
      </c>
      <c r="M813" s="7" t="e">
        <f>SUMIFS([2]Лист2!$H$2:$H$3988,[2]Лист2!$A$2:$A$3988,Таблица1[[#This Row],[Лицевой]])</f>
        <v>#VALUE!</v>
      </c>
    </row>
    <row r="814" spans="1:13" hidden="1" outlineLevel="2" x14ac:dyDescent="0.25">
      <c r="A814" s="25" t="s">
        <v>18</v>
      </c>
      <c r="B814" s="26">
        <v>390150.52</v>
      </c>
      <c r="C814" s="26">
        <v>2539.3000000000002</v>
      </c>
      <c r="D814" s="26">
        <v>74459</v>
      </c>
      <c r="E814" s="26">
        <v>7367.39</v>
      </c>
      <c r="F814" s="26">
        <v>47.1</v>
      </c>
      <c r="G814" s="26">
        <v>-130.71</v>
      </c>
      <c r="H814" s="26">
        <v>-1138.5</v>
      </c>
      <c r="I814" s="26">
        <v>-37.19</v>
      </c>
      <c r="J814" s="13" t="s">
        <v>641</v>
      </c>
      <c r="K814" s="7" t="e">
        <f>SUMIFS([1]исходный!$I$2:$I$8445,[1]исходный!$A$2:$A$8445,Таблица1[[#This Row],[Лицевой]],[1]исходный!$C$2:$C$8445,"Отопление")</f>
        <v>#VALUE!</v>
      </c>
      <c r="L814" s="7" t="e">
        <f>Таблица1[[#This Row],[Возврат за июль]]+Таблица1[[#This Row],[возврат]]</f>
        <v>#VALUE!</v>
      </c>
      <c r="M814" s="7" t="e">
        <f>SUMIFS([2]Лист2!$H$2:$H$3988,[2]Лист2!$A$2:$A$3988,Таблица1[[#This Row],[Лицевой]])</f>
        <v>#VALUE!</v>
      </c>
    </row>
    <row r="815" spans="1:13" s="3" customFormat="1" outlineLevel="1" collapsed="1" x14ac:dyDescent="0.25">
      <c r="A815" s="22" t="s">
        <v>18</v>
      </c>
      <c r="B815" s="24">
        <f>B814</f>
        <v>390150.52</v>
      </c>
      <c r="C815" s="24">
        <f>C814</f>
        <v>2539.3000000000002</v>
      </c>
      <c r="D815" s="24"/>
      <c r="E815" s="24">
        <f>SUM(E759:E814)</f>
        <v>396883.86999999982</v>
      </c>
      <c r="F815" s="24">
        <f t="shared" ref="F815:I815" si="9">SUM(F759:F814)</f>
        <v>2539.2999999999988</v>
      </c>
      <c r="G815" s="24">
        <f t="shared" si="9"/>
        <v>-6733.3600000000006</v>
      </c>
      <c r="H815" s="24">
        <f t="shared" si="9"/>
        <v>-31701.559999999998</v>
      </c>
      <c r="I815" s="24">
        <f t="shared" si="9"/>
        <v>-2004.97</v>
      </c>
      <c r="J815" s="13"/>
      <c r="K815" s="7" t="e">
        <f>SUMIFS([1]исходный!$I$2:$I$8445,[1]исходный!$A$2:$A$8445,Таблица1[[#This Row],[Лицевой]],[1]исходный!$C$2:$C$8445,"Отопление")</f>
        <v>#VALUE!</v>
      </c>
      <c r="L815" s="7" t="e">
        <f>Таблица1[[#This Row],[Возврат за июль]]+Таблица1[[#This Row],[возврат]]</f>
        <v>#VALUE!</v>
      </c>
      <c r="M815" s="7" t="e">
        <f>SUMIFS([2]Лист2!$H$2:$H$3988,[2]Лист2!$A$2:$A$3988,Таблица1[[#This Row],[Лицевой]])</f>
        <v>#VALUE!</v>
      </c>
    </row>
    <row r="816" spans="1:13" hidden="1" outlineLevel="2" x14ac:dyDescent="0.25">
      <c r="A816" s="25" t="s">
        <v>19</v>
      </c>
      <c r="B816" s="26">
        <v>517381.51</v>
      </c>
      <c r="C816" s="26">
        <v>3775.2</v>
      </c>
      <c r="D816" s="26">
        <v>71319</v>
      </c>
      <c r="E816" s="26">
        <v>6096.15</v>
      </c>
      <c r="F816" s="26">
        <v>49.1</v>
      </c>
      <c r="G816" s="26">
        <v>632.88</v>
      </c>
      <c r="H816" s="26">
        <v>0</v>
      </c>
      <c r="I816" s="26">
        <v>-30.19</v>
      </c>
      <c r="J816" s="13" t="s">
        <v>642</v>
      </c>
      <c r="K816" s="7" t="e">
        <f>SUMIFS([1]исходный!$I$2:$I$8445,[1]исходный!$A$2:$A$8445,Таблица1[[#This Row],[Лицевой]],[1]исходный!$C$2:$C$8445,"Отопление")</f>
        <v>#VALUE!</v>
      </c>
      <c r="L816" s="7" t="e">
        <f>Таблица1[[#This Row],[Возврат за июль]]+Таблица1[[#This Row],[возврат]]</f>
        <v>#VALUE!</v>
      </c>
      <c r="M816" s="7" t="e">
        <f>SUMIFS([2]Лист2!$H$2:$H$3988,[2]Лист2!$A$2:$A$3988,Таблица1[[#This Row],[Лицевой]])</f>
        <v>#VALUE!</v>
      </c>
    </row>
    <row r="817" spans="1:13" hidden="1" outlineLevel="2" x14ac:dyDescent="0.25">
      <c r="A817" s="25" t="s">
        <v>19</v>
      </c>
      <c r="B817" s="26">
        <v>517381.51</v>
      </c>
      <c r="C817" s="26">
        <v>3775.2</v>
      </c>
      <c r="D817" s="26">
        <v>71320</v>
      </c>
      <c r="E817" s="26">
        <v>4469.7</v>
      </c>
      <c r="F817" s="26">
        <v>36</v>
      </c>
      <c r="G817" s="26">
        <v>464.01</v>
      </c>
      <c r="H817" s="26">
        <v>0</v>
      </c>
      <c r="I817" s="26">
        <v>-22.13</v>
      </c>
      <c r="J817" s="13" t="s">
        <v>643</v>
      </c>
      <c r="K817" s="7" t="e">
        <f>SUMIFS([1]исходный!$I$2:$I$8445,[1]исходный!$A$2:$A$8445,Таблица1[[#This Row],[Лицевой]],[1]исходный!$C$2:$C$8445,"Отопление")</f>
        <v>#VALUE!</v>
      </c>
      <c r="L817" s="7" t="e">
        <f>Таблица1[[#This Row],[Возврат за июль]]+Таблица1[[#This Row],[возврат]]</f>
        <v>#VALUE!</v>
      </c>
      <c r="M817" s="7" t="e">
        <f>SUMIFS([2]Лист2!$H$2:$H$3988,[2]Лист2!$A$2:$A$3988,Таблица1[[#This Row],[Лицевой]])</f>
        <v>#VALUE!</v>
      </c>
    </row>
    <row r="818" spans="1:13" hidden="1" outlineLevel="2" x14ac:dyDescent="0.25">
      <c r="A818" s="25" t="s">
        <v>19</v>
      </c>
      <c r="B818" s="26">
        <v>517381.51</v>
      </c>
      <c r="C818" s="26">
        <v>3775.2</v>
      </c>
      <c r="D818" s="26">
        <v>71321</v>
      </c>
      <c r="E818" s="26">
        <v>4792.5200000000004</v>
      </c>
      <c r="F818" s="26">
        <v>38.6</v>
      </c>
      <c r="G818" s="26">
        <v>497.51</v>
      </c>
      <c r="H818" s="26">
        <v>-726.49</v>
      </c>
      <c r="I818" s="26">
        <v>-23.73</v>
      </c>
      <c r="J818" s="13" t="s">
        <v>644</v>
      </c>
      <c r="K818" s="7" t="e">
        <f>SUMIFS([1]исходный!$I$2:$I$8445,[1]исходный!$A$2:$A$8445,Таблица1[[#This Row],[Лицевой]],[1]исходный!$C$2:$C$8445,"Отопление")</f>
        <v>#VALUE!</v>
      </c>
      <c r="L818" s="7" t="e">
        <f>Таблица1[[#This Row],[Возврат за июль]]+Таблица1[[#This Row],[возврат]]</f>
        <v>#VALUE!</v>
      </c>
      <c r="M818" s="7" t="e">
        <f>SUMIFS([2]Лист2!$H$2:$H$3988,[2]Лист2!$A$2:$A$3988,Таблица1[[#This Row],[Лицевой]])</f>
        <v>#VALUE!</v>
      </c>
    </row>
    <row r="819" spans="1:13" hidden="1" outlineLevel="2" x14ac:dyDescent="0.25">
      <c r="A819" s="25" t="s">
        <v>19</v>
      </c>
      <c r="B819" s="26">
        <v>517381.51</v>
      </c>
      <c r="C819" s="26">
        <v>3775.2</v>
      </c>
      <c r="D819" s="26">
        <v>71322</v>
      </c>
      <c r="E819" s="26">
        <v>6034.07</v>
      </c>
      <c r="F819" s="26">
        <v>48.6</v>
      </c>
      <c r="G819" s="26">
        <v>626.44000000000005</v>
      </c>
      <c r="H819" s="26">
        <v>0</v>
      </c>
      <c r="I819" s="26">
        <v>-29.88</v>
      </c>
      <c r="J819" s="13" t="s">
        <v>645</v>
      </c>
      <c r="K819" s="7" t="e">
        <f>SUMIFS([1]исходный!$I$2:$I$8445,[1]исходный!$A$2:$A$8445,Таблица1[[#This Row],[Лицевой]],[1]исходный!$C$2:$C$8445,"Отопление")</f>
        <v>#VALUE!</v>
      </c>
      <c r="L819" s="7" t="e">
        <f>Таблица1[[#This Row],[Возврат за июль]]+Таблица1[[#This Row],[возврат]]</f>
        <v>#VALUE!</v>
      </c>
      <c r="M819" s="7" t="e">
        <f>SUMIFS([2]Лист2!$H$2:$H$3988,[2]Лист2!$A$2:$A$3988,Таблица1[[#This Row],[Лицевой]])</f>
        <v>#VALUE!</v>
      </c>
    </row>
    <row r="820" spans="1:13" hidden="1" outlineLevel="2" x14ac:dyDescent="0.25">
      <c r="A820" s="25" t="s">
        <v>19</v>
      </c>
      <c r="B820" s="26">
        <v>517381.51</v>
      </c>
      <c r="C820" s="26">
        <v>3775.2</v>
      </c>
      <c r="D820" s="26">
        <v>71323</v>
      </c>
      <c r="E820" s="26">
        <v>4072.38</v>
      </c>
      <c r="F820" s="26">
        <v>32.799999999999997</v>
      </c>
      <c r="G820" s="26">
        <v>422.78</v>
      </c>
      <c r="H820" s="26">
        <v>0</v>
      </c>
      <c r="I820" s="26">
        <v>-20.170000000000002</v>
      </c>
      <c r="J820" s="13" t="s">
        <v>646</v>
      </c>
      <c r="K820" s="7" t="e">
        <f>SUMIFS([1]исходный!$I$2:$I$8445,[1]исходный!$A$2:$A$8445,Таблица1[[#This Row],[Лицевой]],[1]исходный!$C$2:$C$8445,"Отопление")</f>
        <v>#VALUE!</v>
      </c>
      <c r="L820" s="7" t="e">
        <f>Таблица1[[#This Row],[Возврат за июль]]+Таблица1[[#This Row],[возврат]]</f>
        <v>#VALUE!</v>
      </c>
      <c r="M820" s="7" t="e">
        <f>SUMIFS([2]Лист2!$H$2:$H$3988,[2]Лист2!$A$2:$A$3988,Таблица1[[#This Row],[Лицевой]])</f>
        <v>#VALUE!</v>
      </c>
    </row>
    <row r="821" spans="1:13" hidden="1" outlineLevel="2" x14ac:dyDescent="0.25">
      <c r="A821" s="25" t="s">
        <v>19</v>
      </c>
      <c r="B821" s="26">
        <v>517381.51</v>
      </c>
      <c r="C821" s="26">
        <v>3775.2</v>
      </c>
      <c r="D821" s="26">
        <v>71324</v>
      </c>
      <c r="E821" s="26">
        <v>6121</v>
      </c>
      <c r="F821" s="26">
        <v>49.3</v>
      </c>
      <c r="G821" s="26">
        <v>635.44000000000005</v>
      </c>
      <c r="H821" s="26">
        <v>0</v>
      </c>
      <c r="I821" s="26">
        <v>-30.31</v>
      </c>
      <c r="J821" s="13" t="s">
        <v>647</v>
      </c>
      <c r="K821" s="7" t="e">
        <f>SUMIFS([1]исходный!$I$2:$I$8445,[1]исходный!$A$2:$A$8445,Таблица1[[#This Row],[Лицевой]],[1]исходный!$C$2:$C$8445,"Отопление")</f>
        <v>#VALUE!</v>
      </c>
      <c r="L821" s="7" t="e">
        <f>Таблица1[[#This Row],[Возврат за июль]]+Таблица1[[#This Row],[возврат]]</f>
        <v>#VALUE!</v>
      </c>
      <c r="M821" s="7" t="e">
        <f>SUMIFS([2]Лист2!$H$2:$H$3988,[2]Лист2!$A$2:$A$3988,Таблица1[[#This Row],[Лицевой]])</f>
        <v>#VALUE!</v>
      </c>
    </row>
    <row r="822" spans="1:13" hidden="1" outlineLevel="2" x14ac:dyDescent="0.25">
      <c r="A822" s="25" t="s">
        <v>19</v>
      </c>
      <c r="B822" s="26">
        <v>517381.51</v>
      </c>
      <c r="C822" s="26">
        <v>3775.2</v>
      </c>
      <c r="D822" s="26">
        <v>71325</v>
      </c>
      <c r="E822" s="26">
        <v>6145.85</v>
      </c>
      <c r="F822" s="26">
        <v>49.5</v>
      </c>
      <c r="G822" s="26">
        <v>638</v>
      </c>
      <c r="H822" s="26">
        <v>0</v>
      </c>
      <c r="I822" s="26">
        <v>-30.43</v>
      </c>
      <c r="J822" s="13" t="s">
        <v>648</v>
      </c>
      <c r="K822" s="7" t="e">
        <f>SUMIFS([1]исходный!$I$2:$I$8445,[1]исходный!$A$2:$A$8445,Таблица1[[#This Row],[Лицевой]],[1]исходный!$C$2:$C$8445,"Отопление")</f>
        <v>#VALUE!</v>
      </c>
      <c r="L822" s="7" t="e">
        <f>Таблица1[[#This Row],[Возврат за июль]]+Таблица1[[#This Row],[возврат]]</f>
        <v>#VALUE!</v>
      </c>
      <c r="M822" s="7" t="e">
        <f>SUMIFS([2]Лист2!$H$2:$H$3988,[2]Лист2!$A$2:$A$3988,Таблица1[[#This Row],[Лицевой]])</f>
        <v>#VALUE!</v>
      </c>
    </row>
    <row r="823" spans="1:13" hidden="1" outlineLevel="2" x14ac:dyDescent="0.25">
      <c r="A823" s="25" t="s">
        <v>19</v>
      </c>
      <c r="B823" s="26">
        <v>517381.51</v>
      </c>
      <c r="C823" s="26">
        <v>3775.2</v>
      </c>
      <c r="D823" s="26">
        <v>71326</v>
      </c>
      <c r="E823" s="26">
        <v>4072.38</v>
      </c>
      <c r="F823" s="26">
        <v>32.799999999999997</v>
      </c>
      <c r="G823" s="26">
        <v>422.78</v>
      </c>
      <c r="H823" s="26">
        <v>-617.33000000000004</v>
      </c>
      <c r="I823" s="26">
        <v>-20.170000000000002</v>
      </c>
      <c r="J823" s="13" t="s">
        <v>646</v>
      </c>
      <c r="K823" s="7" t="e">
        <f>SUMIFS([1]исходный!$I$2:$I$8445,[1]исходный!$A$2:$A$8445,Таблица1[[#This Row],[Лицевой]],[1]исходный!$C$2:$C$8445,"Отопление")</f>
        <v>#VALUE!</v>
      </c>
      <c r="L823" s="7" t="e">
        <f>Таблица1[[#This Row],[Возврат за июль]]+Таблица1[[#This Row],[возврат]]</f>
        <v>#VALUE!</v>
      </c>
      <c r="M823" s="7" t="e">
        <f>SUMIFS([2]Лист2!$H$2:$H$3988,[2]Лист2!$A$2:$A$3988,Таблица1[[#This Row],[Лицевой]])</f>
        <v>#VALUE!</v>
      </c>
    </row>
    <row r="824" spans="1:13" hidden="1" outlineLevel="2" x14ac:dyDescent="0.25">
      <c r="A824" s="25" t="s">
        <v>19</v>
      </c>
      <c r="B824" s="26">
        <v>517381.51</v>
      </c>
      <c r="C824" s="26">
        <v>3775.2</v>
      </c>
      <c r="D824" s="26">
        <v>71327</v>
      </c>
      <c r="E824" s="26">
        <v>6133.4</v>
      </c>
      <c r="F824" s="26">
        <v>49.4</v>
      </c>
      <c r="G824" s="26">
        <v>636.74</v>
      </c>
      <c r="H824" s="26">
        <v>-929.75</v>
      </c>
      <c r="I824" s="26">
        <v>-30.37</v>
      </c>
      <c r="J824" s="13" t="s">
        <v>649</v>
      </c>
      <c r="K824" s="7" t="e">
        <f>SUMIFS([1]исходный!$I$2:$I$8445,[1]исходный!$A$2:$A$8445,Таблица1[[#This Row],[Лицевой]],[1]исходный!$C$2:$C$8445,"Отопление")</f>
        <v>#VALUE!</v>
      </c>
      <c r="L824" s="7" t="e">
        <f>Таблица1[[#This Row],[Возврат за июль]]+Таблица1[[#This Row],[возврат]]</f>
        <v>#VALUE!</v>
      </c>
      <c r="M824" s="7" t="e">
        <f>SUMIFS([2]Лист2!$H$2:$H$3988,[2]Лист2!$A$2:$A$3988,Таблица1[[#This Row],[Лицевой]])</f>
        <v>#VALUE!</v>
      </c>
    </row>
    <row r="825" spans="1:13" hidden="1" outlineLevel="2" x14ac:dyDescent="0.25">
      <c r="A825" s="25" t="s">
        <v>19</v>
      </c>
      <c r="B825" s="26">
        <v>517381.51</v>
      </c>
      <c r="C825" s="26">
        <v>3775.2</v>
      </c>
      <c r="D825" s="26">
        <v>71328</v>
      </c>
      <c r="E825" s="26">
        <v>6170.64</v>
      </c>
      <c r="F825" s="26">
        <v>49.7</v>
      </c>
      <c r="G825" s="26">
        <v>640.62</v>
      </c>
      <c r="H825" s="26">
        <v>0</v>
      </c>
      <c r="I825" s="26">
        <v>-30.55</v>
      </c>
      <c r="J825" s="13" t="s">
        <v>650</v>
      </c>
      <c r="K825" s="7" t="e">
        <f>SUMIFS([1]исходный!$I$2:$I$8445,[1]исходный!$A$2:$A$8445,Таблица1[[#This Row],[Лицевой]],[1]исходный!$C$2:$C$8445,"Отопление")</f>
        <v>#VALUE!</v>
      </c>
      <c r="L825" s="7" t="e">
        <f>Таблица1[[#This Row],[Возврат за июль]]+Таблица1[[#This Row],[возврат]]</f>
        <v>#VALUE!</v>
      </c>
      <c r="M825" s="7" t="e">
        <f>SUMIFS([2]Лист2!$H$2:$H$3988,[2]Лист2!$A$2:$A$3988,Таблица1[[#This Row],[Лицевой]])</f>
        <v>#VALUE!</v>
      </c>
    </row>
    <row r="826" spans="1:13" hidden="1" outlineLevel="2" x14ac:dyDescent="0.25">
      <c r="A826" s="25" t="s">
        <v>19</v>
      </c>
      <c r="B826" s="26">
        <v>517381.51</v>
      </c>
      <c r="C826" s="26">
        <v>3775.2</v>
      </c>
      <c r="D826" s="26">
        <v>71329</v>
      </c>
      <c r="E826" s="26">
        <v>4159.32</v>
      </c>
      <c r="F826" s="26">
        <v>33.5</v>
      </c>
      <c r="G826" s="26">
        <v>431.77</v>
      </c>
      <c r="H826" s="26">
        <v>0</v>
      </c>
      <c r="I826" s="26">
        <v>-20.6</v>
      </c>
      <c r="J826" s="13" t="s">
        <v>651</v>
      </c>
      <c r="K826" s="7" t="e">
        <f>SUMIFS([1]исходный!$I$2:$I$8445,[1]исходный!$A$2:$A$8445,Таблица1[[#This Row],[Лицевой]],[1]исходный!$C$2:$C$8445,"Отопление")</f>
        <v>#VALUE!</v>
      </c>
      <c r="L826" s="7" t="e">
        <f>Таблица1[[#This Row],[Возврат за июль]]+Таблица1[[#This Row],[возврат]]</f>
        <v>#VALUE!</v>
      </c>
      <c r="M826" s="7" t="e">
        <f>SUMIFS([2]Лист2!$H$2:$H$3988,[2]Лист2!$A$2:$A$3988,Таблица1[[#This Row],[Лицевой]])</f>
        <v>#VALUE!</v>
      </c>
    </row>
    <row r="827" spans="1:13" hidden="1" outlineLevel="2" x14ac:dyDescent="0.25">
      <c r="A827" s="25" t="s">
        <v>19</v>
      </c>
      <c r="B827" s="26">
        <v>517381.51</v>
      </c>
      <c r="C827" s="26">
        <v>3775.2</v>
      </c>
      <c r="D827" s="26">
        <v>71330</v>
      </c>
      <c r="E827" s="26">
        <v>6009.23</v>
      </c>
      <c r="F827" s="26">
        <v>48.4</v>
      </c>
      <c r="G827" s="26">
        <v>623.87</v>
      </c>
      <c r="H827" s="26">
        <v>0</v>
      </c>
      <c r="I827" s="26">
        <v>-29.75</v>
      </c>
      <c r="J827" s="13" t="s">
        <v>652</v>
      </c>
      <c r="K827" s="7" t="e">
        <f>SUMIFS([1]исходный!$I$2:$I$8445,[1]исходный!$A$2:$A$8445,Таблица1[[#This Row],[Лицевой]],[1]исходный!$C$2:$C$8445,"Отопление")</f>
        <v>#VALUE!</v>
      </c>
      <c r="L827" s="7" t="e">
        <f>Таблица1[[#This Row],[Возврат за июль]]+Таблица1[[#This Row],[возврат]]</f>
        <v>#VALUE!</v>
      </c>
      <c r="M827" s="7" t="e">
        <f>SUMIFS([2]Лист2!$H$2:$H$3988,[2]Лист2!$A$2:$A$3988,Таблица1[[#This Row],[Лицевой]])</f>
        <v>#VALUE!</v>
      </c>
    </row>
    <row r="828" spans="1:13" hidden="1" outlineLevel="2" x14ac:dyDescent="0.25">
      <c r="A828" s="25" t="s">
        <v>19</v>
      </c>
      <c r="B828" s="26">
        <v>517381.51</v>
      </c>
      <c r="C828" s="26">
        <v>3775.2</v>
      </c>
      <c r="D828" s="26">
        <v>71331</v>
      </c>
      <c r="E828" s="26">
        <v>6108.55</v>
      </c>
      <c r="F828" s="26">
        <v>49.2</v>
      </c>
      <c r="G828" s="26">
        <v>634.17999999999995</v>
      </c>
      <c r="H828" s="26">
        <v>-925.99</v>
      </c>
      <c r="I828" s="26">
        <v>-30.25</v>
      </c>
      <c r="J828" s="13" t="s">
        <v>653</v>
      </c>
      <c r="K828" s="7" t="e">
        <f>SUMIFS([1]исходный!$I$2:$I$8445,[1]исходный!$A$2:$A$8445,Таблица1[[#This Row],[Лицевой]],[1]исходный!$C$2:$C$8445,"Отопление")</f>
        <v>#VALUE!</v>
      </c>
      <c r="L828" s="7" t="e">
        <f>Таблица1[[#This Row],[Возврат за июль]]+Таблица1[[#This Row],[возврат]]</f>
        <v>#VALUE!</v>
      </c>
      <c r="M828" s="7" t="e">
        <f>SUMIFS([2]Лист2!$H$2:$H$3988,[2]Лист2!$A$2:$A$3988,Таблица1[[#This Row],[Лицевой]])</f>
        <v>#VALUE!</v>
      </c>
    </row>
    <row r="829" spans="1:13" hidden="1" outlineLevel="2" x14ac:dyDescent="0.25">
      <c r="A829" s="25" t="s">
        <v>19</v>
      </c>
      <c r="B829" s="26">
        <v>517381.51</v>
      </c>
      <c r="C829" s="26">
        <v>3775.2</v>
      </c>
      <c r="D829" s="26">
        <v>71332</v>
      </c>
      <c r="E829" s="26">
        <v>4122.0200000000004</v>
      </c>
      <c r="F829" s="26">
        <v>33.200000000000003</v>
      </c>
      <c r="G829" s="26">
        <v>427.96</v>
      </c>
      <c r="H829" s="26">
        <v>0</v>
      </c>
      <c r="I829" s="26">
        <v>-20.41</v>
      </c>
      <c r="J829" s="13" t="s">
        <v>654</v>
      </c>
      <c r="K829" s="7" t="e">
        <f>SUMIFS([1]исходный!$I$2:$I$8445,[1]исходный!$A$2:$A$8445,Таблица1[[#This Row],[Лицевой]],[1]исходный!$C$2:$C$8445,"Отопление")</f>
        <v>#VALUE!</v>
      </c>
      <c r="L829" s="7" t="e">
        <f>Таблица1[[#This Row],[Возврат за июль]]+Таблица1[[#This Row],[возврат]]</f>
        <v>#VALUE!</v>
      </c>
      <c r="M829" s="7" t="e">
        <f>SUMIFS([2]Лист2!$H$2:$H$3988,[2]Лист2!$A$2:$A$3988,Таблица1[[#This Row],[Лицевой]])</f>
        <v>#VALUE!</v>
      </c>
    </row>
    <row r="830" spans="1:13" hidden="1" outlineLevel="2" x14ac:dyDescent="0.25">
      <c r="A830" s="25" t="s">
        <v>19</v>
      </c>
      <c r="B830" s="26">
        <v>517381.51</v>
      </c>
      <c r="C830" s="26">
        <v>3775.2</v>
      </c>
      <c r="D830" s="26">
        <v>71333</v>
      </c>
      <c r="E830" s="26">
        <v>6046.52</v>
      </c>
      <c r="F830" s="26">
        <v>48.7</v>
      </c>
      <c r="G830" s="26">
        <v>627.69000000000005</v>
      </c>
      <c r="H830" s="26">
        <v>-916.58</v>
      </c>
      <c r="I830" s="26">
        <v>-29.94</v>
      </c>
      <c r="J830" s="13" t="s">
        <v>655</v>
      </c>
      <c r="K830" s="7" t="e">
        <f>SUMIFS([1]исходный!$I$2:$I$8445,[1]исходный!$A$2:$A$8445,Таблица1[[#This Row],[Лицевой]],[1]исходный!$C$2:$C$8445,"Отопление")</f>
        <v>#VALUE!</v>
      </c>
      <c r="L830" s="7" t="e">
        <f>Таблица1[[#This Row],[Возврат за июль]]+Таблица1[[#This Row],[возврат]]</f>
        <v>#VALUE!</v>
      </c>
      <c r="M830" s="7" t="e">
        <f>SUMIFS([2]Лист2!$H$2:$H$3988,[2]Лист2!$A$2:$A$3988,Таблица1[[#This Row],[Лицевой]])</f>
        <v>#VALUE!</v>
      </c>
    </row>
    <row r="831" spans="1:13" hidden="1" outlineLevel="2" x14ac:dyDescent="0.25">
      <c r="A831" s="25" t="s">
        <v>19</v>
      </c>
      <c r="B831" s="26">
        <v>517381.51</v>
      </c>
      <c r="C831" s="26">
        <v>3775.2</v>
      </c>
      <c r="D831" s="26">
        <v>71334</v>
      </c>
      <c r="E831" s="26">
        <v>5996.84</v>
      </c>
      <c r="F831" s="26">
        <v>48.3</v>
      </c>
      <c r="G831" s="26">
        <v>622.54999999999995</v>
      </c>
      <c r="H831" s="26">
        <v>-909.05</v>
      </c>
      <c r="I831" s="26">
        <v>-29.69</v>
      </c>
      <c r="J831" s="13" t="s">
        <v>656</v>
      </c>
      <c r="K831" s="7" t="e">
        <f>SUMIFS([1]исходный!$I$2:$I$8445,[1]исходный!$A$2:$A$8445,Таблица1[[#This Row],[Лицевой]],[1]исходный!$C$2:$C$8445,"Отопление")</f>
        <v>#VALUE!</v>
      </c>
      <c r="L831" s="7" t="e">
        <f>Таблица1[[#This Row],[Возврат за июль]]+Таблица1[[#This Row],[возврат]]</f>
        <v>#VALUE!</v>
      </c>
      <c r="M831" s="7" t="e">
        <f>SUMIFS([2]Лист2!$H$2:$H$3988,[2]Лист2!$A$2:$A$3988,Таблица1[[#This Row],[Лицевой]])</f>
        <v>#VALUE!</v>
      </c>
    </row>
    <row r="832" spans="1:13" hidden="1" outlineLevel="2" x14ac:dyDescent="0.25">
      <c r="A832" s="25" t="s">
        <v>19</v>
      </c>
      <c r="B832" s="26">
        <v>517381.51</v>
      </c>
      <c r="C832" s="26">
        <v>3775.2</v>
      </c>
      <c r="D832" s="26">
        <v>71335</v>
      </c>
      <c r="E832" s="26">
        <v>8244.1</v>
      </c>
      <c r="F832" s="26">
        <v>66.400000000000006</v>
      </c>
      <c r="G832" s="26">
        <v>855.85</v>
      </c>
      <c r="H832" s="26">
        <v>-1249.71</v>
      </c>
      <c r="I832" s="26">
        <v>-40.82</v>
      </c>
      <c r="J832" s="13" t="s">
        <v>657</v>
      </c>
      <c r="K832" s="7" t="e">
        <f>SUMIFS([1]исходный!$I$2:$I$8445,[1]исходный!$A$2:$A$8445,Таблица1[[#This Row],[Лицевой]],[1]исходный!$C$2:$C$8445,"Отопление")</f>
        <v>#VALUE!</v>
      </c>
      <c r="L832" s="7" t="e">
        <f>Таблица1[[#This Row],[Возврат за июль]]+Таблица1[[#This Row],[возврат]]</f>
        <v>#VALUE!</v>
      </c>
      <c r="M832" s="7" t="e">
        <f>SUMIFS([2]Лист2!$H$2:$H$3988,[2]Лист2!$A$2:$A$3988,Таблица1[[#This Row],[Лицевой]])</f>
        <v>#VALUE!</v>
      </c>
    </row>
    <row r="833" spans="1:13" hidden="1" outlineLevel="2" x14ac:dyDescent="0.25">
      <c r="A833" s="25" t="s">
        <v>19</v>
      </c>
      <c r="B833" s="26">
        <v>517381.51</v>
      </c>
      <c r="C833" s="26">
        <v>3775.2</v>
      </c>
      <c r="D833" s="26">
        <v>71336</v>
      </c>
      <c r="E833" s="26">
        <v>6282.42</v>
      </c>
      <c r="F833" s="26">
        <v>50.6</v>
      </c>
      <c r="G833" s="26">
        <v>652.17999999999995</v>
      </c>
      <c r="H833" s="26">
        <v>-952.34</v>
      </c>
      <c r="I833" s="26">
        <v>-31.11</v>
      </c>
      <c r="J833" s="13" t="s">
        <v>658</v>
      </c>
      <c r="K833" s="7" t="e">
        <f>SUMIFS([1]исходный!$I$2:$I$8445,[1]исходный!$A$2:$A$8445,Таблица1[[#This Row],[Лицевой]],[1]исходный!$C$2:$C$8445,"Отопление")</f>
        <v>#VALUE!</v>
      </c>
      <c r="L833" s="7" t="e">
        <f>Таблица1[[#This Row],[Возврат за июль]]+Таблица1[[#This Row],[возврат]]</f>
        <v>#VALUE!</v>
      </c>
      <c r="M833" s="7" t="e">
        <f>SUMIFS([2]Лист2!$H$2:$H$3988,[2]Лист2!$A$2:$A$3988,Таблица1[[#This Row],[Лицевой]])</f>
        <v>#VALUE!</v>
      </c>
    </row>
    <row r="834" spans="1:13" hidden="1" outlineLevel="2" x14ac:dyDescent="0.25">
      <c r="A834" s="25" t="s">
        <v>19</v>
      </c>
      <c r="B834" s="26">
        <v>517381.51</v>
      </c>
      <c r="C834" s="26">
        <v>3775.2</v>
      </c>
      <c r="D834" s="26">
        <v>71337</v>
      </c>
      <c r="E834" s="26">
        <v>4059.99</v>
      </c>
      <c r="F834" s="26">
        <v>32.700000000000003</v>
      </c>
      <c r="G834" s="26">
        <v>421.46</v>
      </c>
      <c r="H834" s="26">
        <v>-615.45000000000005</v>
      </c>
      <c r="I834" s="26">
        <v>-20.11</v>
      </c>
      <c r="J834" s="13" t="s">
        <v>659</v>
      </c>
      <c r="K834" s="7" t="e">
        <f>SUMIFS([1]исходный!$I$2:$I$8445,[1]исходный!$A$2:$A$8445,Таблица1[[#This Row],[Лицевой]],[1]исходный!$C$2:$C$8445,"Отопление")</f>
        <v>#VALUE!</v>
      </c>
      <c r="L834" s="7" t="e">
        <f>Таблица1[[#This Row],[Возврат за июль]]+Таблица1[[#This Row],[возврат]]</f>
        <v>#VALUE!</v>
      </c>
      <c r="M834" s="7" t="e">
        <f>SUMIFS([2]Лист2!$H$2:$H$3988,[2]Лист2!$A$2:$A$3988,Таблица1[[#This Row],[Лицевой]])</f>
        <v>#VALUE!</v>
      </c>
    </row>
    <row r="835" spans="1:13" hidden="1" outlineLevel="2" x14ac:dyDescent="0.25">
      <c r="A835" s="25" t="s">
        <v>19</v>
      </c>
      <c r="B835" s="26">
        <v>517381.51</v>
      </c>
      <c r="C835" s="26">
        <v>3775.2</v>
      </c>
      <c r="D835" s="26">
        <v>71338</v>
      </c>
      <c r="E835" s="26">
        <v>6133.4</v>
      </c>
      <c r="F835" s="26">
        <v>49.4</v>
      </c>
      <c r="G835" s="26">
        <v>636.74</v>
      </c>
      <c r="H835" s="26">
        <v>-929.75</v>
      </c>
      <c r="I835" s="26">
        <v>-30.37</v>
      </c>
      <c r="J835" s="13" t="s">
        <v>649</v>
      </c>
      <c r="K835" s="7" t="e">
        <f>SUMIFS([1]исходный!$I$2:$I$8445,[1]исходный!$A$2:$A$8445,Таблица1[[#This Row],[Лицевой]],[1]исходный!$C$2:$C$8445,"Отопление")</f>
        <v>#VALUE!</v>
      </c>
      <c r="L835" s="7" t="e">
        <f>Таблица1[[#This Row],[Возврат за июль]]+Таблица1[[#This Row],[возврат]]</f>
        <v>#VALUE!</v>
      </c>
      <c r="M835" s="7" t="e">
        <f>SUMIFS([2]Лист2!$H$2:$H$3988,[2]Лист2!$A$2:$A$3988,Таблица1[[#This Row],[Лицевой]])</f>
        <v>#VALUE!</v>
      </c>
    </row>
    <row r="836" spans="1:13" hidden="1" outlineLevel="2" x14ac:dyDescent="0.25">
      <c r="A836" s="25" t="s">
        <v>19</v>
      </c>
      <c r="B836" s="26">
        <v>517381.51</v>
      </c>
      <c r="C836" s="26">
        <v>3775.2</v>
      </c>
      <c r="D836" s="26">
        <v>71339</v>
      </c>
      <c r="E836" s="26">
        <v>6356.9</v>
      </c>
      <c r="F836" s="26">
        <v>51.2</v>
      </c>
      <c r="G836" s="26">
        <v>659.93</v>
      </c>
      <c r="H836" s="26">
        <v>0</v>
      </c>
      <c r="I836" s="26">
        <v>-31.47</v>
      </c>
      <c r="J836" s="13" t="s">
        <v>660</v>
      </c>
      <c r="K836" s="7" t="e">
        <f>SUMIFS([1]исходный!$I$2:$I$8445,[1]исходный!$A$2:$A$8445,Таблица1[[#This Row],[Лицевой]],[1]исходный!$C$2:$C$8445,"Отопление")</f>
        <v>#VALUE!</v>
      </c>
      <c r="L836" s="7" t="e">
        <f>Таблица1[[#This Row],[Возврат за июль]]+Таблица1[[#This Row],[возврат]]</f>
        <v>#VALUE!</v>
      </c>
      <c r="M836" s="7" t="e">
        <f>SUMIFS([2]Лист2!$H$2:$H$3988,[2]Лист2!$A$2:$A$3988,Таблица1[[#This Row],[Лицевой]])</f>
        <v>#VALUE!</v>
      </c>
    </row>
    <row r="837" spans="1:13" hidden="1" outlineLevel="2" x14ac:dyDescent="0.25">
      <c r="A837" s="25" t="s">
        <v>19</v>
      </c>
      <c r="B837" s="26">
        <v>517381.51</v>
      </c>
      <c r="C837" s="26">
        <v>3775.2</v>
      </c>
      <c r="D837" s="26">
        <v>71340</v>
      </c>
      <c r="E837" s="26">
        <v>4035.15</v>
      </c>
      <c r="F837" s="26">
        <v>32.5</v>
      </c>
      <c r="G837" s="26">
        <v>418.89</v>
      </c>
      <c r="H837" s="26">
        <v>0</v>
      </c>
      <c r="I837" s="26">
        <v>-19.98</v>
      </c>
      <c r="J837" s="13" t="s">
        <v>661</v>
      </c>
      <c r="K837" s="7" t="e">
        <f>SUMIFS([1]исходный!$I$2:$I$8445,[1]исходный!$A$2:$A$8445,Таблица1[[#This Row],[Лицевой]],[1]исходный!$C$2:$C$8445,"Отопление")</f>
        <v>#VALUE!</v>
      </c>
      <c r="L837" s="7" t="e">
        <f>Таблица1[[#This Row],[Возврат за июль]]+Таблица1[[#This Row],[возврат]]</f>
        <v>#VALUE!</v>
      </c>
      <c r="M837" s="7" t="e">
        <f>SUMIFS([2]Лист2!$H$2:$H$3988,[2]Лист2!$A$2:$A$3988,Таблица1[[#This Row],[Лицевой]])</f>
        <v>#VALUE!</v>
      </c>
    </row>
    <row r="838" spans="1:13" hidden="1" outlineLevel="2" x14ac:dyDescent="0.25">
      <c r="A838" s="25" t="s">
        <v>19</v>
      </c>
      <c r="B838" s="26">
        <v>517381.51</v>
      </c>
      <c r="C838" s="26">
        <v>3775.2</v>
      </c>
      <c r="D838" s="26">
        <v>71341</v>
      </c>
      <c r="E838" s="26">
        <v>6046.52</v>
      </c>
      <c r="F838" s="26">
        <v>48.7</v>
      </c>
      <c r="G838" s="26">
        <v>627.69000000000005</v>
      </c>
      <c r="H838" s="26">
        <v>0</v>
      </c>
      <c r="I838" s="26">
        <v>-29.94</v>
      </c>
      <c r="J838" s="13" t="s">
        <v>655</v>
      </c>
      <c r="K838" s="7" t="e">
        <f>SUMIFS([1]исходный!$I$2:$I$8445,[1]исходный!$A$2:$A$8445,Таблица1[[#This Row],[Лицевой]],[1]исходный!$C$2:$C$8445,"Отопление")</f>
        <v>#VALUE!</v>
      </c>
      <c r="L838" s="7" t="e">
        <f>Таблица1[[#This Row],[Возврат за июль]]+Таблица1[[#This Row],[возврат]]</f>
        <v>#VALUE!</v>
      </c>
      <c r="M838" s="7" t="e">
        <f>SUMIFS([2]Лист2!$H$2:$H$3988,[2]Лист2!$A$2:$A$3988,Таблица1[[#This Row],[Лицевой]])</f>
        <v>#VALUE!</v>
      </c>
    </row>
    <row r="839" spans="1:13" hidden="1" outlineLevel="2" x14ac:dyDescent="0.25">
      <c r="A839" s="25" t="s">
        <v>19</v>
      </c>
      <c r="B839" s="26">
        <v>517381.51</v>
      </c>
      <c r="C839" s="26">
        <v>3775.2</v>
      </c>
      <c r="D839" s="26">
        <v>71342</v>
      </c>
      <c r="E839" s="26">
        <v>6381.74</v>
      </c>
      <c r="F839" s="26">
        <v>51.4</v>
      </c>
      <c r="G839" s="26">
        <v>662.5</v>
      </c>
      <c r="H839" s="26">
        <v>0</v>
      </c>
      <c r="I839" s="26">
        <v>-31.6</v>
      </c>
      <c r="J839" s="13" t="s">
        <v>662</v>
      </c>
      <c r="K839" s="7" t="e">
        <f>SUMIFS([1]исходный!$I$2:$I$8445,[1]исходный!$A$2:$A$8445,Таблица1[[#This Row],[Лицевой]],[1]исходный!$C$2:$C$8445,"Отопление")</f>
        <v>#VALUE!</v>
      </c>
      <c r="L839" s="7" t="e">
        <f>Таблица1[[#This Row],[Возврат за июль]]+Таблица1[[#This Row],[возврат]]</f>
        <v>#VALUE!</v>
      </c>
      <c r="M839" s="7" t="e">
        <f>SUMIFS([2]Лист2!$H$2:$H$3988,[2]Лист2!$A$2:$A$3988,Таблица1[[#This Row],[Лицевой]])</f>
        <v>#VALUE!</v>
      </c>
    </row>
    <row r="840" spans="1:13" hidden="1" outlineLevel="2" x14ac:dyDescent="0.25">
      <c r="A840" s="25" t="s">
        <v>19</v>
      </c>
      <c r="B840" s="26">
        <v>517381.51</v>
      </c>
      <c r="C840" s="26">
        <v>3775.2</v>
      </c>
      <c r="D840" s="26">
        <v>71343</v>
      </c>
      <c r="E840" s="26">
        <v>4109.63</v>
      </c>
      <c r="F840" s="26">
        <v>33.1</v>
      </c>
      <c r="G840" s="26">
        <v>426.64</v>
      </c>
      <c r="H840" s="26">
        <v>0</v>
      </c>
      <c r="I840" s="26">
        <v>-20.350000000000001</v>
      </c>
      <c r="J840" s="13" t="s">
        <v>663</v>
      </c>
      <c r="K840" s="7" t="e">
        <f>SUMIFS([1]исходный!$I$2:$I$8445,[1]исходный!$A$2:$A$8445,Таблица1[[#This Row],[Лицевой]],[1]исходный!$C$2:$C$8445,"Отопление")</f>
        <v>#VALUE!</v>
      </c>
      <c r="L840" s="7" t="e">
        <f>Таблица1[[#This Row],[Возврат за июль]]+Таблица1[[#This Row],[возврат]]</f>
        <v>#VALUE!</v>
      </c>
      <c r="M840" s="7" t="e">
        <f>SUMIFS([2]Лист2!$H$2:$H$3988,[2]Лист2!$A$2:$A$3988,Таблица1[[#This Row],[Лицевой]])</f>
        <v>#VALUE!</v>
      </c>
    </row>
    <row r="841" spans="1:13" hidden="1" outlineLevel="2" x14ac:dyDescent="0.25">
      <c r="A841" s="25" t="s">
        <v>19</v>
      </c>
      <c r="B841" s="26">
        <v>517381.51</v>
      </c>
      <c r="C841" s="26">
        <v>3775.2</v>
      </c>
      <c r="D841" s="26">
        <v>71344</v>
      </c>
      <c r="E841" s="26">
        <v>6071.31</v>
      </c>
      <c r="F841" s="26">
        <v>48.9</v>
      </c>
      <c r="G841" s="26">
        <v>630.30999999999995</v>
      </c>
      <c r="H841" s="26">
        <v>-920.34</v>
      </c>
      <c r="I841" s="26">
        <v>-30.06</v>
      </c>
      <c r="J841" s="13" t="s">
        <v>664</v>
      </c>
      <c r="K841" s="7" t="e">
        <f>SUMIFS([1]исходный!$I$2:$I$8445,[1]исходный!$A$2:$A$8445,Таблица1[[#This Row],[Лицевой]],[1]исходный!$C$2:$C$8445,"Отопление")</f>
        <v>#VALUE!</v>
      </c>
      <c r="L841" s="7" t="e">
        <f>Таблица1[[#This Row],[Возврат за июль]]+Таблица1[[#This Row],[возврат]]</f>
        <v>#VALUE!</v>
      </c>
      <c r="M841" s="7" t="e">
        <f>SUMIFS([2]Лист2!$H$2:$H$3988,[2]Лист2!$A$2:$A$3988,Таблица1[[#This Row],[Лицевой]])</f>
        <v>#VALUE!</v>
      </c>
    </row>
    <row r="842" spans="1:13" hidden="1" outlineLevel="2" x14ac:dyDescent="0.25">
      <c r="A842" s="25" t="s">
        <v>19</v>
      </c>
      <c r="B842" s="26">
        <v>517381.51</v>
      </c>
      <c r="C842" s="26">
        <v>3775.2</v>
      </c>
      <c r="D842" s="26">
        <v>71345</v>
      </c>
      <c r="E842" s="26">
        <v>6543.16</v>
      </c>
      <c r="F842" s="26">
        <v>52.7</v>
      </c>
      <c r="G842" s="26">
        <v>679.24</v>
      </c>
      <c r="H842" s="26">
        <v>-991.87</v>
      </c>
      <c r="I842" s="26">
        <v>-32.4</v>
      </c>
      <c r="J842" s="13" t="s">
        <v>665</v>
      </c>
      <c r="K842" s="7" t="e">
        <f>SUMIFS([1]исходный!$I$2:$I$8445,[1]исходный!$A$2:$A$8445,Таблица1[[#This Row],[Лицевой]],[1]исходный!$C$2:$C$8445,"Отопление")</f>
        <v>#VALUE!</v>
      </c>
      <c r="L842" s="7" t="e">
        <f>Таблица1[[#This Row],[Возврат за июль]]+Таблица1[[#This Row],[возврат]]</f>
        <v>#VALUE!</v>
      </c>
      <c r="M842" s="7" t="e">
        <f>SUMIFS([2]Лист2!$H$2:$H$3988,[2]Лист2!$A$2:$A$3988,Таблица1[[#This Row],[Лицевой]])</f>
        <v>#VALUE!</v>
      </c>
    </row>
    <row r="843" spans="1:13" hidden="1" outlineLevel="2" x14ac:dyDescent="0.25">
      <c r="A843" s="25" t="s">
        <v>19</v>
      </c>
      <c r="B843" s="26">
        <v>517381.51</v>
      </c>
      <c r="C843" s="26">
        <v>3775.2</v>
      </c>
      <c r="D843" s="26">
        <v>71346</v>
      </c>
      <c r="E843" s="26">
        <v>3985.46</v>
      </c>
      <c r="F843" s="26">
        <v>32.1</v>
      </c>
      <c r="G843" s="26">
        <v>413.76</v>
      </c>
      <c r="H843" s="26">
        <v>-604.15</v>
      </c>
      <c r="I843" s="26">
        <v>-19.73</v>
      </c>
      <c r="J843" s="13" t="s">
        <v>666</v>
      </c>
      <c r="K843" s="7" t="e">
        <f>SUMIFS([1]исходный!$I$2:$I$8445,[1]исходный!$A$2:$A$8445,Таблица1[[#This Row],[Лицевой]],[1]исходный!$C$2:$C$8445,"Отопление")</f>
        <v>#VALUE!</v>
      </c>
      <c r="L843" s="7" t="e">
        <f>Таблица1[[#This Row],[Возврат за июль]]+Таблица1[[#This Row],[возврат]]</f>
        <v>#VALUE!</v>
      </c>
      <c r="M843" s="7" t="e">
        <f>SUMIFS([2]Лист2!$H$2:$H$3988,[2]Лист2!$A$2:$A$3988,Таблица1[[#This Row],[Лицевой]])</f>
        <v>#VALUE!</v>
      </c>
    </row>
    <row r="844" spans="1:13" hidden="1" outlineLevel="2" x14ac:dyDescent="0.25">
      <c r="A844" s="25" t="s">
        <v>19</v>
      </c>
      <c r="B844" s="26">
        <v>517381.51</v>
      </c>
      <c r="C844" s="26">
        <v>3775.2</v>
      </c>
      <c r="D844" s="26">
        <v>71347</v>
      </c>
      <c r="E844" s="26">
        <v>6170.64</v>
      </c>
      <c r="F844" s="26">
        <v>49.7</v>
      </c>
      <c r="G844" s="26">
        <v>640.62</v>
      </c>
      <c r="H844" s="26">
        <v>0</v>
      </c>
      <c r="I844" s="26">
        <v>-30.55</v>
      </c>
      <c r="J844" s="13" t="s">
        <v>650</v>
      </c>
      <c r="K844" s="7" t="e">
        <f>SUMIFS([1]исходный!$I$2:$I$8445,[1]исходный!$A$2:$A$8445,Таблица1[[#This Row],[Лицевой]],[1]исходный!$C$2:$C$8445,"Отопление")</f>
        <v>#VALUE!</v>
      </c>
      <c r="L844" s="7" t="e">
        <f>Таблица1[[#This Row],[Возврат за июль]]+Таблица1[[#This Row],[возврат]]</f>
        <v>#VALUE!</v>
      </c>
      <c r="M844" s="7" t="e">
        <f>SUMIFS([2]Лист2!$H$2:$H$3988,[2]Лист2!$A$2:$A$3988,Таблица1[[#This Row],[Лицевой]])</f>
        <v>#VALUE!</v>
      </c>
    </row>
    <row r="845" spans="1:13" hidden="1" outlineLevel="2" x14ac:dyDescent="0.25">
      <c r="A845" s="25" t="s">
        <v>19</v>
      </c>
      <c r="B845" s="26">
        <v>517381.51</v>
      </c>
      <c r="C845" s="26">
        <v>3775.2</v>
      </c>
      <c r="D845" s="26">
        <v>71348</v>
      </c>
      <c r="E845" s="26">
        <v>6009.23</v>
      </c>
      <c r="F845" s="26">
        <v>48.4</v>
      </c>
      <c r="G845" s="26">
        <v>623.87</v>
      </c>
      <c r="H845" s="26">
        <v>0</v>
      </c>
      <c r="I845" s="26">
        <v>-29.75</v>
      </c>
      <c r="J845" s="13" t="s">
        <v>652</v>
      </c>
      <c r="K845" s="7" t="e">
        <f>SUMIFS([1]исходный!$I$2:$I$8445,[1]исходный!$A$2:$A$8445,Таблица1[[#This Row],[Лицевой]],[1]исходный!$C$2:$C$8445,"Отопление")</f>
        <v>#VALUE!</v>
      </c>
      <c r="L845" s="7" t="e">
        <f>Таблица1[[#This Row],[Возврат за июль]]+Таблица1[[#This Row],[возврат]]</f>
        <v>#VALUE!</v>
      </c>
      <c r="M845" s="7" t="e">
        <f>SUMIFS([2]Лист2!$H$2:$H$3988,[2]Лист2!$A$2:$A$3988,Таблица1[[#This Row],[Лицевой]])</f>
        <v>#VALUE!</v>
      </c>
    </row>
    <row r="846" spans="1:13" hidden="1" outlineLevel="2" x14ac:dyDescent="0.25">
      <c r="A846" s="25" t="s">
        <v>19</v>
      </c>
      <c r="B846" s="26">
        <v>517381.51</v>
      </c>
      <c r="C846" s="26">
        <v>3775.2</v>
      </c>
      <c r="D846" s="26">
        <v>71349</v>
      </c>
      <c r="E846" s="26">
        <v>3799.26</v>
      </c>
      <c r="F846" s="26">
        <v>30.6</v>
      </c>
      <c r="G846" s="26">
        <v>394.39</v>
      </c>
      <c r="H846" s="26">
        <v>-575.91999999999996</v>
      </c>
      <c r="I846" s="26">
        <v>-18.809999999999999</v>
      </c>
      <c r="J846" s="13" t="s">
        <v>667</v>
      </c>
      <c r="K846" s="7" t="e">
        <f>SUMIFS([1]исходный!$I$2:$I$8445,[1]исходный!$A$2:$A$8445,Таблица1[[#This Row],[Лицевой]],[1]исходный!$C$2:$C$8445,"Отопление")</f>
        <v>#VALUE!</v>
      </c>
      <c r="L846" s="7" t="e">
        <f>Таблица1[[#This Row],[Возврат за июль]]+Таблица1[[#This Row],[возврат]]</f>
        <v>#VALUE!</v>
      </c>
      <c r="M846" s="7" t="e">
        <f>SUMIFS([2]Лист2!$H$2:$H$3988,[2]Лист2!$A$2:$A$3988,Таблица1[[#This Row],[Лицевой]])</f>
        <v>#VALUE!</v>
      </c>
    </row>
    <row r="847" spans="1:13" hidden="1" outlineLevel="2" x14ac:dyDescent="0.25">
      <c r="A847" s="25" t="s">
        <v>19</v>
      </c>
      <c r="B847" s="26">
        <v>517381.51</v>
      </c>
      <c r="C847" s="26">
        <v>3775.2</v>
      </c>
      <c r="D847" s="26">
        <v>71350</v>
      </c>
      <c r="E847" s="26">
        <v>5115.29</v>
      </c>
      <c r="F847" s="26">
        <v>41.2</v>
      </c>
      <c r="G847" s="26">
        <v>531.05999999999995</v>
      </c>
      <c r="H847" s="26">
        <v>0</v>
      </c>
      <c r="I847" s="26">
        <v>-25.33</v>
      </c>
      <c r="J847" s="13" t="s">
        <v>668</v>
      </c>
      <c r="K847" s="7" t="e">
        <f>SUMIFS([1]исходный!$I$2:$I$8445,[1]исходный!$A$2:$A$8445,Таблица1[[#This Row],[Лицевой]],[1]исходный!$C$2:$C$8445,"Отопление")</f>
        <v>#VALUE!</v>
      </c>
      <c r="L847" s="7" t="e">
        <f>Таблица1[[#This Row],[Возврат за июль]]+Таблица1[[#This Row],[возврат]]</f>
        <v>#VALUE!</v>
      </c>
      <c r="M847" s="7" t="e">
        <f>SUMIFS([2]Лист2!$H$2:$H$3988,[2]Лист2!$A$2:$A$3988,Таблица1[[#This Row],[Лицевой]])</f>
        <v>#VALUE!</v>
      </c>
    </row>
    <row r="848" spans="1:13" hidden="1" outlineLevel="2" x14ac:dyDescent="0.25">
      <c r="A848" s="25" t="s">
        <v>19</v>
      </c>
      <c r="B848" s="26">
        <v>517381.51</v>
      </c>
      <c r="C848" s="26">
        <v>3775.2</v>
      </c>
      <c r="D848" s="26">
        <v>71351</v>
      </c>
      <c r="E848" s="26">
        <v>5971.99</v>
      </c>
      <c r="F848" s="26">
        <v>48.1</v>
      </c>
      <c r="G848" s="26">
        <v>619.99</v>
      </c>
      <c r="H848" s="26">
        <v>-905.28</v>
      </c>
      <c r="I848" s="26">
        <v>-29.57</v>
      </c>
      <c r="J848" s="13" t="s">
        <v>669</v>
      </c>
      <c r="K848" s="7" t="e">
        <f>SUMIFS([1]исходный!$I$2:$I$8445,[1]исходный!$A$2:$A$8445,Таблица1[[#This Row],[Лицевой]],[1]исходный!$C$2:$C$8445,"Отопление")</f>
        <v>#VALUE!</v>
      </c>
      <c r="L848" s="7" t="e">
        <f>Таблица1[[#This Row],[Возврат за июль]]+Таблица1[[#This Row],[возврат]]</f>
        <v>#VALUE!</v>
      </c>
      <c r="M848" s="7" t="e">
        <f>SUMIFS([2]Лист2!$H$2:$H$3988,[2]Лист2!$A$2:$A$3988,Таблица1[[#This Row],[Лицевой]])</f>
        <v>#VALUE!</v>
      </c>
    </row>
    <row r="849" spans="1:13" hidden="1" outlineLevel="2" x14ac:dyDescent="0.25">
      <c r="A849" s="25" t="s">
        <v>19</v>
      </c>
      <c r="B849" s="26">
        <v>517381.51</v>
      </c>
      <c r="C849" s="26">
        <v>3775.2</v>
      </c>
      <c r="D849" s="26">
        <v>71352</v>
      </c>
      <c r="E849" s="26">
        <v>3799.26</v>
      </c>
      <c r="F849" s="26">
        <v>30.6</v>
      </c>
      <c r="G849" s="26">
        <v>394.39</v>
      </c>
      <c r="H849" s="26">
        <v>-575.91999999999996</v>
      </c>
      <c r="I849" s="26">
        <v>-18.809999999999999</v>
      </c>
      <c r="J849" s="13" t="s">
        <v>667</v>
      </c>
      <c r="K849" s="7" t="e">
        <f>SUMIFS([1]исходный!$I$2:$I$8445,[1]исходный!$A$2:$A$8445,Таблица1[[#This Row],[Лицевой]],[1]исходный!$C$2:$C$8445,"Отопление")</f>
        <v>#VALUE!</v>
      </c>
      <c r="L849" s="7" t="e">
        <f>Таблица1[[#This Row],[Возврат за июль]]+Таблица1[[#This Row],[возврат]]</f>
        <v>#VALUE!</v>
      </c>
      <c r="M849" s="7" t="e">
        <f>SUMIFS([2]Лист2!$H$2:$H$3988,[2]Лист2!$A$2:$A$3988,Таблица1[[#This Row],[Лицевой]])</f>
        <v>#VALUE!</v>
      </c>
    </row>
    <row r="850" spans="1:13" hidden="1" outlineLevel="2" x14ac:dyDescent="0.25">
      <c r="A850" s="25" t="s">
        <v>19</v>
      </c>
      <c r="B850" s="26">
        <v>517381.51</v>
      </c>
      <c r="C850" s="26">
        <v>3775.2</v>
      </c>
      <c r="D850" s="26">
        <v>71353</v>
      </c>
      <c r="E850" s="26">
        <v>6257.57</v>
      </c>
      <c r="F850" s="26">
        <v>50.4</v>
      </c>
      <c r="G850" s="26">
        <v>649.62</v>
      </c>
      <c r="H850" s="26">
        <v>-948.58</v>
      </c>
      <c r="I850" s="26">
        <v>-30.99</v>
      </c>
      <c r="J850" s="13" t="s">
        <v>670</v>
      </c>
      <c r="K850" s="7" t="e">
        <f>SUMIFS([1]исходный!$I$2:$I$8445,[1]исходный!$A$2:$A$8445,Таблица1[[#This Row],[Лицевой]],[1]исходный!$C$2:$C$8445,"Отопление")</f>
        <v>#VALUE!</v>
      </c>
      <c r="L850" s="7" t="e">
        <f>Таблица1[[#This Row],[Возврат за июль]]+Таблица1[[#This Row],[возврат]]</f>
        <v>#VALUE!</v>
      </c>
      <c r="M850" s="7" t="e">
        <f>SUMIFS([2]Лист2!$H$2:$H$3988,[2]Лист2!$A$2:$A$3988,Таблица1[[#This Row],[Лицевой]])</f>
        <v>#VALUE!</v>
      </c>
    </row>
    <row r="851" spans="1:13" hidden="1" outlineLevel="2" x14ac:dyDescent="0.25">
      <c r="A851" s="25" t="s">
        <v>19</v>
      </c>
      <c r="B851" s="26">
        <v>517381.51</v>
      </c>
      <c r="C851" s="26">
        <v>3775.2</v>
      </c>
      <c r="D851" s="26">
        <v>71354</v>
      </c>
      <c r="E851" s="26">
        <v>6133.4</v>
      </c>
      <c r="F851" s="26">
        <v>49.4</v>
      </c>
      <c r="G851" s="26">
        <v>636.74</v>
      </c>
      <c r="H851" s="26">
        <v>-929.75</v>
      </c>
      <c r="I851" s="26">
        <v>-30.37</v>
      </c>
      <c r="J851" s="13" t="s">
        <v>649</v>
      </c>
      <c r="K851" s="7" t="e">
        <f>SUMIFS([1]исходный!$I$2:$I$8445,[1]исходный!$A$2:$A$8445,Таблица1[[#This Row],[Лицевой]],[1]исходный!$C$2:$C$8445,"Отопление")</f>
        <v>#VALUE!</v>
      </c>
      <c r="L851" s="7" t="e">
        <f>Таблица1[[#This Row],[Возврат за июль]]+Таблица1[[#This Row],[возврат]]</f>
        <v>#VALUE!</v>
      </c>
      <c r="M851" s="7" t="e">
        <f>SUMIFS([2]Лист2!$H$2:$H$3988,[2]Лист2!$A$2:$A$3988,Таблица1[[#This Row],[Лицевой]])</f>
        <v>#VALUE!</v>
      </c>
    </row>
    <row r="852" spans="1:13" hidden="1" outlineLevel="2" x14ac:dyDescent="0.25">
      <c r="A852" s="25" t="s">
        <v>19</v>
      </c>
      <c r="B852" s="26">
        <v>517381.51</v>
      </c>
      <c r="C852" s="26">
        <v>3775.2</v>
      </c>
      <c r="D852" s="26">
        <v>71355</v>
      </c>
      <c r="E852" s="26">
        <v>3774.41</v>
      </c>
      <c r="F852" s="26">
        <v>30.4</v>
      </c>
      <c r="G852" s="26">
        <v>391.83</v>
      </c>
      <c r="H852" s="26">
        <v>-572.15</v>
      </c>
      <c r="I852" s="26">
        <v>-18.690000000000001</v>
      </c>
      <c r="J852" s="13" t="s">
        <v>671</v>
      </c>
      <c r="K852" s="7" t="e">
        <f>SUMIFS([1]исходный!$I$2:$I$8445,[1]исходный!$A$2:$A$8445,Таблица1[[#This Row],[Лицевой]],[1]исходный!$C$2:$C$8445,"Отопление")</f>
        <v>#VALUE!</v>
      </c>
      <c r="L852" s="7" t="e">
        <f>Таблица1[[#This Row],[Возврат за июль]]+Таблица1[[#This Row],[возврат]]</f>
        <v>#VALUE!</v>
      </c>
      <c r="M852" s="7" t="e">
        <f>SUMIFS([2]Лист2!$H$2:$H$3988,[2]Лист2!$A$2:$A$3988,Таблица1[[#This Row],[Лицевой]])</f>
        <v>#VALUE!</v>
      </c>
    </row>
    <row r="853" spans="1:13" hidden="1" outlineLevel="2" x14ac:dyDescent="0.25">
      <c r="A853" s="25" t="s">
        <v>19</v>
      </c>
      <c r="B853" s="26">
        <v>517381.51</v>
      </c>
      <c r="C853" s="26">
        <v>3775.2</v>
      </c>
      <c r="D853" s="26">
        <v>71356</v>
      </c>
      <c r="E853" s="26">
        <v>6269.96</v>
      </c>
      <c r="F853" s="26">
        <v>50.5</v>
      </c>
      <c r="G853" s="26">
        <v>650.94000000000005</v>
      </c>
      <c r="H853" s="26">
        <v>-950.45</v>
      </c>
      <c r="I853" s="26">
        <v>-31.05</v>
      </c>
      <c r="J853" s="13" t="s">
        <v>672</v>
      </c>
      <c r="K853" s="7" t="e">
        <f>SUMIFS([1]исходный!$I$2:$I$8445,[1]исходный!$A$2:$A$8445,Таблица1[[#This Row],[Лицевой]],[1]исходный!$C$2:$C$8445,"Отопление")</f>
        <v>#VALUE!</v>
      </c>
      <c r="L853" s="7" t="e">
        <f>Таблица1[[#This Row],[Возврат за июль]]+Таблица1[[#This Row],[возврат]]</f>
        <v>#VALUE!</v>
      </c>
      <c r="M853" s="7" t="e">
        <f>SUMIFS([2]Лист2!$H$2:$H$3988,[2]Лист2!$A$2:$A$3988,Таблица1[[#This Row],[Лицевой]])</f>
        <v>#VALUE!</v>
      </c>
    </row>
    <row r="854" spans="1:13" hidden="1" outlineLevel="2" x14ac:dyDescent="0.25">
      <c r="A854" s="25" t="s">
        <v>19</v>
      </c>
      <c r="B854" s="26">
        <v>517381.51</v>
      </c>
      <c r="C854" s="26">
        <v>3775.2</v>
      </c>
      <c r="D854" s="26">
        <v>71357</v>
      </c>
      <c r="E854" s="26">
        <v>6071.31</v>
      </c>
      <c r="F854" s="26">
        <v>48.9</v>
      </c>
      <c r="G854" s="26">
        <v>630.30999999999995</v>
      </c>
      <c r="H854" s="26">
        <v>0</v>
      </c>
      <c r="I854" s="26">
        <v>-30.06</v>
      </c>
      <c r="J854" s="13" t="s">
        <v>664</v>
      </c>
      <c r="K854" s="7" t="e">
        <f>SUMIFS([1]исходный!$I$2:$I$8445,[1]исходный!$A$2:$A$8445,Таблица1[[#This Row],[Лицевой]],[1]исходный!$C$2:$C$8445,"Отопление")</f>
        <v>#VALUE!</v>
      </c>
      <c r="L854" s="7" t="e">
        <f>Таблица1[[#This Row],[Возврат за июль]]+Таблица1[[#This Row],[возврат]]</f>
        <v>#VALUE!</v>
      </c>
      <c r="M854" s="7" t="e">
        <f>SUMIFS([2]Лист2!$H$2:$H$3988,[2]Лист2!$A$2:$A$3988,Таблица1[[#This Row],[Лицевой]])</f>
        <v>#VALUE!</v>
      </c>
    </row>
    <row r="855" spans="1:13" hidden="1" outlineLevel="2" x14ac:dyDescent="0.25">
      <c r="A855" s="25" t="s">
        <v>19</v>
      </c>
      <c r="B855" s="26">
        <v>517381.51</v>
      </c>
      <c r="C855" s="26">
        <v>3775.2</v>
      </c>
      <c r="D855" s="26">
        <v>71358</v>
      </c>
      <c r="E855" s="26">
        <v>3762.01</v>
      </c>
      <c r="F855" s="26">
        <v>30.3</v>
      </c>
      <c r="G855" s="26">
        <v>390.53</v>
      </c>
      <c r="H855" s="26">
        <v>0</v>
      </c>
      <c r="I855" s="26">
        <v>-18.63</v>
      </c>
      <c r="J855" s="13" t="s">
        <v>673</v>
      </c>
      <c r="K855" s="7" t="e">
        <f>SUMIFS([1]исходный!$I$2:$I$8445,[1]исходный!$A$2:$A$8445,Таблица1[[#This Row],[Лицевой]],[1]исходный!$C$2:$C$8445,"Отопление")</f>
        <v>#VALUE!</v>
      </c>
      <c r="L855" s="7" t="e">
        <f>Таблица1[[#This Row],[Возврат за июль]]+Таблица1[[#This Row],[возврат]]</f>
        <v>#VALUE!</v>
      </c>
      <c r="M855" s="7" t="e">
        <f>SUMIFS([2]Лист2!$H$2:$H$3988,[2]Лист2!$A$2:$A$3988,Таблица1[[#This Row],[Лицевой]])</f>
        <v>#VALUE!</v>
      </c>
    </row>
    <row r="856" spans="1:13" hidden="1" outlineLevel="2" x14ac:dyDescent="0.25">
      <c r="A856" s="25" t="s">
        <v>19</v>
      </c>
      <c r="B856" s="26">
        <v>517381.51</v>
      </c>
      <c r="C856" s="26">
        <v>3775.2</v>
      </c>
      <c r="D856" s="26">
        <v>71359</v>
      </c>
      <c r="E856" s="26">
        <v>5264.3</v>
      </c>
      <c r="F856" s="26">
        <v>42.4</v>
      </c>
      <c r="G856" s="26">
        <v>546.51</v>
      </c>
      <c r="H856" s="26">
        <v>-798.01</v>
      </c>
      <c r="I856" s="26">
        <v>-26.07</v>
      </c>
      <c r="J856" s="13" t="s">
        <v>674</v>
      </c>
      <c r="K856" s="7" t="e">
        <f>SUMIFS([1]исходный!$I$2:$I$8445,[1]исходный!$A$2:$A$8445,Таблица1[[#This Row],[Лицевой]],[1]исходный!$C$2:$C$8445,"Отопление")</f>
        <v>#VALUE!</v>
      </c>
      <c r="L856" s="7" t="e">
        <f>Таблица1[[#This Row],[Возврат за июль]]+Таблица1[[#This Row],[возврат]]</f>
        <v>#VALUE!</v>
      </c>
      <c r="M856" s="7" t="e">
        <f>SUMIFS([2]Лист2!$H$2:$H$3988,[2]Лист2!$A$2:$A$3988,Таблица1[[#This Row],[Лицевой]])</f>
        <v>#VALUE!</v>
      </c>
    </row>
    <row r="857" spans="1:13" hidden="1" outlineLevel="2" x14ac:dyDescent="0.25">
      <c r="A857" s="25" t="s">
        <v>19</v>
      </c>
      <c r="B857" s="26">
        <v>517381.51</v>
      </c>
      <c r="C857" s="26">
        <v>3775.2</v>
      </c>
      <c r="D857" s="26">
        <v>71360</v>
      </c>
      <c r="E857" s="26">
        <v>6021.68</v>
      </c>
      <c r="F857" s="26">
        <v>48.5</v>
      </c>
      <c r="G857" s="26">
        <v>625.12</v>
      </c>
      <c r="H857" s="26">
        <v>0</v>
      </c>
      <c r="I857" s="26">
        <v>-29.82</v>
      </c>
      <c r="J857" s="13" t="s">
        <v>675</v>
      </c>
      <c r="K857" s="7" t="e">
        <f>SUMIFS([1]исходный!$I$2:$I$8445,[1]исходный!$A$2:$A$8445,Таблица1[[#This Row],[Лицевой]],[1]исходный!$C$2:$C$8445,"Отопление")</f>
        <v>#VALUE!</v>
      </c>
      <c r="L857" s="7" t="e">
        <f>Таблица1[[#This Row],[Возврат за июль]]+Таблица1[[#This Row],[возврат]]</f>
        <v>#VALUE!</v>
      </c>
      <c r="M857" s="7" t="e">
        <f>SUMIFS([2]Лист2!$H$2:$H$3988,[2]Лист2!$A$2:$A$3988,Таблица1[[#This Row],[Лицевой]])</f>
        <v>#VALUE!</v>
      </c>
    </row>
    <row r="858" spans="1:13" hidden="1" outlineLevel="2" x14ac:dyDescent="0.25">
      <c r="A858" s="25" t="s">
        <v>19</v>
      </c>
      <c r="B858" s="26">
        <v>517381.51</v>
      </c>
      <c r="C858" s="26">
        <v>3775.2</v>
      </c>
      <c r="D858" s="26">
        <v>71361</v>
      </c>
      <c r="E858" s="26">
        <v>3799.26</v>
      </c>
      <c r="F858" s="26">
        <v>30.6</v>
      </c>
      <c r="G858" s="26">
        <v>394.39</v>
      </c>
      <c r="H858" s="26">
        <v>-575.91999999999996</v>
      </c>
      <c r="I858" s="26">
        <v>-18.809999999999999</v>
      </c>
      <c r="J858" s="13" t="s">
        <v>667</v>
      </c>
      <c r="K858" s="7" t="e">
        <f>SUMIFS([1]исходный!$I$2:$I$8445,[1]исходный!$A$2:$A$8445,Таблица1[[#This Row],[Лицевой]],[1]исходный!$C$2:$C$8445,"Отопление")</f>
        <v>#VALUE!</v>
      </c>
      <c r="L858" s="7" t="e">
        <f>Таблица1[[#This Row],[Возврат за июль]]+Таблица1[[#This Row],[возврат]]</f>
        <v>#VALUE!</v>
      </c>
      <c r="M858" s="7" t="e">
        <f>SUMIFS([2]Лист2!$H$2:$H$3988,[2]Лист2!$A$2:$A$3988,Таблица1[[#This Row],[Лицевой]])</f>
        <v>#VALUE!</v>
      </c>
    </row>
    <row r="859" spans="1:13" hidden="1" outlineLevel="2" x14ac:dyDescent="0.25">
      <c r="A859" s="25" t="s">
        <v>19</v>
      </c>
      <c r="B859" s="26">
        <v>517381.51</v>
      </c>
      <c r="C859" s="26">
        <v>3775.2</v>
      </c>
      <c r="D859" s="26">
        <v>71362</v>
      </c>
      <c r="E859" s="26">
        <v>5971.99</v>
      </c>
      <c r="F859" s="26">
        <v>48.1</v>
      </c>
      <c r="G859" s="26">
        <v>619.99</v>
      </c>
      <c r="H859" s="26">
        <v>-905.28</v>
      </c>
      <c r="I859" s="26">
        <v>-29.57</v>
      </c>
      <c r="J859" s="13" t="s">
        <v>669</v>
      </c>
      <c r="K859" s="7" t="e">
        <f>SUMIFS([1]исходный!$I$2:$I$8445,[1]исходный!$A$2:$A$8445,Таблица1[[#This Row],[Лицевой]],[1]исходный!$C$2:$C$8445,"Отопление")</f>
        <v>#VALUE!</v>
      </c>
      <c r="L859" s="7" t="e">
        <f>Таблица1[[#This Row],[Возврат за июль]]+Таблица1[[#This Row],[возврат]]</f>
        <v>#VALUE!</v>
      </c>
      <c r="M859" s="7" t="e">
        <f>SUMIFS([2]Лист2!$H$2:$H$3988,[2]Лист2!$A$2:$A$3988,Таблица1[[#This Row],[Лицевой]])</f>
        <v>#VALUE!</v>
      </c>
    </row>
    <row r="860" spans="1:13" hidden="1" outlineLevel="2" x14ac:dyDescent="0.25">
      <c r="A860" s="25" t="s">
        <v>19</v>
      </c>
      <c r="B860" s="26">
        <v>517381.51</v>
      </c>
      <c r="C860" s="26">
        <v>3775.2</v>
      </c>
      <c r="D860" s="26">
        <v>71363</v>
      </c>
      <c r="E860" s="26">
        <v>6207.89</v>
      </c>
      <c r="F860" s="26">
        <v>50</v>
      </c>
      <c r="G860" s="26">
        <v>644.48</v>
      </c>
      <c r="H860" s="26">
        <v>0</v>
      </c>
      <c r="I860" s="26">
        <v>-30.73</v>
      </c>
      <c r="J860" s="13" t="s">
        <v>676</v>
      </c>
      <c r="K860" s="7" t="e">
        <f>SUMIFS([1]исходный!$I$2:$I$8445,[1]исходный!$A$2:$A$8445,Таблица1[[#This Row],[Лицевой]],[1]исходный!$C$2:$C$8445,"Отопление")</f>
        <v>#VALUE!</v>
      </c>
      <c r="L860" s="7" t="e">
        <f>Таблица1[[#This Row],[Возврат за июль]]+Таблица1[[#This Row],[возврат]]</f>
        <v>#VALUE!</v>
      </c>
      <c r="M860" s="7" t="e">
        <f>SUMIFS([2]Лист2!$H$2:$H$3988,[2]Лист2!$A$2:$A$3988,Таблица1[[#This Row],[Лицевой]])</f>
        <v>#VALUE!</v>
      </c>
    </row>
    <row r="861" spans="1:13" hidden="1" outlineLevel="2" x14ac:dyDescent="0.25">
      <c r="A861" s="25" t="s">
        <v>19</v>
      </c>
      <c r="B861" s="26">
        <v>517381.51</v>
      </c>
      <c r="C861" s="26">
        <v>3775.2</v>
      </c>
      <c r="D861" s="26">
        <v>71364</v>
      </c>
      <c r="E861" s="26">
        <v>8467.6</v>
      </c>
      <c r="F861" s="26">
        <v>68.2</v>
      </c>
      <c r="G861" s="26">
        <v>879.04</v>
      </c>
      <c r="H861" s="26">
        <v>-1283.5899999999999</v>
      </c>
      <c r="I861" s="26">
        <v>-41.93</v>
      </c>
      <c r="J861" s="13" t="s">
        <v>677</v>
      </c>
      <c r="K861" s="7" t="e">
        <f>SUMIFS([1]исходный!$I$2:$I$8445,[1]исходный!$A$2:$A$8445,Таблица1[[#This Row],[Лицевой]],[1]исходный!$C$2:$C$8445,"Отопление")</f>
        <v>#VALUE!</v>
      </c>
      <c r="L861" s="7" t="e">
        <f>Таблица1[[#This Row],[Возврат за июль]]+Таблица1[[#This Row],[возврат]]</f>
        <v>#VALUE!</v>
      </c>
      <c r="M861" s="7" t="e">
        <f>SUMIFS([2]Лист2!$H$2:$H$3988,[2]Лист2!$A$2:$A$3988,Таблица1[[#This Row],[Лицевой]])</f>
        <v>#VALUE!</v>
      </c>
    </row>
    <row r="862" spans="1:13" hidden="1" outlineLevel="2" x14ac:dyDescent="0.25">
      <c r="A862" s="25" t="s">
        <v>19</v>
      </c>
      <c r="B862" s="26">
        <v>517381.51</v>
      </c>
      <c r="C862" s="26">
        <v>3775.2</v>
      </c>
      <c r="D862" s="26">
        <v>71365</v>
      </c>
      <c r="E862" s="26">
        <v>6183.09</v>
      </c>
      <c r="F862" s="26">
        <v>49.8</v>
      </c>
      <c r="G862" s="26">
        <v>641.87</v>
      </c>
      <c r="H862" s="26">
        <v>0</v>
      </c>
      <c r="I862" s="26">
        <v>-30.62</v>
      </c>
      <c r="J862" s="13" t="s">
        <v>678</v>
      </c>
      <c r="K862" s="7" t="e">
        <f>SUMIFS([1]исходный!$I$2:$I$8445,[1]исходный!$A$2:$A$8445,Таблица1[[#This Row],[Лицевой]],[1]исходный!$C$2:$C$8445,"Отопление")</f>
        <v>#VALUE!</v>
      </c>
      <c r="L862" s="7" t="e">
        <f>Таблица1[[#This Row],[Возврат за июль]]+Таблица1[[#This Row],[возврат]]</f>
        <v>#VALUE!</v>
      </c>
      <c r="M862" s="7" t="e">
        <f>SUMIFS([2]Лист2!$H$2:$H$3988,[2]Лист2!$A$2:$A$3988,Таблица1[[#This Row],[Лицевой]])</f>
        <v>#VALUE!</v>
      </c>
    </row>
    <row r="863" spans="1:13" hidden="1" outlineLevel="2" x14ac:dyDescent="0.25">
      <c r="A863" s="25" t="s">
        <v>19</v>
      </c>
      <c r="B863" s="26">
        <v>517381.51</v>
      </c>
      <c r="C863" s="26">
        <v>3775.2</v>
      </c>
      <c r="D863" s="26">
        <v>71366</v>
      </c>
      <c r="E863" s="26">
        <v>4035.15</v>
      </c>
      <c r="F863" s="26">
        <v>32.5</v>
      </c>
      <c r="G863" s="26">
        <v>418.89</v>
      </c>
      <c r="H863" s="26">
        <v>0</v>
      </c>
      <c r="I863" s="26">
        <v>-19.98</v>
      </c>
      <c r="J863" s="13" t="s">
        <v>661</v>
      </c>
      <c r="K863" s="7" t="e">
        <f>SUMIFS([1]исходный!$I$2:$I$8445,[1]исходный!$A$2:$A$8445,Таблица1[[#This Row],[Лицевой]],[1]исходный!$C$2:$C$8445,"Отопление")</f>
        <v>#VALUE!</v>
      </c>
      <c r="L863" s="7" t="e">
        <f>Таблица1[[#This Row],[Возврат за июль]]+Таблица1[[#This Row],[возврат]]</f>
        <v>#VALUE!</v>
      </c>
      <c r="M863" s="7" t="e">
        <f>SUMIFS([2]Лист2!$H$2:$H$3988,[2]Лист2!$A$2:$A$3988,Таблица1[[#This Row],[Лицевой]])</f>
        <v>#VALUE!</v>
      </c>
    </row>
    <row r="864" spans="1:13" hidden="1" outlineLevel="2" x14ac:dyDescent="0.25">
      <c r="A864" s="25" t="s">
        <v>19</v>
      </c>
      <c r="B864" s="26">
        <v>517381.51</v>
      </c>
      <c r="C864" s="26">
        <v>3775.2</v>
      </c>
      <c r="D864" s="26">
        <v>71367</v>
      </c>
      <c r="E864" s="26">
        <v>5922.35</v>
      </c>
      <c r="F864" s="26">
        <v>47.7</v>
      </c>
      <c r="G864" s="26">
        <v>614.80999999999995</v>
      </c>
      <c r="H864" s="26">
        <v>0</v>
      </c>
      <c r="I864" s="26">
        <v>-29.33</v>
      </c>
      <c r="J864" s="13" t="s">
        <v>679</v>
      </c>
      <c r="K864" s="7" t="e">
        <f>SUMIFS([1]исходный!$I$2:$I$8445,[1]исходный!$A$2:$A$8445,Таблица1[[#This Row],[Лицевой]],[1]исходный!$C$2:$C$8445,"Отопление")</f>
        <v>#VALUE!</v>
      </c>
      <c r="L864" s="7" t="e">
        <f>Таблица1[[#This Row],[Возврат за июль]]+Таблица1[[#This Row],[возврат]]</f>
        <v>#VALUE!</v>
      </c>
      <c r="M864" s="7" t="e">
        <f>SUMIFS([2]Лист2!$H$2:$H$3988,[2]Лист2!$A$2:$A$3988,Таблица1[[#This Row],[Лицевой]])</f>
        <v>#VALUE!</v>
      </c>
    </row>
    <row r="865" spans="1:13" hidden="1" outlineLevel="2" x14ac:dyDescent="0.25">
      <c r="A865" s="25" t="s">
        <v>19</v>
      </c>
      <c r="B865" s="26">
        <v>517381.51</v>
      </c>
      <c r="C865" s="26">
        <v>3775.2</v>
      </c>
      <c r="D865" s="26">
        <v>71368</v>
      </c>
      <c r="E865" s="26">
        <v>6232.73</v>
      </c>
      <c r="F865" s="26">
        <v>50.2</v>
      </c>
      <c r="G865" s="26">
        <v>647.04999999999995</v>
      </c>
      <c r="H865" s="26">
        <v>0</v>
      </c>
      <c r="I865" s="26">
        <v>-30.86</v>
      </c>
      <c r="J865" s="13" t="s">
        <v>680</v>
      </c>
      <c r="K865" s="7" t="e">
        <f>SUMIFS([1]исходный!$I$2:$I$8445,[1]исходный!$A$2:$A$8445,Таблица1[[#This Row],[Лицевой]],[1]исходный!$C$2:$C$8445,"Отопление")</f>
        <v>#VALUE!</v>
      </c>
      <c r="L865" s="7" t="e">
        <f>Таблица1[[#This Row],[Возврат за июль]]+Таблица1[[#This Row],[возврат]]</f>
        <v>#VALUE!</v>
      </c>
      <c r="M865" s="7" t="e">
        <f>SUMIFS([2]Лист2!$H$2:$H$3988,[2]Лист2!$A$2:$A$3988,Таблица1[[#This Row],[Лицевой]])</f>
        <v>#VALUE!</v>
      </c>
    </row>
    <row r="866" spans="1:13" hidden="1" outlineLevel="2" x14ac:dyDescent="0.25">
      <c r="A866" s="25" t="s">
        <v>19</v>
      </c>
      <c r="B866" s="26">
        <v>517381.51</v>
      </c>
      <c r="C866" s="26">
        <v>3775.2</v>
      </c>
      <c r="D866" s="26">
        <v>71369</v>
      </c>
      <c r="E866" s="26">
        <v>4084.78</v>
      </c>
      <c r="F866" s="26">
        <v>32.9</v>
      </c>
      <c r="G866" s="26">
        <v>424.08</v>
      </c>
      <c r="H866" s="26">
        <v>0</v>
      </c>
      <c r="I866" s="26">
        <v>-20.23</v>
      </c>
      <c r="J866" s="13" t="s">
        <v>681</v>
      </c>
      <c r="K866" s="7" t="e">
        <f>SUMIFS([1]исходный!$I$2:$I$8445,[1]исходный!$A$2:$A$8445,Таблица1[[#This Row],[Лицевой]],[1]исходный!$C$2:$C$8445,"Отопление")</f>
        <v>#VALUE!</v>
      </c>
      <c r="L866" s="7" t="e">
        <f>Таблица1[[#This Row],[Возврат за июль]]+Таблица1[[#This Row],[возврат]]</f>
        <v>#VALUE!</v>
      </c>
      <c r="M866" s="7" t="e">
        <f>SUMIFS([2]Лист2!$H$2:$H$3988,[2]Лист2!$A$2:$A$3988,Таблица1[[#This Row],[Лицевой]])</f>
        <v>#VALUE!</v>
      </c>
    </row>
    <row r="867" spans="1:13" hidden="1" outlineLevel="2" x14ac:dyDescent="0.25">
      <c r="A867" s="25" t="s">
        <v>19</v>
      </c>
      <c r="B867" s="26">
        <v>517381.51</v>
      </c>
      <c r="C867" s="26">
        <v>3775.2</v>
      </c>
      <c r="D867" s="26">
        <v>71370</v>
      </c>
      <c r="E867" s="26">
        <v>5959.59</v>
      </c>
      <c r="F867" s="26">
        <v>48</v>
      </c>
      <c r="G867" s="26">
        <v>618.69000000000005</v>
      </c>
      <c r="H867" s="26">
        <v>-903.41</v>
      </c>
      <c r="I867" s="26">
        <v>-29.51</v>
      </c>
      <c r="J867" s="13" t="s">
        <v>682</v>
      </c>
      <c r="K867" s="7" t="e">
        <f>SUMIFS([1]исходный!$I$2:$I$8445,[1]исходный!$A$2:$A$8445,Таблица1[[#This Row],[Лицевой]],[1]исходный!$C$2:$C$8445,"Отопление")</f>
        <v>#VALUE!</v>
      </c>
      <c r="L867" s="7" t="e">
        <f>Таблица1[[#This Row],[Возврат за июль]]+Таблица1[[#This Row],[возврат]]</f>
        <v>#VALUE!</v>
      </c>
      <c r="M867" s="7" t="e">
        <f>SUMIFS([2]Лист2!$H$2:$H$3988,[2]Лист2!$A$2:$A$3988,Таблица1[[#This Row],[Лицевой]])</f>
        <v>#VALUE!</v>
      </c>
    </row>
    <row r="868" spans="1:13" hidden="1" outlineLevel="2" x14ac:dyDescent="0.25">
      <c r="A868" s="25" t="s">
        <v>19</v>
      </c>
      <c r="B868" s="26">
        <v>517381.51</v>
      </c>
      <c r="C868" s="26">
        <v>3775.2</v>
      </c>
      <c r="D868" s="26">
        <v>71371</v>
      </c>
      <c r="E868" s="26">
        <v>6394.14</v>
      </c>
      <c r="F868" s="26">
        <v>51.5</v>
      </c>
      <c r="G868" s="26">
        <v>663.8</v>
      </c>
      <c r="H868" s="26">
        <v>-969.28</v>
      </c>
      <c r="I868" s="26">
        <v>-31.66</v>
      </c>
      <c r="J868" s="13" t="s">
        <v>683</v>
      </c>
      <c r="K868" s="7" t="e">
        <f>SUMIFS([1]исходный!$I$2:$I$8445,[1]исходный!$A$2:$A$8445,Таблица1[[#This Row],[Лицевой]],[1]исходный!$C$2:$C$8445,"Отопление")</f>
        <v>#VALUE!</v>
      </c>
      <c r="L868" s="7" t="e">
        <f>Таблица1[[#This Row],[Возврат за июль]]+Таблица1[[#This Row],[возврат]]</f>
        <v>#VALUE!</v>
      </c>
      <c r="M868" s="7" t="e">
        <f>SUMIFS([2]Лист2!$H$2:$H$3988,[2]Лист2!$A$2:$A$3988,Таблица1[[#This Row],[Лицевой]])</f>
        <v>#VALUE!</v>
      </c>
    </row>
    <row r="869" spans="1:13" hidden="1" outlineLevel="2" x14ac:dyDescent="0.25">
      <c r="A869" s="25" t="s">
        <v>19</v>
      </c>
      <c r="B869" s="26">
        <v>517381.51</v>
      </c>
      <c r="C869" s="26">
        <v>3775.2</v>
      </c>
      <c r="D869" s="26">
        <v>71372</v>
      </c>
      <c r="E869" s="26">
        <v>3935.82</v>
      </c>
      <c r="F869" s="26">
        <v>31.7</v>
      </c>
      <c r="G869" s="26">
        <v>408.58</v>
      </c>
      <c r="H869" s="26">
        <v>-596.62</v>
      </c>
      <c r="I869" s="26">
        <v>-19.489999999999998</v>
      </c>
      <c r="J869" s="13" t="s">
        <v>684</v>
      </c>
      <c r="K869" s="7" t="e">
        <f>SUMIFS([1]исходный!$I$2:$I$8445,[1]исходный!$A$2:$A$8445,Таблица1[[#This Row],[Лицевой]],[1]исходный!$C$2:$C$8445,"Отопление")</f>
        <v>#VALUE!</v>
      </c>
      <c r="L869" s="7" t="e">
        <f>Таблица1[[#This Row],[Возврат за июль]]+Таблица1[[#This Row],[возврат]]</f>
        <v>#VALUE!</v>
      </c>
      <c r="M869" s="7" t="e">
        <f>SUMIFS([2]Лист2!$H$2:$H$3988,[2]Лист2!$A$2:$A$3988,Таблица1[[#This Row],[Лицевой]])</f>
        <v>#VALUE!</v>
      </c>
    </row>
    <row r="870" spans="1:13" hidden="1" outlineLevel="2" x14ac:dyDescent="0.25">
      <c r="A870" s="25" t="s">
        <v>19</v>
      </c>
      <c r="B870" s="26">
        <v>517381.51</v>
      </c>
      <c r="C870" s="26">
        <v>3775.2</v>
      </c>
      <c r="D870" s="26">
        <v>71373</v>
      </c>
      <c r="E870" s="26">
        <v>5959.59</v>
      </c>
      <c r="F870" s="26">
        <v>48</v>
      </c>
      <c r="G870" s="26">
        <v>618.69000000000005</v>
      </c>
      <c r="H870" s="26">
        <v>0</v>
      </c>
      <c r="I870" s="26">
        <v>-29.51</v>
      </c>
      <c r="J870" s="13" t="s">
        <v>682</v>
      </c>
      <c r="K870" s="7" t="e">
        <f>SUMIFS([1]исходный!$I$2:$I$8445,[1]исходный!$A$2:$A$8445,Таблица1[[#This Row],[Лицевой]],[1]исходный!$C$2:$C$8445,"Отопление")</f>
        <v>#VALUE!</v>
      </c>
      <c r="L870" s="7" t="e">
        <f>Таблица1[[#This Row],[Возврат за июль]]+Таблица1[[#This Row],[возврат]]</f>
        <v>#VALUE!</v>
      </c>
      <c r="M870" s="7" t="e">
        <f>SUMIFS([2]Лист2!$H$2:$H$3988,[2]Лист2!$A$2:$A$3988,Таблица1[[#This Row],[Лицевой]])</f>
        <v>#VALUE!</v>
      </c>
    </row>
    <row r="871" spans="1:13" hidden="1" outlineLevel="2" x14ac:dyDescent="0.25">
      <c r="A871" s="25" t="s">
        <v>19</v>
      </c>
      <c r="B871" s="26">
        <v>517381.51</v>
      </c>
      <c r="C871" s="26">
        <v>3775.2</v>
      </c>
      <c r="D871" s="26">
        <v>71374</v>
      </c>
      <c r="E871" s="26">
        <v>6369.3</v>
      </c>
      <c r="F871" s="26">
        <v>51.3</v>
      </c>
      <c r="G871" s="26">
        <v>661.23</v>
      </c>
      <c r="H871" s="26">
        <v>-965.51</v>
      </c>
      <c r="I871" s="26">
        <v>-31.53</v>
      </c>
      <c r="J871" s="13" t="s">
        <v>685</v>
      </c>
      <c r="K871" s="7" t="e">
        <f>SUMIFS([1]исходный!$I$2:$I$8445,[1]исходный!$A$2:$A$8445,Таблица1[[#This Row],[Лицевой]],[1]исходный!$C$2:$C$8445,"Отопление")</f>
        <v>#VALUE!</v>
      </c>
      <c r="L871" s="7" t="e">
        <f>Таблица1[[#This Row],[Возврат за июль]]+Таблица1[[#This Row],[возврат]]</f>
        <v>#VALUE!</v>
      </c>
      <c r="M871" s="7" t="e">
        <f>SUMIFS([2]Лист2!$H$2:$H$3988,[2]Лист2!$A$2:$A$3988,Таблица1[[#This Row],[Лицевой]])</f>
        <v>#VALUE!</v>
      </c>
    </row>
    <row r="872" spans="1:13" hidden="1" outlineLevel="2" x14ac:dyDescent="0.25">
      <c r="A872" s="25" t="s">
        <v>19</v>
      </c>
      <c r="B872" s="26">
        <v>517381.51</v>
      </c>
      <c r="C872" s="26">
        <v>3775.2</v>
      </c>
      <c r="D872" s="26">
        <v>71375</v>
      </c>
      <c r="E872" s="26">
        <v>3774.41</v>
      </c>
      <c r="F872" s="26">
        <v>30.4</v>
      </c>
      <c r="G872" s="26">
        <v>391.83</v>
      </c>
      <c r="H872" s="26">
        <v>-572.15</v>
      </c>
      <c r="I872" s="26">
        <v>-18.690000000000001</v>
      </c>
      <c r="J872" s="13" t="s">
        <v>671</v>
      </c>
      <c r="K872" s="7" t="e">
        <f>SUMIFS([1]исходный!$I$2:$I$8445,[1]исходный!$A$2:$A$8445,Таблица1[[#This Row],[Лицевой]],[1]исходный!$C$2:$C$8445,"Отопление")</f>
        <v>#VALUE!</v>
      </c>
      <c r="L872" s="7" t="e">
        <f>Таблица1[[#This Row],[Возврат за июль]]+Таблица1[[#This Row],[возврат]]</f>
        <v>#VALUE!</v>
      </c>
      <c r="M872" s="7" t="e">
        <f>SUMIFS([2]Лист2!$H$2:$H$3988,[2]Лист2!$A$2:$A$3988,Таблица1[[#This Row],[Лицевой]])</f>
        <v>#VALUE!</v>
      </c>
    </row>
    <row r="873" spans="1:13" hidden="1" outlineLevel="2" x14ac:dyDescent="0.25">
      <c r="A873" s="25" t="s">
        <v>19</v>
      </c>
      <c r="B873" s="26">
        <v>517381.51</v>
      </c>
      <c r="C873" s="26">
        <v>3775.2</v>
      </c>
      <c r="D873" s="26">
        <v>71376</v>
      </c>
      <c r="E873" s="26">
        <v>5996.84</v>
      </c>
      <c r="F873" s="26">
        <v>48.3</v>
      </c>
      <c r="G873" s="26">
        <v>622.54999999999995</v>
      </c>
      <c r="H873" s="26">
        <v>-909.05</v>
      </c>
      <c r="I873" s="26">
        <v>-29.69</v>
      </c>
      <c r="J873" s="13" t="s">
        <v>656</v>
      </c>
      <c r="K873" s="7" t="e">
        <f>SUMIFS([1]исходный!$I$2:$I$8445,[1]исходный!$A$2:$A$8445,Таблица1[[#This Row],[Лицевой]],[1]исходный!$C$2:$C$8445,"Отопление")</f>
        <v>#VALUE!</v>
      </c>
      <c r="L873" s="7" t="e">
        <f>Таблица1[[#This Row],[Возврат за июль]]+Таблица1[[#This Row],[возврат]]</f>
        <v>#VALUE!</v>
      </c>
      <c r="M873" s="7" t="e">
        <f>SUMIFS([2]Лист2!$H$2:$H$3988,[2]Лист2!$A$2:$A$3988,Таблица1[[#This Row],[Лицевой]])</f>
        <v>#VALUE!</v>
      </c>
    </row>
    <row r="874" spans="1:13" hidden="1" outlineLevel="2" x14ac:dyDescent="0.25">
      <c r="A874" s="25" t="s">
        <v>19</v>
      </c>
      <c r="B874" s="26">
        <v>517381.51</v>
      </c>
      <c r="C874" s="26">
        <v>3775.2</v>
      </c>
      <c r="D874" s="26">
        <v>71377</v>
      </c>
      <c r="E874" s="26">
        <v>6009.23</v>
      </c>
      <c r="F874" s="26">
        <v>48.4</v>
      </c>
      <c r="G874" s="26">
        <v>623.87</v>
      </c>
      <c r="H874" s="26">
        <v>0</v>
      </c>
      <c r="I874" s="26">
        <v>-29.75</v>
      </c>
      <c r="J874" s="13" t="s">
        <v>652</v>
      </c>
      <c r="K874" s="7" t="e">
        <f>SUMIFS([1]исходный!$I$2:$I$8445,[1]исходный!$A$2:$A$8445,Таблица1[[#This Row],[Лицевой]],[1]исходный!$C$2:$C$8445,"Отопление")</f>
        <v>#VALUE!</v>
      </c>
      <c r="L874" s="7" t="e">
        <f>Таблица1[[#This Row],[Возврат за июль]]+Таблица1[[#This Row],[возврат]]</f>
        <v>#VALUE!</v>
      </c>
      <c r="M874" s="7" t="e">
        <f>SUMIFS([2]Лист2!$H$2:$H$3988,[2]Лист2!$A$2:$A$3988,Таблица1[[#This Row],[Лицевой]])</f>
        <v>#VALUE!</v>
      </c>
    </row>
    <row r="875" spans="1:13" hidden="1" outlineLevel="2" x14ac:dyDescent="0.25">
      <c r="A875" s="25" t="s">
        <v>19</v>
      </c>
      <c r="B875" s="26">
        <v>517381.51</v>
      </c>
      <c r="C875" s="26">
        <v>3775.2</v>
      </c>
      <c r="D875" s="26">
        <v>71378</v>
      </c>
      <c r="E875" s="26">
        <v>4357.97</v>
      </c>
      <c r="F875" s="26">
        <v>35.1</v>
      </c>
      <c r="G875" s="26">
        <v>452.4</v>
      </c>
      <c r="H875" s="26">
        <v>0</v>
      </c>
      <c r="I875" s="26">
        <v>-21.58</v>
      </c>
      <c r="J875" s="13" t="s">
        <v>686</v>
      </c>
      <c r="K875" s="7" t="e">
        <f>SUMIFS([1]исходный!$I$2:$I$8445,[1]исходный!$A$2:$A$8445,Таблица1[[#This Row],[Лицевой]],[1]исходный!$C$2:$C$8445,"Отопление")</f>
        <v>#VALUE!</v>
      </c>
      <c r="L875" s="7" t="e">
        <f>Таблица1[[#This Row],[Возврат за июль]]+Таблица1[[#This Row],[возврат]]</f>
        <v>#VALUE!</v>
      </c>
      <c r="M875" s="7" t="e">
        <f>SUMIFS([2]Лист2!$H$2:$H$3988,[2]Лист2!$A$2:$A$3988,Таблица1[[#This Row],[Лицевой]])</f>
        <v>#VALUE!</v>
      </c>
    </row>
    <row r="876" spans="1:13" hidden="1" outlineLevel="2" x14ac:dyDescent="0.25">
      <c r="A876" s="25" t="s">
        <v>19</v>
      </c>
      <c r="B876" s="26">
        <v>517381.51</v>
      </c>
      <c r="C876" s="26">
        <v>3775.2</v>
      </c>
      <c r="D876" s="26">
        <v>71379</v>
      </c>
      <c r="E876" s="26">
        <v>4854.6000000000004</v>
      </c>
      <c r="F876" s="26">
        <v>39.1</v>
      </c>
      <c r="G876" s="26">
        <v>503.96</v>
      </c>
      <c r="H876" s="26">
        <v>-735.9</v>
      </c>
      <c r="I876" s="26">
        <v>-24.04</v>
      </c>
      <c r="J876" s="13" t="s">
        <v>687</v>
      </c>
      <c r="K876" s="7" t="e">
        <f>SUMIFS([1]исходный!$I$2:$I$8445,[1]исходный!$A$2:$A$8445,Таблица1[[#This Row],[Лицевой]],[1]исходный!$C$2:$C$8445,"Отопление")</f>
        <v>#VALUE!</v>
      </c>
      <c r="L876" s="7" t="e">
        <f>Таблица1[[#This Row],[Возврат за июль]]+Таблица1[[#This Row],[возврат]]</f>
        <v>#VALUE!</v>
      </c>
      <c r="M876" s="7" t="e">
        <f>SUMIFS([2]Лист2!$H$2:$H$3988,[2]Лист2!$A$2:$A$3988,Таблица1[[#This Row],[Лицевой]])</f>
        <v>#VALUE!</v>
      </c>
    </row>
    <row r="877" spans="1:13" hidden="1" outlineLevel="2" x14ac:dyDescent="0.25">
      <c r="A877" s="25" t="s">
        <v>19</v>
      </c>
      <c r="B877" s="26">
        <v>517381.51</v>
      </c>
      <c r="C877" s="26">
        <v>3775.2</v>
      </c>
      <c r="D877" s="26">
        <v>71380</v>
      </c>
      <c r="E877" s="26">
        <v>6121</v>
      </c>
      <c r="F877" s="26">
        <v>49.3</v>
      </c>
      <c r="G877" s="26">
        <v>635.44000000000005</v>
      </c>
      <c r="H877" s="26">
        <v>0</v>
      </c>
      <c r="I877" s="26">
        <v>-30.31</v>
      </c>
      <c r="J877" s="13" t="s">
        <v>647</v>
      </c>
      <c r="K877" s="7" t="e">
        <f>SUMIFS([1]исходный!$I$2:$I$8445,[1]исходный!$A$2:$A$8445,Таблица1[[#This Row],[Лицевой]],[1]исходный!$C$2:$C$8445,"Отопление")</f>
        <v>#VALUE!</v>
      </c>
      <c r="L877" s="7" t="e">
        <f>Таблица1[[#This Row],[Возврат за июль]]+Таблица1[[#This Row],[возврат]]</f>
        <v>#VALUE!</v>
      </c>
      <c r="M877" s="7" t="e">
        <f>SUMIFS([2]Лист2!$H$2:$H$3988,[2]Лист2!$A$2:$A$3988,Таблица1[[#This Row],[Лицевой]])</f>
        <v>#VALUE!</v>
      </c>
    </row>
    <row r="878" spans="1:13" hidden="1" outlineLevel="2" x14ac:dyDescent="0.25">
      <c r="A878" s="25" t="s">
        <v>19</v>
      </c>
      <c r="B878" s="26">
        <v>517381.51</v>
      </c>
      <c r="C878" s="26">
        <v>3775.2</v>
      </c>
      <c r="D878" s="26">
        <v>71381</v>
      </c>
      <c r="E878" s="26">
        <v>3848.89</v>
      </c>
      <c r="F878" s="26">
        <v>31</v>
      </c>
      <c r="G878" s="26">
        <v>399.58</v>
      </c>
      <c r="H878" s="26">
        <v>0</v>
      </c>
      <c r="I878" s="26">
        <v>-19.059999999999999</v>
      </c>
      <c r="J878" s="13" t="s">
        <v>688</v>
      </c>
      <c r="K878" s="7" t="e">
        <f>SUMIFS([1]исходный!$I$2:$I$8445,[1]исходный!$A$2:$A$8445,Таблица1[[#This Row],[Лицевой]],[1]исходный!$C$2:$C$8445,"Отопление")</f>
        <v>#VALUE!</v>
      </c>
      <c r="L878" s="7" t="e">
        <f>Таблица1[[#This Row],[Возврат за июль]]+Таблица1[[#This Row],[возврат]]</f>
        <v>#VALUE!</v>
      </c>
      <c r="M878" s="7" t="e">
        <f>SUMIFS([2]Лист2!$H$2:$H$3988,[2]Лист2!$A$2:$A$3988,Таблица1[[#This Row],[Лицевой]])</f>
        <v>#VALUE!</v>
      </c>
    </row>
    <row r="879" spans="1:13" hidden="1" outlineLevel="2" x14ac:dyDescent="0.25">
      <c r="A879" s="25" t="s">
        <v>19</v>
      </c>
      <c r="B879" s="26">
        <v>517381.51</v>
      </c>
      <c r="C879" s="26">
        <v>3775.2</v>
      </c>
      <c r="D879" s="26">
        <v>71382</v>
      </c>
      <c r="E879" s="26">
        <v>6195.48</v>
      </c>
      <c r="F879" s="26">
        <v>49.9</v>
      </c>
      <c r="G879" s="26">
        <v>643.19000000000005</v>
      </c>
      <c r="H879" s="26">
        <v>-939.16</v>
      </c>
      <c r="I879" s="26">
        <v>-30.68</v>
      </c>
      <c r="J879" s="13" t="s">
        <v>689</v>
      </c>
      <c r="K879" s="7" t="e">
        <f>SUMIFS([1]исходный!$I$2:$I$8445,[1]исходный!$A$2:$A$8445,Таблица1[[#This Row],[Лицевой]],[1]исходный!$C$2:$C$8445,"Отопление")</f>
        <v>#VALUE!</v>
      </c>
      <c r="L879" s="7" t="e">
        <f>Таблица1[[#This Row],[Возврат за июль]]+Таблица1[[#This Row],[возврат]]</f>
        <v>#VALUE!</v>
      </c>
      <c r="M879" s="7" t="e">
        <f>SUMIFS([2]Лист2!$H$2:$H$3988,[2]Лист2!$A$2:$A$3988,Таблица1[[#This Row],[Лицевой]])</f>
        <v>#VALUE!</v>
      </c>
    </row>
    <row r="880" spans="1:13" hidden="1" outlineLevel="2" x14ac:dyDescent="0.25">
      <c r="A880" s="25" t="s">
        <v>19</v>
      </c>
      <c r="B880" s="26">
        <v>517381.51</v>
      </c>
      <c r="C880" s="26">
        <v>3775.2</v>
      </c>
      <c r="D880" s="26">
        <v>71383</v>
      </c>
      <c r="E880" s="26">
        <v>6071.31</v>
      </c>
      <c r="F880" s="26">
        <v>48.9</v>
      </c>
      <c r="G880" s="26">
        <v>630.30999999999995</v>
      </c>
      <c r="H880" s="26">
        <v>-920.34</v>
      </c>
      <c r="I880" s="26">
        <v>-30.06</v>
      </c>
      <c r="J880" s="13" t="s">
        <v>664</v>
      </c>
      <c r="K880" s="7" t="e">
        <f>SUMIFS([1]исходный!$I$2:$I$8445,[1]исходный!$A$2:$A$8445,Таблица1[[#This Row],[Лицевой]],[1]исходный!$C$2:$C$8445,"Отопление")</f>
        <v>#VALUE!</v>
      </c>
      <c r="L880" s="7" t="e">
        <f>Таблица1[[#This Row],[Возврат за июль]]+Таблица1[[#This Row],[возврат]]</f>
        <v>#VALUE!</v>
      </c>
      <c r="M880" s="7" t="e">
        <f>SUMIFS([2]Лист2!$H$2:$H$3988,[2]Лист2!$A$2:$A$3988,Таблица1[[#This Row],[Лицевой]])</f>
        <v>#VALUE!</v>
      </c>
    </row>
    <row r="881" spans="1:13" hidden="1" outlineLevel="2" x14ac:dyDescent="0.25">
      <c r="A881" s="25" t="s">
        <v>19</v>
      </c>
      <c r="B881" s="26">
        <v>517381.51</v>
      </c>
      <c r="C881" s="26">
        <v>3775.2</v>
      </c>
      <c r="D881" s="26">
        <v>71384</v>
      </c>
      <c r="E881" s="26">
        <v>3861.33</v>
      </c>
      <c r="F881" s="26">
        <v>31.1</v>
      </c>
      <c r="G881" s="26">
        <v>400.85</v>
      </c>
      <c r="H881" s="26">
        <v>0</v>
      </c>
      <c r="I881" s="26">
        <v>-19.13</v>
      </c>
      <c r="J881" s="13" t="s">
        <v>690</v>
      </c>
      <c r="K881" s="7" t="e">
        <f>SUMIFS([1]исходный!$I$2:$I$8445,[1]исходный!$A$2:$A$8445,Таблица1[[#This Row],[Лицевой]],[1]исходный!$C$2:$C$8445,"Отопление")</f>
        <v>#VALUE!</v>
      </c>
      <c r="L881" s="7" t="e">
        <f>Таблица1[[#This Row],[Возврат за июль]]+Таблица1[[#This Row],[возврат]]</f>
        <v>#VALUE!</v>
      </c>
      <c r="M881" s="7" t="e">
        <f>SUMIFS([2]Лист2!$H$2:$H$3988,[2]Лист2!$A$2:$A$3988,Таблица1[[#This Row],[Лицевой]])</f>
        <v>#VALUE!</v>
      </c>
    </row>
    <row r="882" spans="1:13" hidden="1" outlineLevel="2" x14ac:dyDescent="0.25">
      <c r="A882" s="25" t="s">
        <v>19</v>
      </c>
      <c r="B882" s="26">
        <v>517381.51</v>
      </c>
      <c r="C882" s="26">
        <v>3775.2</v>
      </c>
      <c r="D882" s="26">
        <v>71385</v>
      </c>
      <c r="E882" s="26">
        <v>6294.81</v>
      </c>
      <c r="F882" s="26">
        <v>50.7</v>
      </c>
      <c r="G882" s="26">
        <v>653.5</v>
      </c>
      <c r="H882" s="26">
        <v>-954.22</v>
      </c>
      <c r="I882" s="26">
        <v>-31.17</v>
      </c>
      <c r="J882" s="13" t="s">
        <v>691</v>
      </c>
      <c r="K882" s="7" t="e">
        <f>SUMIFS([1]исходный!$I$2:$I$8445,[1]исходный!$A$2:$A$8445,Таблица1[[#This Row],[Лицевой]],[1]исходный!$C$2:$C$8445,"Отопление")</f>
        <v>#VALUE!</v>
      </c>
      <c r="L882" s="7" t="e">
        <f>Таблица1[[#This Row],[Возврат за июль]]+Таблица1[[#This Row],[возврат]]</f>
        <v>#VALUE!</v>
      </c>
      <c r="M882" s="7" t="e">
        <f>SUMIFS([2]Лист2!$H$2:$H$3988,[2]Лист2!$A$2:$A$3988,Таблица1[[#This Row],[Лицевой]])</f>
        <v>#VALUE!</v>
      </c>
    </row>
    <row r="883" spans="1:13" hidden="1" outlineLevel="2" x14ac:dyDescent="0.25">
      <c r="A883" s="25" t="s">
        <v>19</v>
      </c>
      <c r="B883" s="26">
        <v>517381.51</v>
      </c>
      <c r="C883" s="26">
        <v>3775.2</v>
      </c>
      <c r="D883" s="26">
        <v>71386</v>
      </c>
      <c r="E883" s="26">
        <v>6009.23</v>
      </c>
      <c r="F883" s="26">
        <v>48.4</v>
      </c>
      <c r="G883" s="26">
        <v>623.87</v>
      </c>
      <c r="H883" s="26">
        <v>0</v>
      </c>
      <c r="I883" s="26">
        <v>-29.75</v>
      </c>
      <c r="J883" s="13" t="s">
        <v>652</v>
      </c>
      <c r="K883" s="7" t="e">
        <f>SUMIFS([1]исходный!$I$2:$I$8445,[1]исходный!$A$2:$A$8445,Таблица1[[#This Row],[Лицевой]],[1]исходный!$C$2:$C$8445,"Отопление")</f>
        <v>#VALUE!</v>
      </c>
      <c r="L883" s="7" t="e">
        <f>Таблица1[[#This Row],[Возврат за июль]]+Таблица1[[#This Row],[возврат]]</f>
        <v>#VALUE!</v>
      </c>
      <c r="M883" s="7" t="e">
        <f>SUMIFS([2]Лист2!$H$2:$H$3988,[2]Лист2!$A$2:$A$3988,Таблица1[[#This Row],[Лицевой]])</f>
        <v>#VALUE!</v>
      </c>
    </row>
    <row r="884" spans="1:13" hidden="1" outlineLevel="2" x14ac:dyDescent="0.25">
      <c r="A884" s="25" t="s">
        <v>19</v>
      </c>
      <c r="B884" s="26">
        <v>517381.51</v>
      </c>
      <c r="C884" s="26">
        <v>3775.2</v>
      </c>
      <c r="D884" s="26">
        <v>71387</v>
      </c>
      <c r="E884" s="26">
        <v>3848.89</v>
      </c>
      <c r="F884" s="26">
        <v>31</v>
      </c>
      <c r="G884" s="26">
        <v>399.58</v>
      </c>
      <c r="H884" s="26">
        <v>0</v>
      </c>
      <c r="I884" s="26">
        <v>-19.059999999999999</v>
      </c>
      <c r="J884" s="13" t="s">
        <v>688</v>
      </c>
      <c r="K884" s="7" t="e">
        <f>SUMIFS([1]исходный!$I$2:$I$8445,[1]исходный!$A$2:$A$8445,Таблица1[[#This Row],[Лицевой]],[1]исходный!$C$2:$C$8445,"Отопление")</f>
        <v>#VALUE!</v>
      </c>
      <c r="L884" s="7" t="e">
        <f>Таблица1[[#This Row],[Возврат за июль]]+Таблица1[[#This Row],[возврат]]</f>
        <v>#VALUE!</v>
      </c>
      <c r="M884" s="7" t="e">
        <f>SUMIFS([2]Лист2!$H$2:$H$3988,[2]Лист2!$A$2:$A$3988,Таблица1[[#This Row],[Лицевой]])</f>
        <v>#VALUE!</v>
      </c>
    </row>
    <row r="885" spans="1:13" hidden="1" outlineLevel="2" x14ac:dyDescent="0.25">
      <c r="A885" s="25" t="s">
        <v>19</v>
      </c>
      <c r="B885" s="26">
        <v>517381.51</v>
      </c>
      <c r="C885" s="26">
        <v>3775.2</v>
      </c>
      <c r="D885" s="26">
        <v>71388</v>
      </c>
      <c r="E885" s="26">
        <v>6096.15</v>
      </c>
      <c r="F885" s="26">
        <v>49.1</v>
      </c>
      <c r="G885" s="26">
        <v>632.88</v>
      </c>
      <c r="H885" s="26">
        <v>-924.11</v>
      </c>
      <c r="I885" s="26">
        <v>-30.19</v>
      </c>
      <c r="J885" s="13" t="s">
        <v>642</v>
      </c>
      <c r="K885" s="7" t="e">
        <f>SUMIFS([1]исходный!$I$2:$I$8445,[1]исходный!$A$2:$A$8445,Таблица1[[#This Row],[Лицевой]],[1]исходный!$C$2:$C$8445,"Отопление")</f>
        <v>#VALUE!</v>
      </c>
      <c r="L885" s="7" t="e">
        <f>Таблица1[[#This Row],[Возврат за июль]]+Таблица1[[#This Row],[возврат]]</f>
        <v>#VALUE!</v>
      </c>
      <c r="M885" s="7" t="e">
        <f>SUMIFS([2]Лист2!$H$2:$H$3988,[2]Лист2!$A$2:$A$3988,Таблица1[[#This Row],[Лицевой]])</f>
        <v>#VALUE!</v>
      </c>
    </row>
    <row r="886" spans="1:13" hidden="1" outlineLevel="2" x14ac:dyDescent="0.25">
      <c r="A886" s="25" t="s">
        <v>19</v>
      </c>
      <c r="B886" s="26">
        <v>517381.51</v>
      </c>
      <c r="C886" s="26">
        <v>3775.2</v>
      </c>
      <c r="D886" s="26">
        <v>71389</v>
      </c>
      <c r="E886" s="26">
        <v>6071.31</v>
      </c>
      <c r="F886" s="26">
        <v>48.9</v>
      </c>
      <c r="G886" s="26">
        <v>630.30999999999995</v>
      </c>
      <c r="H886" s="26">
        <v>-920.34</v>
      </c>
      <c r="I886" s="26">
        <v>-30.06</v>
      </c>
      <c r="J886" s="13" t="s">
        <v>664</v>
      </c>
      <c r="K886" s="7" t="e">
        <f>SUMIFS([1]исходный!$I$2:$I$8445,[1]исходный!$A$2:$A$8445,Таблица1[[#This Row],[Лицевой]],[1]исходный!$C$2:$C$8445,"Отопление")</f>
        <v>#VALUE!</v>
      </c>
      <c r="L886" s="7" t="e">
        <f>Таблица1[[#This Row],[Возврат за июль]]+Таблица1[[#This Row],[возврат]]</f>
        <v>#VALUE!</v>
      </c>
      <c r="M886" s="7" t="e">
        <f>SUMIFS([2]Лист2!$H$2:$H$3988,[2]Лист2!$A$2:$A$3988,Таблица1[[#This Row],[Лицевой]])</f>
        <v>#VALUE!</v>
      </c>
    </row>
    <row r="887" spans="1:13" hidden="1" outlineLevel="2" x14ac:dyDescent="0.25">
      <c r="A887" s="25" t="s">
        <v>19</v>
      </c>
      <c r="B887" s="26">
        <v>517381.51</v>
      </c>
      <c r="C887" s="26">
        <v>3775.2</v>
      </c>
      <c r="D887" s="26">
        <v>71390</v>
      </c>
      <c r="E887" s="26">
        <v>3712.31</v>
      </c>
      <c r="F887" s="26">
        <v>29.9</v>
      </c>
      <c r="G887" s="26">
        <v>385.41</v>
      </c>
      <c r="H887" s="26">
        <v>-562.75</v>
      </c>
      <c r="I887" s="26">
        <v>-18.39</v>
      </c>
      <c r="J887" s="13" t="s">
        <v>692</v>
      </c>
      <c r="K887" s="7" t="e">
        <f>SUMIFS([1]исходный!$I$2:$I$8445,[1]исходный!$A$2:$A$8445,Таблица1[[#This Row],[Лицевой]],[1]исходный!$C$2:$C$8445,"Отопление")</f>
        <v>#VALUE!</v>
      </c>
      <c r="L887" s="7" t="e">
        <f>Таблица1[[#This Row],[Возврат за июль]]+Таблица1[[#This Row],[возврат]]</f>
        <v>#VALUE!</v>
      </c>
      <c r="M887" s="7" t="e">
        <f>SUMIFS([2]Лист2!$H$2:$H$3988,[2]Лист2!$A$2:$A$3988,Таблица1[[#This Row],[Лицевой]])</f>
        <v>#VALUE!</v>
      </c>
    </row>
    <row r="888" spans="1:13" hidden="1" outlineLevel="2" x14ac:dyDescent="0.25">
      <c r="A888" s="25" t="s">
        <v>19</v>
      </c>
      <c r="B888" s="26">
        <v>517381.51</v>
      </c>
      <c r="C888" s="26">
        <v>3775.2</v>
      </c>
      <c r="D888" s="26">
        <v>71391</v>
      </c>
      <c r="E888" s="26">
        <v>6580.4</v>
      </c>
      <c r="F888" s="26">
        <v>53</v>
      </c>
      <c r="G888" s="26">
        <v>683.11</v>
      </c>
      <c r="H888" s="26">
        <v>-997.51</v>
      </c>
      <c r="I888" s="26">
        <v>-32.58</v>
      </c>
      <c r="J888" s="13" t="s">
        <v>693</v>
      </c>
      <c r="K888" s="7" t="e">
        <f>SUMIFS([1]исходный!$I$2:$I$8445,[1]исходный!$A$2:$A$8445,Таблица1[[#This Row],[Лицевой]],[1]исходный!$C$2:$C$8445,"Отопление")</f>
        <v>#VALUE!</v>
      </c>
      <c r="L888" s="7" t="e">
        <f>Таблица1[[#This Row],[Возврат за июль]]+Таблица1[[#This Row],[возврат]]</f>
        <v>#VALUE!</v>
      </c>
      <c r="M888" s="7" t="e">
        <f>SUMIFS([2]Лист2!$H$2:$H$3988,[2]Лист2!$A$2:$A$3988,Таблица1[[#This Row],[Лицевой]])</f>
        <v>#VALUE!</v>
      </c>
    </row>
    <row r="889" spans="1:13" hidden="1" outlineLevel="2" x14ac:dyDescent="0.25">
      <c r="A889" s="25" t="s">
        <v>19</v>
      </c>
      <c r="B889" s="26">
        <v>517381.51</v>
      </c>
      <c r="C889" s="26">
        <v>3775.2</v>
      </c>
      <c r="D889" s="26">
        <v>71392</v>
      </c>
      <c r="E889" s="26">
        <v>6083.76</v>
      </c>
      <c r="F889" s="26">
        <v>49</v>
      </c>
      <c r="G889" s="26">
        <v>631.55999999999995</v>
      </c>
      <c r="H889" s="26">
        <v>-922.23</v>
      </c>
      <c r="I889" s="26">
        <v>-30.13</v>
      </c>
      <c r="J889" s="13" t="s">
        <v>694</v>
      </c>
      <c r="K889" s="7" t="e">
        <f>SUMIFS([1]исходный!$I$2:$I$8445,[1]исходный!$A$2:$A$8445,Таблица1[[#This Row],[Лицевой]],[1]исходный!$C$2:$C$8445,"Отопление")</f>
        <v>#VALUE!</v>
      </c>
      <c r="L889" s="7" t="e">
        <f>Таблица1[[#This Row],[Возврат за июль]]+Таблица1[[#This Row],[возврат]]</f>
        <v>#VALUE!</v>
      </c>
      <c r="M889" s="7" t="e">
        <f>SUMIFS([2]Лист2!$H$2:$H$3988,[2]Лист2!$A$2:$A$3988,Таблица1[[#This Row],[Лицевой]])</f>
        <v>#VALUE!</v>
      </c>
    </row>
    <row r="890" spans="1:13" hidden="1" outlineLevel="2" x14ac:dyDescent="0.25">
      <c r="A890" s="25" t="s">
        <v>19</v>
      </c>
      <c r="B890" s="26">
        <v>517381.51</v>
      </c>
      <c r="C890" s="26">
        <v>3775.2</v>
      </c>
      <c r="D890" s="26">
        <v>71393</v>
      </c>
      <c r="E890" s="26">
        <v>6319.65</v>
      </c>
      <c r="F890" s="26">
        <v>50.9</v>
      </c>
      <c r="G890" s="26">
        <v>656.06</v>
      </c>
      <c r="H890" s="26">
        <v>-957.99</v>
      </c>
      <c r="I890" s="26">
        <v>-31.3</v>
      </c>
      <c r="J890" s="13" t="s">
        <v>695</v>
      </c>
      <c r="K890" s="7" t="e">
        <f>SUMIFS([1]исходный!$I$2:$I$8445,[1]исходный!$A$2:$A$8445,Таблица1[[#This Row],[Лицевой]],[1]исходный!$C$2:$C$8445,"Отопление")</f>
        <v>#VALUE!</v>
      </c>
      <c r="L890" s="7" t="e">
        <f>Таблица1[[#This Row],[Возврат за июль]]+Таблица1[[#This Row],[возврат]]</f>
        <v>#VALUE!</v>
      </c>
      <c r="M890" s="7" t="e">
        <f>SUMIFS([2]Лист2!$H$2:$H$3988,[2]Лист2!$A$2:$A$3988,Таблица1[[#This Row],[Лицевой]])</f>
        <v>#VALUE!</v>
      </c>
    </row>
    <row r="891" spans="1:13" hidden="1" outlineLevel="2" x14ac:dyDescent="0.25">
      <c r="A891" s="25" t="s">
        <v>19</v>
      </c>
      <c r="B891" s="26">
        <v>517381.51</v>
      </c>
      <c r="C891" s="26">
        <v>3775.2</v>
      </c>
      <c r="D891" s="26">
        <v>71394</v>
      </c>
      <c r="E891" s="26">
        <v>3923.36</v>
      </c>
      <c r="F891" s="26">
        <v>31.6</v>
      </c>
      <c r="G891" s="26">
        <v>407.34</v>
      </c>
      <c r="H891" s="26">
        <v>0</v>
      </c>
      <c r="I891" s="26">
        <v>-19.43</v>
      </c>
      <c r="J891" s="13" t="s">
        <v>696</v>
      </c>
      <c r="K891" s="7" t="e">
        <f>SUMIFS([1]исходный!$I$2:$I$8445,[1]исходный!$A$2:$A$8445,Таблица1[[#This Row],[Лицевой]],[1]исходный!$C$2:$C$8445,"Отопление")</f>
        <v>#VALUE!</v>
      </c>
      <c r="L891" s="7" t="e">
        <f>Таблица1[[#This Row],[Возврат за июль]]+Таблица1[[#This Row],[возврат]]</f>
        <v>#VALUE!</v>
      </c>
      <c r="M891" s="7" t="e">
        <f>SUMIFS([2]Лист2!$H$2:$H$3988,[2]Лист2!$A$2:$A$3988,Таблица1[[#This Row],[Лицевой]])</f>
        <v>#VALUE!</v>
      </c>
    </row>
    <row r="892" spans="1:13" hidden="1" outlineLevel="2" x14ac:dyDescent="0.25">
      <c r="A892" s="25" t="s">
        <v>19</v>
      </c>
      <c r="B892" s="26">
        <v>517381.51</v>
      </c>
      <c r="C892" s="26">
        <v>3775.2</v>
      </c>
      <c r="D892" s="26">
        <v>71395</v>
      </c>
      <c r="E892" s="26">
        <v>5810.57</v>
      </c>
      <c r="F892" s="26">
        <v>46.8</v>
      </c>
      <c r="G892" s="26">
        <v>603.25</v>
      </c>
      <c r="H892" s="26">
        <v>0</v>
      </c>
      <c r="I892" s="26">
        <v>-28.77</v>
      </c>
      <c r="J892" s="13" t="s">
        <v>697</v>
      </c>
      <c r="K892" s="7" t="e">
        <f>SUMIFS([1]исходный!$I$2:$I$8445,[1]исходный!$A$2:$A$8445,Таблица1[[#This Row],[Лицевой]],[1]исходный!$C$2:$C$8445,"Отопление")</f>
        <v>#VALUE!</v>
      </c>
      <c r="L892" s="7" t="e">
        <f>Таблица1[[#This Row],[Возврат за июль]]+Таблица1[[#This Row],[возврат]]</f>
        <v>#VALUE!</v>
      </c>
      <c r="M892" s="7" t="e">
        <f>SUMIFS([2]Лист2!$H$2:$H$3988,[2]Лист2!$A$2:$A$3988,Таблица1[[#This Row],[Лицевой]])</f>
        <v>#VALUE!</v>
      </c>
    </row>
    <row r="893" spans="1:13" hidden="1" outlineLevel="2" x14ac:dyDescent="0.25">
      <c r="A893" s="25" t="s">
        <v>19</v>
      </c>
      <c r="B893" s="26">
        <v>517381.51</v>
      </c>
      <c r="C893" s="26">
        <v>3775.2</v>
      </c>
      <c r="D893" s="26">
        <v>71396</v>
      </c>
      <c r="E893" s="26">
        <v>6133.4</v>
      </c>
      <c r="F893" s="26">
        <v>49.4</v>
      </c>
      <c r="G893" s="26">
        <v>636.74</v>
      </c>
      <c r="H893" s="26">
        <v>0</v>
      </c>
      <c r="I893" s="26">
        <v>-30.37</v>
      </c>
      <c r="J893" s="13" t="s">
        <v>649</v>
      </c>
      <c r="K893" s="7" t="e">
        <f>SUMIFS([1]исходный!$I$2:$I$8445,[1]исходный!$A$2:$A$8445,Таблица1[[#This Row],[Лицевой]],[1]исходный!$C$2:$C$8445,"Отопление")</f>
        <v>#VALUE!</v>
      </c>
      <c r="L893" s="7" t="e">
        <f>Таблица1[[#This Row],[Возврат за июль]]+Таблица1[[#This Row],[возврат]]</f>
        <v>#VALUE!</v>
      </c>
      <c r="M893" s="7" t="e">
        <f>SUMIFS([2]Лист2!$H$2:$H$3988,[2]Лист2!$A$2:$A$3988,Таблица1[[#This Row],[Лицевой]])</f>
        <v>#VALUE!</v>
      </c>
    </row>
    <row r="894" spans="1:13" hidden="1" outlineLevel="2" x14ac:dyDescent="0.25">
      <c r="A894" s="25" t="s">
        <v>19</v>
      </c>
      <c r="B894" s="26">
        <v>517381.51</v>
      </c>
      <c r="C894" s="26">
        <v>3775.2</v>
      </c>
      <c r="D894" s="26">
        <v>71397</v>
      </c>
      <c r="E894" s="26">
        <v>4109.63</v>
      </c>
      <c r="F894" s="26">
        <v>33.1</v>
      </c>
      <c r="G894" s="26">
        <v>426.64</v>
      </c>
      <c r="H894" s="26">
        <v>-622.97</v>
      </c>
      <c r="I894" s="26">
        <v>-20.350000000000001</v>
      </c>
      <c r="J894" s="13" t="s">
        <v>663</v>
      </c>
      <c r="K894" s="7" t="e">
        <f>SUMIFS([1]исходный!$I$2:$I$8445,[1]исходный!$A$2:$A$8445,Таблица1[[#This Row],[Лицевой]],[1]исходный!$C$2:$C$8445,"Отопление")</f>
        <v>#VALUE!</v>
      </c>
      <c r="L894" s="7" t="e">
        <f>Таблица1[[#This Row],[Возврат за июль]]+Таблица1[[#This Row],[возврат]]</f>
        <v>#VALUE!</v>
      </c>
      <c r="M894" s="7" t="e">
        <f>SUMIFS([2]Лист2!$H$2:$H$3988,[2]Лист2!$A$2:$A$3988,Таблица1[[#This Row],[Лицевой]])</f>
        <v>#VALUE!</v>
      </c>
    </row>
    <row r="895" spans="1:13" hidden="1" outlineLevel="2" x14ac:dyDescent="0.25">
      <c r="A895" s="25" t="s">
        <v>19</v>
      </c>
      <c r="B895" s="26">
        <v>517381.51</v>
      </c>
      <c r="C895" s="26">
        <v>3775.2</v>
      </c>
      <c r="D895" s="26">
        <v>71398</v>
      </c>
      <c r="E895" s="26">
        <v>5897.51</v>
      </c>
      <c r="F895" s="26">
        <v>47.5</v>
      </c>
      <c r="G895" s="26">
        <v>612.24</v>
      </c>
      <c r="H895" s="26">
        <v>-893.99</v>
      </c>
      <c r="I895" s="26">
        <v>-29.2</v>
      </c>
      <c r="J895" s="13" t="s">
        <v>698</v>
      </c>
      <c r="K895" s="7" t="e">
        <f>SUMIFS([1]исходный!$I$2:$I$8445,[1]исходный!$A$2:$A$8445,Таблица1[[#This Row],[Лицевой]],[1]исходный!$C$2:$C$8445,"Отопление")</f>
        <v>#VALUE!</v>
      </c>
      <c r="L895" s="7" t="e">
        <f>Таблица1[[#This Row],[Возврат за июль]]+Таблица1[[#This Row],[возврат]]</f>
        <v>#VALUE!</v>
      </c>
      <c r="M895" s="7" t="e">
        <f>SUMIFS([2]Лист2!$H$2:$H$3988,[2]Лист2!$A$2:$A$3988,Таблица1[[#This Row],[Лицевой]])</f>
        <v>#VALUE!</v>
      </c>
    </row>
    <row r="896" spans="1:13" hidden="1" outlineLevel="2" x14ac:dyDescent="0.25">
      <c r="A896" s="25" t="s">
        <v>19</v>
      </c>
      <c r="B896" s="26">
        <v>517381.51</v>
      </c>
      <c r="C896" s="26">
        <v>3775.2</v>
      </c>
      <c r="D896" s="26">
        <v>71399</v>
      </c>
      <c r="E896" s="26">
        <v>5909.9</v>
      </c>
      <c r="F896" s="26">
        <v>47.6</v>
      </c>
      <c r="G896" s="26">
        <v>613.55999999999995</v>
      </c>
      <c r="H896" s="26">
        <v>0</v>
      </c>
      <c r="I896" s="26">
        <v>-29.26</v>
      </c>
      <c r="J896" s="13" t="s">
        <v>699</v>
      </c>
      <c r="K896" s="7" t="e">
        <f>SUMIFS([1]исходный!$I$2:$I$8445,[1]исходный!$A$2:$A$8445,Таблица1[[#This Row],[Лицевой]],[1]исходный!$C$2:$C$8445,"Отопление")</f>
        <v>#VALUE!</v>
      </c>
      <c r="L896" s="7" t="e">
        <f>Таблица1[[#This Row],[Возврат за июль]]+Таблица1[[#This Row],[возврат]]</f>
        <v>#VALUE!</v>
      </c>
      <c r="M896" s="7" t="e">
        <f>SUMIFS([2]Лист2!$H$2:$H$3988,[2]Лист2!$A$2:$A$3988,Таблица1[[#This Row],[Лицевой]])</f>
        <v>#VALUE!</v>
      </c>
    </row>
    <row r="897" spans="1:13" hidden="1" outlineLevel="2" x14ac:dyDescent="0.25">
      <c r="A897" s="25" t="s">
        <v>19</v>
      </c>
      <c r="B897" s="26">
        <v>517381.51</v>
      </c>
      <c r="C897" s="26">
        <v>3775.2</v>
      </c>
      <c r="D897" s="26">
        <v>71400</v>
      </c>
      <c r="E897" s="26">
        <v>3997.9</v>
      </c>
      <c r="F897" s="26">
        <v>32.200000000000003</v>
      </c>
      <c r="G897" s="26">
        <v>415.03</v>
      </c>
      <c r="H897" s="26">
        <v>0</v>
      </c>
      <c r="I897" s="26">
        <v>-19.8</v>
      </c>
      <c r="J897" s="13" t="s">
        <v>700</v>
      </c>
      <c r="K897" s="7" t="e">
        <f>SUMIFS([1]исходный!$I$2:$I$8445,[1]исходный!$A$2:$A$8445,Таблица1[[#This Row],[Лицевой]],[1]исходный!$C$2:$C$8445,"Отопление")</f>
        <v>#VALUE!</v>
      </c>
      <c r="L897" s="7" t="e">
        <f>Таблица1[[#This Row],[Возврат за июль]]+Таблица1[[#This Row],[возврат]]</f>
        <v>#VALUE!</v>
      </c>
      <c r="M897" s="7" t="e">
        <f>SUMIFS([2]Лист2!$H$2:$H$3988,[2]Лист2!$A$2:$A$3988,Таблица1[[#This Row],[Лицевой]])</f>
        <v>#VALUE!</v>
      </c>
    </row>
    <row r="898" spans="1:13" hidden="1" outlineLevel="2" x14ac:dyDescent="0.25">
      <c r="A898" s="25" t="s">
        <v>19</v>
      </c>
      <c r="B898" s="26">
        <v>517381.51</v>
      </c>
      <c r="C898" s="26">
        <v>3775.2</v>
      </c>
      <c r="D898" s="26">
        <v>71401</v>
      </c>
      <c r="E898" s="26">
        <v>5922.35</v>
      </c>
      <c r="F898" s="26">
        <v>47.7</v>
      </c>
      <c r="G898" s="26">
        <v>614.80999999999995</v>
      </c>
      <c r="H898" s="26">
        <v>0</v>
      </c>
      <c r="I898" s="26">
        <v>-29.33</v>
      </c>
      <c r="J898" s="13" t="s">
        <v>679</v>
      </c>
      <c r="K898" s="7" t="e">
        <f>SUMIFS([1]исходный!$I$2:$I$8445,[1]исходный!$A$2:$A$8445,Таблица1[[#This Row],[Лицевой]],[1]исходный!$C$2:$C$8445,"Отопление")</f>
        <v>#VALUE!</v>
      </c>
      <c r="L898" s="7" t="e">
        <f>Таблица1[[#This Row],[Возврат за июль]]+Таблица1[[#This Row],[возврат]]</f>
        <v>#VALUE!</v>
      </c>
      <c r="M898" s="7" t="e">
        <f>SUMIFS([2]Лист2!$H$2:$H$3988,[2]Лист2!$A$2:$A$3988,Таблица1[[#This Row],[Лицевой]])</f>
        <v>#VALUE!</v>
      </c>
    </row>
    <row r="899" spans="1:13" hidden="1" outlineLevel="2" x14ac:dyDescent="0.25">
      <c r="A899" s="25" t="s">
        <v>19</v>
      </c>
      <c r="B899" s="26">
        <v>517381.51</v>
      </c>
      <c r="C899" s="26">
        <v>3775.2</v>
      </c>
      <c r="D899" s="26">
        <v>71402</v>
      </c>
      <c r="E899" s="26">
        <v>6282.42</v>
      </c>
      <c r="F899" s="26">
        <v>50.6</v>
      </c>
      <c r="G899" s="26">
        <v>652.17999999999995</v>
      </c>
      <c r="H899" s="26">
        <v>-952.34</v>
      </c>
      <c r="I899" s="26">
        <v>-31.11</v>
      </c>
      <c r="J899" s="13" t="s">
        <v>658</v>
      </c>
      <c r="K899" s="7" t="e">
        <f>SUMIFS([1]исходный!$I$2:$I$8445,[1]исходный!$A$2:$A$8445,Таблица1[[#This Row],[Лицевой]],[1]исходный!$C$2:$C$8445,"Отопление")</f>
        <v>#VALUE!</v>
      </c>
      <c r="L899" s="7" t="e">
        <f>Таблица1[[#This Row],[Возврат за июль]]+Таблица1[[#This Row],[возврат]]</f>
        <v>#VALUE!</v>
      </c>
      <c r="M899" s="7" t="e">
        <f>SUMIFS([2]Лист2!$H$2:$H$3988,[2]Лист2!$A$2:$A$3988,Таблица1[[#This Row],[Лицевой]])</f>
        <v>#VALUE!</v>
      </c>
    </row>
    <row r="900" spans="1:13" hidden="1" outlineLevel="2" x14ac:dyDescent="0.25">
      <c r="A900" s="25" t="s">
        <v>19</v>
      </c>
      <c r="B900" s="26">
        <v>517381.51</v>
      </c>
      <c r="C900" s="26">
        <v>3775.2</v>
      </c>
      <c r="D900" s="26">
        <v>71403</v>
      </c>
      <c r="E900" s="26">
        <v>3997.9</v>
      </c>
      <c r="F900" s="26">
        <v>32.200000000000003</v>
      </c>
      <c r="G900" s="26">
        <v>415.03</v>
      </c>
      <c r="H900" s="26">
        <v>-606.03</v>
      </c>
      <c r="I900" s="26">
        <v>-19.8</v>
      </c>
      <c r="J900" s="13" t="s">
        <v>700</v>
      </c>
      <c r="K900" s="7" t="e">
        <f>SUMIFS([1]исходный!$I$2:$I$8445,[1]исходный!$A$2:$A$8445,Таблица1[[#This Row],[Лицевой]],[1]исходный!$C$2:$C$8445,"Отопление")</f>
        <v>#VALUE!</v>
      </c>
      <c r="L900" s="7" t="e">
        <f>Таблица1[[#This Row],[Возврат за июль]]+Таблица1[[#This Row],[возврат]]</f>
        <v>#VALUE!</v>
      </c>
      <c r="M900" s="7" t="e">
        <f>SUMIFS([2]Лист2!$H$2:$H$3988,[2]Лист2!$A$2:$A$3988,Таблица1[[#This Row],[Лицевой]])</f>
        <v>#VALUE!</v>
      </c>
    </row>
    <row r="901" spans="1:13" hidden="1" outlineLevel="2" x14ac:dyDescent="0.25">
      <c r="A901" s="25" t="s">
        <v>19</v>
      </c>
      <c r="B901" s="26">
        <v>517381.51</v>
      </c>
      <c r="C901" s="26">
        <v>3775.2</v>
      </c>
      <c r="D901" s="26">
        <v>71404</v>
      </c>
      <c r="E901" s="26">
        <v>5885.1</v>
      </c>
      <c r="F901" s="26">
        <v>47.4</v>
      </c>
      <c r="G901" s="26">
        <v>610.95000000000005</v>
      </c>
      <c r="H901" s="26">
        <v>0</v>
      </c>
      <c r="I901" s="26">
        <v>-29.15</v>
      </c>
      <c r="J901" s="13" t="s">
        <v>701</v>
      </c>
      <c r="K901" s="7" t="e">
        <f>SUMIFS([1]исходный!$I$2:$I$8445,[1]исходный!$A$2:$A$8445,Таблица1[[#This Row],[Лицевой]],[1]исходный!$C$2:$C$8445,"Отопление")</f>
        <v>#VALUE!</v>
      </c>
      <c r="L901" s="7" t="e">
        <f>Таблица1[[#This Row],[Возврат за июль]]+Таблица1[[#This Row],[возврат]]</f>
        <v>#VALUE!</v>
      </c>
      <c r="M901" s="7" t="e">
        <f>SUMIFS([2]Лист2!$H$2:$H$3988,[2]Лист2!$A$2:$A$3988,Таблица1[[#This Row],[Лицевой]])</f>
        <v>#VALUE!</v>
      </c>
    </row>
    <row r="902" spans="1:13" s="3" customFormat="1" outlineLevel="1" collapsed="1" x14ac:dyDescent="0.25">
      <c r="A902" s="22" t="s">
        <v>19</v>
      </c>
      <c r="B902" s="24">
        <f>B901</f>
        <v>517381.51</v>
      </c>
      <c r="C902" s="24">
        <f>C901</f>
        <v>3775.2</v>
      </c>
      <c r="D902" s="24"/>
      <c r="E902" s="24">
        <f>SUM(E816:E901)</f>
        <v>468721.55000000016</v>
      </c>
      <c r="F902" s="24">
        <f t="shared" ref="F902:I902" si="10">SUM(F816:F901)</f>
        <v>3775.2000000000003</v>
      </c>
      <c r="G902" s="24">
        <f t="shared" si="10"/>
        <v>48659.94999999999</v>
      </c>
      <c r="H902" s="24">
        <f t="shared" si="10"/>
        <v>-37135.549999999988</v>
      </c>
      <c r="I902" s="24">
        <f t="shared" si="10"/>
        <v>-2320.96</v>
      </c>
      <c r="J902" s="13"/>
      <c r="K902" s="7" t="e">
        <f>SUMIFS([1]исходный!$I$2:$I$8445,[1]исходный!$A$2:$A$8445,Таблица1[[#This Row],[Лицевой]],[1]исходный!$C$2:$C$8445,"Отопление")</f>
        <v>#VALUE!</v>
      </c>
      <c r="L902" s="7" t="e">
        <f>Таблица1[[#This Row],[Возврат за июль]]+Таблица1[[#This Row],[возврат]]</f>
        <v>#VALUE!</v>
      </c>
      <c r="M902" s="7" t="e">
        <f>SUMIFS([2]Лист2!$H$2:$H$3988,[2]Лист2!$A$2:$A$3988,Таблица1[[#This Row],[Лицевой]])</f>
        <v>#VALUE!</v>
      </c>
    </row>
    <row r="903" spans="1:13" hidden="1" outlineLevel="2" x14ac:dyDescent="0.25">
      <c r="A903" s="25" t="s">
        <v>20</v>
      </c>
      <c r="B903" s="26">
        <v>473949.74</v>
      </c>
      <c r="C903" s="26">
        <v>3171.86</v>
      </c>
      <c r="D903" s="26">
        <v>71469</v>
      </c>
      <c r="E903" s="26">
        <v>6805.86</v>
      </c>
      <c r="F903" s="26">
        <v>40.909999999999997</v>
      </c>
      <c r="G903" s="26">
        <v>-692.95</v>
      </c>
      <c r="H903" s="26">
        <v>0</v>
      </c>
      <c r="I903" s="26">
        <v>-34.03</v>
      </c>
      <c r="J903" s="13" t="s">
        <v>702</v>
      </c>
      <c r="K903" s="7" t="e">
        <f>SUMIFS([1]исходный!$I$2:$I$8445,[1]исходный!$A$2:$A$8445,Таблица1[[#This Row],[Лицевой]],[1]исходный!$C$2:$C$8445,"Отопление")</f>
        <v>#VALUE!</v>
      </c>
      <c r="L903" s="7" t="e">
        <f>Таблица1[[#This Row],[Возврат за июль]]+Таблица1[[#This Row],[возврат]]</f>
        <v>#VALUE!</v>
      </c>
      <c r="M903" s="7" t="e">
        <f>SUMIFS([2]Лист2!$H$2:$H$3988,[2]Лист2!$A$2:$A$3988,Таблица1[[#This Row],[Лицевой]])</f>
        <v>#VALUE!</v>
      </c>
    </row>
    <row r="904" spans="1:13" hidden="1" outlineLevel="2" x14ac:dyDescent="0.25">
      <c r="A904" s="25" t="s">
        <v>20</v>
      </c>
      <c r="B904" s="26">
        <v>473949.74</v>
      </c>
      <c r="C904" s="26">
        <v>3171.86</v>
      </c>
      <c r="D904" s="26">
        <v>71470</v>
      </c>
      <c r="E904" s="26">
        <v>8533.9599999999991</v>
      </c>
      <c r="F904" s="26">
        <v>51.3</v>
      </c>
      <c r="G904" s="26">
        <v>-868.55</v>
      </c>
      <c r="H904" s="26">
        <v>0</v>
      </c>
      <c r="I904" s="26">
        <v>-42.77</v>
      </c>
      <c r="J904" s="13" t="s">
        <v>703</v>
      </c>
      <c r="K904" s="7" t="e">
        <f>SUMIFS([1]исходный!$I$2:$I$8445,[1]исходный!$A$2:$A$8445,Таблица1[[#This Row],[Лицевой]],[1]исходный!$C$2:$C$8445,"Отопление")</f>
        <v>#VALUE!</v>
      </c>
      <c r="L904" s="7" t="e">
        <f>Таблица1[[#This Row],[Возврат за июль]]+Таблица1[[#This Row],[возврат]]</f>
        <v>#VALUE!</v>
      </c>
      <c r="M904" s="7" t="e">
        <f>SUMIFS([2]Лист2!$H$2:$H$3988,[2]Лист2!$A$2:$A$3988,Таблица1[[#This Row],[Лицевой]])</f>
        <v>#VALUE!</v>
      </c>
    </row>
    <row r="905" spans="1:13" hidden="1" outlineLevel="2" x14ac:dyDescent="0.25">
      <c r="A905" s="25" t="s">
        <v>20</v>
      </c>
      <c r="B905" s="26">
        <v>473949.74</v>
      </c>
      <c r="C905" s="26">
        <v>3171.86</v>
      </c>
      <c r="D905" s="26">
        <v>71471</v>
      </c>
      <c r="E905" s="26">
        <v>7268.34</v>
      </c>
      <c r="F905" s="26">
        <v>43.69</v>
      </c>
      <c r="G905" s="26">
        <v>-740.04</v>
      </c>
      <c r="H905" s="26">
        <v>-1112.5</v>
      </c>
      <c r="I905" s="26">
        <v>-36.33</v>
      </c>
      <c r="J905" s="13" t="s">
        <v>704</v>
      </c>
      <c r="K905" s="7" t="e">
        <f>SUMIFS([1]исходный!$I$2:$I$8445,[1]исходный!$A$2:$A$8445,Таблица1[[#This Row],[Лицевой]],[1]исходный!$C$2:$C$8445,"Отопление")</f>
        <v>#VALUE!</v>
      </c>
      <c r="L905" s="7" t="e">
        <f>Таблица1[[#This Row],[Возврат за июль]]+Таблица1[[#This Row],[возврат]]</f>
        <v>#VALUE!</v>
      </c>
      <c r="M905" s="7" t="e">
        <f>SUMIFS([2]Лист2!$H$2:$H$3988,[2]Лист2!$A$2:$A$3988,Таблица1[[#This Row],[Лицевой]])</f>
        <v>#VALUE!</v>
      </c>
    </row>
    <row r="906" spans="1:13" hidden="1" outlineLevel="2" x14ac:dyDescent="0.25">
      <c r="A906" s="25" t="s">
        <v>20</v>
      </c>
      <c r="B906" s="26">
        <v>473949.74</v>
      </c>
      <c r="C906" s="26">
        <v>3171.86</v>
      </c>
      <c r="D906" s="26">
        <v>71472</v>
      </c>
      <c r="E906" s="26">
        <v>7368.17</v>
      </c>
      <c r="F906" s="26">
        <v>44.29</v>
      </c>
      <c r="G906" s="26">
        <v>-750.21</v>
      </c>
      <c r="H906" s="26">
        <v>0</v>
      </c>
      <c r="I906" s="26">
        <v>-36.840000000000003</v>
      </c>
      <c r="J906" s="13" t="s">
        <v>705</v>
      </c>
      <c r="K906" s="7" t="e">
        <f>SUMIFS([1]исходный!$I$2:$I$8445,[1]исходный!$A$2:$A$8445,Таблица1[[#This Row],[Лицевой]],[1]исходный!$C$2:$C$8445,"Отопление")</f>
        <v>#VALUE!</v>
      </c>
      <c r="L906" s="7" t="e">
        <f>Таблица1[[#This Row],[Возврат за июль]]+Таблица1[[#This Row],[возврат]]</f>
        <v>#VALUE!</v>
      </c>
      <c r="M906" s="7" t="e">
        <f>SUMIFS([2]Лист2!$H$2:$H$3988,[2]Лист2!$A$2:$A$3988,Таблица1[[#This Row],[Лицевой]])</f>
        <v>#VALUE!</v>
      </c>
    </row>
    <row r="907" spans="1:13" hidden="1" outlineLevel="2" x14ac:dyDescent="0.25">
      <c r="A907" s="25" t="s">
        <v>20</v>
      </c>
      <c r="B907" s="26">
        <v>473949.74</v>
      </c>
      <c r="C907" s="26">
        <v>3171.86</v>
      </c>
      <c r="D907" s="26">
        <v>71473</v>
      </c>
      <c r="E907" s="26">
        <v>6686.08</v>
      </c>
      <c r="F907" s="26">
        <v>40.19</v>
      </c>
      <c r="G907" s="26">
        <v>-680.76</v>
      </c>
      <c r="H907" s="26">
        <v>0</v>
      </c>
      <c r="I907" s="26">
        <v>-33.42</v>
      </c>
      <c r="J907" s="13" t="s">
        <v>706</v>
      </c>
      <c r="K907" s="7" t="e">
        <f>SUMIFS([1]исходный!$I$2:$I$8445,[1]исходный!$A$2:$A$8445,Таблица1[[#This Row],[Лицевой]],[1]исходный!$C$2:$C$8445,"Отопление")</f>
        <v>#VALUE!</v>
      </c>
      <c r="L907" s="7" t="e">
        <f>Таблица1[[#This Row],[Возврат за июль]]+Таблица1[[#This Row],[возврат]]</f>
        <v>#VALUE!</v>
      </c>
      <c r="M907" s="7" t="e">
        <f>SUMIFS([2]Лист2!$H$2:$H$3988,[2]Лист2!$A$2:$A$3988,Таблица1[[#This Row],[Лицевой]])</f>
        <v>#VALUE!</v>
      </c>
    </row>
    <row r="908" spans="1:13" hidden="1" outlineLevel="2" x14ac:dyDescent="0.25">
      <c r="A908" s="25" t="s">
        <v>20</v>
      </c>
      <c r="B908" s="26">
        <v>473949.74</v>
      </c>
      <c r="C908" s="26">
        <v>3171.86</v>
      </c>
      <c r="D908" s="26">
        <v>71474</v>
      </c>
      <c r="E908" s="26">
        <v>8615.89</v>
      </c>
      <c r="F908" s="26">
        <v>51.79</v>
      </c>
      <c r="G908" s="26">
        <v>-877.26</v>
      </c>
      <c r="H908" s="26">
        <v>0</v>
      </c>
      <c r="I908" s="26">
        <v>-43.08</v>
      </c>
      <c r="J908" s="13" t="s">
        <v>707</v>
      </c>
      <c r="K908" s="7" t="e">
        <f>SUMIFS([1]исходный!$I$2:$I$8445,[1]исходный!$A$2:$A$8445,Таблица1[[#This Row],[Лицевой]],[1]исходный!$C$2:$C$8445,"Отопление")</f>
        <v>#VALUE!</v>
      </c>
      <c r="L908" s="7" t="e">
        <f>Таблица1[[#This Row],[Возврат за июль]]+Таблица1[[#This Row],[возврат]]</f>
        <v>#VALUE!</v>
      </c>
      <c r="M908" s="7" t="e">
        <f>SUMIFS([2]Лист2!$H$2:$H$3988,[2]Лист2!$A$2:$A$3988,Таблица1[[#This Row],[Лицевой]])</f>
        <v>#VALUE!</v>
      </c>
    </row>
    <row r="909" spans="1:13" hidden="1" outlineLevel="2" x14ac:dyDescent="0.25">
      <c r="A909" s="25" t="s">
        <v>20</v>
      </c>
      <c r="B909" s="26">
        <v>473949.74</v>
      </c>
      <c r="C909" s="26">
        <v>3171.86</v>
      </c>
      <c r="D909" s="26">
        <v>71475</v>
      </c>
      <c r="E909" s="26">
        <v>7552.82</v>
      </c>
      <c r="F909" s="26">
        <v>45.4</v>
      </c>
      <c r="G909" s="26">
        <v>-769</v>
      </c>
      <c r="H909" s="26">
        <v>0</v>
      </c>
      <c r="I909" s="26">
        <v>-37.76</v>
      </c>
      <c r="J909" s="13" t="s">
        <v>708</v>
      </c>
      <c r="K909" s="7" t="e">
        <f>SUMIFS([1]исходный!$I$2:$I$8445,[1]исходный!$A$2:$A$8445,Таблица1[[#This Row],[Лицевой]],[1]исходный!$C$2:$C$8445,"Отопление")</f>
        <v>#VALUE!</v>
      </c>
      <c r="L909" s="7" t="e">
        <f>Таблица1[[#This Row],[Возврат за июль]]+Таблица1[[#This Row],[возврат]]</f>
        <v>#VALUE!</v>
      </c>
      <c r="M909" s="7" t="e">
        <f>SUMIFS([2]Лист2!$H$2:$H$3988,[2]Лист2!$A$2:$A$3988,Таблица1[[#This Row],[Лицевой]])</f>
        <v>#VALUE!</v>
      </c>
    </row>
    <row r="910" spans="1:13" hidden="1" outlineLevel="2" x14ac:dyDescent="0.25">
      <c r="A910" s="25" t="s">
        <v>20</v>
      </c>
      <c r="B910" s="26">
        <v>473949.74</v>
      </c>
      <c r="C910" s="26">
        <v>3171.86</v>
      </c>
      <c r="D910" s="26">
        <v>71476</v>
      </c>
      <c r="E910" s="26">
        <v>7255.05</v>
      </c>
      <c r="F910" s="26">
        <v>43.61</v>
      </c>
      <c r="G910" s="26">
        <v>-738.7</v>
      </c>
      <c r="H910" s="26">
        <v>0</v>
      </c>
      <c r="I910" s="26">
        <v>-36.270000000000003</v>
      </c>
      <c r="J910" s="13" t="s">
        <v>709</v>
      </c>
      <c r="K910" s="7" t="e">
        <f>SUMIFS([1]исходный!$I$2:$I$8445,[1]исходный!$A$2:$A$8445,Таблица1[[#This Row],[Лицевой]],[1]исходный!$C$2:$C$8445,"Отопление")</f>
        <v>#VALUE!</v>
      </c>
      <c r="L910" s="7" t="e">
        <f>Таблица1[[#This Row],[Возврат за июль]]+Таблица1[[#This Row],[возврат]]</f>
        <v>#VALUE!</v>
      </c>
      <c r="M910" s="7" t="e">
        <f>SUMIFS([2]Лист2!$H$2:$H$3988,[2]Лист2!$A$2:$A$3988,Таблица1[[#This Row],[Лицевой]])</f>
        <v>#VALUE!</v>
      </c>
    </row>
    <row r="911" spans="1:13" hidden="1" outlineLevel="2" x14ac:dyDescent="0.25">
      <c r="A911" s="25" t="s">
        <v>20</v>
      </c>
      <c r="B911" s="26">
        <v>473949.74</v>
      </c>
      <c r="C911" s="26">
        <v>3171.86</v>
      </c>
      <c r="D911" s="26">
        <v>71477</v>
      </c>
      <c r="E911" s="26">
        <v>6601.22</v>
      </c>
      <c r="F911" s="26">
        <v>39.68</v>
      </c>
      <c r="G911" s="26">
        <v>-672.1</v>
      </c>
      <c r="H911" s="26">
        <v>0</v>
      </c>
      <c r="I911" s="26">
        <v>-33</v>
      </c>
      <c r="J911" s="13" t="s">
        <v>710</v>
      </c>
      <c r="K911" s="7" t="e">
        <f>SUMIFS([1]исходный!$I$2:$I$8445,[1]исходный!$A$2:$A$8445,Таблица1[[#This Row],[Лицевой]],[1]исходный!$C$2:$C$8445,"Отопление")</f>
        <v>#VALUE!</v>
      </c>
      <c r="L911" s="7" t="e">
        <f>Таблица1[[#This Row],[Возврат за июль]]+Таблица1[[#This Row],[возврат]]</f>
        <v>#VALUE!</v>
      </c>
      <c r="M911" s="7" t="e">
        <f>SUMIFS([2]Лист2!$H$2:$H$3988,[2]Лист2!$A$2:$A$3988,Таблица1[[#This Row],[Лицевой]])</f>
        <v>#VALUE!</v>
      </c>
    </row>
    <row r="912" spans="1:13" hidden="1" outlineLevel="2" x14ac:dyDescent="0.25">
      <c r="A912" s="25" t="s">
        <v>20</v>
      </c>
      <c r="B912" s="26">
        <v>473949.74</v>
      </c>
      <c r="C912" s="26">
        <v>3171.86</v>
      </c>
      <c r="D912" s="26">
        <v>71478</v>
      </c>
      <c r="E912" s="26">
        <v>8549.32</v>
      </c>
      <c r="F912" s="26">
        <v>51.39</v>
      </c>
      <c r="G912" s="26">
        <v>-870.46</v>
      </c>
      <c r="H912" s="26">
        <v>-1308.57</v>
      </c>
      <c r="I912" s="26">
        <v>-42.75</v>
      </c>
      <c r="J912" s="13" t="s">
        <v>711</v>
      </c>
      <c r="K912" s="7" t="e">
        <f>SUMIFS([1]исходный!$I$2:$I$8445,[1]исходный!$A$2:$A$8445,Таблица1[[#This Row],[Лицевой]],[1]исходный!$C$2:$C$8445,"Отопление")</f>
        <v>#VALUE!</v>
      </c>
      <c r="L912" s="7" t="e">
        <f>Таблица1[[#This Row],[Возврат за июль]]+Таблица1[[#This Row],[возврат]]</f>
        <v>#VALUE!</v>
      </c>
      <c r="M912" s="7" t="e">
        <f>SUMIFS([2]Лист2!$H$2:$H$3988,[2]Лист2!$A$2:$A$3988,Таблица1[[#This Row],[Лицевой]])</f>
        <v>#VALUE!</v>
      </c>
    </row>
    <row r="913" spans="1:13" hidden="1" outlineLevel="2" x14ac:dyDescent="0.25">
      <c r="A913" s="25" t="s">
        <v>20</v>
      </c>
      <c r="B913" s="26">
        <v>473949.74</v>
      </c>
      <c r="C913" s="26">
        <v>3171.86</v>
      </c>
      <c r="D913" s="26">
        <v>71479</v>
      </c>
      <c r="E913" s="26">
        <v>7086.99</v>
      </c>
      <c r="F913" s="26">
        <v>42.6</v>
      </c>
      <c r="G913" s="26">
        <v>-721.56</v>
      </c>
      <c r="H913" s="26">
        <v>0</v>
      </c>
      <c r="I913" s="26">
        <v>-35.43</v>
      </c>
      <c r="J913" s="13" t="s">
        <v>712</v>
      </c>
      <c r="K913" s="7" t="e">
        <f>SUMIFS([1]исходный!$I$2:$I$8445,[1]исходный!$A$2:$A$8445,Таблица1[[#This Row],[Лицевой]],[1]исходный!$C$2:$C$8445,"Отопление")</f>
        <v>#VALUE!</v>
      </c>
      <c r="L913" s="7" t="e">
        <f>Таблица1[[#This Row],[Возврат за июль]]+Таблица1[[#This Row],[возврат]]</f>
        <v>#VALUE!</v>
      </c>
      <c r="M913" s="7" t="e">
        <f>SUMIFS([2]Лист2!$H$2:$H$3988,[2]Лист2!$A$2:$A$3988,Таблица1[[#This Row],[Лицевой]])</f>
        <v>#VALUE!</v>
      </c>
    </row>
    <row r="914" spans="1:13" hidden="1" outlineLevel="2" x14ac:dyDescent="0.25">
      <c r="A914" s="25" t="s">
        <v>20</v>
      </c>
      <c r="B914" s="26">
        <v>473949.74</v>
      </c>
      <c r="C914" s="26">
        <v>3171.86</v>
      </c>
      <c r="D914" s="26">
        <v>71480</v>
      </c>
      <c r="E914" s="26">
        <v>7270.03</v>
      </c>
      <c r="F914" s="26">
        <v>43.7</v>
      </c>
      <c r="G914" s="26">
        <v>-740.23</v>
      </c>
      <c r="H914" s="26">
        <v>0</v>
      </c>
      <c r="I914" s="26">
        <v>-36.36</v>
      </c>
      <c r="J914" s="13" t="s">
        <v>713</v>
      </c>
      <c r="K914" s="7" t="e">
        <f>SUMIFS([1]исходный!$I$2:$I$8445,[1]исходный!$A$2:$A$8445,Таблица1[[#This Row],[Лицевой]],[1]исходный!$C$2:$C$8445,"Отопление")</f>
        <v>#VALUE!</v>
      </c>
      <c r="L914" s="7" t="e">
        <f>Таблица1[[#This Row],[Возврат за июль]]+Таблица1[[#This Row],[возврат]]</f>
        <v>#VALUE!</v>
      </c>
      <c r="M914" s="7" t="e">
        <f>SUMIFS([2]Лист2!$H$2:$H$3988,[2]Лист2!$A$2:$A$3988,Таблица1[[#This Row],[Лицевой]])</f>
        <v>#VALUE!</v>
      </c>
    </row>
    <row r="915" spans="1:13" hidden="1" outlineLevel="2" x14ac:dyDescent="0.25">
      <c r="A915" s="25" t="s">
        <v>20</v>
      </c>
      <c r="B915" s="26">
        <v>473949.74</v>
      </c>
      <c r="C915" s="26">
        <v>3171.86</v>
      </c>
      <c r="D915" s="26">
        <v>71481</v>
      </c>
      <c r="E915" s="26">
        <v>6676.09</v>
      </c>
      <c r="F915" s="26">
        <v>40.130000000000003</v>
      </c>
      <c r="G915" s="26">
        <v>-679.73</v>
      </c>
      <c r="H915" s="26">
        <v>0</v>
      </c>
      <c r="I915" s="26">
        <v>-33.380000000000003</v>
      </c>
      <c r="J915" s="13" t="s">
        <v>714</v>
      </c>
      <c r="K915" s="7" t="e">
        <f>SUMIFS([1]исходный!$I$2:$I$8445,[1]исходный!$A$2:$A$8445,Таблица1[[#This Row],[Лицевой]],[1]исходный!$C$2:$C$8445,"Отопление")</f>
        <v>#VALUE!</v>
      </c>
      <c r="L915" s="7" t="e">
        <f>Таблица1[[#This Row],[Возврат за июль]]+Таблица1[[#This Row],[возврат]]</f>
        <v>#VALUE!</v>
      </c>
      <c r="M915" s="7" t="e">
        <f>SUMIFS([2]Лист2!$H$2:$H$3988,[2]Лист2!$A$2:$A$3988,Таблица1[[#This Row],[Лицевой]])</f>
        <v>#VALUE!</v>
      </c>
    </row>
    <row r="916" spans="1:13" hidden="1" outlineLevel="2" x14ac:dyDescent="0.25">
      <c r="A916" s="25" t="s">
        <v>20</v>
      </c>
      <c r="B916" s="26">
        <v>473949.74</v>
      </c>
      <c r="C916" s="26">
        <v>3171.86</v>
      </c>
      <c r="D916" s="26">
        <v>71482</v>
      </c>
      <c r="E916" s="26">
        <v>8542.67</v>
      </c>
      <c r="F916" s="26">
        <v>51.35</v>
      </c>
      <c r="G916" s="26">
        <v>-869.78</v>
      </c>
      <c r="H916" s="26">
        <v>-1307.55</v>
      </c>
      <c r="I916" s="26">
        <v>-42.7</v>
      </c>
      <c r="J916" s="13" t="s">
        <v>715</v>
      </c>
      <c r="K916" s="7" t="e">
        <f>SUMIFS([1]исходный!$I$2:$I$8445,[1]исходный!$A$2:$A$8445,Таблица1[[#This Row],[Лицевой]],[1]исходный!$C$2:$C$8445,"Отопление")</f>
        <v>#VALUE!</v>
      </c>
      <c r="L916" s="7" t="e">
        <f>Таблица1[[#This Row],[Возврат за июль]]+Таблица1[[#This Row],[возврат]]</f>
        <v>#VALUE!</v>
      </c>
      <c r="M916" s="7" t="e">
        <f>SUMIFS([2]Лист2!$H$2:$H$3988,[2]Лист2!$A$2:$A$3988,Таблица1[[#This Row],[Лицевой]])</f>
        <v>#VALUE!</v>
      </c>
    </row>
    <row r="917" spans="1:13" hidden="1" outlineLevel="2" x14ac:dyDescent="0.25">
      <c r="A917" s="25" t="s">
        <v>20</v>
      </c>
      <c r="B917" s="26">
        <v>473949.74</v>
      </c>
      <c r="C917" s="26">
        <v>3171.86</v>
      </c>
      <c r="D917" s="26">
        <v>71483</v>
      </c>
      <c r="E917" s="26">
        <v>7220.11</v>
      </c>
      <c r="F917" s="26">
        <v>43.4</v>
      </c>
      <c r="G917" s="26">
        <v>-735.14</v>
      </c>
      <c r="H917" s="26">
        <v>0</v>
      </c>
      <c r="I917" s="26">
        <v>-36.1</v>
      </c>
      <c r="J917" s="13" t="s">
        <v>716</v>
      </c>
      <c r="K917" s="7" t="e">
        <f>SUMIFS([1]исходный!$I$2:$I$8445,[1]исходный!$A$2:$A$8445,Таблица1[[#This Row],[Лицевой]],[1]исходный!$C$2:$C$8445,"Отопление")</f>
        <v>#VALUE!</v>
      </c>
      <c r="L917" s="7" t="e">
        <f>Таблица1[[#This Row],[Возврат за июль]]+Таблица1[[#This Row],[возврат]]</f>
        <v>#VALUE!</v>
      </c>
      <c r="M917" s="7" t="e">
        <f>SUMIFS([2]Лист2!$H$2:$H$3988,[2]Лист2!$A$2:$A$3988,Таблица1[[#This Row],[Лицевой]])</f>
        <v>#VALUE!</v>
      </c>
    </row>
    <row r="918" spans="1:13" hidden="1" outlineLevel="2" x14ac:dyDescent="0.25">
      <c r="A918" s="25" t="s">
        <v>20</v>
      </c>
      <c r="B918" s="26">
        <v>473949.74</v>
      </c>
      <c r="C918" s="26">
        <v>3171.86</v>
      </c>
      <c r="D918" s="26">
        <v>71484</v>
      </c>
      <c r="E918" s="26">
        <v>7408.07</v>
      </c>
      <c r="F918" s="26">
        <v>44.53</v>
      </c>
      <c r="G918" s="26">
        <v>-754.25</v>
      </c>
      <c r="H918" s="26">
        <v>-1133.8900000000001</v>
      </c>
      <c r="I918" s="26">
        <v>-37.03</v>
      </c>
      <c r="J918" s="13" t="s">
        <v>717</v>
      </c>
      <c r="K918" s="7" t="e">
        <f>SUMIFS([1]исходный!$I$2:$I$8445,[1]исходный!$A$2:$A$8445,Таблица1[[#This Row],[Лицевой]],[1]исходный!$C$2:$C$8445,"Отопление")</f>
        <v>#VALUE!</v>
      </c>
      <c r="L918" s="7" t="e">
        <f>Таблица1[[#This Row],[Возврат за июль]]+Таблица1[[#This Row],[возврат]]</f>
        <v>#VALUE!</v>
      </c>
      <c r="M918" s="7" t="e">
        <f>SUMIFS([2]Лист2!$H$2:$H$3988,[2]Лист2!$A$2:$A$3988,Таблица1[[#This Row],[Лицевой]])</f>
        <v>#VALUE!</v>
      </c>
    </row>
    <row r="919" spans="1:13" hidden="1" outlineLevel="2" x14ac:dyDescent="0.25">
      <c r="A919" s="25" t="s">
        <v>20</v>
      </c>
      <c r="B919" s="26">
        <v>473949.74</v>
      </c>
      <c r="C919" s="26">
        <v>3171.86</v>
      </c>
      <c r="D919" s="26">
        <v>71485</v>
      </c>
      <c r="E919" s="26">
        <v>6719.35</v>
      </c>
      <c r="F919" s="26">
        <v>40.39</v>
      </c>
      <c r="G919" s="26">
        <v>-684.14</v>
      </c>
      <c r="H919" s="26">
        <v>0</v>
      </c>
      <c r="I919" s="26">
        <v>-33.6</v>
      </c>
      <c r="J919" s="13" t="s">
        <v>718</v>
      </c>
      <c r="K919" s="7" t="e">
        <f>SUMIFS([1]исходный!$I$2:$I$8445,[1]исходный!$A$2:$A$8445,Таблица1[[#This Row],[Лицевой]],[1]исходный!$C$2:$C$8445,"Отопление")</f>
        <v>#VALUE!</v>
      </c>
      <c r="L919" s="7" t="e">
        <f>Таблица1[[#This Row],[Возврат за июль]]+Таблица1[[#This Row],[возврат]]</f>
        <v>#VALUE!</v>
      </c>
      <c r="M919" s="7" t="e">
        <f>SUMIFS([2]Лист2!$H$2:$H$3988,[2]Лист2!$A$2:$A$3988,Таблица1[[#This Row],[Лицевой]])</f>
        <v>#VALUE!</v>
      </c>
    </row>
    <row r="920" spans="1:13" hidden="1" outlineLevel="2" x14ac:dyDescent="0.25">
      <c r="A920" s="25" t="s">
        <v>20</v>
      </c>
      <c r="B920" s="26">
        <v>473949.74</v>
      </c>
      <c r="C920" s="26">
        <v>3171.86</v>
      </c>
      <c r="D920" s="26">
        <v>71486</v>
      </c>
      <c r="E920" s="26">
        <v>8664.11</v>
      </c>
      <c r="F920" s="26">
        <v>52.08</v>
      </c>
      <c r="G920" s="26">
        <v>-882.15</v>
      </c>
      <c r="H920" s="26">
        <v>0</v>
      </c>
      <c r="I920" s="26">
        <v>-43.31</v>
      </c>
      <c r="J920" s="13" t="s">
        <v>719</v>
      </c>
      <c r="K920" s="7" t="e">
        <f>SUMIFS([1]исходный!$I$2:$I$8445,[1]исходный!$A$2:$A$8445,Таблица1[[#This Row],[Лицевой]],[1]исходный!$C$2:$C$8445,"Отопление")</f>
        <v>#VALUE!</v>
      </c>
      <c r="L920" s="7" t="e">
        <f>Таблица1[[#This Row],[Возврат за июль]]+Таблица1[[#This Row],[возврат]]</f>
        <v>#VALUE!</v>
      </c>
      <c r="M920" s="7" t="e">
        <f>SUMIFS([2]Лист2!$H$2:$H$3988,[2]Лист2!$A$2:$A$3988,Таблица1[[#This Row],[Лицевой]])</f>
        <v>#VALUE!</v>
      </c>
    </row>
    <row r="921" spans="1:13" hidden="1" outlineLevel="2" x14ac:dyDescent="0.25">
      <c r="A921" s="25" t="s">
        <v>20</v>
      </c>
      <c r="B921" s="26">
        <v>473949.74</v>
      </c>
      <c r="C921" s="26">
        <v>3171.86</v>
      </c>
      <c r="D921" s="26">
        <v>71487</v>
      </c>
      <c r="E921" s="26">
        <v>7309.93</v>
      </c>
      <c r="F921" s="26">
        <v>43.94</v>
      </c>
      <c r="G921" s="26">
        <v>-744.27</v>
      </c>
      <c r="H921" s="26">
        <v>0</v>
      </c>
      <c r="I921" s="26">
        <v>-36.549999999999997</v>
      </c>
      <c r="J921" s="13" t="s">
        <v>720</v>
      </c>
      <c r="K921" s="7" t="e">
        <f>SUMIFS([1]исходный!$I$2:$I$8445,[1]исходный!$A$2:$A$8445,Таблица1[[#This Row],[Лицевой]],[1]исходный!$C$2:$C$8445,"Отопление")</f>
        <v>#VALUE!</v>
      </c>
      <c r="L921" s="7" t="e">
        <f>Таблица1[[#This Row],[Возврат за июль]]+Таблица1[[#This Row],[возврат]]</f>
        <v>#VALUE!</v>
      </c>
      <c r="M921" s="7" t="e">
        <f>SUMIFS([2]Лист2!$H$2:$H$3988,[2]Лист2!$A$2:$A$3988,Таблица1[[#This Row],[Лицевой]])</f>
        <v>#VALUE!</v>
      </c>
    </row>
    <row r="922" spans="1:13" hidden="1" outlineLevel="2" x14ac:dyDescent="0.25">
      <c r="A922" s="25" t="s">
        <v>20</v>
      </c>
      <c r="B922" s="26">
        <v>473949.74</v>
      </c>
      <c r="C922" s="26">
        <v>3171.86</v>
      </c>
      <c r="D922" s="26">
        <v>71488</v>
      </c>
      <c r="E922" s="26">
        <v>7521.19</v>
      </c>
      <c r="F922" s="26">
        <v>45.21</v>
      </c>
      <c r="G922" s="26">
        <v>-765.76</v>
      </c>
      <c r="H922" s="26">
        <v>-1151.21</v>
      </c>
      <c r="I922" s="26">
        <v>-37.6</v>
      </c>
      <c r="J922" s="13" t="s">
        <v>721</v>
      </c>
      <c r="K922" s="7" t="e">
        <f>SUMIFS([1]исходный!$I$2:$I$8445,[1]исходный!$A$2:$A$8445,Таблица1[[#This Row],[Лицевой]],[1]исходный!$C$2:$C$8445,"Отопление")</f>
        <v>#VALUE!</v>
      </c>
      <c r="L922" s="7" t="e">
        <f>Таблица1[[#This Row],[Возврат за июль]]+Таблица1[[#This Row],[возврат]]</f>
        <v>#VALUE!</v>
      </c>
      <c r="M922" s="7" t="e">
        <f>SUMIFS([2]Лист2!$H$2:$H$3988,[2]Лист2!$A$2:$A$3988,Таблица1[[#This Row],[Лицевой]])</f>
        <v>#VALUE!</v>
      </c>
    </row>
    <row r="923" spans="1:13" hidden="1" outlineLevel="2" x14ac:dyDescent="0.25">
      <c r="A923" s="25" t="s">
        <v>20</v>
      </c>
      <c r="B923" s="26">
        <v>473949.74</v>
      </c>
      <c r="C923" s="26">
        <v>3171.86</v>
      </c>
      <c r="D923" s="26">
        <v>71489</v>
      </c>
      <c r="E923" s="26">
        <v>7536.17</v>
      </c>
      <c r="F923" s="26">
        <v>45.3</v>
      </c>
      <c r="G923" s="26">
        <v>-767.3</v>
      </c>
      <c r="H923" s="26">
        <v>-1153.5</v>
      </c>
      <c r="I923" s="26">
        <v>-37.68</v>
      </c>
      <c r="J923" s="13" t="s">
        <v>722</v>
      </c>
      <c r="K923" s="7" t="e">
        <f>SUMIFS([1]исходный!$I$2:$I$8445,[1]исходный!$A$2:$A$8445,Таблица1[[#This Row],[Лицевой]],[1]исходный!$C$2:$C$8445,"Отопление")</f>
        <v>#VALUE!</v>
      </c>
      <c r="L923" s="7" t="e">
        <f>Таблица1[[#This Row],[Возврат за июль]]+Таблица1[[#This Row],[возврат]]</f>
        <v>#VALUE!</v>
      </c>
      <c r="M923" s="7" t="e">
        <f>SUMIFS([2]Лист2!$H$2:$H$3988,[2]Лист2!$A$2:$A$3988,Таблица1[[#This Row],[Лицевой]])</f>
        <v>#VALUE!</v>
      </c>
    </row>
    <row r="924" spans="1:13" hidden="1" outlineLevel="2" x14ac:dyDescent="0.25">
      <c r="A924" s="25" t="s">
        <v>20</v>
      </c>
      <c r="B924" s="26">
        <v>473949.74</v>
      </c>
      <c r="C924" s="26">
        <v>3171.86</v>
      </c>
      <c r="D924" s="26">
        <v>71490</v>
      </c>
      <c r="E924" s="26">
        <v>5044.1000000000004</v>
      </c>
      <c r="F924" s="26">
        <v>30.32</v>
      </c>
      <c r="G924" s="26">
        <v>-513.59</v>
      </c>
      <c r="H924" s="26">
        <v>0</v>
      </c>
      <c r="I924" s="26">
        <v>-25.22</v>
      </c>
      <c r="J924" s="13" t="s">
        <v>723</v>
      </c>
      <c r="K924" s="7" t="e">
        <f>SUMIFS([1]исходный!$I$2:$I$8445,[1]исходный!$A$2:$A$8445,Таблица1[[#This Row],[Лицевой]],[1]исходный!$C$2:$C$8445,"Отопление")</f>
        <v>#VALUE!</v>
      </c>
      <c r="L924" s="7" t="e">
        <f>Таблица1[[#This Row],[Возврат за июль]]+Таблица1[[#This Row],[возврат]]</f>
        <v>#VALUE!</v>
      </c>
      <c r="M924" s="7" t="e">
        <f>SUMIFS([2]Лист2!$H$2:$H$3988,[2]Лист2!$A$2:$A$3988,Таблица1[[#This Row],[Лицевой]])</f>
        <v>#VALUE!</v>
      </c>
    </row>
    <row r="925" spans="1:13" hidden="1" outlineLevel="2" x14ac:dyDescent="0.25">
      <c r="A925" s="25" t="s">
        <v>20</v>
      </c>
      <c r="B925" s="26">
        <v>473949.74</v>
      </c>
      <c r="C925" s="26">
        <v>3171.86</v>
      </c>
      <c r="D925" s="26">
        <v>71491</v>
      </c>
      <c r="E925" s="26">
        <v>10487.46</v>
      </c>
      <c r="F925" s="26">
        <v>63.04</v>
      </c>
      <c r="G925" s="26">
        <v>-1067.82</v>
      </c>
      <c r="H925" s="26">
        <v>-1605.23</v>
      </c>
      <c r="I925" s="26">
        <v>-52.44</v>
      </c>
      <c r="J925" s="13" t="s">
        <v>724</v>
      </c>
      <c r="K925" s="7" t="e">
        <f>SUMIFS([1]исходный!$I$2:$I$8445,[1]исходный!$A$2:$A$8445,Таблица1[[#This Row],[Лицевой]],[1]исходный!$C$2:$C$8445,"Отопление")</f>
        <v>#VALUE!</v>
      </c>
      <c r="L925" s="7" t="e">
        <f>Таблица1[[#This Row],[Возврат за июль]]+Таблица1[[#This Row],[возврат]]</f>
        <v>#VALUE!</v>
      </c>
      <c r="M925" s="7" t="e">
        <f>SUMIFS([2]Лист2!$H$2:$H$3988,[2]Лист2!$A$2:$A$3988,Таблица1[[#This Row],[Лицевой]])</f>
        <v>#VALUE!</v>
      </c>
    </row>
    <row r="926" spans="1:13" hidden="1" outlineLevel="2" x14ac:dyDescent="0.25">
      <c r="A926" s="25" t="s">
        <v>20</v>
      </c>
      <c r="B926" s="26">
        <v>473949.74</v>
      </c>
      <c r="C926" s="26">
        <v>3171.86</v>
      </c>
      <c r="D926" s="26">
        <v>71492</v>
      </c>
      <c r="E926" s="26">
        <v>7632.66</v>
      </c>
      <c r="F926" s="26">
        <v>45.88</v>
      </c>
      <c r="G926" s="26">
        <v>-777.12</v>
      </c>
      <c r="H926" s="26">
        <v>0</v>
      </c>
      <c r="I926" s="26">
        <v>-38.159999999999997</v>
      </c>
      <c r="J926" s="13" t="s">
        <v>725</v>
      </c>
      <c r="K926" s="7" t="e">
        <f>SUMIFS([1]исходный!$I$2:$I$8445,[1]исходный!$A$2:$A$8445,Таблица1[[#This Row],[Лицевой]],[1]исходный!$C$2:$C$8445,"Отопление")</f>
        <v>#VALUE!</v>
      </c>
      <c r="L926" s="7" t="e">
        <f>Таблица1[[#This Row],[Возврат за июль]]+Таблица1[[#This Row],[возврат]]</f>
        <v>#VALUE!</v>
      </c>
      <c r="M926" s="7" t="e">
        <f>SUMIFS([2]Лист2!$H$2:$H$3988,[2]Лист2!$A$2:$A$3988,Таблица1[[#This Row],[Лицевой]])</f>
        <v>#VALUE!</v>
      </c>
    </row>
    <row r="927" spans="1:13" hidden="1" outlineLevel="2" x14ac:dyDescent="0.25">
      <c r="A927" s="25" t="s">
        <v>20</v>
      </c>
      <c r="B927" s="26">
        <v>473949.74</v>
      </c>
      <c r="C927" s="26">
        <v>3171.86</v>
      </c>
      <c r="D927" s="26">
        <v>71493</v>
      </c>
      <c r="E927" s="26">
        <v>4904.3599999999997</v>
      </c>
      <c r="F927" s="26">
        <v>29.48</v>
      </c>
      <c r="G927" s="26">
        <v>-499.36</v>
      </c>
      <c r="H927" s="26">
        <v>0</v>
      </c>
      <c r="I927" s="26">
        <v>-24.52</v>
      </c>
      <c r="J927" s="13" t="s">
        <v>726</v>
      </c>
      <c r="K927" s="7" t="e">
        <f>SUMIFS([1]исходный!$I$2:$I$8445,[1]исходный!$A$2:$A$8445,Таблица1[[#This Row],[Лицевой]],[1]исходный!$C$2:$C$8445,"Отопление")</f>
        <v>#VALUE!</v>
      </c>
      <c r="L927" s="7" t="e">
        <f>Таблица1[[#This Row],[Возврат за июль]]+Таблица1[[#This Row],[возврат]]</f>
        <v>#VALUE!</v>
      </c>
      <c r="M927" s="7" t="e">
        <f>SUMIFS([2]Лист2!$H$2:$H$3988,[2]Лист2!$A$2:$A$3988,Таблица1[[#This Row],[Лицевой]])</f>
        <v>#VALUE!</v>
      </c>
    </row>
    <row r="928" spans="1:13" hidden="1" outlineLevel="2" x14ac:dyDescent="0.25">
      <c r="A928" s="25" t="s">
        <v>20</v>
      </c>
      <c r="B928" s="26">
        <v>473949.74</v>
      </c>
      <c r="C928" s="26">
        <v>3171.86</v>
      </c>
      <c r="D928" s="26">
        <v>71494</v>
      </c>
      <c r="E928" s="26">
        <v>10331.08</v>
      </c>
      <c r="F928" s="26">
        <v>62.1</v>
      </c>
      <c r="G928" s="26">
        <v>-1051.8900000000001</v>
      </c>
      <c r="H928" s="26">
        <v>0</v>
      </c>
      <c r="I928" s="26">
        <v>-51.66</v>
      </c>
      <c r="J928" s="13" t="s">
        <v>727</v>
      </c>
      <c r="K928" s="7" t="e">
        <f>SUMIFS([1]исходный!$I$2:$I$8445,[1]исходный!$A$2:$A$8445,Таблица1[[#This Row],[Лицевой]],[1]исходный!$C$2:$C$8445,"Отопление")</f>
        <v>#VALUE!</v>
      </c>
      <c r="L928" s="7" t="e">
        <f>Таблица1[[#This Row],[Возврат за июль]]+Таблица1[[#This Row],[возврат]]</f>
        <v>#VALUE!</v>
      </c>
      <c r="M928" s="7" t="e">
        <f>SUMIFS([2]Лист2!$H$2:$H$3988,[2]Лист2!$A$2:$A$3988,Таблица1[[#This Row],[Лицевой]])</f>
        <v>#VALUE!</v>
      </c>
    </row>
    <row r="929" spans="1:13" hidden="1" outlineLevel="2" x14ac:dyDescent="0.25">
      <c r="A929" s="25" t="s">
        <v>20</v>
      </c>
      <c r="B929" s="26">
        <v>473949.74</v>
      </c>
      <c r="C929" s="26">
        <v>3171.86</v>
      </c>
      <c r="D929" s="26">
        <v>71495</v>
      </c>
      <c r="E929" s="26">
        <v>7586.1</v>
      </c>
      <c r="F929" s="26">
        <v>45.6</v>
      </c>
      <c r="G929" s="26">
        <v>-772.4</v>
      </c>
      <c r="H929" s="26">
        <v>0</v>
      </c>
      <c r="I929" s="26">
        <v>-37.93</v>
      </c>
      <c r="J929" s="13" t="s">
        <v>728</v>
      </c>
      <c r="K929" s="7" t="e">
        <f>SUMIFS([1]исходный!$I$2:$I$8445,[1]исходный!$A$2:$A$8445,Таблица1[[#This Row],[Лицевой]],[1]исходный!$C$2:$C$8445,"Отопление")</f>
        <v>#VALUE!</v>
      </c>
      <c r="L929" s="7" t="e">
        <f>Таблица1[[#This Row],[Возврат за июль]]+Таблица1[[#This Row],[возврат]]</f>
        <v>#VALUE!</v>
      </c>
      <c r="M929" s="7" t="e">
        <f>SUMIFS([2]Лист2!$H$2:$H$3988,[2]Лист2!$A$2:$A$3988,Таблица1[[#This Row],[Лицевой]])</f>
        <v>#VALUE!</v>
      </c>
    </row>
    <row r="930" spans="1:13" hidden="1" outlineLevel="2" x14ac:dyDescent="0.25">
      <c r="A930" s="25" t="s">
        <v>20</v>
      </c>
      <c r="B930" s="26">
        <v>473949.74</v>
      </c>
      <c r="C930" s="26">
        <v>3171.86</v>
      </c>
      <c r="D930" s="26">
        <v>71496</v>
      </c>
      <c r="E930" s="26">
        <v>5060.7299999999996</v>
      </c>
      <c r="F930" s="26">
        <v>30.42</v>
      </c>
      <c r="G930" s="26">
        <v>-515.27</v>
      </c>
      <c r="H930" s="26">
        <v>0</v>
      </c>
      <c r="I930" s="26">
        <v>-25.31</v>
      </c>
      <c r="J930" s="13" t="s">
        <v>729</v>
      </c>
      <c r="K930" s="7" t="e">
        <f>SUMIFS([1]исходный!$I$2:$I$8445,[1]исходный!$A$2:$A$8445,Таблица1[[#This Row],[Лицевой]],[1]исходный!$C$2:$C$8445,"Отопление")</f>
        <v>#VALUE!</v>
      </c>
      <c r="L930" s="7" t="e">
        <f>Таблица1[[#This Row],[Возврат за июль]]+Таблица1[[#This Row],[возврат]]</f>
        <v>#VALUE!</v>
      </c>
      <c r="M930" s="7" t="e">
        <f>SUMIFS([2]Лист2!$H$2:$H$3988,[2]Лист2!$A$2:$A$3988,Таблица1[[#This Row],[Лицевой]])</f>
        <v>#VALUE!</v>
      </c>
    </row>
    <row r="931" spans="1:13" hidden="1" outlineLevel="2" x14ac:dyDescent="0.25">
      <c r="A931" s="25" t="s">
        <v>20</v>
      </c>
      <c r="B931" s="26">
        <v>473949.74</v>
      </c>
      <c r="C931" s="26">
        <v>3171.86</v>
      </c>
      <c r="D931" s="26">
        <v>71497</v>
      </c>
      <c r="E931" s="26">
        <v>10434.19</v>
      </c>
      <c r="F931" s="26">
        <v>62.72</v>
      </c>
      <c r="G931" s="26">
        <v>-1062.3599999999999</v>
      </c>
      <c r="H931" s="26">
        <v>0</v>
      </c>
      <c r="I931" s="26">
        <v>-52.16</v>
      </c>
      <c r="J931" s="13" t="s">
        <v>730</v>
      </c>
      <c r="K931" s="7" t="e">
        <f>SUMIFS([1]исходный!$I$2:$I$8445,[1]исходный!$A$2:$A$8445,Таблица1[[#This Row],[Лицевой]],[1]исходный!$C$2:$C$8445,"Отопление")</f>
        <v>#VALUE!</v>
      </c>
      <c r="L931" s="7" t="e">
        <f>Таблица1[[#This Row],[Возврат за июль]]+Таблица1[[#This Row],[возврат]]</f>
        <v>#VALUE!</v>
      </c>
      <c r="M931" s="7" t="e">
        <f>SUMIFS([2]Лист2!$H$2:$H$3988,[2]Лист2!$A$2:$A$3988,Таблица1[[#This Row],[Лицевой]])</f>
        <v>#VALUE!</v>
      </c>
    </row>
    <row r="932" spans="1:13" hidden="1" outlineLevel="2" x14ac:dyDescent="0.25">
      <c r="A932" s="25" t="s">
        <v>20</v>
      </c>
      <c r="B932" s="26">
        <v>473949.74</v>
      </c>
      <c r="C932" s="26">
        <v>3171.86</v>
      </c>
      <c r="D932" s="26">
        <v>71498</v>
      </c>
      <c r="E932" s="26">
        <v>7527.85</v>
      </c>
      <c r="F932" s="26">
        <v>45.25</v>
      </c>
      <c r="G932" s="26">
        <v>-766.45</v>
      </c>
      <c r="H932" s="26">
        <v>0</v>
      </c>
      <c r="I932" s="26">
        <v>-37.64</v>
      </c>
      <c r="J932" s="13" t="s">
        <v>731</v>
      </c>
      <c r="K932" s="7" t="e">
        <f>SUMIFS([1]исходный!$I$2:$I$8445,[1]исходный!$A$2:$A$8445,Таблица1[[#This Row],[Лицевой]],[1]исходный!$C$2:$C$8445,"Отопление")</f>
        <v>#VALUE!</v>
      </c>
      <c r="L932" s="7" t="e">
        <f>Таблица1[[#This Row],[Возврат за июль]]+Таблица1[[#This Row],[возврат]]</f>
        <v>#VALUE!</v>
      </c>
      <c r="M932" s="7" t="e">
        <f>SUMIFS([2]Лист2!$H$2:$H$3988,[2]Лист2!$A$2:$A$3988,Таблица1[[#This Row],[Лицевой]])</f>
        <v>#VALUE!</v>
      </c>
    </row>
    <row r="933" spans="1:13" hidden="1" outlineLevel="2" x14ac:dyDescent="0.25">
      <c r="A933" s="25" t="s">
        <v>20</v>
      </c>
      <c r="B933" s="26">
        <v>473949.74</v>
      </c>
      <c r="C933" s="26">
        <v>3171.86</v>
      </c>
      <c r="D933" s="26">
        <v>71499</v>
      </c>
      <c r="E933" s="26">
        <v>5064.05</v>
      </c>
      <c r="F933" s="26">
        <v>30.44</v>
      </c>
      <c r="G933" s="26">
        <v>-515.61</v>
      </c>
      <c r="H933" s="26">
        <v>0</v>
      </c>
      <c r="I933" s="26">
        <v>-25.32</v>
      </c>
      <c r="J933" s="13" t="s">
        <v>732</v>
      </c>
      <c r="K933" s="7" t="e">
        <f>SUMIFS([1]исходный!$I$2:$I$8445,[1]исходный!$A$2:$A$8445,Таблица1[[#This Row],[Лицевой]],[1]исходный!$C$2:$C$8445,"Отопление")</f>
        <v>#VALUE!</v>
      </c>
      <c r="L933" s="7" t="e">
        <f>Таблица1[[#This Row],[Возврат за июль]]+Таблица1[[#This Row],[возврат]]</f>
        <v>#VALUE!</v>
      </c>
      <c r="M933" s="7" t="e">
        <f>SUMIFS([2]Лист2!$H$2:$H$3988,[2]Лист2!$A$2:$A$3988,Таблица1[[#This Row],[Лицевой]])</f>
        <v>#VALUE!</v>
      </c>
    </row>
    <row r="934" spans="1:13" hidden="1" outlineLevel="2" x14ac:dyDescent="0.25">
      <c r="A934" s="25" t="s">
        <v>20</v>
      </c>
      <c r="B934" s="26">
        <v>473949.74</v>
      </c>
      <c r="C934" s="26">
        <v>3171.86</v>
      </c>
      <c r="D934" s="26">
        <v>71500</v>
      </c>
      <c r="E934" s="26">
        <v>10390.94</v>
      </c>
      <c r="F934" s="26">
        <v>62.46</v>
      </c>
      <c r="G934" s="26">
        <v>-1057.96</v>
      </c>
      <c r="H934" s="26">
        <v>0</v>
      </c>
      <c r="I934" s="26">
        <v>-51.94</v>
      </c>
      <c r="J934" s="13" t="s">
        <v>733</v>
      </c>
      <c r="K934" s="7" t="e">
        <f>SUMIFS([1]исходный!$I$2:$I$8445,[1]исходный!$A$2:$A$8445,Таблица1[[#This Row],[Лицевой]],[1]исходный!$C$2:$C$8445,"Отопление")</f>
        <v>#VALUE!</v>
      </c>
      <c r="L934" s="7" t="e">
        <f>Таблица1[[#This Row],[Возврат за июль]]+Таблица1[[#This Row],[возврат]]</f>
        <v>#VALUE!</v>
      </c>
      <c r="M934" s="7" t="e">
        <f>SUMIFS([2]Лист2!$H$2:$H$3988,[2]Лист2!$A$2:$A$3988,Таблица1[[#This Row],[Лицевой]])</f>
        <v>#VALUE!</v>
      </c>
    </row>
    <row r="935" spans="1:13" hidden="1" outlineLevel="2" x14ac:dyDescent="0.25">
      <c r="A935" s="25" t="s">
        <v>20</v>
      </c>
      <c r="B935" s="26">
        <v>473949.74</v>
      </c>
      <c r="C935" s="26">
        <v>3171.86</v>
      </c>
      <c r="D935" s="26">
        <v>71501</v>
      </c>
      <c r="E935" s="26">
        <v>7477.99</v>
      </c>
      <c r="F935" s="26">
        <v>44.95</v>
      </c>
      <c r="G935" s="26">
        <v>-761.41</v>
      </c>
      <c r="H935" s="26">
        <v>0</v>
      </c>
      <c r="I935" s="26">
        <v>-37.39</v>
      </c>
      <c r="J935" s="13" t="s">
        <v>734</v>
      </c>
      <c r="K935" s="7" t="e">
        <f>SUMIFS([1]исходный!$I$2:$I$8445,[1]исходный!$A$2:$A$8445,Таблица1[[#This Row],[Лицевой]],[1]исходный!$C$2:$C$8445,"Отопление")</f>
        <v>#VALUE!</v>
      </c>
      <c r="L935" s="7" t="e">
        <f>Таблица1[[#This Row],[Возврат за июль]]+Таблица1[[#This Row],[возврат]]</f>
        <v>#VALUE!</v>
      </c>
      <c r="M935" s="7" t="e">
        <f>SUMIFS([2]Лист2!$H$2:$H$3988,[2]Лист2!$A$2:$A$3988,Таблица1[[#This Row],[Лицевой]])</f>
        <v>#VALUE!</v>
      </c>
    </row>
    <row r="936" spans="1:13" hidden="1" outlineLevel="2" x14ac:dyDescent="0.25">
      <c r="A936" s="25" t="s">
        <v>20</v>
      </c>
      <c r="B936" s="26">
        <v>473949.74</v>
      </c>
      <c r="C936" s="26">
        <v>3171.86</v>
      </c>
      <c r="D936" s="26">
        <v>71502</v>
      </c>
      <c r="E936" s="26">
        <v>5047.3999999999996</v>
      </c>
      <c r="F936" s="26">
        <v>30.34</v>
      </c>
      <c r="G936" s="26">
        <v>-513.9</v>
      </c>
      <c r="H936" s="26">
        <v>0</v>
      </c>
      <c r="I936" s="26">
        <v>-25.24</v>
      </c>
      <c r="J936" s="13" t="s">
        <v>735</v>
      </c>
      <c r="K936" s="7" t="e">
        <f>SUMIFS([1]исходный!$I$2:$I$8445,[1]исходный!$A$2:$A$8445,Таблица1[[#This Row],[Лицевой]],[1]исходный!$C$2:$C$8445,"Отопление")</f>
        <v>#VALUE!</v>
      </c>
      <c r="L936" s="7" t="e">
        <f>Таблица1[[#This Row],[Возврат за июль]]+Таблица1[[#This Row],[возврат]]</f>
        <v>#VALUE!</v>
      </c>
      <c r="M936" s="7" t="e">
        <f>SUMIFS([2]Лист2!$H$2:$H$3988,[2]Лист2!$A$2:$A$3988,Таблица1[[#This Row],[Лицевой]])</f>
        <v>#VALUE!</v>
      </c>
    </row>
    <row r="937" spans="1:13" hidden="1" outlineLevel="2" x14ac:dyDescent="0.25">
      <c r="A937" s="25" t="s">
        <v>20</v>
      </c>
      <c r="B937" s="26">
        <v>473949.74</v>
      </c>
      <c r="C937" s="26">
        <v>3171.86</v>
      </c>
      <c r="D937" s="26">
        <v>71503</v>
      </c>
      <c r="E937" s="26">
        <v>10464.17</v>
      </c>
      <c r="F937" s="26">
        <v>62.9</v>
      </c>
      <c r="G937" s="26">
        <v>-1065.45</v>
      </c>
      <c r="H937" s="26">
        <v>0</v>
      </c>
      <c r="I937" s="26">
        <v>-52.31</v>
      </c>
      <c r="J937" s="13" t="s">
        <v>736</v>
      </c>
      <c r="K937" s="7" t="e">
        <f>SUMIFS([1]исходный!$I$2:$I$8445,[1]исходный!$A$2:$A$8445,Таблица1[[#This Row],[Лицевой]],[1]исходный!$C$2:$C$8445,"Отопление")</f>
        <v>#VALUE!</v>
      </c>
      <c r="L937" s="7" t="e">
        <f>Таблица1[[#This Row],[Возврат за июль]]+Таблица1[[#This Row],[возврат]]</f>
        <v>#VALUE!</v>
      </c>
      <c r="M937" s="7" t="e">
        <f>SUMIFS([2]Лист2!$H$2:$H$3988,[2]Лист2!$A$2:$A$3988,Таблица1[[#This Row],[Лицевой]])</f>
        <v>#VALUE!</v>
      </c>
    </row>
    <row r="938" spans="1:13" hidden="1" outlineLevel="2" x14ac:dyDescent="0.25">
      <c r="A938" s="25" t="s">
        <v>20</v>
      </c>
      <c r="B938" s="26">
        <v>473949.74</v>
      </c>
      <c r="C938" s="26">
        <v>3171.86</v>
      </c>
      <c r="D938" s="26">
        <v>71504</v>
      </c>
      <c r="E938" s="26">
        <v>10219.620000000001</v>
      </c>
      <c r="F938" s="26">
        <v>61.43</v>
      </c>
      <c r="G938" s="26">
        <v>-1040.55</v>
      </c>
      <c r="H938" s="26">
        <v>0</v>
      </c>
      <c r="I938" s="26">
        <v>-51.09</v>
      </c>
      <c r="J938" s="13" t="s">
        <v>737</v>
      </c>
      <c r="K938" s="7" t="e">
        <f>SUMIFS([1]исходный!$I$2:$I$8445,[1]исходный!$A$2:$A$8445,Таблица1[[#This Row],[Лицевой]],[1]исходный!$C$2:$C$8445,"Отопление")</f>
        <v>#VALUE!</v>
      </c>
      <c r="L938" s="7" t="e">
        <f>Таблица1[[#This Row],[Возврат за июль]]+Таблица1[[#This Row],[возврат]]</f>
        <v>#VALUE!</v>
      </c>
      <c r="M938" s="7" t="e">
        <f>SUMIFS([2]Лист2!$H$2:$H$3988,[2]Лист2!$A$2:$A$3988,Таблица1[[#This Row],[Лицевой]])</f>
        <v>#VALUE!</v>
      </c>
    </row>
    <row r="939" spans="1:13" hidden="1" outlineLevel="2" x14ac:dyDescent="0.25">
      <c r="A939" s="25" t="s">
        <v>20</v>
      </c>
      <c r="B939" s="26">
        <v>473949.74</v>
      </c>
      <c r="C939" s="26">
        <v>3171.86</v>
      </c>
      <c r="D939" s="26">
        <v>71505</v>
      </c>
      <c r="E939" s="26">
        <v>4841.1099999999997</v>
      </c>
      <c r="F939" s="26">
        <v>29.1</v>
      </c>
      <c r="G939" s="26">
        <v>-492.89</v>
      </c>
      <c r="H939" s="26">
        <v>0</v>
      </c>
      <c r="I939" s="26">
        <v>-24.2</v>
      </c>
      <c r="J939" s="13" t="s">
        <v>738</v>
      </c>
      <c r="K939" s="7" t="e">
        <f>SUMIFS([1]исходный!$I$2:$I$8445,[1]исходный!$A$2:$A$8445,Таблица1[[#This Row],[Лицевой]],[1]исходный!$C$2:$C$8445,"Отопление")</f>
        <v>#VALUE!</v>
      </c>
      <c r="L939" s="7" t="e">
        <f>Таблица1[[#This Row],[Возврат за июль]]+Таблица1[[#This Row],[возврат]]</f>
        <v>#VALUE!</v>
      </c>
      <c r="M939" s="7" t="e">
        <f>SUMIFS([2]Лист2!$H$2:$H$3988,[2]Лист2!$A$2:$A$3988,Таблица1[[#This Row],[Лицевой]])</f>
        <v>#VALUE!</v>
      </c>
    </row>
    <row r="940" spans="1:13" hidden="1" outlineLevel="2" x14ac:dyDescent="0.25">
      <c r="A940" s="25" t="s">
        <v>20</v>
      </c>
      <c r="B940" s="26">
        <v>473949.74</v>
      </c>
      <c r="C940" s="26">
        <v>3171.86</v>
      </c>
      <c r="D940" s="26">
        <v>71506</v>
      </c>
      <c r="E940" s="26">
        <v>7489.62</v>
      </c>
      <c r="F940" s="26">
        <v>45.02</v>
      </c>
      <c r="G940" s="26">
        <v>-762.58</v>
      </c>
      <c r="H940" s="26">
        <v>0</v>
      </c>
      <c r="I940" s="26">
        <v>-37.44</v>
      </c>
      <c r="J940" s="13" t="s">
        <v>739</v>
      </c>
      <c r="K940" s="7" t="e">
        <f>SUMIFS([1]исходный!$I$2:$I$8445,[1]исходный!$A$2:$A$8445,Таблица1[[#This Row],[Лицевой]],[1]исходный!$C$2:$C$8445,"Отопление")</f>
        <v>#VALUE!</v>
      </c>
      <c r="L940" s="7" t="e">
        <f>Таблица1[[#This Row],[Возврат за июль]]+Таблица1[[#This Row],[возврат]]</f>
        <v>#VALUE!</v>
      </c>
      <c r="M940" s="7" t="e">
        <f>SUMIFS([2]Лист2!$H$2:$H$3988,[2]Лист2!$A$2:$A$3988,Таблица1[[#This Row],[Лицевой]])</f>
        <v>#VALUE!</v>
      </c>
    </row>
    <row r="941" spans="1:13" hidden="1" outlineLevel="2" x14ac:dyDescent="0.25">
      <c r="A941" s="25" t="s">
        <v>20</v>
      </c>
      <c r="B941" s="26">
        <v>473949.74</v>
      </c>
      <c r="C941" s="26">
        <v>3171.86</v>
      </c>
      <c r="D941" s="26">
        <v>71507</v>
      </c>
      <c r="E941" s="26">
        <v>10387.620000000001</v>
      </c>
      <c r="F941" s="26">
        <v>62.44</v>
      </c>
      <c r="G941" s="26">
        <v>-1057.6300000000001</v>
      </c>
      <c r="H941" s="26">
        <v>-1589.95</v>
      </c>
      <c r="I941" s="26">
        <v>-51.94</v>
      </c>
      <c r="J941" s="13" t="s">
        <v>740</v>
      </c>
      <c r="K941" s="7" t="e">
        <f>SUMIFS([1]исходный!$I$2:$I$8445,[1]исходный!$A$2:$A$8445,Таблица1[[#This Row],[Лицевой]],[1]исходный!$C$2:$C$8445,"Отопление")</f>
        <v>#VALUE!</v>
      </c>
      <c r="L941" s="7" t="e">
        <f>Таблица1[[#This Row],[Возврат за июль]]+Таблица1[[#This Row],[возврат]]</f>
        <v>#VALUE!</v>
      </c>
      <c r="M941" s="7" t="e">
        <f>SUMIFS([2]Лист2!$H$2:$H$3988,[2]Лист2!$A$2:$A$3988,Таблица1[[#This Row],[Лицевой]])</f>
        <v>#VALUE!</v>
      </c>
    </row>
    <row r="942" spans="1:13" hidden="1" outlineLevel="2" x14ac:dyDescent="0.25">
      <c r="A942" s="25" t="s">
        <v>20</v>
      </c>
      <c r="B942" s="26">
        <v>473949.74</v>
      </c>
      <c r="C942" s="26">
        <v>3171.86</v>
      </c>
      <c r="D942" s="26">
        <v>71508</v>
      </c>
      <c r="E942" s="26">
        <v>5057.38</v>
      </c>
      <c r="F942" s="26">
        <v>30.4</v>
      </c>
      <c r="G942" s="26">
        <v>-514.91</v>
      </c>
      <c r="H942" s="26">
        <v>-774.09</v>
      </c>
      <c r="I942" s="26">
        <v>-25.28</v>
      </c>
      <c r="J942" s="13" t="s">
        <v>741</v>
      </c>
      <c r="K942" s="7" t="e">
        <f>SUMIFS([1]исходный!$I$2:$I$8445,[1]исходный!$A$2:$A$8445,Таблица1[[#This Row],[Лицевой]],[1]исходный!$C$2:$C$8445,"Отопление")</f>
        <v>#VALUE!</v>
      </c>
      <c r="L942" s="7" t="e">
        <f>Таблица1[[#This Row],[Возврат за июль]]+Таблица1[[#This Row],[возврат]]</f>
        <v>#VALUE!</v>
      </c>
      <c r="M942" s="7" t="e">
        <f>SUMIFS([2]Лист2!$H$2:$H$3988,[2]Лист2!$A$2:$A$3988,Таблица1[[#This Row],[Лицевой]])</f>
        <v>#VALUE!</v>
      </c>
    </row>
    <row r="943" spans="1:13" hidden="1" outlineLevel="2" x14ac:dyDescent="0.25">
      <c r="A943" s="25" t="s">
        <v>20</v>
      </c>
      <c r="B943" s="26">
        <v>473949.74</v>
      </c>
      <c r="C943" s="26">
        <v>3171.86</v>
      </c>
      <c r="D943" s="26">
        <v>71509</v>
      </c>
      <c r="E943" s="26">
        <v>7502.89</v>
      </c>
      <c r="F943" s="26">
        <v>45.1</v>
      </c>
      <c r="G943" s="26">
        <v>-763.9</v>
      </c>
      <c r="H943" s="26">
        <v>0</v>
      </c>
      <c r="I943" s="26">
        <v>-37.51</v>
      </c>
      <c r="J943" s="13" t="s">
        <v>742</v>
      </c>
      <c r="K943" s="7" t="e">
        <f>SUMIFS([1]исходный!$I$2:$I$8445,[1]исходный!$A$2:$A$8445,Таблица1[[#This Row],[Лицевой]],[1]исходный!$C$2:$C$8445,"Отопление")</f>
        <v>#VALUE!</v>
      </c>
      <c r="L943" s="7" t="e">
        <f>Таблица1[[#This Row],[Возврат за июль]]+Таблица1[[#This Row],[возврат]]</f>
        <v>#VALUE!</v>
      </c>
      <c r="M943" s="7" t="e">
        <f>SUMIFS([2]Лист2!$H$2:$H$3988,[2]Лист2!$A$2:$A$3988,Таблица1[[#This Row],[Лицевой]])</f>
        <v>#VALUE!</v>
      </c>
    </row>
    <row r="944" spans="1:13" hidden="1" outlineLevel="2" x14ac:dyDescent="0.25">
      <c r="A944" s="25" t="s">
        <v>20</v>
      </c>
      <c r="B944" s="26">
        <v>473949.74</v>
      </c>
      <c r="C944" s="26">
        <v>3171.86</v>
      </c>
      <c r="D944" s="26">
        <v>71510</v>
      </c>
      <c r="E944" s="26">
        <v>10294.44</v>
      </c>
      <c r="F944" s="26">
        <v>61.88</v>
      </c>
      <c r="G944" s="26">
        <v>-1048.1300000000001</v>
      </c>
      <c r="H944" s="26">
        <v>-1575.69</v>
      </c>
      <c r="I944" s="26">
        <v>-51.47</v>
      </c>
      <c r="J944" s="13" t="s">
        <v>743</v>
      </c>
      <c r="K944" s="7" t="e">
        <f>SUMIFS([1]исходный!$I$2:$I$8445,[1]исходный!$A$2:$A$8445,Таблица1[[#This Row],[Лицевой]],[1]исходный!$C$2:$C$8445,"Отопление")</f>
        <v>#VALUE!</v>
      </c>
      <c r="L944" s="7" t="e">
        <f>Таблица1[[#This Row],[Возврат за июль]]+Таблица1[[#This Row],[возврат]]</f>
        <v>#VALUE!</v>
      </c>
      <c r="M944" s="7" t="e">
        <f>SUMIFS([2]Лист2!$H$2:$H$3988,[2]Лист2!$A$2:$A$3988,Таблица1[[#This Row],[Лицевой]])</f>
        <v>#VALUE!</v>
      </c>
    </row>
    <row r="945" spans="1:13" hidden="1" outlineLevel="2" x14ac:dyDescent="0.25">
      <c r="A945" s="25" t="s">
        <v>20</v>
      </c>
      <c r="B945" s="26">
        <v>473949.74</v>
      </c>
      <c r="C945" s="26">
        <v>3171.86</v>
      </c>
      <c r="D945" s="26">
        <v>71511</v>
      </c>
      <c r="E945" s="26">
        <v>4999.1899999999996</v>
      </c>
      <c r="F945" s="26">
        <v>30.05</v>
      </c>
      <c r="G945" s="26">
        <v>-509.02</v>
      </c>
      <c r="H945" s="26">
        <v>0</v>
      </c>
      <c r="I945" s="26">
        <v>-25</v>
      </c>
      <c r="J945" s="13" t="s">
        <v>744</v>
      </c>
      <c r="K945" s="7" t="e">
        <f>SUMIFS([1]исходный!$I$2:$I$8445,[1]исходный!$A$2:$A$8445,Таблица1[[#This Row],[Лицевой]],[1]исходный!$C$2:$C$8445,"Отопление")</f>
        <v>#VALUE!</v>
      </c>
      <c r="L945" s="7" t="e">
        <f>Таблица1[[#This Row],[Возврат за июль]]+Таблица1[[#This Row],[возврат]]</f>
        <v>#VALUE!</v>
      </c>
      <c r="M945" s="7" t="e">
        <f>SUMIFS([2]Лист2!$H$2:$H$3988,[2]Лист2!$A$2:$A$3988,Таблица1[[#This Row],[Лицевой]])</f>
        <v>#VALUE!</v>
      </c>
    </row>
    <row r="946" spans="1:13" hidden="1" outlineLevel="2" x14ac:dyDescent="0.25">
      <c r="A946" s="25" t="s">
        <v>20</v>
      </c>
      <c r="B946" s="26">
        <v>473949.74</v>
      </c>
      <c r="C946" s="26">
        <v>3171.86</v>
      </c>
      <c r="D946" s="26">
        <v>71512</v>
      </c>
      <c r="E946" s="26">
        <v>7439.7</v>
      </c>
      <c r="F946" s="26">
        <v>44.72</v>
      </c>
      <c r="G946" s="26">
        <v>-757.49</v>
      </c>
      <c r="H946" s="26">
        <v>0</v>
      </c>
      <c r="I946" s="26">
        <v>-37.19</v>
      </c>
      <c r="J946" s="13" t="s">
        <v>745</v>
      </c>
      <c r="K946" s="7" t="e">
        <f>SUMIFS([1]исходный!$I$2:$I$8445,[1]исходный!$A$2:$A$8445,Таблица1[[#This Row],[Лицевой]],[1]исходный!$C$2:$C$8445,"Отопление")</f>
        <v>#VALUE!</v>
      </c>
      <c r="L946" s="7" t="e">
        <f>Таблица1[[#This Row],[Возврат за июль]]+Таблица1[[#This Row],[возврат]]</f>
        <v>#VALUE!</v>
      </c>
      <c r="M946" s="7" t="e">
        <f>SUMIFS([2]Лист2!$H$2:$H$3988,[2]Лист2!$A$2:$A$3988,Таблица1[[#This Row],[Лицевой]])</f>
        <v>#VALUE!</v>
      </c>
    </row>
    <row r="947" spans="1:13" hidden="1" outlineLevel="2" x14ac:dyDescent="0.25">
      <c r="A947" s="25" t="s">
        <v>20</v>
      </c>
      <c r="B947" s="26">
        <v>473949.74</v>
      </c>
      <c r="C947" s="26">
        <v>3171.86</v>
      </c>
      <c r="D947" s="26">
        <v>71513</v>
      </c>
      <c r="E947" s="26">
        <v>10500.75</v>
      </c>
      <c r="F947" s="26">
        <v>63.12</v>
      </c>
      <c r="G947" s="26">
        <v>-1069.1500000000001</v>
      </c>
      <c r="H947" s="26">
        <v>0</v>
      </c>
      <c r="I947" s="26">
        <v>-52.5</v>
      </c>
      <c r="J947" s="13" t="s">
        <v>746</v>
      </c>
      <c r="K947" s="7" t="e">
        <f>SUMIFS([1]исходный!$I$2:$I$8445,[1]исходный!$A$2:$A$8445,Таблица1[[#This Row],[Лицевой]],[1]исходный!$C$2:$C$8445,"Отопление")</f>
        <v>#VALUE!</v>
      </c>
      <c r="L947" s="7" t="e">
        <f>Таблица1[[#This Row],[Возврат за июль]]+Таблица1[[#This Row],[возврат]]</f>
        <v>#VALUE!</v>
      </c>
      <c r="M947" s="7" t="e">
        <f>SUMIFS([2]Лист2!$H$2:$H$3988,[2]Лист2!$A$2:$A$3988,Таблица1[[#This Row],[Лицевой]])</f>
        <v>#VALUE!</v>
      </c>
    </row>
    <row r="948" spans="1:13" hidden="1" outlineLevel="2" x14ac:dyDescent="0.25">
      <c r="A948" s="25" t="s">
        <v>20</v>
      </c>
      <c r="B948" s="26">
        <v>473949.74</v>
      </c>
      <c r="C948" s="26">
        <v>3171.86</v>
      </c>
      <c r="D948" s="26">
        <v>71514</v>
      </c>
      <c r="E948" s="26">
        <v>5057.38</v>
      </c>
      <c r="F948" s="26">
        <v>30.4</v>
      </c>
      <c r="G948" s="26">
        <v>-514.91</v>
      </c>
      <c r="H948" s="26">
        <v>0</v>
      </c>
      <c r="I948" s="26">
        <v>-25.28</v>
      </c>
      <c r="J948" s="13" t="s">
        <v>741</v>
      </c>
      <c r="K948" s="7" t="e">
        <f>SUMIFS([1]исходный!$I$2:$I$8445,[1]исходный!$A$2:$A$8445,Таблица1[[#This Row],[Лицевой]],[1]исходный!$C$2:$C$8445,"Отопление")</f>
        <v>#VALUE!</v>
      </c>
      <c r="L948" s="7" t="e">
        <f>Таблица1[[#This Row],[Возврат за июль]]+Таблица1[[#This Row],[возврат]]</f>
        <v>#VALUE!</v>
      </c>
      <c r="M948" s="7" t="e">
        <f>SUMIFS([2]Лист2!$H$2:$H$3988,[2]Лист2!$A$2:$A$3988,Таблица1[[#This Row],[Лицевой]])</f>
        <v>#VALUE!</v>
      </c>
    </row>
    <row r="949" spans="1:13" hidden="1" outlineLevel="2" x14ac:dyDescent="0.25">
      <c r="A949" s="25" t="s">
        <v>20</v>
      </c>
      <c r="B949" s="26">
        <v>473949.74</v>
      </c>
      <c r="C949" s="26">
        <v>3171.86</v>
      </c>
      <c r="D949" s="26">
        <v>71515</v>
      </c>
      <c r="E949" s="26">
        <v>7436.38</v>
      </c>
      <c r="F949" s="26">
        <v>44.7</v>
      </c>
      <c r="G949" s="26">
        <v>-757.16</v>
      </c>
      <c r="H949" s="26">
        <v>0</v>
      </c>
      <c r="I949" s="26">
        <v>-37.19</v>
      </c>
      <c r="J949" s="13" t="s">
        <v>747</v>
      </c>
      <c r="K949" s="7" t="e">
        <f>SUMIFS([1]исходный!$I$2:$I$8445,[1]исходный!$A$2:$A$8445,Таблица1[[#This Row],[Лицевой]],[1]исходный!$C$2:$C$8445,"Отопление")</f>
        <v>#VALUE!</v>
      </c>
      <c r="L949" s="7" t="e">
        <f>Таблица1[[#This Row],[Возврат за июль]]+Таблица1[[#This Row],[возврат]]</f>
        <v>#VALUE!</v>
      </c>
      <c r="M949" s="7" t="e">
        <f>SUMIFS([2]Лист2!$H$2:$H$3988,[2]Лист2!$A$2:$A$3988,Таблица1[[#This Row],[Лицевой]])</f>
        <v>#VALUE!</v>
      </c>
    </row>
    <row r="950" spans="1:13" hidden="1" outlineLevel="2" x14ac:dyDescent="0.25">
      <c r="A950" s="25" t="s">
        <v>20</v>
      </c>
      <c r="B950" s="26">
        <v>473949.74</v>
      </c>
      <c r="C950" s="26">
        <v>3171.86</v>
      </c>
      <c r="D950" s="26">
        <v>71516</v>
      </c>
      <c r="E950" s="26">
        <v>10422.56</v>
      </c>
      <c r="F950" s="26">
        <v>62.65</v>
      </c>
      <c r="G950" s="26">
        <v>-1061.19</v>
      </c>
      <c r="H950" s="26">
        <v>0</v>
      </c>
      <c r="I950" s="26">
        <v>-52.11</v>
      </c>
      <c r="J950" s="13" t="s">
        <v>748</v>
      </c>
      <c r="K950" s="7" t="e">
        <f>SUMIFS([1]исходный!$I$2:$I$8445,[1]исходный!$A$2:$A$8445,Таблица1[[#This Row],[Лицевой]],[1]исходный!$C$2:$C$8445,"Отопление")</f>
        <v>#VALUE!</v>
      </c>
      <c r="L950" s="7" t="e">
        <f>Таблица1[[#This Row],[Возврат за июль]]+Таблица1[[#This Row],[возврат]]</f>
        <v>#VALUE!</v>
      </c>
      <c r="M950" s="7" t="e">
        <f>SUMIFS([2]Лист2!$H$2:$H$3988,[2]Лист2!$A$2:$A$3988,Таблица1[[#This Row],[Лицевой]])</f>
        <v>#VALUE!</v>
      </c>
    </row>
    <row r="951" spans="1:13" hidden="1" outlineLevel="2" x14ac:dyDescent="0.25">
      <c r="A951" s="25" t="s">
        <v>20</v>
      </c>
      <c r="B951" s="26">
        <v>473949.74</v>
      </c>
      <c r="C951" s="26">
        <v>3171.86</v>
      </c>
      <c r="D951" s="26">
        <v>71517</v>
      </c>
      <c r="E951" s="26">
        <v>5062.3900000000003</v>
      </c>
      <c r="F951" s="26">
        <v>30.43</v>
      </c>
      <c r="G951" s="26">
        <v>-515.44000000000005</v>
      </c>
      <c r="H951" s="26">
        <v>0</v>
      </c>
      <c r="I951" s="26">
        <v>-25.31</v>
      </c>
      <c r="J951" s="13" t="s">
        <v>749</v>
      </c>
      <c r="K951" s="7" t="e">
        <f>SUMIFS([1]исходный!$I$2:$I$8445,[1]исходный!$A$2:$A$8445,Таблица1[[#This Row],[Лицевой]],[1]исходный!$C$2:$C$8445,"Отопление")</f>
        <v>#VALUE!</v>
      </c>
      <c r="L951" s="7" t="e">
        <f>Таблица1[[#This Row],[Возврат за июль]]+Таблица1[[#This Row],[возврат]]</f>
        <v>#VALUE!</v>
      </c>
      <c r="M951" s="7" t="e">
        <f>SUMIFS([2]Лист2!$H$2:$H$3988,[2]Лист2!$A$2:$A$3988,Таблица1[[#This Row],[Лицевой]])</f>
        <v>#VALUE!</v>
      </c>
    </row>
    <row r="952" spans="1:13" hidden="1" outlineLevel="2" x14ac:dyDescent="0.25">
      <c r="A952" s="25" t="s">
        <v>20</v>
      </c>
      <c r="B952" s="26">
        <v>473949.74</v>
      </c>
      <c r="C952" s="26">
        <v>3171.86</v>
      </c>
      <c r="D952" s="26">
        <v>71518</v>
      </c>
      <c r="E952" s="26">
        <v>7406.41</v>
      </c>
      <c r="F952" s="26">
        <v>44.52</v>
      </c>
      <c r="G952" s="26">
        <v>-754.09</v>
      </c>
      <c r="H952" s="26">
        <v>0</v>
      </c>
      <c r="I952" s="26">
        <v>-37.03</v>
      </c>
      <c r="J952" s="13" t="s">
        <v>750</v>
      </c>
      <c r="K952" s="7" t="e">
        <f>SUMIFS([1]исходный!$I$2:$I$8445,[1]исходный!$A$2:$A$8445,Таблица1[[#This Row],[Лицевой]],[1]исходный!$C$2:$C$8445,"Отопление")</f>
        <v>#VALUE!</v>
      </c>
      <c r="L952" s="7" t="e">
        <f>Таблица1[[#This Row],[Возврат за июль]]+Таблица1[[#This Row],[возврат]]</f>
        <v>#VALUE!</v>
      </c>
      <c r="M952" s="7" t="e">
        <f>SUMIFS([2]Лист2!$H$2:$H$3988,[2]Лист2!$A$2:$A$3988,Таблица1[[#This Row],[Лицевой]])</f>
        <v>#VALUE!</v>
      </c>
    </row>
    <row r="953" spans="1:13" hidden="1" outlineLevel="2" x14ac:dyDescent="0.25">
      <c r="A953" s="25" t="s">
        <v>20</v>
      </c>
      <c r="B953" s="26">
        <v>473949.74</v>
      </c>
      <c r="C953" s="26">
        <v>3171.86</v>
      </c>
      <c r="D953" s="26">
        <v>71519</v>
      </c>
      <c r="E953" s="26">
        <v>1956.43</v>
      </c>
      <c r="F953" s="26">
        <v>11.76</v>
      </c>
      <c r="G953" s="26">
        <v>-199.21</v>
      </c>
      <c r="H953" s="26">
        <v>-299.45</v>
      </c>
      <c r="I953" s="26">
        <v>-9.7899999999999991</v>
      </c>
      <c r="J953" s="13" t="s">
        <v>751</v>
      </c>
      <c r="K953" s="7" t="e">
        <f>SUMIFS([1]исходный!$I$2:$I$8445,[1]исходный!$A$2:$A$8445,Таблица1[[#This Row],[Лицевой]],[1]исходный!$C$2:$C$8445,"Отопление")</f>
        <v>#VALUE!</v>
      </c>
      <c r="L953" s="7" t="e">
        <f>Таблица1[[#This Row],[Возврат за июль]]+Таблица1[[#This Row],[возврат]]</f>
        <v>#VALUE!</v>
      </c>
      <c r="M953" s="7" t="e">
        <f>SUMIFS([2]Лист2!$H$2:$H$3988,[2]Лист2!$A$2:$A$3988,Таблица1[[#This Row],[Лицевой]])</f>
        <v>#VALUE!</v>
      </c>
    </row>
    <row r="954" spans="1:13" hidden="1" outlineLevel="2" x14ac:dyDescent="0.25">
      <c r="A954" s="25" t="s">
        <v>20</v>
      </c>
      <c r="B954" s="26">
        <v>473949.74</v>
      </c>
      <c r="C954" s="26">
        <v>3171.86</v>
      </c>
      <c r="D954" s="26">
        <v>75545</v>
      </c>
      <c r="E954" s="26">
        <v>7825.68</v>
      </c>
      <c r="F954" s="26">
        <v>47.04</v>
      </c>
      <c r="G954" s="26">
        <v>-796.81</v>
      </c>
      <c r="H954" s="26">
        <v>-1197.81</v>
      </c>
      <c r="I954" s="26">
        <v>-39.130000000000003</v>
      </c>
      <c r="J954" s="13" t="s">
        <v>752</v>
      </c>
      <c r="K954" s="7" t="e">
        <f>SUMIFS([1]исходный!$I$2:$I$8445,[1]исходный!$A$2:$A$8445,Таблица1[[#This Row],[Лицевой]],[1]исходный!$C$2:$C$8445,"Отопление")</f>
        <v>#VALUE!</v>
      </c>
      <c r="L954" s="7" t="e">
        <f>Таблица1[[#This Row],[Возврат за июль]]+Таблица1[[#This Row],[возврат]]</f>
        <v>#VALUE!</v>
      </c>
      <c r="M954" s="7" t="e">
        <f>SUMIFS([2]Лист2!$H$2:$H$3988,[2]Лист2!$A$2:$A$3988,Таблица1[[#This Row],[Лицевой]])</f>
        <v>#VALUE!</v>
      </c>
    </row>
    <row r="955" spans="1:13" hidden="1" outlineLevel="2" x14ac:dyDescent="0.25">
      <c r="A955" s="25" t="s">
        <v>20</v>
      </c>
      <c r="B955" s="26">
        <v>473949.74</v>
      </c>
      <c r="C955" s="26">
        <v>3171.86</v>
      </c>
      <c r="D955" s="26">
        <v>71520</v>
      </c>
      <c r="E955" s="26">
        <v>6915.68</v>
      </c>
      <c r="F955" s="26">
        <v>41.57</v>
      </c>
      <c r="G955" s="26">
        <v>-704.15</v>
      </c>
      <c r="H955" s="26">
        <v>0</v>
      </c>
      <c r="I955" s="26">
        <v>-34.58</v>
      </c>
      <c r="J955" s="13" t="s">
        <v>753</v>
      </c>
      <c r="K955" s="7" t="e">
        <f>SUMIFS([1]исходный!$I$2:$I$8445,[1]исходный!$A$2:$A$8445,Таблица1[[#This Row],[Лицевой]],[1]исходный!$C$2:$C$8445,"Отопление")</f>
        <v>#VALUE!</v>
      </c>
      <c r="L955" s="7" t="e">
        <f>Таблица1[[#This Row],[Возврат за июль]]+Таблица1[[#This Row],[возврат]]</f>
        <v>#VALUE!</v>
      </c>
      <c r="M955" s="7" t="e">
        <f>SUMIFS([2]Лист2!$H$2:$H$3988,[2]Лист2!$A$2:$A$3988,Таблица1[[#This Row],[Лицевой]])</f>
        <v>#VALUE!</v>
      </c>
    </row>
    <row r="956" spans="1:13" hidden="1" outlineLevel="2" x14ac:dyDescent="0.25">
      <c r="A956" s="25" t="s">
        <v>20</v>
      </c>
      <c r="B956" s="26">
        <v>473949.74</v>
      </c>
      <c r="C956" s="26">
        <v>3171.86</v>
      </c>
      <c r="D956" s="26">
        <v>71521</v>
      </c>
      <c r="E956" s="26">
        <v>6388.29</v>
      </c>
      <c r="F956" s="26">
        <v>38.4</v>
      </c>
      <c r="G956" s="26">
        <v>-650.44000000000005</v>
      </c>
      <c r="H956" s="26">
        <v>0</v>
      </c>
      <c r="I956" s="26">
        <v>-31.95</v>
      </c>
      <c r="J956" s="13" t="s">
        <v>754</v>
      </c>
      <c r="K956" s="7" t="e">
        <f>SUMIFS([1]исходный!$I$2:$I$8445,[1]исходный!$A$2:$A$8445,Таблица1[[#This Row],[Лицевой]],[1]исходный!$C$2:$C$8445,"Отопление")</f>
        <v>#VALUE!</v>
      </c>
      <c r="L956" s="7" t="e">
        <f>Таблица1[[#This Row],[Возврат за июль]]+Таблица1[[#This Row],[возврат]]</f>
        <v>#VALUE!</v>
      </c>
      <c r="M956" s="7" t="e">
        <f>SUMIFS([2]Лист2!$H$2:$H$3988,[2]Лист2!$A$2:$A$3988,Таблица1[[#This Row],[Лицевой]])</f>
        <v>#VALUE!</v>
      </c>
    </row>
    <row r="957" spans="1:13" hidden="1" outlineLevel="2" x14ac:dyDescent="0.25">
      <c r="A957" s="25" t="s">
        <v>20</v>
      </c>
      <c r="B957" s="26">
        <v>473949.74</v>
      </c>
      <c r="C957" s="26">
        <v>3171.86</v>
      </c>
      <c r="D957" s="26">
        <v>71522</v>
      </c>
      <c r="E957" s="26">
        <v>6787.56</v>
      </c>
      <c r="F957" s="26">
        <v>40.799999999999997</v>
      </c>
      <c r="G957" s="26">
        <v>-691.09</v>
      </c>
      <c r="H957" s="26">
        <v>-1038.9100000000001</v>
      </c>
      <c r="I957" s="26">
        <v>-33.94</v>
      </c>
      <c r="J957" s="13" t="s">
        <v>755</v>
      </c>
      <c r="K957" s="7" t="e">
        <f>SUMIFS([1]исходный!$I$2:$I$8445,[1]исходный!$A$2:$A$8445,Таблица1[[#This Row],[Лицевой]],[1]исходный!$C$2:$C$8445,"Отопление")</f>
        <v>#VALUE!</v>
      </c>
      <c r="L957" s="7" t="e">
        <f>Таблица1[[#This Row],[Возврат за июль]]+Таблица1[[#This Row],[возврат]]</f>
        <v>#VALUE!</v>
      </c>
      <c r="M957" s="7" t="e">
        <f>SUMIFS([2]Лист2!$H$2:$H$3988,[2]Лист2!$A$2:$A$3988,Таблица1[[#This Row],[Лицевой]])</f>
        <v>#VALUE!</v>
      </c>
    </row>
    <row r="958" spans="1:13" hidden="1" outlineLevel="2" x14ac:dyDescent="0.25">
      <c r="A958" s="25" t="s">
        <v>20</v>
      </c>
      <c r="B958" s="26">
        <v>473949.74</v>
      </c>
      <c r="C958" s="26">
        <v>3171.86</v>
      </c>
      <c r="D958" s="26">
        <v>71523</v>
      </c>
      <c r="E958" s="26">
        <v>9341.19</v>
      </c>
      <c r="F958" s="26">
        <v>56.15</v>
      </c>
      <c r="G958" s="26">
        <v>-951.07</v>
      </c>
      <c r="H958" s="26">
        <v>0</v>
      </c>
      <c r="I958" s="26">
        <v>-46.7</v>
      </c>
      <c r="J958" s="13" t="s">
        <v>756</v>
      </c>
      <c r="K958" s="7" t="e">
        <f>SUMIFS([1]исходный!$I$2:$I$8445,[1]исходный!$A$2:$A$8445,Таблица1[[#This Row],[Лицевой]],[1]исходный!$C$2:$C$8445,"Отопление")</f>
        <v>#VALUE!</v>
      </c>
      <c r="L958" s="7" t="e">
        <f>Таблица1[[#This Row],[Возврат за июль]]+Таблица1[[#This Row],[возврат]]</f>
        <v>#VALUE!</v>
      </c>
      <c r="M958" s="7" t="e">
        <f>SUMIFS([2]Лист2!$H$2:$H$3988,[2]Лист2!$A$2:$A$3988,Таблица1[[#This Row],[Лицевой]])</f>
        <v>#VALUE!</v>
      </c>
    </row>
    <row r="959" spans="1:13" hidden="1" outlineLevel="2" x14ac:dyDescent="0.25">
      <c r="A959" s="25" t="s">
        <v>20</v>
      </c>
      <c r="B959" s="26">
        <v>473949.74</v>
      </c>
      <c r="C959" s="26">
        <v>3171.86</v>
      </c>
      <c r="D959" s="26">
        <v>71524</v>
      </c>
      <c r="E959" s="26">
        <v>6596.25</v>
      </c>
      <c r="F959" s="26">
        <v>39.65</v>
      </c>
      <c r="G959" s="26">
        <v>-671.62</v>
      </c>
      <c r="H959" s="26">
        <v>-1009.63</v>
      </c>
      <c r="I959" s="26">
        <v>-32.979999999999997</v>
      </c>
      <c r="J959" s="13" t="s">
        <v>757</v>
      </c>
      <c r="K959" s="7" t="e">
        <f>SUMIFS([1]исходный!$I$2:$I$8445,[1]исходный!$A$2:$A$8445,Таблица1[[#This Row],[Лицевой]],[1]исходный!$C$2:$C$8445,"Отопление")</f>
        <v>#VALUE!</v>
      </c>
      <c r="L959" s="7" t="e">
        <f>Таблица1[[#This Row],[Возврат за июль]]+Таблица1[[#This Row],[возврат]]</f>
        <v>#VALUE!</v>
      </c>
      <c r="M959" s="7" t="e">
        <f>SUMIFS([2]Лист2!$H$2:$H$3988,[2]Лист2!$A$2:$A$3988,Таблица1[[#This Row],[Лицевой]])</f>
        <v>#VALUE!</v>
      </c>
    </row>
    <row r="960" spans="1:13" hidden="1" outlineLevel="2" x14ac:dyDescent="0.25">
      <c r="A960" s="25" t="s">
        <v>20</v>
      </c>
      <c r="B960" s="26">
        <v>473949.74</v>
      </c>
      <c r="C960" s="26">
        <v>3171.86</v>
      </c>
      <c r="D960" s="26">
        <v>71525</v>
      </c>
      <c r="E960" s="26">
        <v>6554.65</v>
      </c>
      <c r="F960" s="26">
        <v>39.4</v>
      </c>
      <c r="G960" s="26">
        <v>-667.37</v>
      </c>
      <c r="H960" s="26">
        <v>-1003.27</v>
      </c>
      <c r="I960" s="26">
        <v>-32.770000000000003</v>
      </c>
      <c r="J960" s="13" t="s">
        <v>758</v>
      </c>
      <c r="K960" s="7" t="e">
        <f>SUMIFS([1]исходный!$I$2:$I$8445,[1]исходный!$A$2:$A$8445,Таблица1[[#This Row],[Лицевой]],[1]исходный!$C$2:$C$8445,"Отопление")</f>
        <v>#VALUE!</v>
      </c>
      <c r="L960" s="7" t="e">
        <f>Таблица1[[#This Row],[Возврат за июль]]+Таблица1[[#This Row],[возврат]]</f>
        <v>#VALUE!</v>
      </c>
      <c r="M960" s="7" t="e">
        <f>SUMIFS([2]Лист2!$H$2:$H$3988,[2]Лист2!$A$2:$A$3988,Таблица1[[#This Row],[Лицевой]])</f>
        <v>#VALUE!</v>
      </c>
    </row>
    <row r="961" spans="1:13" hidden="1" outlineLevel="2" x14ac:dyDescent="0.25">
      <c r="A961" s="25" t="s">
        <v>20</v>
      </c>
      <c r="B961" s="26">
        <v>473949.74</v>
      </c>
      <c r="C961" s="26">
        <v>3171.86</v>
      </c>
      <c r="D961" s="26">
        <v>71526</v>
      </c>
      <c r="E961" s="26">
        <v>6805.86</v>
      </c>
      <c r="F961" s="26">
        <v>40.909999999999997</v>
      </c>
      <c r="G961" s="26">
        <v>-692.95</v>
      </c>
      <c r="H961" s="26">
        <v>-1041.71</v>
      </c>
      <c r="I961" s="26">
        <v>-34.03</v>
      </c>
      <c r="J961" s="13" t="s">
        <v>702</v>
      </c>
      <c r="K961" s="7" t="e">
        <f>SUMIFS([1]исходный!$I$2:$I$8445,[1]исходный!$A$2:$A$8445,Таблица1[[#This Row],[Лицевой]],[1]исходный!$C$2:$C$8445,"Отопление")</f>
        <v>#VALUE!</v>
      </c>
      <c r="L961" s="7" t="e">
        <f>Таблица1[[#This Row],[Возврат за июль]]+Таблица1[[#This Row],[возврат]]</f>
        <v>#VALUE!</v>
      </c>
      <c r="M961" s="7" t="e">
        <f>SUMIFS([2]Лист2!$H$2:$H$3988,[2]Лист2!$A$2:$A$3988,Таблица1[[#This Row],[Лицевой]])</f>
        <v>#VALUE!</v>
      </c>
    </row>
    <row r="962" spans="1:13" hidden="1" outlineLevel="2" x14ac:dyDescent="0.25">
      <c r="A962" s="25" t="s">
        <v>20</v>
      </c>
      <c r="B962" s="26">
        <v>473949.74</v>
      </c>
      <c r="C962" s="26">
        <v>3171.86</v>
      </c>
      <c r="D962" s="26">
        <v>71527</v>
      </c>
      <c r="E962" s="26">
        <v>9906.86</v>
      </c>
      <c r="F962" s="26">
        <v>59.55</v>
      </c>
      <c r="G962" s="26">
        <v>-1008.7</v>
      </c>
      <c r="H962" s="26">
        <v>-1516.36</v>
      </c>
      <c r="I962" s="26">
        <v>-49.53</v>
      </c>
      <c r="J962" s="13" t="s">
        <v>759</v>
      </c>
      <c r="K962" s="7" t="e">
        <f>SUMIFS([1]исходный!$I$2:$I$8445,[1]исходный!$A$2:$A$8445,Таблица1[[#This Row],[Лицевой]],[1]исходный!$C$2:$C$8445,"Отопление")</f>
        <v>#VALUE!</v>
      </c>
      <c r="L962" s="7" t="e">
        <f>Таблица1[[#This Row],[Возврат за июль]]+Таблица1[[#This Row],[возврат]]</f>
        <v>#VALUE!</v>
      </c>
      <c r="M962" s="7" t="e">
        <f>SUMIFS([2]Лист2!$H$2:$H$3988,[2]Лист2!$A$2:$A$3988,Таблица1[[#This Row],[Лицевой]])</f>
        <v>#VALUE!</v>
      </c>
    </row>
    <row r="963" spans="1:13" hidden="1" outlineLevel="2" x14ac:dyDescent="0.25">
      <c r="A963" s="25" t="s">
        <v>20</v>
      </c>
      <c r="B963" s="26">
        <v>473949.74</v>
      </c>
      <c r="C963" s="26">
        <v>3171.86</v>
      </c>
      <c r="D963" s="26">
        <v>71528</v>
      </c>
      <c r="E963" s="26">
        <v>6822.5</v>
      </c>
      <c r="F963" s="26">
        <v>41.01</v>
      </c>
      <c r="G963" s="26">
        <v>-694.65</v>
      </c>
      <c r="H963" s="26">
        <v>0</v>
      </c>
      <c r="I963" s="26">
        <v>-34.11</v>
      </c>
      <c r="J963" s="13" t="s">
        <v>760</v>
      </c>
      <c r="K963" s="7" t="e">
        <f>SUMIFS([1]исходный!$I$2:$I$8445,[1]исходный!$A$2:$A$8445,Таблица1[[#This Row],[Лицевой]],[1]исходный!$C$2:$C$8445,"Отопление")</f>
        <v>#VALUE!</v>
      </c>
      <c r="L963" s="7" t="e">
        <f>Таблица1[[#This Row],[Возврат за июль]]+Таблица1[[#This Row],[возврат]]</f>
        <v>#VALUE!</v>
      </c>
      <c r="M963" s="7" t="e">
        <f>SUMIFS([2]Лист2!$H$2:$H$3988,[2]Лист2!$A$2:$A$3988,Таблица1[[#This Row],[Лицевой]])</f>
        <v>#VALUE!</v>
      </c>
    </row>
    <row r="964" spans="1:13" hidden="1" outlineLevel="2" x14ac:dyDescent="0.25">
      <c r="A964" s="25" t="s">
        <v>20</v>
      </c>
      <c r="B964" s="26">
        <v>473949.74</v>
      </c>
      <c r="C964" s="26">
        <v>3171.86</v>
      </c>
      <c r="D964" s="26">
        <v>71529</v>
      </c>
      <c r="E964" s="26">
        <v>6551.34</v>
      </c>
      <c r="F964" s="26">
        <v>39.380000000000003</v>
      </c>
      <c r="G964" s="26">
        <v>-667.05</v>
      </c>
      <c r="H964" s="26">
        <v>-1002.76</v>
      </c>
      <c r="I964" s="26">
        <v>-32.76</v>
      </c>
      <c r="J964" s="13" t="s">
        <v>761</v>
      </c>
      <c r="K964" s="7" t="e">
        <f>SUMIFS([1]исходный!$I$2:$I$8445,[1]исходный!$A$2:$A$8445,Таблица1[[#This Row],[Лицевой]],[1]исходный!$C$2:$C$8445,"Отопление")</f>
        <v>#VALUE!</v>
      </c>
      <c r="L964" s="7" t="e">
        <f>Таблица1[[#This Row],[Возврат за июль]]+Таблица1[[#This Row],[возврат]]</f>
        <v>#VALUE!</v>
      </c>
      <c r="M964" s="7" t="e">
        <f>SUMIFS([2]Лист2!$H$2:$H$3988,[2]Лист2!$A$2:$A$3988,Таблица1[[#This Row],[Лицевой]])</f>
        <v>#VALUE!</v>
      </c>
    </row>
    <row r="965" spans="1:13" hidden="1" outlineLevel="2" x14ac:dyDescent="0.25">
      <c r="A965" s="25" t="s">
        <v>20</v>
      </c>
      <c r="B965" s="26">
        <v>473949.74</v>
      </c>
      <c r="C965" s="26">
        <v>3171.86</v>
      </c>
      <c r="D965" s="26">
        <v>71530</v>
      </c>
      <c r="E965" s="26">
        <v>6790.87</v>
      </c>
      <c r="F965" s="26">
        <v>40.82</v>
      </c>
      <c r="G965" s="26">
        <v>-691.41</v>
      </c>
      <c r="H965" s="26">
        <v>-1039.42</v>
      </c>
      <c r="I965" s="26">
        <v>-33.950000000000003</v>
      </c>
      <c r="J965" s="13" t="s">
        <v>762</v>
      </c>
      <c r="K965" s="7" t="e">
        <f>SUMIFS([1]исходный!$I$2:$I$8445,[1]исходный!$A$2:$A$8445,Таблица1[[#This Row],[Лицевой]],[1]исходный!$C$2:$C$8445,"Отопление")</f>
        <v>#VALUE!</v>
      </c>
      <c r="L965" s="7" t="e">
        <f>Таблица1[[#This Row],[Возврат за июль]]+Таблица1[[#This Row],[возврат]]</f>
        <v>#VALUE!</v>
      </c>
      <c r="M965" s="7" t="e">
        <f>SUMIFS([2]Лист2!$H$2:$H$3988,[2]Лист2!$A$2:$A$3988,Таблица1[[#This Row],[Лицевой]])</f>
        <v>#VALUE!</v>
      </c>
    </row>
    <row r="966" spans="1:13" hidden="1" outlineLevel="2" x14ac:dyDescent="0.25">
      <c r="A966" s="25" t="s">
        <v>20</v>
      </c>
      <c r="B966" s="26">
        <v>473949.74</v>
      </c>
      <c r="C966" s="26">
        <v>3171.86</v>
      </c>
      <c r="D966" s="26">
        <v>71531</v>
      </c>
      <c r="E966" s="26">
        <v>4671.45</v>
      </c>
      <c r="F966" s="26">
        <v>28.08</v>
      </c>
      <c r="G966" s="26">
        <v>-475.64</v>
      </c>
      <c r="H966" s="26">
        <v>0</v>
      </c>
      <c r="I966" s="26">
        <v>-23.36</v>
      </c>
      <c r="J966" s="13" t="s">
        <v>763</v>
      </c>
      <c r="K966" s="7" t="e">
        <f>SUMIFS([1]исходный!$I$2:$I$8445,[1]исходный!$A$2:$A$8445,Таблица1[[#This Row],[Лицевой]],[1]исходный!$C$2:$C$8445,"Отопление")</f>
        <v>#VALUE!</v>
      </c>
      <c r="L966" s="7" t="e">
        <f>Таблица1[[#This Row],[Возврат за июль]]+Таблица1[[#This Row],[возврат]]</f>
        <v>#VALUE!</v>
      </c>
      <c r="M966" s="7" t="e">
        <f>SUMIFS([2]Лист2!$H$2:$H$3988,[2]Лист2!$A$2:$A$3988,Таблица1[[#This Row],[Лицевой]])</f>
        <v>#VALUE!</v>
      </c>
    </row>
    <row r="967" spans="1:13" hidden="1" outlineLevel="2" x14ac:dyDescent="0.25">
      <c r="A967" s="25" t="s">
        <v>20</v>
      </c>
      <c r="B967" s="26">
        <v>473949.74</v>
      </c>
      <c r="C967" s="26">
        <v>3171.86</v>
      </c>
      <c r="D967" s="26">
        <v>75555</v>
      </c>
      <c r="E967" s="26">
        <v>4671.45</v>
      </c>
      <c r="F967" s="26">
        <v>28.08</v>
      </c>
      <c r="G967" s="26">
        <v>-475.64</v>
      </c>
      <c r="H967" s="26">
        <v>0</v>
      </c>
      <c r="I967" s="26">
        <v>-23.36</v>
      </c>
      <c r="J967" s="13" t="s">
        <v>763</v>
      </c>
      <c r="K967" s="7" t="e">
        <f>SUMIFS([1]исходный!$I$2:$I$8445,[1]исходный!$A$2:$A$8445,Таблица1[[#This Row],[Лицевой]],[1]исходный!$C$2:$C$8445,"Отопление")</f>
        <v>#VALUE!</v>
      </c>
      <c r="L967" s="7" t="e">
        <f>Таблица1[[#This Row],[Возврат за июль]]+Таблица1[[#This Row],[возврат]]</f>
        <v>#VALUE!</v>
      </c>
      <c r="M967" s="7" t="e">
        <f>SUMIFS([2]Лист2!$H$2:$H$3988,[2]Лист2!$A$2:$A$3988,Таблица1[[#This Row],[Лицевой]])</f>
        <v>#VALUE!</v>
      </c>
    </row>
    <row r="968" spans="1:13" hidden="1" outlineLevel="2" x14ac:dyDescent="0.25">
      <c r="A968" s="25" t="s">
        <v>20</v>
      </c>
      <c r="B968" s="26">
        <v>473949.74</v>
      </c>
      <c r="C968" s="26">
        <v>3171.86</v>
      </c>
      <c r="D968" s="26">
        <v>71532</v>
      </c>
      <c r="E968" s="26">
        <v>6859.09</v>
      </c>
      <c r="F968" s="26">
        <v>41.23</v>
      </c>
      <c r="G968" s="26">
        <v>-698.37</v>
      </c>
      <c r="H968" s="26">
        <v>0</v>
      </c>
      <c r="I968" s="26">
        <v>-34.29</v>
      </c>
      <c r="J968" s="13" t="s">
        <v>764</v>
      </c>
      <c r="K968" s="7" t="e">
        <f>SUMIFS([1]исходный!$I$2:$I$8445,[1]исходный!$A$2:$A$8445,Таблица1[[#This Row],[Лицевой]],[1]исходный!$C$2:$C$8445,"Отопление")</f>
        <v>#VALUE!</v>
      </c>
      <c r="L968" s="7" t="e">
        <f>Таблица1[[#This Row],[Возврат за июль]]+Таблица1[[#This Row],[возврат]]</f>
        <v>#VALUE!</v>
      </c>
      <c r="M968" s="7" t="e">
        <f>SUMIFS([2]Лист2!$H$2:$H$3988,[2]Лист2!$A$2:$A$3988,Таблица1[[#This Row],[Лицевой]])</f>
        <v>#VALUE!</v>
      </c>
    </row>
    <row r="969" spans="1:13" hidden="1" outlineLevel="2" x14ac:dyDescent="0.25">
      <c r="A969" s="25" t="s">
        <v>20</v>
      </c>
      <c r="B969" s="26">
        <v>473949.74</v>
      </c>
      <c r="C969" s="26">
        <v>3171.86</v>
      </c>
      <c r="D969" s="26">
        <v>71533</v>
      </c>
      <c r="E969" s="26">
        <v>6671.08</v>
      </c>
      <c r="F969" s="26">
        <v>40.1</v>
      </c>
      <c r="G969" s="26">
        <v>-679.21</v>
      </c>
      <c r="H969" s="26">
        <v>-1021.09</v>
      </c>
      <c r="I969" s="26">
        <v>-33.35</v>
      </c>
      <c r="J969" s="13" t="s">
        <v>765</v>
      </c>
      <c r="K969" s="7" t="e">
        <f>SUMIFS([1]исходный!$I$2:$I$8445,[1]исходный!$A$2:$A$8445,Таблица1[[#This Row],[Лицевой]],[1]исходный!$C$2:$C$8445,"Отопление")</f>
        <v>#VALUE!</v>
      </c>
      <c r="L969" s="7" t="e">
        <f>Таблица1[[#This Row],[Возврат за июль]]+Таблица1[[#This Row],[возврат]]</f>
        <v>#VALUE!</v>
      </c>
      <c r="M969" s="7" t="e">
        <f>SUMIFS([2]Лист2!$H$2:$H$3988,[2]Лист2!$A$2:$A$3988,Таблица1[[#This Row],[Лицевой]])</f>
        <v>#VALUE!</v>
      </c>
    </row>
    <row r="970" spans="1:13" hidden="1" outlineLevel="2" x14ac:dyDescent="0.25">
      <c r="A970" s="25" t="s">
        <v>20</v>
      </c>
      <c r="B970" s="26">
        <v>473949.74</v>
      </c>
      <c r="C970" s="26">
        <v>3171.86</v>
      </c>
      <c r="D970" s="26">
        <v>71534</v>
      </c>
      <c r="E970" s="26">
        <v>6772.58</v>
      </c>
      <c r="F970" s="26">
        <v>40.71</v>
      </c>
      <c r="G970" s="26">
        <v>-689.56</v>
      </c>
      <c r="H970" s="26">
        <v>-1036.6199999999999</v>
      </c>
      <c r="I970" s="26">
        <v>-33.86</v>
      </c>
      <c r="J970" s="13" t="s">
        <v>766</v>
      </c>
      <c r="K970" s="7" t="e">
        <f>SUMIFS([1]исходный!$I$2:$I$8445,[1]исходный!$A$2:$A$8445,Таблица1[[#This Row],[Лицевой]],[1]исходный!$C$2:$C$8445,"Отопление")</f>
        <v>#VALUE!</v>
      </c>
      <c r="L970" s="7" t="e">
        <f>Таблица1[[#This Row],[Возврат за июль]]+Таблица1[[#This Row],[возврат]]</f>
        <v>#VALUE!</v>
      </c>
      <c r="M970" s="7" t="e">
        <f>SUMIFS([2]Лист2!$H$2:$H$3988,[2]Лист2!$A$2:$A$3988,Таблица1[[#This Row],[Лицевой]])</f>
        <v>#VALUE!</v>
      </c>
    </row>
    <row r="971" spans="1:13" hidden="1" outlineLevel="2" x14ac:dyDescent="0.25">
      <c r="A971" s="25" t="s">
        <v>20</v>
      </c>
      <c r="B971" s="26">
        <v>473949.74</v>
      </c>
      <c r="C971" s="26">
        <v>3171.86</v>
      </c>
      <c r="D971" s="26">
        <v>71535</v>
      </c>
      <c r="E971" s="26">
        <v>9732.18</v>
      </c>
      <c r="F971" s="26">
        <v>58.5</v>
      </c>
      <c r="G971" s="26">
        <v>-990.92</v>
      </c>
      <c r="H971" s="26">
        <v>0</v>
      </c>
      <c r="I971" s="26">
        <v>-48.67</v>
      </c>
      <c r="J971" s="13" t="s">
        <v>767</v>
      </c>
      <c r="K971" s="7" t="e">
        <f>SUMIFS([1]исходный!$I$2:$I$8445,[1]исходный!$A$2:$A$8445,Таблица1[[#This Row],[Лицевой]],[1]исходный!$C$2:$C$8445,"Отопление")</f>
        <v>#VALUE!</v>
      </c>
      <c r="L971" s="7" t="e">
        <f>Таблица1[[#This Row],[Возврат за июль]]+Таблица1[[#This Row],[возврат]]</f>
        <v>#VALUE!</v>
      </c>
      <c r="M971" s="7" t="e">
        <f>SUMIFS([2]Лист2!$H$2:$H$3988,[2]Лист2!$A$2:$A$3988,Таблица1[[#This Row],[Лицевой]])</f>
        <v>#VALUE!</v>
      </c>
    </row>
    <row r="972" spans="1:13" hidden="1" outlineLevel="2" x14ac:dyDescent="0.25">
      <c r="A972" s="25" t="s">
        <v>20</v>
      </c>
      <c r="B972" s="26">
        <v>473949.74</v>
      </c>
      <c r="C972" s="26">
        <v>3171.86</v>
      </c>
      <c r="D972" s="26">
        <v>71536</v>
      </c>
      <c r="E972" s="26">
        <v>6970.56</v>
      </c>
      <c r="F972" s="26">
        <v>41.9</v>
      </c>
      <c r="G972" s="26">
        <v>-709.72</v>
      </c>
      <c r="H972" s="26">
        <v>-1066.93</v>
      </c>
      <c r="I972" s="26">
        <v>-34.85</v>
      </c>
      <c r="J972" s="13" t="s">
        <v>768</v>
      </c>
      <c r="K972" s="7" t="e">
        <f>SUMIFS([1]исходный!$I$2:$I$8445,[1]исходный!$A$2:$A$8445,Таблица1[[#This Row],[Лицевой]],[1]исходный!$C$2:$C$8445,"Отопление")</f>
        <v>#VALUE!</v>
      </c>
      <c r="L972" s="7" t="e">
        <f>Таблица1[[#This Row],[Возврат за июль]]+Таблица1[[#This Row],[возврат]]</f>
        <v>#VALUE!</v>
      </c>
      <c r="M972" s="7" t="e">
        <f>SUMIFS([2]Лист2!$H$2:$H$3988,[2]Лист2!$A$2:$A$3988,Таблица1[[#This Row],[Лицевой]])</f>
        <v>#VALUE!</v>
      </c>
    </row>
    <row r="973" spans="1:13" hidden="1" outlineLevel="2" x14ac:dyDescent="0.25">
      <c r="A973" s="25" t="s">
        <v>20</v>
      </c>
      <c r="B973" s="26">
        <v>473949.74</v>
      </c>
      <c r="C973" s="26">
        <v>3171.86</v>
      </c>
      <c r="D973" s="26">
        <v>71537</v>
      </c>
      <c r="E973" s="26">
        <v>6547.98</v>
      </c>
      <c r="F973" s="26">
        <v>39.36</v>
      </c>
      <c r="G973" s="26">
        <v>-666.68</v>
      </c>
      <c r="H973" s="26">
        <v>0</v>
      </c>
      <c r="I973" s="26">
        <v>-32.74</v>
      </c>
      <c r="J973" s="13" t="s">
        <v>769</v>
      </c>
      <c r="K973" s="7" t="e">
        <f>SUMIFS([1]исходный!$I$2:$I$8445,[1]исходный!$A$2:$A$8445,Таблица1[[#This Row],[Лицевой]],[1]исходный!$C$2:$C$8445,"Отопление")</f>
        <v>#VALUE!</v>
      </c>
      <c r="L973" s="7" t="e">
        <f>Таблица1[[#This Row],[Возврат за июль]]+Таблица1[[#This Row],[возврат]]</f>
        <v>#VALUE!</v>
      </c>
      <c r="M973" s="7" t="e">
        <f>SUMIFS([2]Лист2!$H$2:$H$3988,[2]Лист2!$A$2:$A$3988,Таблица1[[#This Row],[Лицевой]])</f>
        <v>#VALUE!</v>
      </c>
    </row>
    <row r="974" spans="1:13" hidden="1" outlineLevel="2" x14ac:dyDescent="0.25">
      <c r="A974" s="25" t="s">
        <v>20</v>
      </c>
      <c r="B974" s="26">
        <v>473949.74</v>
      </c>
      <c r="C974" s="26">
        <v>3171.86</v>
      </c>
      <c r="D974" s="26">
        <v>71538</v>
      </c>
      <c r="E974" s="26">
        <v>6774.23</v>
      </c>
      <c r="F974" s="26">
        <v>40.72</v>
      </c>
      <c r="G974" s="26">
        <v>-689.71</v>
      </c>
      <c r="H974" s="26">
        <v>0</v>
      </c>
      <c r="I974" s="26">
        <v>-33.869999999999997</v>
      </c>
      <c r="J974" s="13" t="s">
        <v>770</v>
      </c>
      <c r="K974" s="7" t="e">
        <f>SUMIFS([1]исходный!$I$2:$I$8445,[1]исходный!$A$2:$A$8445,Таблица1[[#This Row],[Лицевой]],[1]исходный!$C$2:$C$8445,"Отопление")</f>
        <v>#VALUE!</v>
      </c>
      <c r="L974" s="7" t="e">
        <f>Таблица1[[#This Row],[Возврат за июль]]+Таблица1[[#This Row],[возврат]]</f>
        <v>#VALUE!</v>
      </c>
      <c r="M974" s="7" t="e">
        <f>SUMIFS([2]Лист2!$H$2:$H$3988,[2]Лист2!$A$2:$A$3988,Таблица1[[#This Row],[Лицевой]])</f>
        <v>#VALUE!</v>
      </c>
    </row>
    <row r="975" spans="1:13" s="3" customFormat="1" outlineLevel="1" collapsed="1" x14ac:dyDescent="0.25">
      <c r="A975" s="22" t="s">
        <v>20</v>
      </c>
      <c r="B975" s="24">
        <f>B974</f>
        <v>473949.74</v>
      </c>
      <c r="C975" s="24">
        <f>C974</f>
        <v>3171.86</v>
      </c>
      <c r="D975" s="24"/>
      <c r="E975" s="24">
        <f>SUM(E903:E974)</f>
        <v>527675.70000000007</v>
      </c>
      <c r="F975" s="24">
        <f t="shared" ref="F975:I975" si="11">SUM(F903:F974)</f>
        <v>3171.8600000000015</v>
      </c>
      <c r="G975" s="24">
        <f t="shared" si="11"/>
        <v>-53725.94000000001</v>
      </c>
      <c r="H975" s="24">
        <f t="shared" si="11"/>
        <v>-24986.14</v>
      </c>
      <c r="I975" s="24">
        <f t="shared" si="11"/>
        <v>-2638.3400000000006</v>
      </c>
      <c r="J975" s="13"/>
      <c r="K975" s="7" t="e">
        <f>SUMIFS([1]исходный!$I$2:$I$8445,[1]исходный!$A$2:$A$8445,Таблица1[[#This Row],[Лицевой]],[1]исходный!$C$2:$C$8445,"Отопление")</f>
        <v>#VALUE!</v>
      </c>
      <c r="L975" s="7" t="e">
        <f>Таблица1[[#This Row],[Возврат за июль]]+Таблица1[[#This Row],[возврат]]</f>
        <v>#VALUE!</v>
      </c>
      <c r="M975" s="7" t="e">
        <f>SUMIFS([2]Лист2!$H$2:$H$3988,[2]Лист2!$A$2:$A$3988,Таблица1[[#This Row],[Лицевой]])</f>
        <v>#VALUE!</v>
      </c>
    </row>
    <row r="976" spans="1:13" hidden="1" outlineLevel="2" x14ac:dyDescent="0.25">
      <c r="A976" s="25" t="s">
        <v>21</v>
      </c>
      <c r="B976" s="26">
        <v>402121.84</v>
      </c>
      <c r="C976" s="26">
        <v>2811.06</v>
      </c>
      <c r="D976" s="26">
        <v>74614</v>
      </c>
      <c r="E976" s="26">
        <v>7803.56</v>
      </c>
      <c r="F976" s="26">
        <v>46.7</v>
      </c>
      <c r="G976" s="26">
        <v>-1123.1300000000001</v>
      </c>
      <c r="H976" s="26">
        <v>0</v>
      </c>
      <c r="I976" s="26">
        <v>-38.56</v>
      </c>
      <c r="J976" s="13" t="s">
        <v>771</v>
      </c>
      <c r="K976" s="7" t="e">
        <f>SUMIFS([1]исходный!$I$2:$I$8445,[1]исходный!$A$2:$A$8445,Таблица1[[#This Row],[Лицевой]],[1]исходный!$C$2:$C$8445,"Отопление")</f>
        <v>#VALUE!</v>
      </c>
      <c r="L976" s="7" t="e">
        <f>Таблица1[[#This Row],[Возврат за июль]]+Таблица1[[#This Row],[возврат]]</f>
        <v>#VALUE!</v>
      </c>
      <c r="M976" s="7" t="e">
        <f>SUMIFS([2]Лист2!$H$2:$H$3988,[2]Лист2!$A$2:$A$3988,Таблица1[[#This Row],[Лицевой]])</f>
        <v>#VALUE!</v>
      </c>
    </row>
    <row r="977" spans="1:13" hidden="1" outlineLevel="2" x14ac:dyDescent="0.25">
      <c r="A977" s="25" t="s">
        <v>21</v>
      </c>
      <c r="B977" s="26">
        <v>402121.84</v>
      </c>
      <c r="C977" s="26">
        <v>2811.06</v>
      </c>
      <c r="D977" s="26">
        <v>74615</v>
      </c>
      <c r="E977" s="26">
        <v>5631.26</v>
      </c>
      <c r="F977" s="26">
        <v>33.700000000000003</v>
      </c>
      <c r="G977" s="26">
        <v>-810.48</v>
      </c>
      <c r="H977" s="26">
        <v>0</v>
      </c>
      <c r="I977" s="26">
        <v>-27.82</v>
      </c>
      <c r="J977" s="13" t="s">
        <v>772</v>
      </c>
      <c r="K977" s="7" t="e">
        <f>SUMIFS([1]исходный!$I$2:$I$8445,[1]исходный!$A$2:$A$8445,Таблица1[[#This Row],[Лицевой]],[1]исходный!$C$2:$C$8445,"Отопление")</f>
        <v>#VALUE!</v>
      </c>
      <c r="L977" s="7" t="e">
        <f>Таблица1[[#This Row],[Возврат за июль]]+Таблица1[[#This Row],[возврат]]</f>
        <v>#VALUE!</v>
      </c>
      <c r="M977" s="7" t="e">
        <f>SUMIFS([2]Лист2!$H$2:$H$3988,[2]Лист2!$A$2:$A$3988,Таблица1[[#This Row],[Лицевой]])</f>
        <v>#VALUE!</v>
      </c>
    </row>
    <row r="978" spans="1:13" hidden="1" outlineLevel="2" x14ac:dyDescent="0.25">
      <c r="A978" s="25" t="s">
        <v>21</v>
      </c>
      <c r="B978" s="26">
        <v>402121.84</v>
      </c>
      <c r="C978" s="26">
        <v>2811.06</v>
      </c>
      <c r="D978" s="26">
        <v>74616</v>
      </c>
      <c r="E978" s="26">
        <v>8304.84</v>
      </c>
      <c r="F978" s="26">
        <v>49.7</v>
      </c>
      <c r="G978" s="26">
        <v>-1195.26</v>
      </c>
      <c r="H978" s="26">
        <v>0</v>
      </c>
      <c r="I978" s="26">
        <v>-41.04</v>
      </c>
      <c r="J978" s="13" t="s">
        <v>773</v>
      </c>
      <c r="K978" s="7" t="e">
        <f>SUMIFS([1]исходный!$I$2:$I$8445,[1]исходный!$A$2:$A$8445,Таблица1[[#This Row],[Лицевой]],[1]исходный!$C$2:$C$8445,"Отопление")</f>
        <v>#VALUE!</v>
      </c>
      <c r="L978" s="7" t="e">
        <f>Таблица1[[#This Row],[Возврат за июль]]+Таблица1[[#This Row],[возврат]]</f>
        <v>#VALUE!</v>
      </c>
      <c r="M978" s="7" t="e">
        <f>SUMIFS([2]Лист2!$H$2:$H$3988,[2]Лист2!$A$2:$A$3988,Таблица1[[#This Row],[Лицевой]])</f>
        <v>#VALUE!</v>
      </c>
    </row>
    <row r="979" spans="1:13" hidden="1" outlineLevel="2" x14ac:dyDescent="0.25">
      <c r="A979" s="25" t="s">
        <v>21</v>
      </c>
      <c r="B979" s="26">
        <v>402121.84</v>
      </c>
      <c r="C979" s="26">
        <v>2811.06</v>
      </c>
      <c r="D979" s="26">
        <v>74617</v>
      </c>
      <c r="E979" s="26">
        <v>9792.0400000000009</v>
      </c>
      <c r="F979" s="26">
        <v>58.6</v>
      </c>
      <c r="G979" s="26">
        <v>-1409.32</v>
      </c>
      <c r="H979" s="26">
        <v>0</v>
      </c>
      <c r="I979" s="26">
        <v>-48.38</v>
      </c>
      <c r="J979" s="13" t="s">
        <v>774</v>
      </c>
      <c r="K979" s="7" t="e">
        <f>SUMIFS([1]исходный!$I$2:$I$8445,[1]исходный!$A$2:$A$8445,Таблица1[[#This Row],[Лицевой]],[1]исходный!$C$2:$C$8445,"Отопление")</f>
        <v>#VALUE!</v>
      </c>
      <c r="L979" s="7" t="e">
        <f>Таблица1[[#This Row],[Возврат за июль]]+Таблица1[[#This Row],[возврат]]</f>
        <v>#VALUE!</v>
      </c>
      <c r="M979" s="7" t="e">
        <f>SUMIFS([2]Лист2!$H$2:$H$3988,[2]Лист2!$A$2:$A$3988,Таблица1[[#This Row],[Лицевой]])</f>
        <v>#VALUE!</v>
      </c>
    </row>
    <row r="980" spans="1:13" hidden="1" outlineLevel="2" x14ac:dyDescent="0.25">
      <c r="A980" s="25" t="s">
        <v>21</v>
      </c>
      <c r="B980" s="26">
        <v>402121.84</v>
      </c>
      <c r="C980" s="26">
        <v>2811.06</v>
      </c>
      <c r="D980" s="26">
        <v>74618</v>
      </c>
      <c r="E980" s="26">
        <v>5647.97</v>
      </c>
      <c r="F980" s="26">
        <v>33.799999999999997</v>
      </c>
      <c r="G980" s="26">
        <v>-812.88</v>
      </c>
      <c r="H980" s="26">
        <v>0</v>
      </c>
      <c r="I980" s="26">
        <v>-27.91</v>
      </c>
      <c r="J980" s="13" t="s">
        <v>775</v>
      </c>
      <c r="K980" s="7" t="e">
        <f>SUMIFS([1]исходный!$I$2:$I$8445,[1]исходный!$A$2:$A$8445,Таблица1[[#This Row],[Лицевой]],[1]исходный!$C$2:$C$8445,"Отопление")</f>
        <v>#VALUE!</v>
      </c>
      <c r="L980" s="7" t="e">
        <f>Таблица1[[#This Row],[Возврат за июль]]+Таблица1[[#This Row],[возврат]]</f>
        <v>#VALUE!</v>
      </c>
      <c r="M980" s="7" t="e">
        <f>SUMIFS([2]Лист2!$H$2:$H$3988,[2]Лист2!$A$2:$A$3988,Таблица1[[#This Row],[Лицевой]])</f>
        <v>#VALUE!</v>
      </c>
    </row>
    <row r="981" spans="1:13" hidden="1" outlineLevel="2" x14ac:dyDescent="0.25">
      <c r="A981" s="25" t="s">
        <v>21</v>
      </c>
      <c r="B981" s="26">
        <v>402121.84</v>
      </c>
      <c r="C981" s="26">
        <v>2811.06</v>
      </c>
      <c r="D981" s="26">
        <v>74619</v>
      </c>
      <c r="E981" s="26">
        <v>8304.84</v>
      </c>
      <c r="F981" s="26">
        <v>49.7</v>
      </c>
      <c r="G981" s="26">
        <v>-1195.26</v>
      </c>
      <c r="H981" s="26">
        <v>-1256.3699999999999</v>
      </c>
      <c r="I981" s="26">
        <v>-41.04</v>
      </c>
      <c r="J981" s="13" t="s">
        <v>773</v>
      </c>
      <c r="K981" s="7" t="e">
        <f>SUMIFS([1]исходный!$I$2:$I$8445,[1]исходный!$A$2:$A$8445,Таблица1[[#This Row],[Лицевой]],[1]исходный!$C$2:$C$8445,"Отопление")</f>
        <v>#VALUE!</v>
      </c>
      <c r="L981" s="7" t="e">
        <f>Таблица1[[#This Row],[Возврат за июль]]+Таблица1[[#This Row],[возврат]]</f>
        <v>#VALUE!</v>
      </c>
      <c r="M981" s="7" t="e">
        <f>SUMIFS([2]Лист2!$H$2:$H$3988,[2]Лист2!$A$2:$A$3988,Таблица1[[#This Row],[Лицевой]])</f>
        <v>#VALUE!</v>
      </c>
    </row>
    <row r="982" spans="1:13" hidden="1" outlineLevel="2" x14ac:dyDescent="0.25">
      <c r="A982" s="25" t="s">
        <v>21</v>
      </c>
      <c r="B982" s="26">
        <v>402121.84</v>
      </c>
      <c r="C982" s="26">
        <v>2811.06</v>
      </c>
      <c r="D982" s="26">
        <v>74620</v>
      </c>
      <c r="E982" s="26">
        <v>9907.33</v>
      </c>
      <c r="F982" s="26">
        <v>59.29</v>
      </c>
      <c r="G982" s="26">
        <v>-1425.9</v>
      </c>
      <c r="H982" s="26">
        <v>0</v>
      </c>
      <c r="I982" s="26">
        <v>-48.95</v>
      </c>
      <c r="J982" s="13" t="s">
        <v>776</v>
      </c>
      <c r="K982" s="7" t="e">
        <f>SUMIFS([1]исходный!$I$2:$I$8445,[1]исходный!$A$2:$A$8445,Таблица1[[#This Row],[Лицевой]],[1]исходный!$C$2:$C$8445,"Отопление")</f>
        <v>#VALUE!</v>
      </c>
      <c r="L982" s="7" t="e">
        <f>Таблица1[[#This Row],[Возврат за июль]]+Таблица1[[#This Row],[возврат]]</f>
        <v>#VALUE!</v>
      </c>
      <c r="M982" s="7" t="e">
        <f>SUMIFS([2]Лист2!$H$2:$H$3988,[2]Лист2!$A$2:$A$3988,Таблица1[[#This Row],[Лицевой]])</f>
        <v>#VALUE!</v>
      </c>
    </row>
    <row r="983" spans="1:13" hidden="1" outlineLevel="2" x14ac:dyDescent="0.25">
      <c r="A983" s="25" t="s">
        <v>21</v>
      </c>
      <c r="B983" s="26">
        <v>402121.84</v>
      </c>
      <c r="C983" s="26">
        <v>2811.06</v>
      </c>
      <c r="D983" s="26">
        <v>74621</v>
      </c>
      <c r="E983" s="26">
        <v>5614.53</v>
      </c>
      <c r="F983" s="26">
        <v>33.6</v>
      </c>
      <c r="G983" s="26">
        <v>-808.05</v>
      </c>
      <c r="H983" s="26">
        <v>-849.37</v>
      </c>
      <c r="I983" s="26">
        <v>-27.75</v>
      </c>
      <c r="J983" s="13" t="s">
        <v>777</v>
      </c>
      <c r="K983" s="7" t="e">
        <f>SUMIFS([1]исходный!$I$2:$I$8445,[1]исходный!$A$2:$A$8445,Таблица1[[#This Row],[Лицевой]],[1]исходный!$C$2:$C$8445,"Отопление")</f>
        <v>#VALUE!</v>
      </c>
      <c r="L983" s="7" t="e">
        <f>Таблица1[[#This Row],[Возврат за июль]]+Таблица1[[#This Row],[возврат]]</f>
        <v>#VALUE!</v>
      </c>
      <c r="M983" s="7" t="e">
        <f>SUMIFS([2]Лист2!$H$2:$H$3988,[2]Лист2!$A$2:$A$3988,Таблица1[[#This Row],[Лицевой]])</f>
        <v>#VALUE!</v>
      </c>
    </row>
    <row r="984" spans="1:13" hidden="1" outlineLevel="2" x14ac:dyDescent="0.25">
      <c r="A984" s="25" t="s">
        <v>21</v>
      </c>
      <c r="B984" s="26">
        <v>402121.84</v>
      </c>
      <c r="C984" s="26">
        <v>2811.06</v>
      </c>
      <c r="D984" s="26">
        <v>74622</v>
      </c>
      <c r="E984" s="26">
        <v>8269.7900000000009</v>
      </c>
      <c r="F984" s="26">
        <v>49.49</v>
      </c>
      <c r="G984" s="26">
        <v>-1190.25</v>
      </c>
      <c r="H984" s="26">
        <v>0</v>
      </c>
      <c r="I984" s="26">
        <v>-40.869999999999997</v>
      </c>
      <c r="J984" s="13" t="s">
        <v>778</v>
      </c>
      <c r="K984" s="7" t="e">
        <f>SUMIFS([1]исходный!$I$2:$I$8445,[1]исходный!$A$2:$A$8445,Таблица1[[#This Row],[Лицевой]],[1]исходный!$C$2:$C$8445,"Отопление")</f>
        <v>#VALUE!</v>
      </c>
      <c r="L984" s="7" t="e">
        <f>Таблица1[[#This Row],[Возврат за июль]]+Таблица1[[#This Row],[возврат]]</f>
        <v>#VALUE!</v>
      </c>
      <c r="M984" s="7" t="e">
        <f>SUMIFS([2]Лист2!$H$2:$H$3988,[2]Лист2!$A$2:$A$3988,Таблица1[[#This Row],[Лицевой]])</f>
        <v>#VALUE!</v>
      </c>
    </row>
    <row r="985" spans="1:13" hidden="1" outlineLevel="2" x14ac:dyDescent="0.25">
      <c r="A985" s="25" t="s">
        <v>21</v>
      </c>
      <c r="B985" s="26">
        <v>402121.84</v>
      </c>
      <c r="C985" s="26">
        <v>2811.06</v>
      </c>
      <c r="D985" s="26">
        <v>74623</v>
      </c>
      <c r="E985" s="26">
        <v>9892.33</v>
      </c>
      <c r="F985" s="26">
        <v>59.2</v>
      </c>
      <c r="G985" s="26">
        <v>-1423.78</v>
      </c>
      <c r="H985" s="26">
        <v>-1496.53</v>
      </c>
      <c r="I985" s="26">
        <v>-48.89</v>
      </c>
      <c r="J985" s="13" t="s">
        <v>779</v>
      </c>
      <c r="K985" s="7" t="e">
        <f>SUMIFS([1]исходный!$I$2:$I$8445,[1]исходный!$A$2:$A$8445,Таблица1[[#This Row],[Лицевой]],[1]исходный!$C$2:$C$8445,"Отопление")</f>
        <v>#VALUE!</v>
      </c>
      <c r="L985" s="7" t="e">
        <f>Таблица1[[#This Row],[Возврат за июль]]+Таблица1[[#This Row],[возврат]]</f>
        <v>#VALUE!</v>
      </c>
      <c r="M985" s="7" t="e">
        <f>SUMIFS([2]Лист2!$H$2:$H$3988,[2]Лист2!$A$2:$A$3988,Таблица1[[#This Row],[Лицевой]])</f>
        <v>#VALUE!</v>
      </c>
    </row>
    <row r="986" spans="1:13" hidden="1" outlineLevel="2" x14ac:dyDescent="0.25">
      <c r="A986" s="25" t="s">
        <v>21</v>
      </c>
      <c r="B986" s="26">
        <v>402121.84</v>
      </c>
      <c r="C986" s="26">
        <v>2811.06</v>
      </c>
      <c r="D986" s="26">
        <v>74624</v>
      </c>
      <c r="E986" s="26">
        <v>5664.69</v>
      </c>
      <c r="F986" s="26">
        <v>33.9</v>
      </c>
      <c r="G986" s="26">
        <v>-815.3</v>
      </c>
      <c r="H986" s="26">
        <v>-856.96</v>
      </c>
      <c r="I986" s="26">
        <v>-27.99</v>
      </c>
      <c r="J986" s="13" t="s">
        <v>780</v>
      </c>
      <c r="K986" s="7" t="e">
        <f>SUMIFS([1]исходный!$I$2:$I$8445,[1]исходный!$A$2:$A$8445,Таблица1[[#This Row],[Лицевой]],[1]исходный!$C$2:$C$8445,"Отопление")</f>
        <v>#VALUE!</v>
      </c>
      <c r="L986" s="7" t="e">
        <f>Таблица1[[#This Row],[Возврат за июль]]+Таблица1[[#This Row],[возврат]]</f>
        <v>#VALUE!</v>
      </c>
      <c r="M986" s="7" t="e">
        <f>SUMIFS([2]Лист2!$H$2:$H$3988,[2]Лист2!$A$2:$A$3988,Таблица1[[#This Row],[Лицевой]])</f>
        <v>#VALUE!</v>
      </c>
    </row>
    <row r="987" spans="1:13" hidden="1" outlineLevel="2" x14ac:dyDescent="0.25">
      <c r="A987" s="25" t="s">
        <v>21</v>
      </c>
      <c r="B987" s="26">
        <v>402121.84</v>
      </c>
      <c r="C987" s="26">
        <v>2811.06</v>
      </c>
      <c r="D987" s="26">
        <v>74625</v>
      </c>
      <c r="E987" s="26">
        <v>8405.15</v>
      </c>
      <c r="F987" s="26">
        <v>50.3</v>
      </c>
      <c r="G987" s="26">
        <v>-1209.74</v>
      </c>
      <c r="H987" s="26">
        <v>-1271.54</v>
      </c>
      <c r="I987" s="26">
        <v>-41.53</v>
      </c>
      <c r="J987" s="13" t="s">
        <v>781</v>
      </c>
      <c r="K987" s="7" t="e">
        <f>SUMIFS([1]исходный!$I$2:$I$8445,[1]исходный!$A$2:$A$8445,Таблица1[[#This Row],[Лицевой]],[1]исходный!$C$2:$C$8445,"Отопление")</f>
        <v>#VALUE!</v>
      </c>
      <c r="L987" s="7" t="e">
        <f>Таблица1[[#This Row],[Возврат за июль]]+Таблица1[[#This Row],[возврат]]</f>
        <v>#VALUE!</v>
      </c>
      <c r="M987" s="7" t="e">
        <f>SUMIFS([2]Лист2!$H$2:$H$3988,[2]Лист2!$A$2:$A$3988,Таблица1[[#This Row],[Лицевой]])</f>
        <v>#VALUE!</v>
      </c>
    </row>
    <row r="988" spans="1:13" hidden="1" outlineLevel="2" x14ac:dyDescent="0.25">
      <c r="A988" s="25" t="s">
        <v>21</v>
      </c>
      <c r="B988" s="26">
        <v>402121.84</v>
      </c>
      <c r="C988" s="26">
        <v>2811.06</v>
      </c>
      <c r="D988" s="26">
        <v>74626</v>
      </c>
      <c r="E988" s="26">
        <v>9942.43</v>
      </c>
      <c r="F988" s="26">
        <v>59.5</v>
      </c>
      <c r="G988" s="26">
        <v>-1430.96</v>
      </c>
      <c r="H988" s="26">
        <v>0</v>
      </c>
      <c r="I988" s="26">
        <v>-49.13</v>
      </c>
      <c r="J988" s="13" t="s">
        <v>782</v>
      </c>
      <c r="K988" s="7" t="e">
        <f>SUMIFS([1]исходный!$I$2:$I$8445,[1]исходный!$A$2:$A$8445,Таблица1[[#This Row],[Лицевой]],[1]исходный!$C$2:$C$8445,"Отопление")</f>
        <v>#VALUE!</v>
      </c>
      <c r="L988" s="7" t="e">
        <f>Таблица1[[#This Row],[Возврат за июль]]+Таблица1[[#This Row],[возврат]]</f>
        <v>#VALUE!</v>
      </c>
      <c r="M988" s="7" t="e">
        <f>SUMIFS([2]Лист2!$H$2:$H$3988,[2]Лист2!$A$2:$A$3988,Таблица1[[#This Row],[Лицевой]])</f>
        <v>#VALUE!</v>
      </c>
    </row>
    <row r="989" spans="1:13" hidden="1" outlineLevel="2" x14ac:dyDescent="0.25">
      <c r="A989" s="25" t="s">
        <v>21</v>
      </c>
      <c r="B989" s="26">
        <v>402121.84</v>
      </c>
      <c r="C989" s="26">
        <v>2811.06</v>
      </c>
      <c r="D989" s="26">
        <v>74627</v>
      </c>
      <c r="E989" s="26">
        <v>5564.44</v>
      </c>
      <c r="F989" s="26">
        <v>33.299999999999997</v>
      </c>
      <c r="G989" s="26">
        <v>-800.88</v>
      </c>
      <c r="H989" s="26">
        <v>-841.79</v>
      </c>
      <c r="I989" s="26">
        <v>-27.5</v>
      </c>
      <c r="J989" s="13" t="s">
        <v>783</v>
      </c>
      <c r="K989" s="7" t="e">
        <f>SUMIFS([1]исходный!$I$2:$I$8445,[1]исходный!$A$2:$A$8445,Таблица1[[#This Row],[Лицевой]],[1]исходный!$C$2:$C$8445,"Отопление")</f>
        <v>#VALUE!</v>
      </c>
      <c r="L989" s="7" t="e">
        <f>Таблица1[[#This Row],[Возврат за июль]]+Таблица1[[#This Row],[возврат]]</f>
        <v>#VALUE!</v>
      </c>
      <c r="M989" s="7" t="e">
        <f>SUMIFS([2]Лист2!$H$2:$H$3988,[2]Лист2!$A$2:$A$3988,Таблица1[[#This Row],[Лицевой]])</f>
        <v>#VALUE!</v>
      </c>
    </row>
    <row r="990" spans="1:13" hidden="1" outlineLevel="2" x14ac:dyDescent="0.25">
      <c r="A990" s="25" t="s">
        <v>21</v>
      </c>
      <c r="B990" s="26">
        <v>402121.84</v>
      </c>
      <c r="C990" s="26">
        <v>2811.06</v>
      </c>
      <c r="D990" s="26">
        <v>74628</v>
      </c>
      <c r="E990" s="26">
        <v>8154.45</v>
      </c>
      <c r="F990" s="26">
        <v>48.8</v>
      </c>
      <c r="G990" s="26">
        <v>-1173.6199999999999</v>
      </c>
      <c r="H990" s="26">
        <v>-1233.6199999999999</v>
      </c>
      <c r="I990" s="26">
        <v>-40.29</v>
      </c>
      <c r="J990" s="13" t="s">
        <v>784</v>
      </c>
      <c r="K990" s="7" t="e">
        <f>SUMIFS([1]исходный!$I$2:$I$8445,[1]исходный!$A$2:$A$8445,Таблица1[[#This Row],[Лицевой]],[1]исходный!$C$2:$C$8445,"Отопление")</f>
        <v>#VALUE!</v>
      </c>
      <c r="L990" s="7" t="e">
        <f>Таблица1[[#This Row],[Возврат за июль]]+Таблица1[[#This Row],[возврат]]</f>
        <v>#VALUE!</v>
      </c>
      <c r="M990" s="7" t="e">
        <f>SUMIFS([2]Лист2!$H$2:$H$3988,[2]Лист2!$A$2:$A$3988,Таблица1[[#This Row],[Лицевой]])</f>
        <v>#VALUE!</v>
      </c>
    </row>
    <row r="991" spans="1:13" hidden="1" outlineLevel="2" x14ac:dyDescent="0.25">
      <c r="A991" s="25" t="s">
        <v>21</v>
      </c>
      <c r="B991" s="26">
        <v>402121.84</v>
      </c>
      <c r="C991" s="26">
        <v>2811.06</v>
      </c>
      <c r="D991" s="26">
        <v>74629</v>
      </c>
      <c r="E991" s="26">
        <v>8405.15</v>
      </c>
      <c r="F991" s="26">
        <v>50.3</v>
      </c>
      <c r="G991" s="26">
        <v>-1209.74</v>
      </c>
      <c r="H991" s="26">
        <v>0</v>
      </c>
      <c r="I991" s="26">
        <v>-41.53</v>
      </c>
      <c r="J991" s="13" t="s">
        <v>781</v>
      </c>
      <c r="K991" s="7" t="e">
        <f>SUMIFS([1]исходный!$I$2:$I$8445,[1]исходный!$A$2:$A$8445,Таблица1[[#This Row],[Лицевой]],[1]исходный!$C$2:$C$8445,"Отопление")</f>
        <v>#VALUE!</v>
      </c>
      <c r="L991" s="7" t="e">
        <f>Таблица1[[#This Row],[Возврат за июль]]+Таблица1[[#This Row],[возврат]]</f>
        <v>#VALUE!</v>
      </c>
      <c r="M991" s="7" t="e">
        <f>SUMIFS([2]Лист2!$H$2:$H$3988,[2]Лист2!$A$2:$A$3988,Таблица1[[#This Row],[Лицевой]])</f>
        <v>#VALUE!</v>
      </c>
    </row>
    <row r="992" spans="1:13" hidden="1" outlineLevel="2" x14ac:dyDescent="0.25">
      <c r="A992" s="25" t="s">
        <v>21</v>
      </c>
      <c r="B992" s="26">
        <v>402121.84</v>
      </c>
      <c r="C992" s="26">
        <v>2811.06</v>
      </c>
      <c r="D992" s="26">
        <v>74630</v>
      </c>
      <c r="E992" s="26">
        <v>5564.44</v>
      </c>
      <c r="F992" s="26">
        <v>33.299999999999997</v>
      </c>
      <c r="G992" s="26">
        <v>-800.88</v>
      </c>
      <c r="H992" s="26">
        <v>-841.79</v>
      </c>
      <c r="I992" s="26">
        <v>-27.5</v>
      </c>
      <c r="J992" s="13" t="s">
        <v>783</v>
      </c>
      <c r="K992" s="7" t="e">
        <f>SUMIFS([1]исходный!$I$2:$I$8445,[1]исходный!$A$2:$A$8445,Таблица1[[#This Row],[Лицевой]],[1]исходный!$C$2:$C$8445,"Отопление")</f>
        <v>#VALUE!</v>
      </c>
      <c r="L992" s="7" t="e">
        <f>Таблица1[[#This Row],[Возврат за июль]]+Таблица1[[#This Row],[возврат]]</f>
        <v>#VALUE!</v>
      </c>
      <c r="M992" s="7" t="e">
        <f>SUMIFS([2]Лист2!$H$2:$H$3988,[2]Лист2!$A$2:$A$3988,Таблица1[[#This Row],[Лицевой]])</f>
        <v>#VALUE!</v>
      </c>
    </row>
    <row r="993" spans="1:13" hidden="1" outlineLevel="2" x14ac:dyDescent="0.25">
      <c r="A993" s="25" t="s">
        <v>21</v>
      </c>
      <c r="B993" s="26">
        <v>402121.84</v>
      </c>
      <c r="C993" s="26">
        <v>2811.06</v>
      </c>
      <c r="D993" s="26">
        <v>74631</v>
      </c>
      <c r="E993" s="26">
        <v>8104.35</v>
      </c>
      <c r="F993" s="26">
        <v>48.5</v>
      </c>
      <c r="G993" s="26">
        <v>-1166.43</v>
      </c>
      <c r="H993" s="26">
        <v>-1226.04</v>
      </c>
      <c r="I993" s="26">
        <v>-40.049999999999997</v>
      </c>
      <c r="J993" s="13" t="s">
        <v>785</v>
      </c>
      <c r="K993" s="7" t="e">
        <f>SUMIFS([1]исходный!$I$2:$I$8445,[1]исходный!$A$2:$A$8445,Таблица1[[#This Row],[Лицевой]],[1]исходный!$C$2:$C$8445,"Отопление")</f>
        <v>#VALUE!</v>
      </c>
      <c r="L993" s="7" t="e">
        <f>Таблица1[[#This Row],[Возврат за июль]]+Таблица1[[#This Row],[возврат]]</f>
        <v>#VALUE!</v>
      </c>
      <c r="M993" s="7" t="e">
        <f>SUMIFS([2]Лист2!$H$2:$H$3988,[2]Лист2!$A$2:$A$3988,Таблица1[[#This Row],[Лицевой]])</f>
        <v>#VALUE!</v>
      </c>
    </row>
    <row r="994" spans="1:13" hidden="1" outlineLevel="2" x14ac:dyDescent="0.25">
      <c r="A994" s="25" t="s">
        <v>21</v>
      </c>
      <c r="B994" s="26">
        <v>402121.84</v>
      </c>
      <c r="C994" s="26">
        <v>2811.06</v>
      </c>
      <c r="D994" s="26">
        <v>74632</v>
      </c>
      <c r="E994" s="26">
        <v>8271.4599999999991</v>
      </c>
      <c r="F994" s="26">
        <v>49.5</v>
      </c>
      <c r="G994" s="26">
        <v>-1190.49</v>
      </c>
      <c r="H994" s="26">
        <v>-1251.32</v>
      </c>
      <c r="I994" s="26">
        <v>-40.880000000000003</v>
      </c>
      <c r="J994" s="13" t="s">
        <v>786</v>
      </c>
      <c r="K994" s="7" t="e">
        <f>SUMIFS([1]исходный!$I$2:$I$8445,[1]исходный!$A$2:$A$8445,Таблица1[[#This Row],[Лицевой]],[1]исходный!$C$2:$C$8445,"Отопление")</f>
        <v>#VALUE!</v>
      </c>
      <c r="L994" s="7" t="e">
        <f>Таблица1[[#This Row],[Возврат за июль]]+Таблица1[[#This Row],[возврат]]</f>
        <v>#VALUE!</v>
      </c>
      <c r="M994" s="7" t="e">
        <f>SUMIFS([2]Лист2!$H$2:$H$3988,[2]Лист2!$A$2:$A$3988,Таблица1[[#This Row],[Лицевой]])</f>
        <v>#VALUE!</v>
      </c>
    </row>
    <row r="995" spans="1:13" hidden="1" outlineLevel="2" x14ac:dyDescent="0.25">
      <c r="A995" s="25" t="s">
        <v>21</v>
      </c>
      <c r="B995" s="26">
        <v>402121.84</v>
      </c>
      <c r="C995" s="26">
        <v>2811.06</v>
      </c>
      <c r="D995" s="26">
        <v>74633</v>
      </c>
      <c r="E995" s="26">
        <v>5564.44</v>
      </c>
      <c r="F995" s="26">
        <v>33.299999999999997</v>
      </c>
      <c r="G995" s="26">
        <v>-800.88</v>
      </c>
      <c r="H995" s="26">
        <v>-841.79</v>
      </c>
      <c r="I995" s="26">
        <v>-27.5</v>
      </c>
      <c r="J995" s="13" t="s">
        <v>783</v>
      </c>
      <c r="K995" s="7" t="e">
        <f>SUMIFS([1]исходный!$I$2:$I$8445,[1]исходный!$A$2:$A$8445,Таблица1[[#This Row],[Лицевой]],[1]исходный!$C$2:$C$8445,"Отопление")</f>
        <v>#VALUE!</v>
      </c>
      <c r="L995" s="7" t="e">
        <f>Таблица1[[#This Row],[Возврат за июль]]+Таблица1[[#This Row],[возврат]]</f>
        <v>#VALUE!</v>
      </c>
      <c r="M995" s="7" t="e">
        <f>SUMIFS([2]Лист2!$H$2:$H$3988,[2]Лист2!$A$2:$A$3988,Таблица1[[#This Row],[Лицевой]])</f>
        <v>#VALUE!</v>
      </c>
    </row>
    <row r="996" spans="1:13" hidden="1" outlineLevel="2" x14ac:dyDescent="0.25">
      <c r="A996" s="25" t="s">
        <v>21</v>
      </c>
      <c r="B996" s="26">
        <v>402121.84</v>
      </c>
      <c r="C996" s="26">
        <v>2811.06</v>
      </c>
      <c r="D996" s="26">
        <v>74634</v>
      </c>
      <c r="E996" s="26">
        <v>10059.39</v>
      </c>
      <c r="F996" s="26">
        <v>60.2</v>
      </c>
      <c r="G996" s="26">
        <v>-1447.79</v>
      </c>
      <c r="H996" s="26">
        <v>0</v>
      </c>
      <c r="I996" s="26">
        <v>-49.71</v>
      </c>
      <c r="J996" s="13" t="s">
        <v>787</v>
      </c>
      <c r="K996" s="7" t="e">
        <f>SUMIFS([1]исходный!$I$2:$I$8445,[1]исходный!$A$2:$A$8445,Таблица1[[#This Row],[Лицевой]],[1]исходный!$C$2:$C$8445,"Отопление")</f>
        <v>#VALUE!</v>
      </c>
      <c r="L996" s="7" t="e">
        <f>Таблица1[[#This Row],[Возврат за июль]]+Таблица1[[#This Row],[возврат]]</f>
        <v>#VALUE!</v>
      </c>
      <c r="M996" s="7" t="e">
        <f>SUMIFS([2]Лист2!$H$2:$H$3988,[2]Лист2!$A$2:$A$3988,Таблица1[[#This Row],[Лицевой]])</f>
        <v>#VALUE!</v>
      </c>
    </row>
    <row r="997" spans="1:13" hidden="1" outlineLevel="2" x14ac:dyDescent="0.25">
      <c r="A997" s="25" t="s">
        <v>21</v>
      </c>
      <c r="B997" s="26">
        <v>402121.84</v>
      </c>
      <c r="C997" s="26">
        <v>2811.06</v>
      </c>
      <c r="D997" s="26">
        <v>74635</v>
      </c>
      <c r="E997" s="26">
        <v>8354.99</v>
      </c>
      <c r="F997" s="26">
        <v>50</v>
      </c>
      <c r="G997" s="26">
        <v>-1202.5</v>
      </c>
      <c r="H997" s="26">
        <v>0</v>
      </c>
      <c r="I997" s="26">
        <v>-41.29</v>
      </c>
      <c r="J997" s="13" t="s">
        <v>788</v>
      </c>
      <c r="K997" s="7" t="e">
        <f>SUMIFS([1]исходный!$I$2:$I$8445,[1]исходный!$A$2:$A$8445,Таблица1[[#This Row],[Лицевой]],[1]исходный!$C$2:$C$8445,"Отопление")</f>
        <v>#VALUE!</v>
      </c>
      <c r="L997" s="7" t="e">
        <f>Таблица1[[#This Row],[Возврат за июль]]+Таблица1[[#This Row],[возврат]]</f>
        <v>#VALUE!</v>
      </c>
      <c r="M997" s="7" t="e">
        <f>SUMIFS([2]Лист2!$H$2:$H$3988,[2]Лист2!$A$2:$A$3988,Таблица1[[#This Row],[Лицевой]])</f>
        <v>#VALUE!</v>
      </c>
    </row>
    <row r="998" spans="1:13" hidden="1" outlineLevel="2" x14ac:dyDescent="0.25">
      <c r="A998" s="25" t="s">
        <v>21</v>
      </c>
      <c r="B998" s="26">
        <v>402121.84</v>
      </c>
      <c r="C998" s="26">
        <v>2811.06</v>
      </c>
      <c r="D998" s="26">
        <v>74636</v>
      </c>
      <c r="E998" s="26">
        <v>5698.12</v>
      </c>
      <c r="F998" s="26">
        <v>34.1</v>
      </c>
      <c r="G998" s="26">
        <v>-820.12</v>
      </c>
      <c r="H998" s="26">
        <v>0</v>
      </c>
      <c r="I998" s="26">
        <v>-28.16</v>
      </c>
      <c r="J998" s="13" t="s">
        <v>789</v>
      </c>
      <c r="K998" s="7" t="e">
        <f>SUMIFS([1]исходный!$I$2:$I$8445,[1]исходный!$A$2:$A$8445,Таблица1[[#This Row],[Лицевой]],[1]исходный!$C$2:$C$8445,"Отопление")</f>
        <v>#VALUE!</v>
      </c>
      <c r="L998" s="7" t="e">
        <f>Таблица1[[#This Row],[Возврат за июль]]+Таблица1[[#This Row],[возврат]]</f>
        <v>#VALUE!</v>
      </c>
      <c r="M998" s="7" t="e">
        <f>SUMIFS([2]Лист2!$H$2:$H$3988,[2]Лист2!$A$2:$A$3988,Таблица1[[#This Row],[Лицевой]])</f>
        <v>#VALUE!</v>
      </c>
    </row>
    <row r="999" spans="1:13" hidden="1" outlineLevel="2" x14ac:dyDescent="0.25">
      <c r="A999" s="25" t="s">
        <v>21</v>
      </c>
      <c r="B999" s="26">
        <v>402121.84</v>
      </c>
      <c r="C999" s="26">
        <v>2811.06</v>
      </c>
      <c r="D999" s="26">
        <v>74637</v>
      </c>
      <c r="E999" s="26">
        <v>10176.36</v>
      </c>
      <c r="F999" s="26">
        <v>60.9</v>
      </c>
      <c r="G999" s="26">
        <v>-1464.62</v>
      </c>
      <c r="H999" s="26">
        <v>-1539.49</v>
      </c>
      <c r="I999" s="26">
        <v>-50.28</v>
      </c>
      <c r="J999" s="13" t="s">
        <v>790</v>
      </c>
      <c r="K999" s="7" t="e">
        <f>SUMIFS([1]исходный!$I$2:$I$8445,[1]исходный!$A$2:$A$8445,Таблица1[[#This Row],[Лицевой]],[1]исходный!$C$2:$C$8445,"Отопление")</f>
        <v>#VALUE!</v>
      </c>
      <c r="L999" s="7" t="e">
        <f>Таблица1[[#This Row],[Возврат за июль]]+Таблица1[[#This Row],[возврат]]</f>
        <v>#VALUE!</v>
      </c>
      <c r="M999" s="7" t="e">
        <f>SUMIFS([2]Лист2!$H$2:$H$3988,[2]Лист2!$A$2:$A$3988,Таблица1[[#This Row],[Лицевой]])</f>
        <v>#VALUE!</v>
      </c>
    </row>
    <row r="1000" spans="1:13" hidden="1" outlineLevel="2" x14ac:dyDescent="0.25">
      <c r="A1000" s="25" t="s">
        <v>21</v>
      </c>
      <c r="B1000" s="26">
        <v>402121.84</v>
      </c>
      <c r="C1000" s="26">
        <v>2811.06</v>
      </c>
      <c r="D1000" s="26">
        <v>74638</v>
      </c>
      <c r="E1000" s="26">
        <v>8271.4599999999991</v>
      </c>
      <c r="F1000" s="26">
        <v>49.5</v>
      </c>
      <c r="G1000" s="26">
        <v>-1190.49</v>
      </c>
      <c r="H1000" s="26">
        <v>-1251.32</v>
      </c>
      <c r="I1000" s="26">
        <v>-40.880000000000003</v>
      </c>
      <c r="J1000" s="13" t="s">
        <v>786</v>
      </c>
      <c r="K1000" s="7" t="e">
        <f>SUMIFS([1]исходный!$I$2:$I$8445,[1]исходный!$A$2:$A$8445,Таблица1[[#This Row],[Лицевой]],[1]исходный!$C$2:$C$8445,"Отопление")</f>
        <v>#VALUE!</v>
      </c>
      <c r="L1000" s="7" t="e">
        <f>Таблица1[[#This Row],[Возврат за июль]]+Таблица1[[#This Row],[возврат]]</f>
        <v>#VALUE!</v>
      </c>
      <c r="M1000" s="7" t="e">
        <f>SUMIFS([2]Лист2!$H$2:$H$3988,[2]Лист2!$A$2:$A$3988,Таблица1[[#This Row],[Лицевой]])</f>
        <v>#VALUE!</v>
      </c>
    </row>
    <row r="1001" spans="1:13" hidden="1" outlineLevel="2" x14ac:dyDescent="0.25">
      <c r="A1001" s="25" t="s">
        <v>21</v>
      </c>
      <c r="B1001" s="26">
        <v>402121.84</v>
      </c>
      <c r="C1001" s="26">
        <v>2811.06</v>
      </c>
      <c r="D1001" s="26">
        <v>74639</v>
      </c>
      <c r="E1001" s="26">
        <v>5647.97</v>
      </c>
      <c r="F1001" s="26">
        <v>33.799999999999997</v>
      </c>
      <c r="G1001" s="26">
        <v>-812.88</v>
      </c>
      <c r="H1001" s="26">
        <v>-854.43</v>
      </c>
      <c r="I1001" s="26">
        <v>-27.91</v>
      </c>
      <c r="J1001" s="13" t="s">
        <v>775</v>
      </c>
      <c r="K1001" s="7" t="e">
        <f>SUMIFS([1]исходный!$I$2:$I$8445,[1]исходный!$A$2:$A$8445,Таблица1[[#This Row],[Лицевой]],[1]исходный!$C$2:$C$8445,"Отопление")</f>
        <v>#VALUE!</v>
      </c>
      <c r="L1001" s="7" t="e">
        <f>Таблица1[[#This Row],[Возврат за июль]]+Таблица1[[#This Row],[возврат]]</f>
        <v>#VALUE!</v>
      </c>
      <c r="M1001" s="7" t="e">
        <f>SUMIFS([2]Лист2!$H$2:$H$3988,[2]Лист2!$A$2:$A$3988,Таблица1[[#This Row],[Лицевой]])</f>
        <v>#VALUE!</v>
      </c>
    </row>
    <row r="1002" spans="1:13" hidden="1" outlineLevel="2" x14ac:dyDescent="0.25">
      <c r="A1002" s="25" t="s">
        <v>21</v>
      </c>
      <c r="B1002" s="26">
        <v>402121.84</v>
      </c>
      <c r="C1002" s="26">
        <v>2811.06</v>
      </c>
      <c r="D1002" s="26">
        <v>74640</v>
      </c>
      <c r="E1002" s="26">
        <v>10092.82</v>
      </c>
      <c r="F1002" s="26">
        <v>60.4</v>
      </c>
      <c r="G1002" s="26">
        <v>-1452.61</v>
      </c>
      <c r="H1002" s="26">
        <v>0</v>
      </c>
      <c r="I1002" s="26">
        <v>-49.88</v>
      </c>
      <c r="J1002" s="13" t="s">
        <v>791</v>
      </c>
      <c r="K1002" s="7" t="e">
        <f>SUMIFS([1]исходный!$I$2:$I$8445,[1]исходный!$A$2:$A$8445,Таблица1[[#This Row],[Лицевой]],[1]исходный!$C$2:$C$8445,"Отопление")</f>
        <v>#VALUE!</v>
      </c>
      <c r="L1002" s="7" t="e">
        <f>Таблица1[[#This Row],[Возврат за июль]]+Таблица1[[#This Row],[возврат]]</f>
        <v>#VALUE!</v>
      </c>
      <c r="M1002" s="7" t="e">
        <f>SUMIFS([2]Лист2!$H$2:$H$3988,[2]Лист2!$A$2:$A$3988,Таблица1[[#This Row],[Лицевой]])</f>
        <v>#VALUE!</v>
      </c>
    </row>
    <row r="1003" spans="1:13" hidden="1" outlineLevel="2" x14ac:dyDescent="0.25">
      <c r="A1003" s="25" t="s">
        <v>21</v>
      </c>
      <c r="B1003" s="26">
        <v>402121.84</v>
      </c>
      <c r="C1003" s="26">
        <v>2811.06</v>
      </c>
      <c r="D1003" s="26">
        <v>74641</v>
      </c>
      <c r="E1003" s="26">
        <v>8271.4599999999991</v>
      </c>
      <c r="F1003" s="26">
        <v>49.5</v>
      </c>
      <c r="G1003" s="26">
        <v>-1190.49</v>
      </c>
      <c r="H1003" s="26">
        <v>-1251.32</v>
      </c>
      <c r="I1003" s="26">
        <v>-40.880000000000003</v>
      </c>
      <c r="J1003" s="13" t="s">
        <v>786</v>
      </c>
      <c r="K1003" s="7" t="e">
        <f>SUMIFS([1]исходный!$I$2:$I$8445,[1]исходный!$A$2:$A$8445,Таблица1[[#This Row],[Лицевой]],[1]исходный!$C$2:$C$8445,"Отопление")</f>
        <v>#VALUE!</v>
      </c>
      <c r="L1003" s="7" t="e">
        <f>Таблица1[[#This Row],[Возврат за июль]]+Таблица1[[#This Row],[возврат]]</f>
        <v>#VALUE!</v>
      </c>
      <c r="M1003" s="7" t="e">
        <f>SUMIFS([2]Лист2!$H$2:$H$3988,[2]Лист2!$A$2:$A$3988,Таблица1[[#This Row],[Лицевой]])</f>
        <v>#VALUE!</v>
      </c>
    </row>
    <row r="1004" spans="1:13" hidden="1" outlineLevel="2" x14ac:dyDescent="0.25">
      <c r="A1004" s="25" t="s">
        <v>21</v>
      </c>
      <c r="B1004" s="26">
        <v>402121.84</v>
      </c>
      <c r="C1004" s="26">
        <v>2811.06</v>
      </c>
      <c r="D1004" s="26">
        <v>74642</v>
      </c>
      <c r="E1004" s="26">
        <v>5647.97</v>
      </c>
      <c r="F1004" s="26">
        <v>33.799999999999997</v>
      </c>
      <c r="G1004" s="26">
        <v>-812.88</v>
      </c>
      <c r="H1004" s="26">
        <v>0</v>
      </c>
      <c r="I1004" s="26">
        <v>-27.91</v>
      </c>
      <c r="J1004" s="13" t="s">
        <v>775</v>
      </c>
      <c r="K1004" s="7" t="e">
        <f>SUMIFS([1]исходный!$I$2:$I$8445,[1]исходный!$A$2:$A$8445,Таблица1[[#This Row],[Лицевой]],[1]исходный!$C$2:$C$8445,"Отопление")</f>
        <v>#VALUE!</v>
      </c>
      <c r="L1004" s="7" t="e">
        <f>Таблица1[[#This Row],[Возврат за июль]]+Таблица1[[#This Row],[возврат]]</f>
        <v>#VALUE!</v>
      </c>
      <c r="M1004" s="7" t="e">
        <f>SUMIFS([2]Лист2!$H$2:$H$3988,[2]Лист2!$A$2:$A$3988,Таблица1[[#This Row],[Лицевой]])</f>
        <v>#VALUE!</v>
      </c>
    </row>
    <row r="1005" spans="1:13" hidden="1" outlineLevel="2" x14ac:dyDescent="0.25">
      <c r="A1005" s="25" t="s">
        <v>21</v>
      </c>
      <c r="B1005" s="26">
        <v>402121.84</v>
      </c>
      <c r="C1005" s="26">
        <v>2811.06</v>
      </c>
      <c r="D1005" s="26">
        <v>74643</v>
      </c>
      <c r="E1005" s="26">
        <v>10176.36</v>
      </c>
      <c r="F1005" s="26">
        <v>60.9</v>
      </c>
      <c r="G1005" s="26">
        <v>-1464.62</v>
      </c>
      <c r="H1005" s="26">
        <v>-1539.49</v>
      </c>
      <c r="I1005" s="26">
        <v>-50.28</v>
      </c>
      <c r="J1005" s="13" t="s">
        <v>790</v>
      </c>
      <c r="K1005" s="7" t="e">
        <f>SUMIFS([1]исходный!$I$2:$I$8445,[1]исходный!$A$2:$A$8445,Таблица1[[#This Row],[Лицевой]],[1]исходный!$C$2:$C$8445,"Отопление")</f>
        <v>#VALUE!</v>
      </c>
      <c r="L1005" s="7" t="e">
        <f>Таблица1[[#This Row],[Возврат за июль]]+Таблица1[[#This Row],[возврат]]</f>
        <v>#VALUE!</v>
      </c>
      <c r="M1005" s="7" t="e">
        <f>SUMIFS([2]Лист2!$H$2:$H$3988,[2]Лист2!$A$2:$A$3988,Таблица1[[#This Row],[Лицевой]])</f>
        <v>#VALUE!</v>
      </c>
    </row>
    <row r="1006" spans="1:13" hidden="1" outlineLevel="2" x14ac:dyDescent="0.25">
      <c r="A1006" s="25" t="s">
        <v>21</v>
      </c>
      <c r="B1006" s="26">
        <v>402121.84</v>
      </c>
      <c r="C1006" s="26">
        <v>2811.06</v>
      </c>
      <c r="D1006" s="26">
        <v>74644</v>
      </c>
      <c r="E1006" s="26">
        <v>7853.71</v>
      </c>
      <c r="F1006" s="26">
        <v>47</v>
      </c>
      <c r="G1006" s="26">
        <v>-1130.3599999999999</v>
      </c>
      <c r="H1006" s="26">
        <v>-1188.1199999999999</v>
      </c>
      <c r="I1006" s="26">
        <v>-38.81</v>
      </c>
      <c r="J1006" s="13" t="s">
        <v>792</v>
      </c>
      <c r="K1006" s="7" t="e">
        <f>SUMIFS([1]исходный!$I$2:$I$8445,[1]исходный!$A$2:$A$8445,Таблица1[[#This Row],[Лицевой]],[1]исходный!$C$2:$C$8445,"Отопление")</f>
        <v>#VALUE!</v>
      </c>
      <c r="L1006" s="7" t="e">
        <f>Таблица1[[#This Row],[Возврат за июль]]+Таблица1[[#This Row],[возврат]]</f>
        <v>#VALUE!</v>
      </c>
      <c r="M1006" s="7" t="e">
        <f>SUMIFS([2]Лист2!$H$2:$H$3988,[2]Лист2!$A$2:$A$3988,Таблица1[[#This Row],[Лицевой]])</f>
        <v>#VALUE!</v>
      </c>
    </row>
    <row r="1007" spans="1:13" hidden="1" outlineLevel="2" x14ac:dyDescent="0.25">
      <c r="A1007" s="25" t="s">
        <v>21</v>
      </c>
      <c r="B1007" s="26">
        <v>402121.84</v>
      </c>
      <c r="C1007" s="26">
        <v>2811.06</v>
      </c>
      <c r="D1007" s="26">
        <v>74645</v>
      </c>
      <c r="E1007" s="26">
        <v>5714.84</v>
      </c>
      <c r="F1007" s="26">
        <v>34.200000000000003</v>
      </c>
      <c r="G1007" s="26">
        <v>-822.53</v>
      </c>
      <c r="H1007" s="26">
        <v>-864.55</v>
      </c>
      <c r="I1007" s="26">
        <v>-28.24</v>
      </c>
      <c r="J1007" s="13" t="s">
        <v>793</v>
      </c>
      <c r="K1007" s="7" t="e">
        <f>SUMIFS([1]исходный!$I$2:$I$8445,[1]исходный!$A$2:$A$8445,Таблица1[[#This Row],[Лицевой]],[1]исходный!$C$2:$C$8445,"Отопление")</f>
        <v>#VALUE!</v>
      </c>
      <c r="L1007" s="7" t="e">
        <f>Таблица1[[#This Row],[Возврат за июль]]+Таблица1[[#This Row],[возврат]]</f>
        <v>#VALUE!</v>
      </c>
      <c r="M1007" s="7" t="e">
        <f>SUMIFS([2]Лист2!$H$2:$H$3988,[2]Лист2!$A$2:$A$3988,Таблица1[[#This Row],[Лицевой]])</f>
        <v>#VALUE!</v>
      </c>
    </row>
    <row r="1008" spans="1:13" hidden="1" outlineLevel="2" x14ac:dyDescent="0.25">
      <c r="A1008" s="25" t="s">
        <v>21</v>
      </c>
      <c r="B1008" s="26">
        <v>402121.84</v>
      </c>
      <c r="C1008" s="26">
        <v>2811.06</v>
      </c>
      <c r="D1008" s="26">
        <v>74646</v>
      </c>
      <c r="E1008" s="26">
        <v>8254.75</v>
      </c>
      <c r="F1008" s="26">
        <v>49.4</v>
      </c>
      <c r="G1008" s="26">
        <v>-1188.0899999999999</v>
      </c>
      <c r="H1008" s="26">
        <v>-1248.79</v>
      </c>
      <c r="I1008" s="26">
        <v>-40.79</v>
      </c>
      <c r="J1008" s="13" t="s">
        <v>794</v>
      </c>
      <c r="K1008" s="7" t="e">
        <f>SUMIFS([1]исходный!$I$2:$I$8445,[1]исходный!$A$2:$A$8445,Таблица1[[#This Row],[Лицевой]],[1]исходный!$C$2:$C$8445,"Отопление")</f>
        <v>#VALUE!</v>
      </c>
      <c r="L1008" s="7" t="e">
        <f>Таблица1[[#This Row],[Возврат за июль]]+Таблица1[[#This Row],[возврат]]</f>
        <v>#VALUE!</v>
      </c>
      <c r="M1008" s="7" t="e">
        <f>SUMIFS([2]Лист2!$H$2:$H$3988,[2]Лист2!$A$2:$A$3988,Таблица1[[#This Row],[Лицевой]])</f>
        <v>#VALUE!</v>
      </c>
    </row>
    <row r="1009" spans="1:13" hidden="1" outlineLevel="2" x14ac:dyDescent="0.25">
      <c r="A1009" s="25" t="s">
        <v>21</v>
      </c>
      <c r="B1009" s="26">
        <v>402121.84</v>
      </c>
      <c r="C1009" s="26">
        <v>2811.06</v>
      </c>
      <c r="D1009" s="26">
        <v>74647</v>
      </c>
      <c r="E1009" s="26">
        <v>10042.68</v>
      </c>
      <c r="F1009" s="26">
        <v>60.1</v>
      </c>
      <c r="G1009" s="26">
        <v>-1445.38</v>
      </c>
      <c r="H1009" s="26">
        <v>0</v>
      </c>
      <c r="I1009" s="26">
        <v>-49.62</v>
      </c>
      <c r="J1009" s="13" t="s">
        <v>795</v>
      </c>
      <c r="K1009" s="7" t="e">
        <f>SUMIFS([1]исходный!$I$2:$I$8445,[1]исходный!$A$2:$A$8445,Таблица1[[#This Row],[Лицевой]],[1]исходный!$C$2:$C$8445,"Отопление")</f>
        <v>#VALUE!</v>
      </c>
      <c r="L1009" s="7" t="e">
        <f>Таблица1[[#This Row],[Возврат за июль]]+Таблица1[[#This Row],[возврат]]</f>
        <v>#VALUE!</v>
      </c>
      <c r="M1009" s="7" t="e">
        <f>SUMIFS([2]Лист2!$H$2:$H$3988,[2]Лист2!$A$2:$A$3988,Таблица1[[#This Row],[Лицевой]])</f>
        <v>#VALUE!</v>
      </c>
    </row>
    <row r="1010" spans="1:13" hidden="1" outlineLevel="2" x14ac:dyDescent="0.25">
      <c r="A1010" s="25" t="s">
        <v>21</v>
      </c>
      <c r="B1010" s="26">
        <v>402121.84</v>
      </c>
      <c r="C1010" s="26">
        <v>2811.06</v>
      </c>
      <c r="D1010" s="26">
        <v>74648</v>
      </c>
      <c r="E1010" s="26">
        <v>5664.69</v>
      </c>
      <c r="F1010" s="26">
        <v>33.9</v>
      </c>
      <c r="G1010" s="26">
        <v>-815.3</v>
      </c>
      <c r="H1010" s="26">
        <v>0</v>
      </c>
      <c r="I1010" s="26">
        <v>-27.99</v>
      </c>
      <c r="J1010" s="13" t="s">
        <v>780</v>
      </c>
      <c r="K1010" s="7" t="e">
        <f>SUMIFS([1]исходный!$I$2:$I$8445,[1]исходный!$A$2:$A$8445,Таблица1[[#This Row],[Лицевой]],[1]исходный!$C$2:$C$8445,"Отопление")</f>
        <v>#VALUE!</v>
      </c>
      <c r="L1010" s="7" t="e">
        <f>Таблица1[[#This Row],[Возврат за июль]]+Таблица1[[#This Row],[возврат]]</f>
        <v>#VALUE!</v>
      </c>
      <c r="M1010" s="7" t="e">
        <f>SUMIFS([2]Лист2!$H$2:$H$3988,[2]Лист2!$A$2:$A$3988,Таблица1[[#This Row],[Лицевой]])</f>
        <v>#VALUE!</v>
      </c>
    </row>
    <row r="1011" spans="1:13" hidden="1" outlineLevel="2" x14ac:dyDescent="0.25">
      <c r="A1011" s="25" t="s">
        <v>21</v>
      </c>
      <c r="B1011" s="26">
        <v>402121.84</v>
      </c>
      <c r="C1011" s="26">
        <v>2811.06</v>
      </c>
      <c r="D1011" s="26">
        <v>74649</v>
      </c>
      <c r="E1011" s="26">
        <v>8288.1299999999992</v>
      </c>
      <c r="F1011" s="26">
        <v>49.6</v>
      </c>
      <c r="G1011" s="26">
        <v>-1192.8599999999999</v>
      </c>
      <c r="H1011" s="26">
        <v>0</v>
      </c>
      <c r="I1011" s="26">
        <v>-40.950000000000003</v>
      </c>
      <c r="J1011" s="13" t="s">
        <v>796</v>
      </c>
      <c r="K1011" s="7" t="e">
        <f>SUMIFS([1]исходный!$I$2:$I$8445,[1]исходный!$A$2:$A$8445,Таблица1[[#This Row],[Лицевой]],[1]исходный!$C$2:$C$8445,"Отопление")</f>
        <v>#VALUE!</v>
      </c>
      <c r="L1011" s="7" t="e">
        <f>Таблица1[[#This Row],[Возврат за июль]]+Таблица1[[#This Row],[возврат]]</f>
        <v>#VALUE!</v>
      </c>
      <c r="M1011" s="7" t="e">
        <f>SUMIFS([2]Лист2!$H$2:$H$3988,[2]Лист2!$A$2:$A$3988,Таблица1[[#This Row],[Лицевой]])</f>
        <v>#VALUE!</v>
      </c>
    </row>
    <row r="1012" spans="1:13" hidden="1" outlineLevel="2" x14ac:dyDescent="0.25">
      <c r="A1012" s="25" t="s">
        <v>21</v>
      </c>
      <c r="B1012" s="26">
        <v>402121.84</v>
      </c>
      <c r="C1012" s="26">
        <v>2811.06</v>
      </c>
      <c r="D1012" s="26">
        <v>74650</v>
      </c>
      <c r="E1012" s="26">
        <v>10059.39</v>
      </c>
      <c r="F1012" s="26">
        <v>60.2</v>
      </c>
      <c r="G1012" s="26">
        <v>-1447.79</v>
      </c>
      <c r="H1012" s="26">
        <v>-1521.8</v>
      </c>
      <c r="I1012" s="26">
        <v>-49.71</v>
      </c>
      <c r="J1012" s="13" t="s">
        <v>787</v>
      </c>
      <c r="K1012" s="7" t="e">
        <f>SUMIFS([1]исходный!$I$2:$I$8445,[1]исходный!$A$2:$A$8445,Таблица1[[#This Row],[Лицевой]],[1]исходный!$C$2:$C$8445,"Отопление")</f>
        <v>#VALUE!</v>
      </c>
      <c r="L1012" s="7" t="e">
        <f>Таблица1[[#This Row],[Возврат за июль]]+Таблица1[[#This Row],[возврат]]</f>
        <v>#VALUE!</v>
      </c>
      <c r="M1012" s="7" t="e">
        <f>SUMIFS([2]Лист2!$H$2:$H$3988,[2]Лист2!$A$2:$A$3988,Таблица1[[#This Row],[Лицевой]])</f>
        <v>#VALUE!</v>
      </c>
    </row>
    <row r="1013" spans="1:13" hidden="1" outlineLevel="2" x14ac:dyDescent="0.25">
      <c r="A1013" s="25" t="s">
        <v>21</v>
      </c>
      <c r="B1013" s="26">
        <v>402121.84</v>
      </c>
      <c r="C1013" s="26">
        <v>2811.06</v>
      </c>
      <c r="D1013" s="26">
        <v>74651</v>
      </c>
      <c r="E1013" s="26">
        <v>5631.26</v>
      </c>
      <c r="F1013" s="26">
        <v>33.700000000000003</v>
      </c>
      <c r="G1013" s="26">
        <v>-810.48</v>
      </c>
      <c r="H1013" s="26">
        <v>-851.9</v>
      </c>
      <c r="I1013" s="26">
        <v>-27.82</v>
      </c>
      <c r="J1013" s="13" t="s">
        <v>772</v>
      </c>
      <c r="K1013" s="7" t="e">
        <f>SUMIFS([1]исходный!$I$2:$I$8445,[1]исходный!$A$2:$A$8445,Таблица1[[#This Row],[Лицевой]],[1]исходный!$C$2:$C$8445,"Отопление")</f>
        <v>#VALUE!</v>
      </c>
      <c r="L1013" s="7" t="e">
        <f>Таблица1[[#This Row],[Возврат за июль]]+Таблица1[[#This Row],[возврат]]</f>
        <v>#VALUE!</v>
      </c>
      <c r="M1013" s="7" t="e">
        <f>SUMIFS([2]Лист2!$H$2:$H$3988,[2]Лист2!$A$2:$A$3988,Таблица1[[#This Row],[Лицевой]])</f>
        <v>#VALUE!</v>
      </c>
    </row>
    <row r="1014" spans="1:13" hidden="1" outlineLevel="2" x14ac:dyDescent="0.25">
      <c r="A1014" s="25" t="s">
        <v>21</v>
      </c>
      <c r="B1014" s="26">
        <v>402121.84</v>
      </c>
      <c r="C1014" s="26">
        <v>2811.06</v>
      </c>
      <c r="D1014" s="26">
        <v>74652</v>
      </c>
      <c r="E1014" s="26">
        <v>8288.1299999999992</v>
      </c>
      <c r="F1014" s="26">
        <v>49.6</v>
      </c>
      <c r="G1014" s="26">
        <v>-1192.8599999999999</v>
      </c>
      <c r="H1014" s="26">
        <v>0</v>
      </c>
      <c r="I1014" s="26">
        <v>-40.950000000000003</v>
      </c>
      <c r="J1014" s="13" t="s">
        <v>796</v>
      </c>
      <c r="K1014" s="7" t="e">
        <f>SUMIFS([1]исходный!$I$2:$I$8445,[1]исходный!$A$2:$A$8445,Таблица1[[#This Row],[Лицевой]],[1]исходный!$C$2:$C$8445,"Отопление")</f>
        <v>#VALUE!</v>
      </c>
      <c r="L1014" s="7" t="e">
        <f>Таблица1[[#This Row],[Возврат за июль]]+Таблица1[[#This Row],[возврат]]</f>
        <v>#VALUE!</v>
      </c>
      <c r="M1014" s="7" t="e">
        <f>SUMIFS([2]Лист2!$H$2:$H$3988,[2]Лист2!$A$2:$A$3988,Таблица1[[#This Row],[Лицевой]])</f>
        <v>#VALUE!</v>
      </c>
    </row>
    <row r="1015" spans="1:13" hidden="1" outlineLevel="2" x14ac:dyDescent="0.25">
      <c r="A1015" s="25" t="s">
        <v>21</v>
      </c>
      <c r="B1015" s="26">
        <v>402121.84</v>
      </c>
      <c r="C1015" s="26">
        <v>2811.06</v>
      </c>
      <c r="D1015" s="26">
        <v>74653</v>
      </c>
      <c r="E1015" s="26">
        <v>10109.540000000001</v>
      </c>
      <c r="F1015" s="26">
        <v>60.5</v>
      </c>
      <c r="G1015" s="26">
        <v>-1455.02</v>
      </c>
      <c r="H1015" s="26">
        <v>0</v>
      </c>
      <c r="I1015" s="26">
        <v>-49.96</v>
      </c>
      <c r="J1015" s="13" t="s">
        <v>797</v>
      </c>
      <c r="K1015" s="7" t="e">
        <f>SUMIFS([1]исходный!$I$2:$I$8445,[1]исходный!$A$2:$A$8445,Таблица1[[#This Row],[Лицевой]],[1]исходный!$C$2:$C$8445,"Отопление")</f>
        <v>#VALUE!</v>
      </c>
      <c r="L1015" s="7" t="e">
        <f>Таблица1[[#This Row],[Возврат за июль]]+Таблица1[[#This Row],[возврат]]</f>
        <v>#VALUE!</v>
      </c>
      <c r="M1015" s="7" t="e">
        <f>SUMIFS([2]Лист2!$H$2:$H$3988,[2]Лист2!$A$2:$A$3988,Таблица1[[#This Row],[Лицевой]])</f>
        <v>#VALUE!</v>
      </c>
    </row>
    <row r="1016" spans="1:13" hidden="1" outlineLevel="2" x14ac:dyDescent="0.25">
      <c r="A1016" s="25" t="s">
        <v>21</v>
      </c>
      <c r="B1016" s="26">
        <v>402121.84</v>
      </c>
      <c r="C1016" s="26">
        <v>2811.06</v>
      </c>
      <c r="D1016" s="26">
        <v>74654</v>
      </c>
      <c r="E1016" s="26">
        <v>5748.22</v>
      </c>
      <c r="F1016" s="26">
        <v>34.4</v>
      </c>
      <c r="G1016" s="26">
        <v>-827.3</v>
      </c>
      <c r="H1016" s="26">
        <v>0</v>
      </c>
      <c r="I1016" s="26">
        <v>-28.4</v>
      </c>
      <c r="J1016" s="13" t="s">
        <v>798</v>
      </c>
      <c r="K1016" s="7" t="e">
        <f>SUMIFS([1]исходный!$I$2:$I$8445,[1]исходный!$A$2:$A$8445,Таблица1[[#This Row],[Лицевой]],[1]исходный!$C$2:$C$8445,"Отопление")</f>
        <v>#VALUE!</v>
      </c>
      <c r="L1016" s="7" t="e">
        <f>Таблица1[[#This Row],[Возврат за июль]]+Таблица1[[#This Row],[возврат]]</f>
        <v>#VALUE!</v>
      </c>
      <c r="M1016" s="7" t="e">
        <f>SUMIFS([2]Лист2!$H$2:$H$3988,[2]Лист2!$A$2:$A$3988,Таблица1[[#This Row],[Лицевой]])</f>
        <v>#VALUE!</v>
      </c>
    </row>
    <row r="1017" spans="1:13" hidden="1" outlineLevel="2" x14ac:dyDescent="0.25">
      <c r="A1017" s="25" t="s">
        <v>21</v>
      </c>
      <c r="B1017" s="26">
        <v>402121.84</v>
      </c>
      <c r="C1017" s="26">
        <v>2811.06</v>
      </c>
      <c r="D1017" s="26">
        <v>74655</v>
      </c>
      <c r="E1017" s="26">
        <v>7836.99</v>
      </c>
      <c r="F1017" s="26">
        <v>46.9</v>
      </c>
      <c r="G1017" s="26">
        <v>-1127.95</v>
      </c>
      <c r="H1017" s="26">
        <v>-1185.5899999999999</v>
      </c>
      <c r="I1017" s="26">
        <v>-38.729999999999997</v>
      </c>
      <c r="J1017" s="13" t="s">
        <v>799</v>
      </c>
      <c r="K1017" s="7" t="e">
        <f>SUMIFS([1]исходный!$I$2:$I$8445,[1]исходный!$A$2:$A$8445,Таблица1[[#This Row],[Лицевой]],[1]исходный!$C$2:$C$8445,"Отопление")</f>
        <v>#VALUE!</v>
      </c>
      <c r="L1017" s="7" t="e">
        <f>Таблица1[[#This Row],[Возврат за июль]]+Таблица1[[#This Row],[возврат]]</f>
        <v>#VALUE!</v>
      </c>
      <c r="M1017" s="7" t="e">
        <f>SUMIFS([2]Лист2!$H$2:$H$3988,[2]Лист2!$A$2:$A$3988,Таблица1[[#This Row],[Лицевой]])</f>
        <v>#VALUE!</v>
      </c>
    </row>
    <row r="1018" spans="1:13" hidden="1" outlineLevel="2" x14ac:dyDescent="0.25">
      <c r="A1018" s="25" t="s">
        <v>21</v>
      </c>
      <c r="B1018" s="26">
        <v>402121.84</v>
      </c>
      <c r="C1018" s="26">
        <v>2811.06</v>
      </c>
      <c r="D1018" s="26">
        <v>74656</v>
      </c>
      <c r="E1018" s="26">
        <v>8555.48</v>
      </c>
      <c r="F1018" s="26">
        <v>51.2</v>
      </c>
      <c r="G1018" s="26">
        <v>-1231.33</v>
      </c>
      <c r="H1018" s="26">
        <v>0</v>
      </c>
      <c r="I1018" s="26">
        <v>-42.28</v>
      </c>
      <c r="J1018" s="13" t="s">
        <v>800</v>
      </c>
      <c r="K1018" s="7" t="e">
        <f>SUMIFS([1]исходный!$I$2:$I$8445,[1]исходный!$A$2:$A$8445,Таблица1[[#This Row],[Лицевой]],[1]исходный!$C$2:$C$8445,"Отопление")</f>
        <v>#VALUE!</v>
      </c>
      <c r="L1018" s="7" t="e">
        <f>Таблица1[[#This Row],[Возврат за июль]]+Таблица1[[#This Row],[возврат]]</f>
        <v>#VALUE!</v>
      </c>
      <c r="M1018" s="7" t="e">
        <f>SUMIFS([2]Лист2!$H$2:$H$3988,[2]Лист2!$A$2:$A$3988,Таблица1[[#This Row],[Лицевой]])</f>
        <v>#VALUE!</v>
      </c>
    </row>
    <row r="1019" spans="1:13" hidden="1" outlineLevel="2" x14ac:dyDescent="0.25">
      <c r="A1019" s="25" t="s">
        <v>21</v>
      </c>
      <c r="B1019" s="26">
        <v>402121.84</v>
      </c>
      <c r="C1019" s="26">
        <v>2811.06</v>
      </c>
      <c r="D1019" s="26">
        <v>74657</v>
      </c>
      <c r="E1019" s="26">
        <v>5664.69</v>
      </c>
      <c r="F1019" s="26">
        <v>33.9</v>
      </c>
      <c r="G1019" s="26">
        <v>-815.3</v>
      </c>
      <c r="H1019" s="26">
        <v>0</v>
      </c>
      <c r="I1019" s="26">
        <v>-27.99</v>
      </c>
      <c r="J1019" s="13" t="s">
        <v>780</v>
      </c>
      <c r="K1019" s="7" t="e">
        <f>SUMIFS([1]исходный!$I$2:$I$8445,[1]исходный!$A$2:$A$8445,Таблица1[[#This Row],[Лицевой]],[1]исходный!$C$2:$C$8445,"Отопление")</f>
        <v>#VALUE!</v>
      </c>
      <c r="L1019" s="7" t="e">
        <f>Таблица1[[#This Row],[Возврат за июль]]+Таблица1[[#This Row],[возврат]]</f>
        <v>#VALUE!</v>
      </c>
      <c r="M1019" s="7" t="e">
        <f>SUMIFS([2]Лист2!$H$2:$H$3988,[2]Лист2!$A$2:$A$3988,Таблица1[[#This Row],[Лицевой]])</f>
        <v>#VALUE!</v>
      </c>
    </row>
    <row r="1020" spans="1:13" hidden="1" outlineLevel="2" x14ac:dyDescent="0.25">
      <c r="A1020" s="25" t="s">
        <v>21</v>
      </c>
      <c r="B1020" s="26">
        <v>402121.84</v>
      </c>
      <c r="C1020" s="26">
        <v>2811.06</v>
      </c>
      <c r="D1020" s="26">
        <v>74658</v>
      </c>
      <c r="E1020" s="26">
        <v>8321.56</v>
      </c>
      <c r="F1020" s="26">
        <v>49.8</v>
      </c>
      <c r="G1020" s="26">
        <v>-1197.68</v>
      </c>
      <c r="H1020" s="26">
        <v>-1258.9000000000001</v>
      </c>
      <c r="I1020" s="26">
        <v>-41.12</v>
      </c>
      <c r="J1020" s="13" t="s">
        <v>801</v>
      </c>
      <c r="K1020" s="7" t="e">
        <f>SUMIFS([1]исходный!$I$2:$I$8445,[1]исходный!$A$2:$A$8445,Таблица1[[#This Row],[Лицевой]],[1]исходный!$C$2:$C$8445,"Отопление")</f>
        <v>#VALUE!</v>
      </c>
      <c r="L1020" s="7" t="e">
        <f>Таблица1[[#This Row],[Возврат за июль]]+Таблица1[[#This Row],[возврат]]</f>
        <v>#VALUE!</v>
      </c>
      <c r="M1020" s="7" t="e">
        <f>SUMIFS([2]Лист2!$H$2:$H$3988,[2]Лист2!$A$2:$A$3988,Таблица1[[#This Row],[Лицевой]])</f>
        <v>#VALUE!</v>
      </c>
    </row>
    <row r="1021" spans="1:13" hidden="1" outlineLevel="2" x14ac:dyDescent="0.25">
      <c r="A1021" s="25" t="s">
        <v>21</v>
      </c>
      <c r="B1021" s="26">
        <v>402121.84</v>
      </c>
      <c r="C1021" s="26">
        <v>2811.06</v>
      </c>
      <c r="D1021" s="26">
        <v>74659</v>
      </c>
      <c r="E1021" s="26">
        <v>8371.7000000000007</v>
      </c>
      <c r="F1021" s="26">
        <v>50.1</v>
      </c>
      <c r="G1021" s="26">
        <v>-1204.9000000000001</v>
      </c>
      <c r="H1021" s="26">
        <v>-1266.48</v>
      </c>
      <c r="I1021" s="26">
        <v>-41.38</v>
      </c>
      <c r="J1021" s="13" t="s">
        <v>802</v>
      </c>
      <c r="K1021" s="7" t="e">
        <f>SUMIFS([1]исходный!$I$2:$I$8445,[1]исходный!$A$2:$A$8445,Таблица1[[#This Row],[Лицевой]],[1]исходный!$C$2:$C$8445,"Отопление")</f>
        <v>#VALUE!</v>
      </c>
      <c r="L1021" s="7" t="e">
        <f>Таблица1[[#This Row],[Возврат за июль]]+Таблица1[[#This Row],[возврат]]</f>
        <v>#VALUE!</v>
      </c>
      <c r="M1021" s="7" t="e">
        <f>SUMIFS([2]Лист2!$H$2:$H$3988,[2]Лист2!$A$2:$A$3988,Таблица1[[#This Row],[Лицевой]])</f>
        <v>#VALUE!</v>
      </c>
    </row>
    <row r="1022" spans="1:13" hidden="1" outlineLevel="2" x14ac:dyDescent="0.25">
      <c r="A1022" s="25" t="s">
        <v>21</v>
      </c>
      <c r="B1022" s="26">
        <v>402121.84</v>
      </c>
      <c r="C1022" s="26">
        <v>2811.06</v>
      </c>
      <c r="D1022" s="26">
        <v>74660</v>
      </c>
      <c r="E1022" s="26">
        <v>5714.84</v>
      </c>
      <c r="F1022" s="26">
        <v>34.200000000000003</v>
      </c>
      <c r="G1022" s="26">
        <v>-822.53</v>
      </c>
      <c r="H1022" s="26">
        <v>0</v>
      </c>
      <c r="I1022" s="26">
        <v>-28.24</v>
      </c>
      <c r="J1022" s="13" t="s">
        <v>793</v>
      </c>
      <c r="K1022" s="7" t="e">
        <f>SUMIFS([1]исходный!$I$2:$I$8445,[1]исходный!$A$2:$A$8445,Таблица1[[#This Row],[Лицевой]],[1]исходный!$C$2:$C$8445,"Отопление")</f>
        <v>#VALUE!</v>
      </c>
      <c r="L1022" s="7" t="e">
        <f>Таблица1[[#This Row],[Возврат за июль]]+Таблица1[[#This Row],[возврат]]</f>
        <v>#VALUE!</v>
      </c>
      <c r="M1022" s="7" t="e">
        <f>SUMIFS([2]Лист2!$H$2:$H$3988,[2]Лист2!$A$2:$A$3988,Таблица1[[#This Row],[Лицевой]])</f>
        <v>#VALUE!</v>
      </c>
    </row>
    <row r="1023" spans="1:13" hidden="1" outlineLevel="2" x14ac:dyDescent="0.25">
      <c r="A1023" s="25" t="s">
        <v>21</v>
      </c>
      <c r="B1023" s="26">
        <v>402121.84</v>
      </c>
      <c r="C1023" s="26">
        <v>2811.06</v>
      </c>
      <c r="D1023" s="26">
        <v>74661</v>
      </c>
      <c r="E1023" s="26">
        <v>8004.11</v>
      </c>
      <c r="F1023" s="26">
        <v>47.9</v>
      </c>
      <c r="G1023" s="26">
        <v>-1152.02</v>
      </c>
      <c r="H1023" s="26">
        <v>-1210.8699999999999</v>
      </c>
      <c r="I1023" s="26">
        <v>-39.549999999999997</v>
      </c>
      <c r="J1023" s="13" t="s">
        <v>803</v>
      </c>
      <c r="K1023" s="7" t="e">
        <f>SUMIFS([1]исходный!$I$2:$I$8445,[1]исходный!$A$2:$A$8445,Таблица1[[#This Row],[Лицевой]],[1]исходный!$C$2:$C$8445,"Отопление")</f>
        <v>#VALUE!</v>
      </c>
      <c r="L1023" s="7" t="e">
        <f>Таблица1[[#This Row],[Возврат за июль]]+Таблица1[[#This Row],[возврат]]</f>
        <v>#VALUE!</v>
      </c>
      <c r="M1023" s="7" t="e">
        <f>SUMIFS([2]Лист2!$H$2:$H$3988,[2]Лист2!$A$2:$A$3988,Таблица1[[#This Row],[Лицевой]])</f>
        <v>#VALUE!</v>
      </c>
    </row>
    <row r="1024" spans="1:13" hidden="1" outlineLevel="2" x14ac:dyDescent="0.25">
      <c r="A1024" s="25" t="s">
        <v>21</v>
      </c>
      <c r="B1024" s="26">
        <v>402121.84</v>
      </c>
      <c r="C1024" s="26">
        <v>2811.06</v>
      </c>
      <c r="D1024" s="26">
        <v>74662</v>
      </c>
      <c r="E1024" s="26">
        <v>8455.24</v>
      </c>
      <c r="F1024" s="26">
        <v>50.6</v>
      </c>
      <c r="G1024" s="26">
        <v>-1216.92</v>
      </c>
      <c r="H1024" s="26">
        <v>0</v>
      </c>
      <c r="I1024" s="26">
        <v>-41.78</v>
      </c>
      <c r="J1024" s="13" t="s">
        <v>804</v>
      </c>
      <c r="K1024" s="7" t="e">
        <f>SUMIFS([1]исходный!$I$2:$I$8445,[1]исходный!$A$2:$A$8445,Таблица1[[#This Row],[Лицевой]],[1]исходный!$C$2:$C$8445,"Отопление")</f>
        <v>#VALUE!</v>
      </c>
      <c r="L1024" s="7" t="e">
        <f>Таблица1[[#This Row],[Возврат за июль]]+Таблица1[[#This Row],[возврат]]</f>
        <v>#VALUE!</v>
      </c>
      <c r="M1024" s="7" t="e">
        <f>SUMIFS([2]Лист2!$H$2:$H$3988,[2]Лист2!$A$2:$A$3988,Таблица1[[#This Row],[Лицевой]])</f>
        <v>#VALUE!</v>
      </c>
    </row>
    <row r="1025" spans="1:13" hidden="1" outlineLevel="2" x14ac:dyDescent="0.25">
      <c r="A1025" s="25" t="s">
        <v>21</v>
      </c>
      <c r="B1025" s="26">
        <v>402121.84</v>
      </c>
      <c r="C1025" s="26">
        <v>2811.06</v>
      </c>
      <c r="D1025" s="26">
        <v>74663</v>
      </c>
      <c r="E1025" s="26">
        <v>5698.12</v>
      </c>
      <c r="F1025" s="26">
        <v>34.1</v>
      </c>
      <c r="G1025" s="26">
        <v>-820.12</v>
      </c>
      <c r="H1025" s="26">
        <v>0</v>
      </c>
      <c r="I1025" s="26">
        <v>-28.16</v>
      </c>
      <c r="J1025" s="13" t="s">
        <v>789</v>
      </c>
      <c r="K1025" s="7" t="e">
        <f>SUMIFS([1]исходный!$I$2:$I$8445,[1]исходный!$A$2:$A$8445,Таблица1[[#This Row],[Лицевой]],[1]исходный!$C$2:$C$8445,"Отопление")</f>
        <v>#VALUE!</v>
      </c>
      <c r="L1025" s="7" t="e">
        <f>Таблица1[[#This Row],[Возврат за июль]]+Таблица1[[#This Row],[возврат]]</f>
        <v>#VALUE!</v>
      </c>
      <c r="M1025" s="7" t="e">
        <f>SUMIFS([2]Лист2!$H$2:$H$3988,[2]Лист2!$A$2:$A$3988,Таблица1[[#This Row],[Лицевой]])</f>
        <v>#VALUE!</v>
      </c>
    </row>
    <row r="1026" spans="1:13" hidden="1" outlineLevel="2" x14ac:dyDescent="0.25">
      <c r="A1026" s="25" t="s">
        <v>21</v>
      </c>
      <c r="B1026" s="26">
        <v>402121.84</v>
      </c>
      <c r="C1026" s="26">
        <v>2811.06</v>
      </c>
      <c r="D1026" s="26">
        <v>74664</v>
      </c>
      <c r="E1026" s="26">
        <v>10076.11</v>
      </c>
      <c r="F1026" s="26">
        <v>60.3</v>
      </c>
      <c r="G1026" s="26">
        <v>-1450.2</v>
      </c>
      <c r="H1026" s="26">
        <v>-1524.33</v>
      </c>
      <c r="I1026" s="26">
        <v>-49.79</v>
      </c>
      <c r="J1026" s="13" t="s">
        <v>805</v>
      </c>
      <c r="K1026" s="7" t="e">
        <f>SUMIFS([1]исходный!$I$2:$I$8445,[1]исходный!$A$2:$A$8445,Таблица1[[#This Row],[Лицевой]],[1]исходный!$C$2:$C$8445,"Отопление")</f>
        <v>#VALUE!</v>
      </c>
      <c r="L1026" s="7" t="e">
        <f>Таблица1[[#This Row],[Возврат за июль]]+Таблица1[[#This Row],[возврат]]</f>
        <v>#VALUE!</v>
      </c>
      <c r="M1026" s="7" t="e">
        <f>SUMIFS([2]Лист2!$H$2:$H$3988,[2]Лист2!$A$2:$A$3988,Таблица1[[#This Row],[Лицевой]])</f>
        <v>#VALUE!</v>
      </c>
    </row>
    <row r="1027" spans="1:13" hidden="1" outlineLevel="2" x14ac:dyDescent="0.25">
      <c r="A1027" s="25" t="s">
        <v>21</v>
      </c>
      <c r="B1027" s="26">
        <v>402121.84</v>
      </c>
      <c r="C1027" s="26">
        <v>2811.06</v>
      </c>
      <c r="D1027" s="26">
        <v>74665</v>
      </c>
      <c r="E1027" s="26">
        <v>8488.67</v>
      </c>
      <c r="F1027" s="26">
        <v>50.8</v>
      </c>
      <c r="G1027" s="26">
        <v>-1221.74</v>
      </c>
      <c r="H1027" s="26">
        <v>-1284.18</v>
      </c>
      <c r="I1027" s="26">
        <v>-41.95</v>
      </c>
      <c r="J1027" s="13" t="s">
        <v>806</v>
      </c>
      <c r="K1027" s="7" t="e">
        <f>SUMIFS([1]исходный!$I$2:$I$8445,[1]исходный!$A$2:$A$8445,Таблица1[[#This Row],[Лицевой]],[1]исходный!$C$2:$C$8445,"Отопление")</f>
        <v>#VALUE!</v>
      </c>
      <c r="L1027" s="7" t="e">
        <f>Таблица1[[#This Row],[Возврат за июль]]+Таблица1[[#This Row],[возврат]]</f>
        <v>#VALUE!</v>
      </c>
      <c r="M1027" s="7" t="e">
        <f>SUMIFS([2]Лист2!$H$2:$H$3988,[2]Лист2!$A$2:$A$3988,Таблица1[[#This Row],[Лицевой]])</f>
        <v>#VALUE!</v>
      </c>
    </row>
    <row r="1028" spans="1:13" hidden="1" outlineLevel="2" x14ac:dyDescent="0.25">
      <c r="A1028" s="25" t="s">
        <v>21</v>
      </c>
      <c r="B1028" s="26">
        <v>402121.84</v>
      </c>
      <c r="C1028" s="26">
        <v>2811.06</v>
      </c>
      <c r="D1028" s="26">
        <v>74666</v>
      </c>
      <c r="E1028" s="26">
        <v>5647.97</v>
      </c>
      <c r="F1028" s="26">
        <v>33.799999999999997</v>
      </c>
      <c r="G1028" s="26">
        <v>-812.88</v>
      </c>
      <c r="H1028" s="26">
        <v>0</v>
      </c>
      <c r="I1028" s="26">
        <v>-27.91</v>
      </c>
      <c r="J1028" s="13" t="s">
        <v>775</v>
      </c>
      <c r="K1028" s="7" t="e">
        <f>SUMIFS([1]исходный!$I$2:$I$8445,[1]исходный!$A$2:$A$8445,Таблица1[[#This Row],[Лицевой]],[1]исходный!$C$2:$C$8445,"Отопление")</f>
        <v>#VALUE!</v>
      </c>
      <c r="L1028" s="7" t="e">
        <f>Таблица1[[#This Row],[Возврат за июль]]+Таблица1[[#This Row],[возврат]]</f>
        <v>#VALUE!</v>
      </c>
      <c r="M1028" s="7" t="e">
        <f>SUMIFS([2]Лист2!$H$2:$H$3988,[2]Лист2!$A$2:$A$3988,Таблица1[[#This Row],[Лицевой]])</f>
        <v>#VALUE!</v>
      </c>
    </row>
    <row r="1029" spans="1:13" hidden="1" outlineLevel="2" x14ac:dyDescent="0.25">
      <c r="A1029" s="25" t="s">
        <v>21</v>
      </c>
      <c r="B1029" s="26">
        <v>402121.84</v>
      </c>
      <c r="C1029" s="26">
        <v>2811.06</v>
      </c>
      <c r="D1029" s="26">
        <v>74667</v>
      </c>
      <c r="E1029" s="26">
        <v>10009.299999999999</v>
      </c>
      <c r="F1029" s="26">
        <v>59.9</v>
      </c>
      <c r="G1029" s="26">
        <v>-1440.61</v>
      </c>
      <c r="H1029" s="26">
        <v>0</v>
      </c>
      <c r="I1029" s="26">
        <v>-49.46</v>
      </c>
      <c r="J1029" s="13" t="s">
        <v>807</v>
      </c>
      <c r="K1029" s="7" t="e">
        <f>SUMIFS([1]исходный!$I$2:$I$8445,[1]исходный!$A$2:$A$8445,Таблица1[[#This Row],[Лицевой]],[1]исходный!$C$2:$C$8445,"Отопление")</f>
        <v>#VALUE!</v>
      </c>
      <c r="L1029" s="7" t="e">
        <f>Таблица1[[#This Row],[Возврат за июль]]+Таблица1[[#This Row],[возврат]]</f>
        <v>#VALUE!</v>
      </c>
      <c r="M1029" s="7" t="e">
        <f>SUMIFS([2]Лист2!$H$2:$H$3988,[2]Лист2!$A$2:$A$3988,Таблица1[[#This Row],[Лицевой]])</f>
        <v>#VALUE!</v>
      </c>
    </row>
    <row r="1030" spans="1:13" hidden="1" outlineLevel="2" x14ac:dyDescent="0.25">
      <c r="A1030" s="25" t="s">
        <v>21</v>
      </c>
      <c r="B1030" s="26">
        <v>402121.84</v>
      </c>
      <c r="C1030" s="26">
        <v>2811.06</v>
      </c>
      <c r="D1030" s="26">
        <v>74668</v>
      </c>
      <c r="E1030" s="26">
        <v>8187.89</v>
      </c>
      <c r="F1030" s="26">
        <v>49</v>
      </c>
      <c r="G1030" s="26">
        <v>-1178.45</v>
      </c>
      <c r="H1030" s="26">
        <v>-1238.67</v>
      </c>
      <c r="I1030" s="26">
        <v>-40.450000000000003</v>
      </c>
      <c r="J1030" s="13" t="s">
        <v>808</v>
      </c>
      <c r="K1030" s="7" t="e">
        <f>SUMIFS([1]исходный!$I$2:$I$8445,[1]исходный!$A$2:$A$8445,Таблица1[[#This Row],[Лицевой]],[1]исходный!$C$2:$C$8445,"Отопление")</f>
        <v>#VALUE!</v>
      </c>
      <c r="L1030" s="7" t="e">
        <f>Таблица1[[#This Row],[Возврат за июль]]+Таблица1[[#This Row],[возврат]]</f>
        <v>#VALUE!</v>
      </c>
      <c r="M1030" s="7" t="e">
        <f>SUMIFS([2]Лист2!$H$2:$H$3988,[2]Лист2!$A$2:$A$3988,Таблица1[[#This Row],[Лицевой]])</f>
        <v>#VALUE!</v>
      </c>
    </row>
    <row r="1031" spans="1:13" hidden="1" outlineLevel="2" x14ac:dyDescent="0.25">
      <c r="A1031" s="25" t="s">
        <v>21</v>
      </c>
      <c r="B1031" s="26">
        <v>402121.84</v>
      </c>
      <c r="C1031" s="26">
        <v>2811.06</v>
      </c>
      <c r="D1031" s="26">
        <v>74669</v>
      </c>
      <c r="E1031" s="26">
        <v>5664.69</v>
      </c>
      <c r="F1031" s="26">
        <v>33.9</v>
      </c>
      <c r="G1031" s="26">
        <v>-815.3</v>
      </c>
      <c r="H1031" s="26">
        <v>0</v>
      </c>
      <c r="I1031" s="26">
        <v>-27.99</v>
      </c>
      <c r="J1031" s="13" t="s">
        <v>780</v>
      </c>
      <c r="K1031" s="7" t="e">
        <f>SUMIFS([1]исходный!$I$2:$I$8445,[1]исходный!$A$2:$A$8445,Таблица1[[#This Row],[Лицевой]],[1]исходный!$C$2:$C$8445,"Отопление")</f>
        <v>#VALUE!</v>
      </c>
      <c r="L1031" s="7" t="e">
        <f>Таблица1[[#This Row],[Возврат за июль]]+Таблица1[[#This Row],[возврат]]</f>
        <v>#VALUE!</v>
      </c>
      <c r="M1031" s="7" t="e">
        <f>SUMIFS([2]Лист2!$H$2:$H$3988,[2]Лист2!$A$2:$A$3988,Таблица1[[#This Row],[Лицевой]])</f>
        <v>#VALUE!</v>
      </c>
    </row>
    <row r="1032" spans="1:13" hidden="1" outlineLevel="2" x14ac:dyDescent="0.25">
      <c r="A1032" s="25" t="s">
        <v>21</v>
      </c>
      <c r="B1032" s="26">
        <v>402121.84</v>
      </c>
      <c r="C1032" s="26">
        <v>2811.06</v>
      </c>
      <c r="D1032" s="26">
        <v>74670</v>
      </c>
      <c r="E1032" s="26">
        <v>9942.43</v>
      </c>
      <c r="F1032" s="26">
        <v>59.5</v>
      </c>
      <c r="G1032" s="26">
        <v>-1430.96</v>
      </c>
      <c r="H1032" s="26">
        <v>-1504.1</v>
      </c>
      <c r="I1032" s="26">
        <v>-49.13</v>
      </c>
      <c r="J1032" s="13" t="s">
        <v>782</v>
      </c>
      <c r="K1032" s="7" t="e">
        <f>SUMIFS([1]исходный!$I$2:$I$8445,[1]исходный!$A$2:$A$8445,Таблица1[[#This Row],[Лицевой]],[1]исходный!$C$2:$C$8445,"Отопление")</f>
        <v>#VALUE!</v>
      </c>
      <c r="L1032" s="7" t="e">
        <f>Таблица1[[#This Row],[Возврат за июль]]+Таблица1[[#This Row],[возврат]]</f>
        <v>#VALUE!</v>
      </c>
      <c r="M1032" s="7" t="e">
        <f>SUMIFS([2]Лист2!$H$2:$H$3988,[2]Лист2!$A$2:$A$3988,Таблица1[[#This Row],[Лицевой]])</f>
        <v>#VALUE!</v>
      </c>
    </row>
    <row r="1033" spans="1:13" hidden="1" outlineLevel="2" x14ac:dyDescent="0.25">
      <c r="A1033" s="25" t="s">
        <v>21</v>
      </c>
      <c r="B1033" s="26">
        <v>402121.84</v>
      </c>
      <c r="C1033" s="26">
        <v>2811.06</v>
      </c>
      <c r="D1033" s="26">
        <v>74671</v>
      </c>
      <c r="E1033" s="26">
        <v>8421.81</v>
      </c>
      <c r="F1033" s="26">
        <v>50.4</v>
      </c>
      <c r="G1033" s="26">
        <v>-1212.0999999999999</v>
      </c>
      <c r="H1033" s="26">
        <v>0</v>
      </c>
      <c r="I1033" s="26">
        <v>-41.61</v>
      </c>
      <c r="J1033" s="13" t="s">
        <v>809</v>
      </c>
      <c r="K1033" s="7" t="e">
        <f>SUMIFS([1]исходный!$I$2:$I$8445,[1]исходный!$A$2:$A$8445,Таблица1[[#This Row],[Лицевой]],[1]исходный!$C$2:$C$8445,"Отопление")</f>
        <v>#VALUE!</v>
      </c>
      <c r="L1033" s="7" t="e">
        <f>Таблица1[[#This Row],[Возврат за июль]]+Таблица1[[#This Row],[возврат]]</f>
        <v>#VALUE!</v>
      </c>
      <c r="M1033" s="7" t="e">
        <f>SUMIFS([2]Лист2!$H$2:$H$3988,[2]Лист2!$A$2:$A$3988,Таблица1[[#This Row],[Лицевой]])</f>
        <v>#VALUE!</v>
      </c>
    </row>
    <row r="1034" spans="1:13" hidden="1" outlineLevel="2" x14ac:dyDescent="0.25">
      <c r="A1034" s="25" t="s">
        <v>21</v>
      </c>
      <c r="B1034" s="26">
        <v>402121.84</v>
      </c>
      <c r="C1034" s="26">
        <v>2811.06</v>
      </c>
      <c r="D1034" s="26">
        <v>74672</v>
      </c>
      <c r="E1034" s="26">
        <v>5714.84</v>
      </c>
      <c r="F1034" s="26">
        <v>34.200000000000003</v>
      </c>
      <c r="G1034" s="26">
        <v>-822.53</v>
      </c>
      <c r="H1034" s="26">
        <v>0</v>
      </c>
      <c r="I1034" s="26">
        <v>-28.24</v>
      </c>
      <c r="J1034" s="13" t="s">
        <v>793</v>
      </c>
      <c r="K1034" s="7" t="e">
        <f>SUMIFS([1]исходный!$I$2:$I$8445,[1]исходный!$A$2:$A$8445,Таблица1[[#This Row],[Лицевой]],[1]исходный!$C$2:$C$8445,"Отопление")</f>
        <v>#VALUE!</v>
      </c>
      <c r="L1034" s="7" t="e">
        <f>Таблица1[[#This Row],[Возврат за июль]]+Таблица1[[#This Row],[возврат]]</f>
        <v>#VALUE!</v>
      </c>
      <c r="M1034" s="7" t="e">
        <f>SUMIFS([2]Лист2!$H$2:$H$3988,[2]Лист2!$A$2:$A$3988,Таблица1[[#This Row],[Лицевой]])</f>
        <v>#VALUE!</v>
      </c>
    </row>
    <row r="1035" spans="1:13" hidden="1" outlineLevel="2" x14ac:dyDescent="0.25">
      <c r="A1035" s="25" t="s">
        <v>21</v>
      </c>
      <c r="B1035" s="26">
        <v>402121.84</v>
      </c>
      <c r="C1035" s="26">
        <v>2811.06</v>
      </c>
      <c r="D1035" s="26">
        <v>74673</v>
      </c>
      <c r="E1035" s="26">
        <v>10089.49</v>
      </c>
      <c r="F1035" s="26">
        <v>60.38</v>
      </c>
      <c r="G1035" s="26">
        <v>-1452.14</v>
      </c>
      <c r="H1035" s="26">
        <v>-1526.35</v>
      </c>
      <c r="I1035" s="26">
        <v>-49.85</v>
      </c>
      <c r="J1035" s="13" t="s">
        <v>810</v>
      </c>
      <c r="K1035" s="7" t="e">
        <f>SUMIFS([1]исходный!$I$2:$I$8445,[1]исходный!$A$2:$A$8445,Таблица1[[#This Row],[Лицевой]],[1]исходный!$C$2:$C$8445,"Отопление")</f>
        <v>#VALUE!</v>
      </c>
      <c r="L1035" s="7" t="e">
        <f>Таблица1[[#This Row],[Возврат за июль]]+Таблица1[[#This Row],[возврат]]</f>
        <v>#VALUE!</v>
      </c>
      <c r="M1035" s="7" t="e">
        <f>SUMIFS([2]Лист2!$H$2:$H$3988,[2]Лист2!$A$2:$A$3988,Таблица1[[#This Row],[Лицевой]])</f>
        <v>#VALUE!</v>
      </c>
    </row>
    <row r="1036" spans="1:13" s="3" customFormat="1" outlineLevel="1" collapsed="1" x14ac:dyDescent="0.25">
      <c r="A1036" s="22" t="s">
        <v>21</v>
      </c>
      <c r="B1036" s="24">
        <f>B1035</f>
        <v>402121.84</v>
      </c>
      <c r="C1036" s="24">
        <f>C1035</f>
        <v>2811.06</v>
      </c>
      <c r="D1036" s="24"/>
      <c r="E1036" s="24">
        <f>SUM(E976:E1035)</f>
        <v>469727.65999999986</v>
      </c>
      <c r="F1036" s="24">
        <f t="shared" ref="F1036:I1036" si="12">SUM(F976:F1035)</f>
        <v>2811.0600000000009</v>
      </c>
      <c r="G1036" s="24">
        <f t="shared" si="12"/>
        <v>-67605.86</v>
      </c>
      <c r="H1036" s="24">
        <f t="shared" si="12"/>
        <v>-36077.799999999996</v>
      </c>
      <c r="I1036" s="24">
        <f t="shared" si="12"/>
        <v>-2321.1399999999994</v>
      </c>
      <c r="J1036" s="13"/>
      <c r="K1036" s="7" t="e">
        <f>SUMIFS([1]исходный!$I$2:$I$8445,[1]исходный!$A$2:$A$8445,Таблица1[[#This Row],[Лицевой]],[1]исходный!$C$2:$C$8445,"Отопление")</f>
        <v>#VALUE!</v>
      </c>
      <c r="L1036" s="7" t="e">
        <f>Таблица1[[#This Row],[Возврат за июль]]+Таблица1[[#This Row],[возврат]]</f>
        <v>#VALUE!</v>
      </c>
      <c r="M1036" s="7" t="e">
        <f>SUMIFS([2]Лист2!$H$2:$H$3988,[2]Лист2!$A$2:$A$3988,Таблица1[[#This Row],[Лицевой]])</f>
        <v>#VALUE!</v>
      </c>
    </row>
    <row r="1037" spans="1:13" hidden="1" outlineLevel="2" x14ac:dyDescent="0.25">
      <c r="A1037" s="25" t="s">
        <v>22</v>
      </c>
      <c r="B1037" s="26">
        <v>459649.53</v>
      </c>
      <c r="C1037" s="26">
        <v>3041.83</v>
      </c>
      <c r="D1037" s="26">
        <v>72640</v>
      </c>
      <c r="E1037" s="26">
        <v>10173.25</v>
      </c>
      <c r="F1037" s="26">
        <v>60.44</v>
      </c>
      <c r="G1037" s="26">
        <v>-1040.19</v>
      </c>
      <c r="H1037" s="26">
        <v>-1539.02</v>
      </c>
      <c r="I1037" s="26">
        <v>-50.27</v>
      </c>
      <c r="J1037" s="13" t="s">
        <v>811</v>
      </c>
      <c r="K1037" s="7" t="e">
        <f>SUMIFS([1]исходный!$I$2:$I$8445,[1]исходный!$A$2:$A$8445,Таблица1[[#This Row],[Лицевой]],[1]исходный!$C$2:$C$8445,"Отопление")</f>
        <v>#VALUE!</v>
      </c>
      <c r="L1037" s="7" t="e">
        <f>Таблица1[[#This Row],[Возврат за июль]]+Таблица1[[#This Row],[возврат]]</f>
        <v>#VALUE!</v>
      </c>
      <c r="M1037" s="7" t="e">
        <f>SUMIFS([2]Лист2!$H$2:$H$3988,[2]Лист2!$A$2:$A$3988,Таблица1[[#This Row],[Лицевой]])</f>
        <v>#VALUE!</v>
      </c>
    </row>
    <row r="1038" spans="1:13" hidden="1" outlineLevel="2" x14ac:dyDescent="0.25">
      <c r="A1038" s="25" t="s">
        <v>22</v>
      </c>
      <c r="B1038" s="26">
        <v>459649.53</v>
      </c>
      <c r="C1038" s="26">
        <v>3041.83</v>
      </c>
      <c r="D1038" s="26">
        <v>72641</v>
      </c>
      <c r="E1038" s="26">
        <v>8516.9699999999993</v>
      </c>
      <c r="F1038" s="26">
        <v>50.6</v>
      </c>
      <c r="G1038" s="26">
        <v>-870.83</v>
      </c>
      <c r="H1038" s="26">
        <v>-1288.46</v>
      </c>
      <c r="I1038" s="26">
        <v>-42.09</v>
      </c>
      <c r="J1038" s="13" t="s">
        <v>812</v>
      </c>
      <c r="K1038" s="7" t="e">
        <f>SUMIFS([1]исходный!$I$2:$I$8445,[1]исходный!$A$2:$A$8445,Таблица1[[#This Row],[Лицевой]],[1]исходный!$C$2:$C$8445,"Отопление")</f>
        <v>#VALUE!</v>
      </c>
      <c r="L1038" s="7" t="e">
        <f>Таблица1[[#This Row],[Возврат за июль]]+Таблица1[[#This Row],[возврат]]</f>
        <v>#VALUE!</v>
      </c>
      <c r="M1038" s="7" t="e">
        <f>SUMIFS([2]Лист2!$H$2:$H$3988,[2]Лист2!$A$2:$A$3988,Таблица1[[#This Row],[Лицевой]])</f>
        <v>#VALUE!</v>
      </c>
    </row>
    <row r="1039" spans="1:13" hidden="1" outlineLevel="2" x14ac:dyDescent="0.25">
      <c r="A1039" s="25" t="s">
        <v>22</v>
      </c>
      <c r="B1039" s="26">
        <v>459649.53</v>
      </c>
      <c r="C1039" s="26">
        <v>3041.83</v>
      </c>
      <c r="D1039" s="26">
        <v>72642</v>
      </c>
      <c r="E1039" s="26">
        <v>5364.37</v>
      </c>
      <c r="F1039" s="26">
        <v>31.87</v>
      </c>
      <c r="G1039" s="26">
        <v>-548.51</v>
      </c>
      <c r="H1039" s="26">
        <v>0</v>
      </c>
      <c r="I1039" s="26">
        <v>-26.51</v>
      </c>
      <c r="J1039" s="13" t="s">
        <v>813</v>
      </c>
      <c r="K1039" s="7" t="e">
        <f>SUMIFS([1]исходный!$I$2:$I$8445,[1]исходный!$A$2:$A$8445,Таблица1[[#This Row],[Лицевой]],[1]исходный!$C$2:$C$8445,"Отопление")</f>
        <v>#VALUE!</v>
      </c>
      <c r="L1039" s="7" t="e">
        <f>Таблица1[[#This Row],[Возврат за июль]]+Таблица1[[#This Row],[возврат]]</f>
        <v>#VALUE!</v>
      </c>
      <c r="M1039" s="7" t="e">
        <f>SUMIFS([2]Лист2!$H$2:$H$3988,[2]Лист2!$A$2:$A$3988,Таблица1[[#This Row],[Лицевой]])</f>
        <v>#VALUE!</v>
      </c>
    </row>
    <row r="1040" spans="1:13" hidden="1" outlineLevel="2" x14ac:dyDescent="0.25">
      <c r="A1040" s="25" t="s">
        <v>22</v>
      </c>
      <c r="B1040" s="26">
        <v>459649.53</v>
      </c>
      <c r="C1040" s="26">
        <v>3041.83</v>
      </c>
      <c r="D1040" s="26">
        <v>72643</v>
      </c>
      <c r="E1040" s="26">
        <v>8500.14</v>
      </c>
      <c r="F1040" s="26">
        <v>50.5</v>
      </c>
      <c r="G1040" s="26">
        <v>-869.11</v>
      </c>
      <c r="H1040" s="26">
        <v>0</v>
      </c>
      <c r="I1040" s="26">
        <v>-42</v>
      </c>
      <c r="J1040" s="13" t="s">
        <v>814</v>
      </c>
      <c r="K1040" s="7" t="e">
        <f>SUMIFS([1]исходный!$I$2:$I$8445,[1]исходный!$A$2:$A$8445,Таблица1[[#This Row],[Лицевой]],[1]исходный!$C$2:$C$8445,"Отопление")</f>
        <v>#VALUE!</v>
      </c>
      <c r="L1040" s="7" t="e">
        <f>Таблица1[[#This Row],[Возврат за июль]]+Таблица1[[#This Row],[возврат]]</f>
        <v>#VALUE!</v>
      </c>
      <c r="M1040" s="7" t="e">
        <f>SUMIFS([2]Лист2!$H$2:$H$3988,[2]Лист2!$A$2:$A$3988,Таблица1[[#This Row],[Лицевой]])</f>
        <v>#VALUE!</v>
      </c>
    </row>
    <row r="1041" spans="1:13" hidden="1" outlineLevel="2" x14ac:dyDescent="0.25">
      <c r="A1041" s="25" t="s">
        <v>22</v>
      </c>
      <c r="B1041" s="26">
        <v>459649.53</v>
      </c>
      <c r="C1041" s="26">
        <v>3041.83</v>
      </c>
      <c r="D1041" s="26">
        <v>72644</v>
      </c>
      <c r="E1041" s="26">
        <v>8491.7199999999993</v>
      </c>
      <c r="F1041" s="26">
        <v>50.45</v>
      </c>
      <c r="G1041" s="26">
        <v>-868.24</v>
      </c>
      <c r="H1041" s="26">
        <v>-1284.6400000000001</v>
      </c>
      <c r="I1041" s="26">
        <v>-41.96</v>
      </c>
      <c r="J1041" s="13" t="s">
        <v>815</v>
      </c>
      <c r="K1041" s="7" t="e">
        <f>SUMIFS([1]исходный!$I$2:$I$8445,[1]исходный!$A$2:$A$8445,Таблица1[[#This Row],[Лицевой]],[1]исходный!$C$2:$C$8445,"Отопление")</f>
        <v>#VALUE!</v>
      </c>
      <c r="L1041" s="7" t="e">
        <f>Таблица1[[#This Row],[Возврат за июль]]+Таблица1[[#This Row],[возврат]]</f>
        <v>#VALUE!</v>
      </c>
      <c r="M1041" s="7" t="e">
        <f>SUMIFS([2]Лист2!$H$2:$H$3988,[2]Лист2!$A$2:$A$3988,Таблица1[[#This Row],[Лицевой]])</f>
        <v>#VALUE!</v>
      </c>
    </row>
    <row r="1042" spans="1:13" hidden="1" outlineLevel="2" x14ac:dyDescent="0.25">
      <c r="A1042" s="25" t="s">
        <v>22</v>
      </c>
      <c r="B1042" s="26">
        <v>459649.53</v>
      </c>
      <c r="C1042" s="26">
        <v>3041.83</v>
      </c>
      <c r="D1042" s="26">
        <v>72645</v>
      </c>
      <c r="E1042" s="26">
        <v>5386.22</v>
      </c>
      <c r="F1042" s="26">
        <v>32</v>
      </c>
      <c r="G1042" s="26">
        <v>-550.71</v>
      </c>
      <c r="H1042" s="26">
        <v>-814.83</v>
      </c>
      <c r="I1042" s="26">
        <v>-26.62</v>
      </c>
      <c r="J1042" s="13" t="s">
        <v>816</v>
      </c>
      <c r="K1042" s="7" t="e">
        <f>SUMIFS([1]исходный!$I$2:$I$8445,[1]исходный!$A$2:$A$8445,Таблица1[[#This Row],[Лицевой]],[1]исходный!$C$2:$C$8445,"Отопление")</f>
        <v>#VALUE!</v>
      </c>
      <c r="L1042" s="7" t="e">
        <f>Таблица1[[#This Row],[Возврат за июль]]+Таблица1[[#This Row],[возврат]]</f>
        <v>#VALUE!</v>
      </c>
      <c r="M1042" s="7" t="e">
        <f>SUMIFS([2]Лист2!$H$2:$H$3988,[2]Лист2!$A$2:$A$3988,Таблица1[[#This Row],[Лицевой]])</f>
        <v>#VALUE!</v>
      </c>
    </row>
    <row r="1043" spans="1:13" hidden="1" outlineLevel="2" x14ac:dyDescent="0.25">
      <c r="A1043" s="25" t="s">
        <v>22</v>
      </c>
      <c r="B1043" s="26">
        <v>459649.53</v>
      </c>
      <c r="C1043" s="26">
        <v>3041.83</v>
      </c>
      <c r="D1043" s="26">
        <v>72646</v>
      </c>
      <c r="E1043" s="26">
        <v>8461.44</v>
      </c>
      <c r="F1043" s="26">
        <v>50.27</v>
      </c>
      <c r="G1043" s="26">
        <v>-865.16</v>
      </c>
      <c r="H1043" s="26">
        <v>-1280.06</v>
      </c>
      <c r="I1043" s="26">
        <v>-41.82</v>
      </c>
      <c r="J1043" s="13" t="s">
        <v>817</v>
      </c>
      <c r="K1043" s="7" t="e">
        <f>SUMIFS([1]исходный!$I$2:$I$8445,[1]исходный!$A$2:$A$8445,Таблица1[[#This Row],[Лицевой]],[1]исходный!$C$2:$C$8445,"Отопление")</f>
        <v>#VALUE!</v>
      </c>
      <c r="L1043" s="7" t="e">
        <f>Таблица1[[#This Row],[Возврат за июль]]+Таблица1[[#This Row],[возврат]]</f>
        <v>#VALUE!</v>
      </c>
      <c r="M1043" s="7" t="e">
        <f>SUMIFS([2]Лист2!$H$2:$H$3988,[2]Лист2!$A$2:$A$3988,Таблица1[[#This Row],[Лицевой]])</f>
        <v>#VALUE!</v>
      </c>
    </row>
    <row r="1044" spans="1:13" hidden="1" outlineLevel="2" x14ac:dyDescent="0.25">
      <c r="A1044" s="25" t="s">
        <v>22</v>
      </c>
      <c r="B1044" s="26">
        <v>459649.53</v>
      </c>
      <c r="C1044" s="26">
        <v>3041.83</v>
      </c>
      <c r="D1044" s="26">
        <v>72647</v>
      </c>
      <c r="E1044" s="26">
        <v>8328.43</v>
      </c>
      <c r="F1044" s="26">
        <v>49.48</v>
      </c>
      <c r="G1044" s="26">
        <v>-851.53</v>
      </c>
      <c r="H1044" s="26">
        <v>0</v>
      </c>
      <c r="I1044" s="26">
        <v>-41.15</v>
      </c>
      <c r="J1044" s="13" t="s">
        <v>818</v>
      </c>
      <c r="K1044" s="7" t="e">
        <f>SUMIFS([1]исходный!$I$2:$I$8445,[1]исходный!$A$2:$A$8445,Таблица1[[#This Row],[Лицевой]],[1]исходный!$C$2:$C$8445,"Отопление")</f>
        <v>#VALUE!</v>
      </c>
      <c r="L1044" s="7" t="e">
        <f>Таблица1[[#This Row],[Возврат за июль]]+Таблица1[[#This Row],[возврат]]</f>
        <v>#VALUE!</v>
      </c>
      <c r="M1044" s="7" t="e">
        <f>SUMIFS([2]Лист2!$H$2:$H$3988,[2]Лист2!$A$2:$A$3988,Таблица1[[#This Row],[Лицевой]])</f>
        <v>#VALUE!</v>
      </c>
    </row>
    <row r="1045" spans="1:13" hidden="1" outlineLevel="2" x14ac:dyDescent="0.25">
      <c r="A1045" s="25" t="s">
        <v>22</v>
      </c>
      <c r="B1045" s="26">
        <v>459649.53</v>
      </c>
      <c r="C1045" s="26">
        <v>3041.83</v>
      </c>
      <c r="D1045" s="26">
        <v>72648</v>
      </c>
      <c r="E1045" s="26">
        <v>5273.45</v>
      </c>
      <c r="F1045" s="26">
        <v>31.33</v>
      </c>
      <c r="G1045" s="26">
        <v>-539.19000000000005</v>
      </c>
      <c r="H1045" s="26">
        <v>0</v>
      </c>
      <c r="I1045" s="26">
        <v>-26.05</v>
      </c>
      <c r="J1045" s="13" t="s">
        <v>819</v>
      </c>
      <c r="K1045" s="7" t="e">
        <f>SUMIFS([1]исходный!$I$2:$I$8445,[1]исходный!$A$2:$A$8445,Таблица1[[#This Row],[Лицевой]],[1]исходный!$C$2:$C$8445,"Отопление")</f>
        <v>#VALUE!</v>
      </c>
      <c r="L1045" s="7" t="e">
        <f>Таблица1[[#This Row],[Возврат за июль]]+Таблица1[[#This Row],[возврат]]</f>
        <v>#VALUE!</v>
      </c>
      <c r="M1045" s="7" t="e">
        <f>SUMIFS([2]Лист2!$H$2:$H$3988,[2]Лист2!$A$2:$A$3988,Таблица1[[#This Row],[Лицевой]])</f>
        <v>#VALUE!</v>
      </c>
    </row>
    <row r="1046" spans="1:13" hidden="1" outlineLevel="2" x14ac:dyDescent="0.25">
      <c r="A1046" s="25" t="s">
        <v>22</v>
      </c>
      <c r="B1046" s="26">
        <v>459649.53</v>
      </c>
      <c r="C1046" s="26">
        <v>3041.83</v>
      </c>
      <c r="D1046" s="26">
        <v>72649</v>
      </c>
      <c r="E1046" s="26">
        <v>8249.32</v>
      </c>
      <c r="F1046" s="26">
        <v>49.01</v>
      </c>
      <c r="G1046" s="26">
        <v>-843.44</v>
      </c>
      <c r="H1046" s="26">
        <v>0</v>
      </c>
      <c r="I1046" s="26">
        <v>-40.76</v>
      </c>
      <c r="J1046" s="13" t="s">
        <v>820</v>
      </c>
      <c r="K1046" s="7" t="e">
        <f>SUMIFS([1]исходный!$I$2:$I$8445,[1]исходный!$A$2:$A$8445,Таблица1[[#This Row],[Лицевой]],[1]исходный!$C$2:$C$8445,"Отопление")</f>
        <v>#VALUE!</v>
      </c>
      <c r="L1046" s="7" t="e">
        <f>Таблица1[[#This Row],[Возврат за июль]]+Таблица1[[#This Row],[возврат]]</f>
        <v>#VALUE!</v>
      </c>
      <c r="M1046" s="7" t="e">
        <f>SUMIFS([2]Лист2!$H$2:$H$3988,[2]Лист2!$A$2:$A$3988,Таблица1[[#This Row],[Лицевой]])</f>
        <v>#VALUE!</v>
      </c>
    </row>
    <row r="1047" spans="1:13" hidden="1" outlineLevel="2" x14ac:dyDescent="0.25">
      <c r="A1047" s="25" t="s">
        <v>22</v>
      </c>
      <c r="B1047" s="26">
        <v>459649.53</v>
      </c>
      <c r="C1047" s="26">
        <v>3041.83</v>
      </c>
      <c r="D1047" s="26">
        <v>72650</v>
      </c>
      <c r="E1047" s="26">
        <v>8415.9500000000007</v>
      </c>
      <c r="F1047" s="26">
        <v>50</v>
      </c>
      <c r="G1047" s="26">
        <v>-860.47</v>
      </c>
      <c r="H1047" s="26">
        <v>0</v>
      </c>
      <c r="I1047" s="26">
        <v>-41.59</v>
      </c>
      <c r="J1047" s="13" t="s">
        <v>821</v>
      </c>
      <c r="K1047" s="7" t="e">
        <f>SUMIFS([1]исходный!$I$2:$I$8445,[1]исходный!$A$2:$A$8445,Таблица1[[#This Row],[Лицевой]],[1]исходный!$C$2:$C$8445,"Отопление")</f>
        <v>#VALUE!</v>
      </c>
      <c r="L1047" s="7" t="e">
        <f>Таблица1[[#This Row],[Возврат за июль]]+Таблица1[[#This Row],[возврат]]</f>
        <v>#VALUE!</v>
      </c>
      <c r="M1047" s="7" t="e">
        <f>SUMIFS([2]Лист2!$H$2:$H$3988,[2]Лист2!$A$2:$A$3988,Таблица1[[#This Row],[Лицевой]])</f>
        <v>#VALUE!</v>
      </c>
    </row>
    <row r="1048" spans="1:13" hidden="1" outlineLevel="2" x14ac:dyDescent="0.25">
      <c r="A1048" s="25" t="s">
        <v>22</v>
      </c>
      <c r="B1048" s="26">
        <v>459649.53</v>
      </c>
      <c r="C1048" s="26">
        <v>3041.83</v>
      </c>
      <c r="D1048" s="26">
        <v>72651</v>
      </c>
      <c r="E1048" s="26">
        <v>5140.4799999999996</v>
      </c>
      <c r="F1048" s="26">
        <v>30.54</v>
      </c>
      <c r="G1048" s="26">
        <v>-525.59</v>
      </c>
      <c r="H1048" s="26">
        <v>0</v>
      </c>
      <c r="I1048" s="26">
        <v>-25.4</v>
      </c>
      <c r="J1048" s="13" t="s">
        <v>822</v>
      </c>
      <c r="K1048" s="7" t="e">
        <f>SUMIFS([1]исходный!$I$2:$I$8445,[1]исходный!$A$2:$A$8445,Таблица1[[#This Row],[Лицевой]],[1]исходный!$C$2:$C$8445,"Отопление")</f>
        <v>#VALUE!</v>
      </c>
      <c r="L1048" s="7" t="e">
        <f>Таблица1[[#This Row],[Возврат за июль]]+Таблица1[[#This Row],[возврат]]</f>
        <v>#VALUE!</v>
      </c>
      <c r="M1048" s="7" t="e">
        <f>SUMIFS([2]Лист2!$H$2:$H$3988,[2]Лист2!$A$2:$A$3988,Таблица1[[#This Row],[Лицевой]])</f>
        <v>#VALUE!</v>
      </c>
    </row>
    <row r="1049" spans="1:13" hidden="1" outlineLevel="2" x14ac:dyDescent="0.25">
      <c r="A1049" s="25" t="s">
        <v>22</v>
      </c>
      <c r="B1049" s="26">
        <v>459649.53</v>
      </c>
      <c r="C1049" s="26">
        <v>3041.83</v>
      </c>
      <c r="D1049" s="26">
        <v>72652</v>
      </c>
      <c r="E1049" s="26">
        <v>8442.89</v>
      </c>
      <c r="F1049" s="26">
        <v>50.16</v>
      </c>
      <c r="G1049" s="26">
        <v>-863.24</v>
      </c>
      <c r="H1049" s="26">
        <v>-1277.25</v>
      </c>
      <c r="I1049" s="26">
        <v>-41.71</v>
      </c>
      <c r="J1049" s="13" t="s">
        <v>823</v>
      </c>
      <c r="K1049" s="7" t="e">
        <f>SUMIFS([1]исходный!$I$2:$I$8445,[1]исходный!$A$2:$A$8445,Таблица1[[#This Row],[Лицевой]],[1]исходный!$C$2:$C$8445,"Отопление")</f>
        <v>#VALUE!</v>
      </c>
      <c r="L1049" s="7" t="e">
        <f>Таблица1[[#This Row],[Возврат за июль]]+Таблица1[[#This Row],[возврат]]</f>
        <v>#VALUE!</v>
      </c>
      <c r="M1049" s="7" t="e">
        <f>SUMIFS([2]Лист2!$H$2:$H$3988,[2]Лист2!$A$2:$A$3988,Таблица1[[#This Row],[Лицевой]])</f>
        <v>#VALUE!</v>
      </c>
    </row>
    <row r="1050" spans="1:13" hidden="1" outlineLevel="2" x14ac:dyDescent="0.25">
      <c r="A1050" s="25" t="s">
        <v>22</v>
      </c>
      <c r="B1050" s="26">
        <v>459649.53</v>
      </c>
      <c r="C1050" s="26">
        <v>3041.83</v>
      </c>
      <c r="D1050" s="26">
        <v>72653</v>
      </c>
      <c r="E1050" s="26">
        <v>11444.06</v>
      </c>
      <c r="F1050" s="26">
        <v>67.989999999999995</v>
      </c>
      <c r="G1050" s="26">
        <v>-1170.1199999999999</v>
      </c>
      <c r="H1050" s="26">
        <v>0</v>
      </c>
      <c r="I1050" s="26">
        <v>-56.56</v>
      </c>
      <c r="J1050" s="13" t="s">
        <v>824</v>
      </c>
      <c r="K1050" s="7" t="e">
        <f>SUMIFS([1]исходный!$I$2:$I$8445,[1]исходный!$A$2:$A$8445,Таблица1[[#This Row],[Лицевой]],[1]исходный!$C$2:$C$8445,"Отопление")</f>
        <v>#VALUE!</v>
      </c>
      <c r="L1050" s="7" t="e">
        <f>Таблица1[[#This Row],[Возврат за июль]]+Таблица1[[#This Row],[возврат]]</f>
        <v>#VALUE!</v>
      </c>
      <c r="M1050" s="7" t="e">
        <f>SUMIFS([2]Лист2!$H$2:$H$3988,[2]Лист2!$A$2:$A$3988,Таблица1[[#This Row],[Лицевой]])</f>
        <v>#VALUE!</v>
      </c>
    </row>
    <row r="1051" spans="1:13" hidden="1" outlineLevel="2" x14ac:dyDescent="0.25">
      <c r="A1051" s="25" t="s">
        <v>22</v>
      </c>
      <c r="B1051" s="26">
        <v>459649.53</v>
      </c>
      <c r="C1051" s="26">
        <v>3041.83</v>
      </c>
      <c r="D1051" s="26">
        <v>72654</v>
      </c>
      <c r="E1051" s="26">
        <v>9897.17</v>
      </c>
      <c r="F1051" s="26">
        <v>58.8</v>
      </c>
      <c r="G1051" s="26">
        <v>-1011.93</v>
      </c>
      <c r="H1051" s="26">
        <v>-1497.26</v>
      </c>
      <c r="I1051" s="26">
        <v>-48.91</v>
      </c>
      <c r="J1051" s="13" t="s">
        <v>825</v>
      </c>
      <c r="K1051" s="7" t="e">
        <f>SUMIFS([1]исходный!$I$2:$I$8445,[1]исходный!$A$2:$A$8445,Таблица1[[#This Row],[Лицевой]],[1]исходный!$C$2:$C$8445,"Отопление")</f>
        <v>#VALUE!</v>
      </c>
      <c r="L1051" s="7" t="e">
        <f>Таблица1[[#This Row],[Возврат за июль]]+Таблица1[[#This Row],[возврат]]</f>
        <v>#VALUE!</v>
      </c>
      <c r="M1051" s="7" t="e">
        <f>SUMIFS([2]Лист2!$H$2:$H$3988,[2]Лист2!$A$2:$A$3988,Таблица1[[#This Row],[Лицевой]])</f>
        <v>#VALUE!</v>
      </c>
    </row>
    <row r="1052" spans="1:13" hidden="1" outlineLevel="2" x14ac:dyDescent="0.25">
      <c r="A1052" s="25" t="s">
        <v>22</v>
      </c>
      <c r="B1052" s="26">
        <v>459649.53</v>
      </c>
      <c r="C1052" s="26">
        <v>3041.83</v>
      </c>
      <c r="D1052" s="26">
        <v>72655</v>
      </c>
      <c r="E1052" s="26">
        <v>5759.91</v>
      </c>
      <c r="F1052" s="26">
        <v>34.22</v>
      </c>
      <c r="G1052" s="26">
        <v>-588.94000000000005</v>
      </c>
      <c r="H1052" s="26">
        <v>-871.37</v>
      </c>
      <c r="I1052" s="26">
        <v>-28.47</v>
      </c>
      <c r="J1052" s="13" t="s">
        <v>826</v>
      </c>
      <c r="K1052" s="7" t="e">
        <f>SUMIFS([1]исходный!$I$2:$I$8445,[1]исходный!$A$2:$A$8445,Таблица1[[#This Row],[Лицевой]],[1]исходный!$C$2:$C$8445,"Отопление")</f>
        <v>#VALUE!</v>
      </c>
      <c r="L1052" s="7" t="e">
        <f>Таблица1[[#This Row],[Возврат за июль]]+Таблица1[[#This Row],[возврат]]</f>
        <v>#VALUE!</v>
      </c>
      <c r="M1052" s="7" t="e">
        <f>SUMIFS([2]Лист2!$H$2:$H$3988,[2]Лист2!$A$2:$A$3988,Таблица1[[#This Row],[Лицевой]])</f>
        <v>#VALUE!</v>
      </c>
    </row>
    <row r="1053" spans="1:13" hidden="1" outlineLevel="2" x14ac:dyDescent="0.25">
      <c r="A1053" s="25" t="s">
        <v>22</v>
      </c>
      <c r="B1053" s="26">
        <v>459649.53</v>
      </c>
      <c r="C1053" s="26">
        <v>3041.83</v>
      </c>
      <c r="D1053" s="26">
        <v>72656</v>
      </c>
      <c r="E1053" s="26">
        <v>8809.83</v>
      </c>
      <c r="F1053" s="26">
        <v>52.34</v>
      </c>
      <c r="G1053" s="26">
        <v>-900.76</v>
      </c>
      <c r="H1053" s="26">
        <v>-1332.76</v>
      </c>
      <c r="I1053" s="26">
        <v>-43.53</v>
      </c>
      <c r="J1053" s="13" t="s">
        <v>827</v>
      </c>
      <c r="K1053" s="7" t="e">
        <f>SUMIFS([1]исходный!$I$2:$I$8445,[1]исходный!$A$2:$A$8445,Таблица1[[#This Row],[Лицевой]],[1]исходный!$C$2:$C$8445,"Отопление")</f>
        <v>#VALUE!</v>
      </c>
      <c r="L1053" s="7" t="e">
        <f>Таблица1[[#This Row],[Возврат за июль]]+Таблица1[[#This Row],[возврат]]</f>
        <v>#VALUE!</v>
      </c>
      <c r="M1053" s="7" t="e">
        <f>SUMIFS([2]Лист2!$H$2:$H$3988,[2]Лист2!$A$2:$A$3988,Таблица1[[#This Row],[Лицевой]])</f>
        <v>#VALUE!</v>
      </c>
    </row>
    <row r="1054" spans="1:13" hidden="1" outlineLevel="2" x14ac:dyDescent="0.25">
      <c r="A1054" s="25" t="s">
        <v>22</v>
      </c>
      <c r="B1054" s="26">
        <v>459649.53</v>
      </c>
      <c r="C1054" s="26">
        <v>3041.83</v>
      </c>
      <c r="D1054" s="26">
        <v>72657</v>
      </c>
      <c r="E1054" s="26">
        <v>9745.7099999999991</v>
      </c>
      <c r="F1054" s="26">
        <v>57.9</v>
      </c>
      <c r="G1054" s="26">
        <v>-996.47</v>
      </c>
      <c r="H1054" s="26">
        <v>0</v>
      </c>
      <c r="I1054" s="26">
        <v>-48.15</v>
      </c>
      <c r="J1054" s="13" t="s">
        <v>828</v>
      </c>
      <c r="K1054" s="7" t="e">
        <f>SUMIFS([1]исходный!$I$2:$I$8445,[1]исходный!$A$2:$A$8445,Таблица1[[#This Row],[Лицевой]],[1]исходный!$C$2:$C$8445,"Отопление")</f>
        <v>#VALUE!</v>
      </c>
      <c r="L1054" s="7" t="e">
        <f>Таблица1[[#This Row],[Возврат за июль]]+Таблица1[[#This Row],[возврат]]</f>
        <v>#VALUE!</v>
      </c>
      <c r="M1054" s="7" t="e">
        <f>SUMIFS([2]Лист2!$H$2:$H$3988,[2]Лист2!$A$2:$A$3988,Таблица1[[#This Row],[Лицевой]])</f>
        <v>#VALUE!</v>
      </c>
    </row>
    <row r="1055" spans="1:13" hidden="1" outlineLevel="2" x14ac:dyDescent="0.25">
      <c r="A1055" s="25" t="s">
        <v>22</v>
      </c>
      <c r="B1055" s="26">
        <v>459649.53</v>
      </c>
      <c r="C1055" s="26">
        <v>3041.83</v>
      </c>
      <c r="D1055" s="26">
        <v>72658</v>
      </c>
      <c r="E1055" s="26">
        <v>5487.24</v>
      </c>
      <c r="F1055" s="26">
        <v>32.6</v>
      </c>
      <c r="G1055" s="26">
        <v>-561.07000000000005</v>
      </c>
      <c r="H1055" s="26">
        <v>0</v>
      </c>
      <c r="I1055" s="26">
        <v>-27.12</v>
      </c>
      <c r="J1055" s="13" t="s">
        <v>829</v>
      </c>
      <c r="K1055" s="7" t="e">
        <f>SUMIFS([1]исходный!$I$2:$I$8445,[1]исходный!$A$2:$A$8445,Таблица1[[#This Row],[Лицевой]],[1]исходный!$C$2:$C$8445,"Отопление")</f>
        <v>#VALUE!</v>
      </c>
      <c r="L1055" s="7" t="e">
        <f>Таблица1[[#This Row],[Возврат за июль]]+Таблица1[[#This Row],[возврат]]</f>
        <v>#VALUE!</v>
      </c>
      <c r="M1055" s="7" t="e">
        <f>SUMIFS([2]Лист2!$H$2:$H$3988,[2]Лист2!$A$2:$A$3988,Таблица1[[#This Row],[Лицевой]])</f>
        <v>#VALUE!</v>
      </c>
    </row>
    <row r="1056" spans="1:13" hidden="1" outlineLevel="2" x14ac:dyDescent="0.25">
      <c r="A1056" s="25" t="s">
        <v>22</v>
      </c>
      <c r="B1056" s="26">
        <v>459649.53</v>
      </c>
      <c r="C1056" s="26">
        <v>3041.83</v>
      </c>
      <c r="D1056" s="26">
        <v>72659</v>
      </c>
      <c r="E1056" s="26">
        <v>8483.2999999999993</v>
      </c>
      <c r="F1056" s="26">
        <v>50.4</v>
      </c>
      <c r="G1056" s="26">
        <v>-867.38</v>
      </c>
      <c r="H1056" s="26">
        <v>0</v>
      </c>
      <c r="I1056" s="26">
        <v>-41.92</v>
      </c>
      <c r="J1056" s="13" t="s">
        <v>830</v>
      </c>
      <c r="K1056" s="7" t="e">
        <f>SUMIFS([1]исходный!$I$2:$I$8445,[1]исходный!$A$2:$A$8445,Таблица1[[#This Row],[Лицевой]],[1]исходный!$C$2:$C$8445,"Отопление")</f>
        <v>#VALUE!</v>
      </c>
      <c r="L1056" s="7" t="e">
        <f>Таблица1[[#This Row],[Возврат за июль]]+Таблица1[[#This Row],[возврат]]</f>
        <v>#VALUE!</v>
      </c>
      <c r="M1056" s="7" t="e">
        <f>SUMIFS([2]Лист2!$H$2:$H$3988,[2]Лист2!$A$2:$A$3988,Таблица1[[#This Row],[Лицевой]])</f>
        <v>#VALUE!</v>
      </c>
    </row>
    <row r="1057" spans="1:13" hidden="1" outlineLevel="2" x14ac:dyDescent="0.25">
      <c r="A1057" s="25" t="s">
        <v>22</v>
      </c>
      <c r="B1057" s="26">
        <v>459649.53</v>
      </c>
      <c r="C1057" s="26">
        <v>3041.83</v>
      </c>
      <c r="D1057" s="26">
        <v>72660</v>
      </c>
      <c r="E1057" s="26">
        <v>10043.620000000001</v>
      </c>
      <c r="F1057" s="26">
        <v>59.67</v>
      </c>
      <c r="G1057" s="26">
        <v>-1026.9100000000001</v>
      </c>
      <c r="H1057" s="26">
        <v>0</v>
      </c>
      <c r="I1057" s="26">
        <v>-49.64</v>
      </c>
      <c r="J1057" s="13" t="s">
        <v>831</v>
      </c>
      <c r="K1057" s="7" t="e">
        <f>SUMIFS([1]исходный!$I$2:$I$8445,[1]исходный!$A$2:$A$8445,Таблица1[[#This Row],[Лицевой]],[1]исходный!$C$2:$C$8445,"Отопление")</f>
        <v>#VALUE!</v>
      </c>
      <c r="L1057" s="7" t="e">
        <f>Таблица1[[#This Row],[Возврат за июль]]+Таблица1[[#This Row],[возврат]]</f>
        <v>#VALUE!</v>
      </c>
      <c r="M1057" s="7" t="e">
        <f>SUMIFS([2]Лист2!$H$2:$H$3988,[2]Лист2!$A$2:$A$3988,Таблица1[[#This Row],[Лицевой]])</f>
        <v>#VALUE!</v>
      </c>
    </row>
    <row r="1058" spans="1:13" hidden="1" outlineLevel="2" x14ac:dyDescent="0.25">
      <c r="A1058" s="25" t="s">
        <v>22</v>
      </c>
      <c r="B1058" s="26">
        <v>459649.53</v>
      </c>
      <c r="C1058" s="26">
        <v>3041.83</v>
      </c>
      <c r="D1058" s="26">
        <v>72661</v>
      </c>
      <c r="E1058" s="26">
        <v>5722.84</v>
      </c>
      <c r="F1058" s="26">
        <v>34</v>
      </c>
      <c r="G1058" s="26">
        <v>-585.12</v>
      </c>
      <c r="H1058" s="26">
        <v>-865.76</v>
      </c>
      <c r="I1058" s="26">
        <v>-28.28</v>
      </c>
      <c r="J1058" s="13" t="s">
        <v>832</v>
      </c>
      <c r="K1058" s="7" t="e">
        <f>SUMIFS([1]исходный!$I$2:$I$8445,[1]исходный!$A$2:$A$8445,Таблица1[[#This Row],[Лицевой]],[1]исходный!$C$2:$C$8445,"Отопление")</f>
        <v>#VALUE!</v>
      </c>
      <c r="L1058" s="7" t="e">
        <f>Таблица1[[#This Row],[Возврат за июль]]+Таблица1[[#This Row],[возврат]]</f>
        <v>#VALUE!</v>
      </c>
      <c r="M1058" s="7" t="e">
        <f>SUMIFS([2]Лист2!$H$2:$H$3988,[2]Лист2!$A$2:$A$3988,Таблица1[[#This Row],[Лицевой]])</f>
        <v>#VALUE!</v>
      </c>
    </row>
    <row r="1059" spans="1:13" hidden="1" outlineLevel="2" x14ac:dyDescent="0.25">
      <c r="A1059" s="25" t="s">
        <v>22</v>
      </c>
      <c r="B1059" s="26">
        <v>459649.53</v>
      </c>
      <c r="C1059" s="26">
        <v>3041.83</v>
      </c>
      <c r="D1059" s="26">
        <v>72662</v>
      </c>
      <c r="E1059" s="26">
        <v>8718.9500000000007</v>
      </c>
      <c r="F1059" s="26">
        <v>51.8</v>
      </c>
      <c r="G1059" s="26">
        <v>-891.48</v>
      </c>
      <c r="H1059" s="26">
        <v>0</v>
      </c>
      <c r="I1059" s="26">
        <v>-43.09</v>
      </c>
      <c r="J1059" s="13" t="s">
        <v>833</v>
      </c>
      <c r="K1059" s="7" t="e">
        <f>SUMIFS([1]исходный!$I$2:$I$8445,[1]исходный!$A$2:$A$8445,Таблица1[[#This Row],[Лицевой]],[1]исходный!$C$2:$C$8445,"Отопление")</f>
        <v>#VALUE!</v>
      </c>
      <c r="L1059" s="7" t="e">
        <f>Таблица1[[#This Row],[Возврат за июль]]+Таблица1[[#This Row],[возврат]]</f>
        <v>#VALUE!</v>
      </c>
      <c r="M1059" s="7" t="e">
        <f>SUMIFS([2]Лист2!$H$2:$H$3988,[2]Лист2!$A$2:$A$3988,Таблица1[[#This Row],[Лицевой]])</f>
        <v>#VALUE!</v>
      </c>
    </row>
    <row r="1060" spans="1:13" hidden="1" outlineLevel="2" x14ac:dyDescent="0.25">
      <c r="A1060" s="25" t="s">
        <v>22</v>
      </c>
      <c r="B1060" s="26">
        <v>459649.53</v>
      </c>
      <c r="C1060" s="26">
        <v>3041.83</v>
      </c>
      <c r="D1060" s="26">
        <v>72663</v>
      </c>
      <c r="E1060" s="26">
        <v>9745.7099999999991</v>
      </c>
      <c r="F1060" s="26">
        <v>57.9</v>
      </c>
      <c r="G1060" s="26">
        <v>-996.47</v>
      </c>
      <c r="H1060" s="26">
        <v>0</v>
      </c>
      <c r="I1060" s="26">
        <v>-48.15</v>
      </c>
      <c r="J1060" s="13" t="s">
        <v>828</v>
      </c>
      <c r="K1060" s="7" t="e">
        <f>SUMIFS([1]исходный!$I$2:$I$8445,[1]исходный!$A$2:$A$8445,Таблица1[[#This Row],[Лицевой]],[1]исходный!$C$2:$C$8445,"Отопление")</f>
        <v>#VALUE!</v>
      </c>
      <c r="L1060" s="7" t="e">
        <f>Таблица1[[#This Row],[Возврат за июль]]+Таблица1[[#This Row],[возврат]]</f>
        <v>#VALUE!</v>
      </c>
      <c r="M1060" s="7" t="e">
        <f>SUMIFS([2]Лист2!$H$2:$H$3988,[2]Лист2!$A$2:$A$3988,Таблица1[[#This Row],[Лицевой]])</f>
        <v>#VALUE!</v>
      </c>
    </row>
    <row r="1061" spans="1:13" hidden="1" outlineLevel="2" x14ac:dyDescent="0.25">
      <c r="A1061" s="25" t="s">
        <v>22</v>
      </c>
      <c r="B1061" s="26">
        <v>459649.53</v>
      </c>
      <c r="C1061" s="26">
        <v>3041.83</v>
      </c>
      <c r="D1061" s="26">
        <v>72664</v>
      </c>
      <c r="E1061" s="26">
        <v>5637.04</v>
      </c>
      <c r="F1061" s="26">
        <v>33.49</v>
      </c>
      <c r="G1061" s="26">
        <v>-576.38</v>
      </c>
      <c r="H1061" s="26">
        <v>0</v>
      </c>
      <c r="I1061" s="26">
        <v>-27.86</v>
      </c>
      <c r="J1061" s="13" t="s">
        <v>834</v>
      </c>
      <c r="K1061" s="7" t="e">
        <f>SUMIFS([1]исходный!$I$2:$I$8445,[1]исходный!$A$2:$A$8445,Таблица1[[#This Row],[Лицевой]],[1]исходный!$C$2:$C$8445,"Отопление")</f>
        <v>#VALUE!</v>
      </c>
      <c r="L1061" s="7" t="e">
        <f>Таблица1[[#This Row],[Возврат за июль]]+Таблица1[[#This Row],[возврат]]</f>
        <v>#VALUE!</v>
      </c>
      <c r="M1061" s="7" t="e">
        <f>SUMIFS([2]Лист2!$H$2:$H$3988,[2]Лист2!$A$2:$A$3988,Таблица1[[#This Row],[Лицевой]])</f>
        <v>#VALUE!</v>
      </c>
    </row>
    <row r="1062" spans="1:13" hidden="1" outlineLevel="2" x14ac:dyDescent="0.25">
      <c r="A1062" s="25" t="s">
        <v>22</v>
      </c>
      <c r="B1062" s="26">
        <v>459649.53</v>
      </c>
      <c r="C1062" s="26">
        <v>3041.83</v>
      </c>
      <c r="D1062" s="26">
        <v>72665</v>
      </c>
      <c r="E1062" s="26">
        <v>8532.14</v>
      </c>
      <c r="F1062" s="26">
        <v>50.69</v>
      </c>
      <c r="G1062" s="26">
        <v>-872.4</v>
      </c>
      <c r="H1062" s="26">
        <v>0</v>
      </c>
      <c r="I1062" s="26">
        <v>-42.16</v>
      </c>
      <c r="J1062" s="13" t="s">
        <v>835</v>
      </c>
      <c r="K1062" s="7" t="e">
        <f>SUMIFS([1]исходный!$I$2:$I$8445,[1]исходный!$A$2:$A$8445,Таблица1[[#This Row],[Лицевой]],[1]исходный!$C$2:$C$8445,"Отопление")</f>
        <v>#VALUE!</v>
      </c>
      <c r="L1062" s="7" t="e">
        <f>Таблица1[[#This Row],[Возврат за июль]]+Таблица1[[#This Row],[возврат]]</f>
        <v>#VALUE!</v>
      </c>
      <c r="M1062" s="7" t="e">
        <f>SUMIFS([2]Лист2!$H$2:$H$3988,[2]Лист2!$A$2:$A$3988,Таблица1[[#This Row],[Лицевой]])</f>
        <v>#VALUE!</v>
      </c>
    </row>
    <row r="1063" spans="1:13" hidden="1" outlineLevel="2" x14ac:dyDescent="0.25">
      <c r="A1063" s="25" t="s">
        <v>22</v>
      </c>
      <c r="B1063" s="26">
        <v>459649.53</v>
      </c>
      <c r="C1063" s="26">
        <v>3041.83</v>
      </c>
      <c r="D1063" s="26">
        <v>72666</v>
      </c>
      <c r="E1063" s="26">
        <v>10304.530000000001</v>
      </c>
      <c r="F1063" s="26">
        <v>61.22</v>
      </c>
      <c r="G1063" s="26">
        <v>-1053.5999999999999</v>
      </c>
      <c r="H1063" s="26">
        <v>0</v>
      </c>
      <c r="I1063" s="26">
        <v>-50.93</v>
      </c>
      <c r="J1063" s="13" t="s">
        <v>836</v>
      </c>
      <c r="K1063" s="7" t="e">
        <f>SUMIFS([1]исходный!$I$2:$I$8445,[1]исходный!$A$2:$A$8445,Таблица1[[#This Row],[Лицевой]],[1]исходный!$C$2:$C$8445,"Отопление")</f>
        <v>#VALUE!</v>
      </c>
      <c r="L1063" s="7" t="e">
        <f>Таблица1[[#This Row],[Возврат за июль]]+Таблица1[[#This Row],[возврат]]</f>
        <v>#VALUE!</v>
      </c>
      <c r="M1063" s="7" t="e">
        <f>SUMIFS([2]Лист2!$H$2:$H$3988,[2]Лист2!$A$2:$A$3988,Таблица1[[#This Row],[Лицевой]])</f>
        <v>#VALUE!</v>
      </c>
    </row>
    <row r="1064" spans="1:13" hidden="1" outlineLevel="2" x14ac:dyDescent="0.25">
      <c r="A1064" s="25" t="s">
        <v>22</v>
      </c>
      <c r="B1064" s="26">
        <v>459649.53</v>
      </c>
      <c r="C1064" s="26">
        <v>3041.83</v>
      </c>
      <c r="D1064" s="26">
        <v>72667</v>
      </c>
      <c r="E1064" s="26">
        <v>9510.0499999999993</v>
      </c>
      <c r="F1064" s="26">
        <v>56.5</v>
      </c>
      <c r="G1064" s="26">
        <v>-972.36</v>
      </c>
      <c r="H1064" s="26">
        <v>0</v>
      </c>
      <c r="I1064" s="26">
        <v>-46.99</v>
      </c>
      <c r="J1064" s="13" t="s">
        <v>837</v>
      </c>
      <c r="K1064" s="7" t="e">
        <f>SUMIFS([1]исходный!$I$2:$I$8445,[1]исходный!$A$2:$A$8445,Таблица1[[#This Row],[Лицевой]],[1]исходный!$C$2:$C$8445,"Отопление")</f>
        <v>#VALUE!</v>
      </c>
      <c r="L1064" s="7" t="e">
        <f>Таблица1[[#This Row],[Возврат за июль]]+Таблица1[[#This Row],[возврат]]</f>
        <v>#VALUE!</v>
      </c>
      <c r="M1064" s="7" t="e">
        <f>SUMIFS([2]Лист2!$H$2:$H$3988,[2]Лист2!$A$2:$A$3988,Таблица1[[#This Row],[Лицевой]])</f>
        <v>#VALUE!</v>
      </c>
    </row>
    <row r="1065" spans="1:13" hidden="1" outlineLevel="2" x14ac:dyDescent="0.25">
      <c r="A1065" s="25" t="s">
        <v>22</v>
      </c>
      <c r="B1065" s="26">
        <v>459649.53</v>
      </c>
      <c r="C1065" s="26">
        <v>3041.83</v>
      </c>
      <c r="D1065" s="26">
        <v>72668</v>
      </c>
      <c r="E1065" s="26">
        <v>5835.63</v>
      </c>
      <c r="F1065" s="26">
        <v>34.67</v>
      </c>
      <c r="G1065" s="26">
        <v>-596.66</v>
      </c>
      <c r="H1065" s="26">
        <v>0</v>
      </c>
      <c r="I1065" s="26">
        <v>-28.83</v>
      </c>
      <c r="J1065" s="13" t="s">
        <v>838</v>
      </c>
      <c r="K1065" s="7" t="e">
        <f>SUMIFS([1]исходный!$I$2:$I$8445,[1]исходный!$A$2:$A$8445,Таблица1[[#This Row],[Лицевой]],[1]исходный!$C$2:$C$8445,"Отопление")</f>
        <v>#VALUE!</v>
      </c>
      <c r="L1065" s="7" t="e">
        <f>Таблица1[[#This Row],[Возврат за июль]]+Таблица1[[#This Row],[возврат]]</f>
        <v>#VALUE!</v>
      </c>
      <c r="M1065" s="7" t="e">
        <f>SUMIFS([2]Лист2!$H$2:$H$3988,[2]Лист2!$A$2:$A$3988,Таблица1[[#This Row],[Лицевой]])</f>
        <v>#VALUE!</v>
      </c>
    </row>
    <row r="1066" spans="1:13" hidden="1" outlineLevel="2" x14ac:dyDescent="0.25">
      <c r="A1066" s="25" t="s">
        <v>22</v>
      </c>
      <c r="B1066" s="26">
        <v>459649.53</v>
      </c>
      <c r="C1066" s="26">
        <v>3041.83</v>
      </c>
      <c r="D1066" s="26">
        <v>72669</v>
      </c>
      <c r="E1066" s="26">
        <v>7825.18</v>
      </c>
      <c r="F1066" s="26">
        <v>46.49</v>
      </c>
      <c r="G1066" s="26">
        <v>-800.1</v>
      </c>
      <c r="H1066" s="26">
        <v>0</v>
      </c>
      <c r="I1066" s="26">
        <v>-38.659999999999997</v>
      </c>
      <c r="J1066" s="13" t="s">
        <v>839</v>
      </c>
      <c r="K1066" s="7" t="e">
        <f>SUMIFS([1]исходный!$I$2:$I$8445,[1]исходный!$A$2:$A$8445,Таблица1[[#This Row],[Лицевой]],[1]исходный!$C$2:$C$8445,"Отопление")</f>
        <v>#VALUE!</v>
      </c>
      <c r="L1066" s="7" t="e">
        <f>Таблица1[[#This Row],[Возврат за июль]]+Таблица1[[#This Row],[возврат]]</f>
        <v>#VALUE!</v>
      </c>
      <c r="M1066" s="7" t="e">
        <f>SUMIFS([2]Лист2!$H$2:$H$3988,[2]Лист2!$A$2:$A$3988,Таблица1[[#This Row],[Лицевой]])</f>
        <v>#VALUE!</v>
      </c>
    </row>
    <row r="1067" spans="1:13" hidden="1" outlineLevel="2" x14ac:dyDescent="0.25">
      <c r="A1067" s="25" t="s">
        <v>22</v>
      </c>
      <c r="B1067" s="26">
        <v>459649.53</v>
      </c>
      <c r="C1067" s="26">
        <v>3041.83</v>
      </c>
      <c r="D1067" s="26">
        <v>72670</v>
      </c>
      <c r="E1067" s="26">
        <v>10252.36</v>
      </c>
      <c r="F1067" s="26">
        <v>60.91</v>
      </c>
      <c r="G1067" s="26">
        <v>-1048.28</v>
      </c>
      <c r="H1067" s="26">
        <v>0</v>
      </c>
      <c r="I1067" s="26">
        <v>-50.66</v>
      </c>
      <c r="J1067" s="13" t="s">
        <v>840</v>
      </c>
      <c r="K1067" s="7" t="e">
        <f>SUMIFS([1]исходный!$I$2:$I$8445,[1]исходный!$A$2:$A$8445,Таблица1[[#This Row],[Лицевой]],[1]исходный!$C$2:$C$8445,"Отопление")</f>
        <v>#VALUE!</v>
      </c>
      <c r="L1067" s="7" t="e">
        <f>Таблица1[[#This Row],[Возврат за июль]]+Таблица1[[#This Row],[возврат]]</f>
        <v>#VALUE!</v>
      </c>
      <c r="M1067" s="7" t="e">
        <f>SUMIFS([2]Лист2!$H$2:$H$3988,[2]Лист2!$A$2:$A$3988,Таблица1[[#This Row],[Лицевой]])</f>
        <v>#VALUE!</v>
      </c>
    </row>
    <row r="1068" spans="1:13" hidden="1" outlineLevel="2" x14ac:dyDescent="0.25">
      <c r="A1068" s="25" t="s">
        <v>22</v>
      </c>
      <c r="B1068" s="26">
        <v>459649.53</v>
      </c>
      <c r="C1068" s="26">
        <v>3041.83</v>
      </c>
      <c r="D1068" s="26">
        <v>72671</v>
      </c>
      <c r="E1068" s="26">
        <v>9637.99</v>
      </c>
      <c r="F1068" s="26">
        <v>57.26</v>
      </c>
      <c r="G1068" s="26">
        <v>-985.46</v>
      </c>
      <c r="H1068" s="26">
        <v>0</v>
      </c>
      <c r="I1068" s="26">
        <v>-47.63</v>
      </c>
      <c r="J1068" s="13" t="s">
        <v>841</v>
      </c>
      <c r="K1068" s="7" t="e">
        <f>SUMIFS([1]исходный!$I$2:$I$8445,[1]исходный!$A$2:$A$8445,Таблица1[[#This Row],[Лицевой]],[1]исходный!$C$2:$C$8445,"Отопление")</f>
        <v>#VALUE!</v>
      </c>
      <c r="L1068" s="7" t="e">
        <f>Таблица1[[#This Row],[Возврат за июль]]+Таблица1[[#This Row],[возврат]]</f>
        <v>#VALUE!</v>
      </c>
      <c r="M1068" s="7" t="e">
        <f>SUMIFS([2]Лист2!$H$2:$H$3988,[2]Лист2!$A$2:$A$3988,Таблица1[[#This Row],[Лицевой]])</f>
        <v>#VALUE!</v>
      </c>
    </row>
    <row r="1069" spans="1:13" hidden="1" outlineLevel="2" x14ac:dyDescent="0.25">
      <c r="A1069" s="25" t="s">
        <v>22</v>
      </c>
      <c r="B1069" s="26">
        <v>459649.53</v>
      </c>
      <c r="C1069" s="26">
        <v>3041.83</v>
      </c>
      <c r="D1069" s="26">
        <v>72672</v>
      </c>
      <c r="E1069" s="26">
        <v>5896.22</v>
      </c>
      <c r="F1069" s="26">
        <v>35.03</v>
      </c>
      <c r="G1069" s="26">
        <v>-602.85</v>
      </c>
      <c r="H1069" s="26">
        <v>0</v>
      </c>
      <c r="I1069" s="26">
        <v>-29.14</v>
      </c>
      <c r="J1069" s="13" t="s">
        <v>842</v>
      </c>
      <c r="K1069" s="7" t="e">
        <f>SUMIFS([1]исходный!$I$2:$I$8445,[1]исходный!$A$2:$A$8445,Таблица1[[#This Row],[Лицевой]],[1]исходный!$C$2:$C$8445,"Отопление")</f>
        <v>#VALUE!</v>
      </c>
      <c r="L1069" s="7" t="e">
        <f>Таблица1[[#This Row],[Возврат за июль]]+Таблица1[[#This Row],[возврат]]</f>
        <v>#VALUE!</v>
      </c>
      <c r="M1069" s="7" t="e">
        <f>SUMIFS([2]Лист2!$H$2:$H$3988,[2]Лист2!$A$2:$A$3988,Таблица1[[#This Row],[Лицевой]])</f>
        <v>#VALUE!</v>
      </c>
    </row>
    <row r="1070" spans="1:13" hidden="1" outlineLevel="2" x14ac:dyDescent="0.25">
      <c r="A1070" s="25" t="s">
        <v>22</v>
      </c>
      <c r="B1070" s="26">
        <v>459649.53</v>
      </c>
      <c r="C1070" s="26">
        <v>3041.83</v>
      </c>
      <c r="D1070" s="26">
        <v>72673</v>
      </c>
      <c r="E1070" s="26">
        <v>9779.3700000000008</v>
      </c>
      <c r="F1070" s="26">
        <v>58.1</v>
      </c>
      <c r="G1070" s="26">
        <v>-999.91</v>
      </c>
      <c r="H1070" s="26">
        <v>-1479.44</v>
      </c>
      <c r="I1070" s="26">
        <v>-48.33</v>
      </c>
      <c r="J1070" s="13" t="s">
        <v>843</v>
      </c>
      <c r="K1070" s="7" t="e">
        <f>SUMIFS([1]исходный!$I$2:$I$8445,[1]исходный!$A$2:$A$8445,Таблица1[[#This Row],[Лицевой]],[1]исходный!$C$2:$C$8445,"Отопление")</f>
        <v>#VALUE!</v>
      </c>
      <c r="L1070" s="7" t="e">
        <f>Таблица1[[#This Row],[Возврат за июль]]+Таблица1[[#This Row],[возврат]]</f>
        <v>#VALUE!</v>
      </c>
      <c r="M1070" s="7" t="e">
        <f>SUMIFS([2]Лист2!$H$2:$H$3988,[2]Лист2!$A$2:$A$3988,Таблица1[[#This Row],[Лицевой]])</f>
        <v>#VALUE!</v>
      </c>
    </row>
    <row r="1071" spans="1:13" hidden="1" outlineLevel="2" x14ac:dyDescent="0.25">
      <c r="A1071" s="25" t="s">
        <v>22</v>
      </c>
      <c r="B1071" s="26">
        <v>459649.53</v>
      </c>
      <c r="C1071" s="26">
        <v>3041.83</v>
      </c>
      <c r="D1071" s="26">
        <v>72674</v>
      </c>
      <c r="E1071" s="26">
        <v>10543.54</v>
      </c>
      <c r="F1071" s="26">
        <v>62.64</v>
      </c>
      <c r="G1071" s="26">
        <v>-1078.04</v>
      </c>
      <c r="H1071" s="26">
        <v>0</v>
      </c>
      <c r="I1071" s="26">
        <v>-52.1</v>
      </c>
      <c r="J1071" s="13" t="s">
        <v>844</v>
      </c>
      <c r="K1071" s="7" t="e">
        <f>SUMIFS([1]исходный!$I$2:$I$8445,[1]исходный!$A$2:$A$8445,Таблица1[[#This Row],[Лицевой]],[1]исходный!$C$2:$C$8445,"Отопление")</f>
        <v>#VALUE!</v>
      </c>
      <c r="L1071" s="7" t="e">
        <f>Таблица1[[#This Row],[Возврат за июль]]+Таблица1[[#This Row],[возврат]]</f>
        <v>#VALUE!</v>
      </c>
      <c r="M1071" s="7" t="e">
        <f>SUMIFS([2]Лист2!$H$2:$H$3988,[2]Лист2!$A$2:$A$3988,Таблица1[[#This Row],[Лицевой]])</f>
        <v>#VALUE!</v>
      </c>
    </row>
    <row r="1072" spans="1:13" hidden="1" outlineLevel="2" x14ac:dyDescent="0.25">
      <c r="A1072" s="25" t="s">
        <v>22</v>
      </c>
      <c r="B1072" s="26">
        <v>459649.53</v>
      </c>
      <c r="C1072" s="26">
        <v>3041.83</v>
      </c>
      <c r="D1072" s="26">
        <v>72675</v>
      </c>
      <c r="E1072" s="26">
        <v>9536.9699999999993</v>
      </c>
      <c r="F1072" s="26">
        <v>56.66</v>
      </c>
      <c r="G1072" s="26">
        <v>-975.1</v>
      </c>
      <c r="H1072" s="26">
        <v>-1442.77</v>
      </c>
      <c r="I1072" s="26">
        <v>-47.13</v>
      </c>
      <c r="J1072" s="13" t="s">
        <v>845</v>
      </c>
      <c r="K1072" s="7" t="e">
        <f>SUMIFS([1]исходный!$I$2:$I$8445,[1]исходный!$A$2:$A$8445,Таблица1[[#This Row],[Лицевой]],[1]исходный!$C$2:$C$8445,"Отопление")</f>
        <v>#VALUE!</v>
      </c>
      <c r="L1072" s="7" t="e">
        <f>Таблица1[[#This Row],[Возврат за июль]]+Таблица1[[#This Row],[возврат]]</f>
        <v>#VALUE!</v>
      </c>
      <c r="M1072" s="7" t="e">
        <f>SUMIFS([2]Лист2!$H$2:$H$3988,[2]Лист2!$A$2:$A$3988,Таблица1[[#This Row],[Лицевой]])</f>
        <v>#VALUE!</v>
      </c>
    </row>
    <row r="1073" spans="1:13" hidden="1" outlineLevel="2" x14ac:dyDescent="0.25">
      <c r="A1073" s="25" t="s">
        <v>22</v>
      </c>
      <c r="B1073" s="26">
        <v>459649.53</v>
      </c>
      <c r="C1073" s="26">
        <v>3041.83</v>
      </c>
      <c r="D1073" s="26">
        <v>72676</v>
      </c>
      <c r="E1073" s="26">
        <v>5685.82</v>
      </c>
      <c r="F1073" s="26">
        <v>33.78</v>
      </c>
      <c r="G1073" s="26">
        <v>-581.34</v>
      </c>
      <c r="H1073" s="26">
        <v>0</v>
      </c>
      <c r="I1073" s="26">
        <v>-28.1</v>
      </c>
      <c r="J1073" s="13" t="s">
        <v>846</v>
      </c>
      <c r="K1073" s="7" t="e">
        <f>SUMIFS([1]исходный!$I$2:$I$8445,[1]исходный!$A$2:$A$8445,Таблица1[[#This Row],[Лицевой]],[1]исходный!$C$2:$C$8445,"Отопление")</f>
        <v>#VALUE!</v>
      </c>
      <c r="L1073" s="7" t="e">
        <f>Таблица1[[#This Row],[Возврат за июль]]+Таблица1[[#This Row],[возврат]]</f>
        <v>#VALUE!</v>
      </c>
      <c r="M1073" s="7" t="e">
        <f>SUMIFS([2]Лист2!$H$2:$H$3988,[2]Лист2!$A$2:$A$3988,Таблица1[[#This Row],[Лицевой]])</f>
        <v>#VALUE!</v>
      </c>
    </row>
    <row r="1074" spans="1:13" hidden="1" outlineLevel="2" x14ac:dyDescent="0.25">
      <c r="A1074" s="25" t="s">
        <v>22</v>
      </c>
      <c r="B1074" s="26">
        <v>459649.53</v>
      </c>
      <c r="C1074" s="26">
        <v>3041.83</v>
      </c>
      <c r="D1074" s="26">
        <v>72677</v>
      </c>
      <c r="E1074" s="26">
        <v>9543.7199999999993</v>
      </c>
      <c r="F1074" s="26">
        <v>56.7</v>
      </c>
      <c r="G1074" s="26">
        <v>-975.81</v>
      </c>
      <c r="H1074" s="26">
        <v>-1443.79</v>
      </c>
      <c r="I1074" s="26">
        <v>-47.16</v>
      </c>
      <c r="J1074" s="13" t="s">
        <v>847</v>
      </c>
      <c r="K1074" s="7" t="e">
        <f>SUMIFS([1]исходный!$I$2:$I$8445,[1]исходный!$A$2:$A$8445,Таблица1[[#This Row],[Лицевой]],[1]исходный!$C$2:$C$8445,"Отопление")</f>
        <v>#VALUE!</v>
      </c>
      <c r="L1074" s="7" t="e">
        <f>Таблица1[[#This Row],[Возврат за июль]]+Таблица1[[#This Row],[возврат]]</f>
        <v>#VALUE!</v>
      </c>
      <c r="M1074" s="7" t="e">
        <f>SUMIFS([2]Лист2!$H$2:$H$3988,[2]Лист2!$A$2:$A$3988,Таблица1[[#This Row],[Лицевой]])</f>
        <v>#VALUE!</v>
      </c>
    </row>
    <row r="1075" spans="1:13" hidden="1" outlineLevel="2" x14ac:dyDescent="0.25">
      <c r="A1075" s="25" t="s">
        <v>22</v>
      </c>
      <c r="B1075" s="26">
        <v>459649.53</v>
      </c>
      <c r="C1075" s="26">
        <v>3041.83</v>
      </c>
      <c r="D1075" s="26">
        <v>72678</v>
      </c>
      <c r="E1075" s="26">
        <v>10410.57</v>
      </c>
      <c r="F1075" s="26">
        <v>61.85</v>
      </c>
      <c r="G1075" s="26">
        <v>-1064.44</v>
      </c>
      <c r="H1075" s="26">
        <v>0</v>
      </c>
      <c r="I1075" s="26">
        <v>-51.45</v>
      </c>
      <c r="J1075" s="13" t="s">
        <v>848</v>
      </c>
      <c r="K1075" s="7" t="e">
        <f>SUMIFS([1]исходный!$I$2:$I$8445,[1]исходный!$A$2:$A$8445,Таблица1[[#This Row],[Лицевой]],[1]исходный!$C$2:$C$8445,"Отопление")</f>
        <v>#VALUE!</v>
      </c>
      <c r="L1075" s="7" t="e">
        <f>Таблица1[[#This Row],[Возврат за июль]]+Таблица1[[#This Row],[возврат]]</f>
        <v>#VALUE!</v>
      </c>
      <c r="M1075" s="7" t="e">
        <f>SUMIFS([2]Лист2!$H$2:$H$3988,[2]Лист2!$A$2:$A$3988,Таблица1[[#This Row],[Лицевой]])</f>
        <v>#VALUE!</v>
      </c>
    </row>
    <row r="1076" spans="1:13" hidden="1" outlineLevel="2" x14ac:dyDescent="0.25">
      <c r="A1076" s="25" t="s">
        <v>22</v>
      </c>
      <c r="B1076" s="26">
        <v>459649.53</v>
      </c>
      <c r="C1076" s="26">
        <v>3041.83</v>
      </c>
      <c r="D1076" s="26">
        <v>72679</v>
      </c>
      <c r="E1076" s="26">
        <v>9624.5</v>
      </c>
      <c r="F1076" s="26">
        <v>57.18</v>
      </c>
      <c r="G1076" s="26">
        <v>-984.06</v>
      </c>
      <c r="H1076" s="26">
        <v>0</v>
      </c>
      <c r="I1076" s="26">
        <v>-47.56</v>
      </c>
      <c r="J1076" s="13" t="s">
        <v>849</v>
      </c>
      <c r="K1076" s="7" t="e">
        <f>SUMIFS([1]исходный!$I$2:$I$8445,[1]исходный!$A$2:$A$8445,Таблица1[[#This Row],[Лицевой]],[1]исходный!$C$2:$C$8445,"Отопление")</f>
        <v>#VALUE!</v>
      </c>
      <c r="L1076" s="7" t="e">
        <f>Таблица1[[#This Row],[Возврат за июль]]+Таблица1[[#This Row],[возврат]]</f>
        <v>#VALUE!</v>
      </c>
      <c r="M1076" s="7" t="e">
        <f>SUMIFS([2]Лист2!$H$2:$H$3988,[2]Лист2!$A$2:$A$3988,Таблица1[[#This Row],[Лицевой]])</f>
        <v>#VALUE!</v>
      </c>
    </row>
    <row r="1077" spans="1:13" hidden="1" outlineLevel="2" x14ac:dyDescent="0.25">
      <c r="A1077" s="25" t="s">
        <v>22</v>
      </c>
      <c r="B1077" s="26">
        <v>459649.53</v>
      </c>
      <c r="C1077" s="26">
        <v>3041.83</v>
      </c>
      <c r="D1077" s="26">
        <v>72680</v>
      </c>
      <c r="E1077" s="26">
        <v>6487.06</v>
      </c>
      <c r="F1077" s="26">
        <v>38.54</v>
      </c>
      <c r="G1077" s="26">
        <v>-663.3</v>
      </c>
      <c r="H1077" s="26">
        <v>-981.37</v>
      </c>
      <c r="I1077" s="26">
        <v>-32.06</v>
      </c>
      <c r="J1077" s="13" t="s">
        <v>850</v>
      </c>
      <c r="K1077" s="7" t="e">
        <f>SUMIFS([1]исходный!$I$2:$I$8445,[1]исходный!$A$2:$A$8445,Таблица1[[#This Row],[Лицевой]],[1]исходный!$C$2:$C$8445,"Отопление")</f>
        <v>#VALUE!</v>
      </c>
      <c r="L1077" s="7" t="e">
        <f>Таблица1[[#This Row],[Возврат за июль]]+Таблица1[[#This Row],[возврат]]</f>
        <v>#VALUE!</v>
      </c>
      <c r="M1077" s="7" t="e">
        <f>SUMIFS([2]Лист2!$H$2:$H$3988,[2]Лист2!$A$2:$A$3988,Таблица1[[#This Row],[Лицевой]])</f>
        <v>#VALUE!</v>
      </c>
    </row>
    <row r="1078" spans="1:13" hidden="1" outlineLevel="2" x14ac:dyDescent="0.25">
      <c r="A1078" s="25" t="s">
        <v>22</v>
      </c>
      <c r="B1078" s="26">
        <v>459649.53</v>
      </c>
      <c r="C1078" s="26">
        <v>3041.83</v>
      </c>
      <c r="D1078" s="26">
        <v>72681</v>
      </c>
      <c r="E1078" s="26">
        <v>9552.14</v>
      </c>
      <c r="F1078" s="26">
        <v>56.75</v>
      </c>
      <c r="G1078" s="26">
        <v>-976.67</v>
      </c>
      <c r="H1078" s="26">
        <v>0</v>
      </c>
      <c r="I1078" s="26">
        <v>-47.2</v>
      </c>
      <c r="J1078" s="13" t="s">
        <v>851</v>
      </c>
      <c r="K1078" s="7" t="e">
        <f>SUMIFS([1]исходный!$I$2:$I$8445,[1]исходный!$A$2:$A$8445,Таблица1[[#This Row],[Лицевой]],[1]исходный!$C$2:$C$8445,"Отопление")</f>
        <v>#VALUE!</v>
      </c>
      <c r="L1078" s="7" t="e">
        <f>Таблица1[[#This Row],[Возврат за июль]]+Таблица1[[#This Row],[возврат]]</f>
        <v>#VALUE!</v>
      </c>
      <c r="M1078" s="7" t="e">
        <f>SUMIFS([2]Лист2!$H$2:$H$3988,[2]Лист2!$A$2:$A$3988,Таблица1[[#This Row],[Лицевой]])</f>
        <v>#VALUE!</v>
      </c>
    </row>
    <row r="1079" spans="1:13" hidden="1" outlineLevel="2" x14ac:dyDescent="0.25">
      <c r="A1079" s="25" t="s">
        <v>22</v>
      </c>
      <c r="B1079" s="26">
        <v>459649.53</v>
      </c>
      <c r="C1079" s="26">
        <v>3041.83</v>
      </c>
      <c r="D1079" s="26">
        <v>72682</v>
      </c>
      <c r="E1079" s="26">
        <v>10410.57</v>
      </c>
      <c r="F1079" s="26">
        <v>61.85</v>
      </c>
      <c r="G1079" s="26">
        <v>-1064.44</v>
      </c>
      <c r="H1079" s="26">
        <v>0</v>
      </c>
      <c r="I1079" s="26">
        <v>-51.45</v>
      </c>
      <c r="J1079" s="13" t="s">
        <v>848</v>
      </c>
      <c r="K1079" s="7" t="e">
        <f>SUMIFS([1]исходный!$I$2:$I$8445,[1]исходный!$A$2:$A$8445,Таблица1[[#This Row],[Лицевой]],[1]исходный!$C$2:$C$8445,"Отопление")</f>
        <v>#VALUE!</v>
      </c>
      <c r="L1079" s="7" t="e">
        <f>Таблица1[[#This Row],[Возврат за июль]]+Таблица1[[#This Row],[возврат]]</f>
        <v>#VALUE!</v>
      </c>
      <c r="M1079" s="7" t="e">
        <f>SUMIFS([2]Лист2!$H$2:$H$3988,[2]Лист2!$A$2:$A$3988,Таблица1[[#This Row],[Лицевой]])</f>
        <v>#VALUE!</v>
      </c>
    </row>
    <row r="1080" spans="1:13" hidden="1" outlineLevel="2" x14ac:dyDescent="0.25">
      <c r="A1080" s="25" t="s">
        <v>22</v>
      </c>
      <c r="B1080" s="26">
        <v>459649.53</v>
      </c>
      <c r="C1080" s="26">
        <v>3041.83</v>
      </c>
      <c r="D1080" s="26">
        <v>72683</v>
      </c>
      <c r="E1080" s="26">
        <v>9624.5</v>
      </c>
      <c r="F1080" s="26">
        <v>57.18</v>
      </c>
      <c r="G1080" s="26">
        <v>-984.06</v>
      </c>
      <c r="H1080" s="26">
        <v>0</v>
      </c>
      <c r="I1080" s="26">
        <v>-47.56</v>
      </c>
      <c r="J1080" s="13" t="s">
        <v>849</v>
      </c>
      <c r="K1080" s="7" t="e">
        <f>SUMIFS([1]исходный!$I$2:$I$8445,[1]исходный!$A$2:$A$8445,Таблица1[[#This Row],[Лицевой]],[1]исходный!$C$2:$C$8445,"Отопление")</f>
        <v>#VALUE!</v>
      </c>
      <c r="L1080" s="7" t="e">
        <f>Таблица1[[#This Row],[Возврат за июль]]+Таблица1[[#This Row],[возврат]]</f>
        <v>#VALUE!</v>
      </c>
      <c r="M1080" s="7" t="e">
        <f>SUMIFS([2]Лист2!$H$2:$H$3988,[2]Лист2!$A$2:$A$3988,Таблица1[[#This Row],[Лицевой]])</f>
        <v>#VALUE!</v>
      </c>
    </row>
    <row r="1081" spans="1:13" hidden="1" outlineLevel="2" x14ac:dyDescent="0.25">
      <c r="A1081" s="25" t="s">
        <v>22</v>
      </c>
      <c r="B1081" s="26">
        <v>459649.53</v>
      </c>
      <c r="C1081" s="26">
        <v>3041.83</v>
      </c>
      <c r="D1081" s="26">
        <v>72684</v>
      </c>
      <c r="E1081" s="26">
        <v>6487.06</v>
      </c>
      <c r="F1081" s="26">
        <v>38.54</v>
      </c>
      <c r="G1081" s="26">
        <v>-663.3</v>
      </c>
      <c r="H1081" s="26">
        <v>0</v>
      </c>
      <c r="I1081" s="26">
        <v>-32.06</v>
      </c>
      <c r="J1081" s="13" t="s">
        <v>850</v>
      </c>
      <c r="K1081" s="7" t="e">
        <f>SUMIFS([1]исходный!$I$2:$I$8445,[1]исходный!$A$2:$A$8445,Таблица1[[#This Row],[Лицевой]],[1]исходный!$C$2:$C$8445,"Отопление")</f>
        <v>#VALUE!</v>
      </c>
      <c r="L1081" s="7" t="e">
        <f>Таблица1[[#This Row],[Возврат за июль]]+Таблица1[[#This Row],[возврат]]</f>
        <v>#VALUE!</v>
      </c>
      <c r="M1081" s="7" t="e">
        <f>SUMIFS([2]Лист2!$H$2:$H$3988,[2]Лист2!$A$2:$A$3988,Таблица1[[#This Row],[Лицевой]])</f>
        <v>#VALUE!</v>
      </c>
    </row>
    <row r="1082" spans="1:13" hidden="1" outlineLevel="2" x14ac:dyDescent="0.25">
      <c r="A1082" s="25" t="s">
        <v>22</v>
      </c>
      <c r="B1082" s="26">
        <v>459649.53</v>
      </c>
      <c r="C1082" s="26">
        <v>3041.83</v>
      </c>
      <c r="D1082" s="26">
        <v>72685</v>
      </c>
      <c r="E1082" s="26">
        <v>10334.81</v>
      </c>
      <c r="F1082" s="26">
        <v>61.4</v>
      </c>
      <c r="G1082" s="26">
        <v>-1056.68</v>
      </c>
      <c r="H1082" s="26">
        <v>0</v>
      </c>
      <c r="I1082" s="26">
        <v>-51.07</v>
      </c>
      <c r="J1082" s="13" t="s">
        <v>852</v>
      </c>
      <c r="K1082" s="7" t="e">
        <f>SUMIFS([1]исходный!$I$2:$I$8445,[1]исходный!$A$2:$A$8445,Таблица1[[#This Row],[Лицевой]],[1]исходный!$C$2:$C$8445,"Отопление")</f>
        <v>#VALUE!</v>
      </c>
      <c r="L1082" s="7" t="e">
        <f>Таблица1[[#This Row],[Возврат за июль]]+Таблица1[[#This Row],[возврат]]</f>
        <v>#VALUE!</v>
      </c>
      <c r="M1082" s="7" t="e">
        <f>SUMIFS([2]Лист2!$H$2:$H$3988,[2]Лист2!$A$2:$A$3988,Таблица1[[#This Row],[Лицевой]])</f>
        <v>#VALUE!</v>
      </c>
    </row>
    <row r="1083" spans="1:13" hidden="1" outlineLevel="2" x14ac:dyDescent="0.25">
      <c r="A1083" s="25" t="s">
        <v>22</v>
      </c>
      <c r="B1083" s="26">
        <v>459649.53</v>
      </c>
      <c r="C1083" s="26">
        <v>3041.83</v>
      </c>
      <c r="D1083" s="26">
        <v>72686</v>
      </c>
      <c r="E1083" s="26">
        <v>8636.5</v>
      </c>
      <c r="F1083" s="26">
        <v>51.31</v>
      </c>
      <c r="G1083" s="26">
        <v>-883.07</v>
      </c>
      <c r="H1083" s="26">
        <v>-1306.54</v>
      </c>
      <c r="I1083" s="26">
        <v>-42.68</v>
      </c>
      <c r="J1083" s="13" t="s">
        <v>853</v>
      </c>
      <c r="K1083" s="7" t="e">
        <f>SUMIFS([1]исходный!$I$2:$I$8445,[1]исходный!$A$2:$A$8445,Таблица1[[#This Row],[Лицевой]],[1]исходный!$C$2:$C$8445,"Отопление")</f>
        <v>#VALUE!</v>
      </c>
      <c r="L1083" s="7" t="e">
        <f>Таблица1[[#This Row],[Возврат за июль]]+Таблица1[[#This Row],[возврат]]</f>
        <v>#VALUE!</v>
      </c>
      <c r="M1083" s="7" t="e">
        <f>SUMIFS([2]Лист2!$H$2:$H$3988,[2]Лист2!$A$2:$A$3988,Таблица1[[#This Row],[Лицевой]])</f>
        <v>#VALUE!</v>
      </c>
    </row>
    <row r="1084" spans="1:13" hidden="1" outlineLevel="2" x14ac:dyDescent="0.25">
      <c r="A1084" s="25" t="s">
        <v>22</v>
      </c>
      <c r="B1084" s="26">
        <v>459649.53</v>
      </c>
      <c r="C1084" s="26">
        <v>3041.83</v>
      </c>
      <c r="D1084" s="26">
        <v>72687</v>
      </c>
      <c r="E1084" s="26">
        <v>5840.7</v>
      </c>
      <c r="F1084" s="26">
        <v>34.700000000000003</v>
      </c>
      <c r="G1084" s="26">
        <v>-597.20000000000005</v>
      </c>
      <c r="H1084" s="26">
        <v>0</v>
      </c>
      <c r="I1084" s="26">
        <v>-28.86</v>
      </c>
      <c r="J1084" s="13" t="s">
        <v>854</v>
      </c>
      <c r="K1084" s="7" t="e">
        <f>SUMIFS([1]исходный!$I$2:$I$8445,[1]исходный!$A$2:$A$8445,Таблица1[[#This Row],[Лицевой]],[1]исходный!$C$2:$C$8445,"Отопление")</f>
        <v>#VALUE!</v>
      </c>
      <c r="L1084" s="7" t="e">
        <f>Таблица1[[#This Row],[Возврат за июль]]+Таблица1[[#This Row],[возврат]]</f>
        <v>#VALUE!</v>
      </c>
      <c r="M1084" s="7" t="e">
        <f>SUMIFS([2]Лист2!$H$2:$H$3988,[2]Лист2!$A$2:$A$3988,Таблица1[[#This Row],[Лицевой]])</f>
        <v>#VALUE!</v>
      </c>
    </row>
    <row r="1085" spans="1:13" hidden="1" outlineLevel="2" x14ac:dyDescent="0.25">
      <c r="A1085" s="25" t="s">
        <v>22</v>
      </c>
      <c r="B1085" s="26">
        <v>459649.53</v>
      </c>
      <c r="C1085" s="26">
        <v>3041.83</v>
      </c>
      <c r="D1085" s="26">
        <v>72688</v>
      </c>
      <c r="E1085" s="26">
        <v>6312.01</v>
      </c>
      <c r="F1085" s="26">
        <v>37.5</v>
      </c>
      <c r="G1085" s="26">
        <v>-645.4</v>
      </c>
      <c r="H1085" s="26">
        <v>0</v>
      </c>
      <c r="I1085" s="26">
        <v>-31.19</v>
      </c>
      <c r="J1085" s="13" t="s">
        <v>855</v>
      </c>
      <c r="K1085" s="7" t="e">
        <f>SUMIFS([1]исходный!$I$2:$I$8445,[1]исходный!$A$2:$A$8445,Таблица1[[#This Row],[Лицевой]],[1]исходный!$C$2:$C$8445,"Отопление")</f>
        <v>#VALUE!</v>
      </c>
      <c r="L1085" s="7" t="e">
        <f>Таблица1[[#This Row],[Возврат за июль]]+Таблица1[[#This Row],[возврат]]</f>
        <v>#VALUE!</v>
      </c>
      <c r="M1085" s="7" t="e">
        <f>SUMIFS([2]Лист2!$H$2:$H$3988,[2]Лист2!$A$2:$A$3988,Таблица1[[#This Row],[Лицевой]])</f>
        <v>#VALUE!</v>
      </c>
    </row>
    <row r="1086" spans="1:13" hidden="1" outlineLevel="2" x14ac:dyDescent="0.25">
      <c r="A1086" s="25" t="s">
        <v>22</v>
      </c>
      <c r="B1086" s="26">
        <v>459649.53</v>
      </c>
      <c r="C1086" s="26">
        <v>3041.83</v>
      </c>
      <c r="D1086" s="26">
        <v>72689</v>
      </c>
      <c r="E1086" s="26">
        <v>8202.2099999999991</v>
      </c>
      <c r="F1086" s="26">
        <v>48.73</v>
      </c>
      <c r="G1086" s="26">
        <v>-838.64</v>
      </c>
      <c r="H1086" s="26">
        <v>-1240.8399999999999</v>
      </c>
      <c r="I1086" s="26">
        <v>-40.53</v>
      </c>
      <c r="J1086" s="13" t="s">
        <v>856</v>
      </c>
      <c r="K1086" s="7" t="e">
        <f>SUMIFS([1]исходный!$I$2:$I$8445,[1]исходный!$A$2:$A$8445,Таблица1[[#This Row],[Лицевой]],[1]исходный!$C$2:$C$8445,"Отопление")</f>
        <v>#VALUE!</v>
      </c>
      <c r="L1086" s="7" t="e">
        <f>Таблица1[[#This Row],[Возврат за июль]]+Таблица1[[#This Row],[возврат]]</f>
        <v>#VALUE!</v>
      </c>
      <c r="M1086" s="7" t="e">
        <f>SUMIFS([2]Лист2!$H$2:$H$3988,[2]Лист2!$A$2:$A$3988,Таблица1[[#This Row],[Лицевой]])</f>
        <v>#VALUE!</v>
      </c>
    </row>
    <row r="1087" spans="1:13" hidden="1" outlineLevel="2" x14ac:dyDescent="0.25">
      <c r="A1087" s="25" t="s">
        <v>22</v>
      </c>
      <c r="B1087" s="26">
        <v>459649.53</v>
      </c>
      <c r="C1087" s="26">
        <v>3041.83</v>
      </c>
      <c r="D1087" s="26">
        <v>72690</v>
      </c>
      <c r="E1087" s="26">
        <v>5276.84</v>
      </c>
      <c r="F1087" s="26">
        <v>31.35</v>
      </c>
      <c r="G1087" s="26">
        <v>-539.55999999999995</v>
      </c>
      <c r="H1087" s="26">
        <v>-798.29</v>
      </c>
      <c r="I1087" s="26">
        <v>-26.08</v>
      </c>
      <c r="J1087" s="13" t="s">
        <v>857</v>
      </c>
      <c r="K1087" s="7" t="e">
        <f>SUMIFS([1]исходный!$I$2:$I$8445,[1]исходный!$A$2:$A$8445,Таблица1[[#This Row],[Лицевой]],[1]исходный!$C$2:$C$8445,"Отопление")</f>
        <v>#VALUE!</v>
      </c>
      <c r="L1087" s="7" t="e">
        <f>Таблица1[[#This Row],[Возврат за июль]]+Таблица1[[#This Row],[возврат]]</f>
        <v>#VALUE!</v>
      </c>
      <c r="M1087" s="7" t="e">
        <f>SUMIFS([2]Лист2!$H$2:$H$3988,[2]Лист2!$A$2:$A$3988,Таблица1[[#This Row],[Лицевой]])</f>
        <v>#VALUE!</v>
      </c>
    </row>
    <row r="1088" spans="1:13" hidden="1" outlineLevel="2" x14ac:dyDescent="0.25">
      <c r="A1088" s="25" t="s">
        <v>22</v>
      </c>
      <c r="B1088" s="26">
        <v>459649.53</v>
      </c>
      <c r="C1088" s="26">
        <v>3041.83</v>
      </c>
      <c r="D1088" s="26">
        <v>72691</v>
      </c>
      <c r="E1088" s="26">
        <v>8331.83</v>
      </c>
      <c r="F1088" s="26">
        <v>49.5</v>
      </c>
      <c r="G1088" s="26">
        <v>-851.91</v>
      </c>
      <c r="H1088" s="26">
        <v>-1260.45</v>
      </c>
      <c r="I1088" s="26">
        <v>-41.17</v>
      </c>
      <c r="J1088" s="13" t="s">
        <v>858</v>
      </c>
      <c r="K1088" s="7" t="e">
        <f>SUMIFS([1]исходный!$I$2:$I$8445,[1]исходный!$A$2:$A$8445,Таблица1[[#This Row],[Лицевой]],[1]исходный!$C$2:$C$8445,"Отопление")</f>
        <v>#VALUE!</v>
      </c>
      <c r="L1088" s="7" t="e">
        <f>Таблица1[[#This Row],[Возврат за июль]]+Таблица1[[#This Row],[возврат]]</f>
        <v>#VALUE!</v>
      </c>
      <c r="M1088" s="7" t="e">
        <f>SUMIFS([2]Лист2!$H$2:$H$3988,[2]Лист2!$A$2:$A$3988,Таблица1[[#This Row],[Лицевой]])</f>
        <v>#VALUE!</v>
      </c>
    </row>
    <row r="1089" spans="1:13" hidden="1" outlineLevel="2" x14ac:dyDescent="0.25">
      <c r="A1089" s="25" t="s">
        <v>22</v>
      </c>
      <c r="B1089" s="26">
        <v>459649.53</v>
      </c>
      <c r="C1089" s="26">
        <v>3041.83</v>
      </c>
      <c r="D1089" s="26">
        <v>72692</v>
      </c>
      <c r="E1089" s="26">
        <v>7922.79</v>
      </c>
      <c r="F1089" s="26">
        <v>47.07</v>
      </c>
      <c r="G1089" s="26">
        <v>-810.06</v>
      </c>
      <c r="H1089" s="26">
        <v>0</v>
      </c>
      <c r="I1089" s="26">
        <v>-39.15</v>
      </c>
      <c r="J1089" s="13" t="s">
        <v>859</v>
      </c>
      <c r="K1089" s="7" t="e">
        <f>SUMIFS([1]исходный!$I$2:$I$8445,[1]исходный!$A$2:$A$8445,Таблица1[[#This Row],[Лицевой]],[1]исходный!$C$2:$C$8445,"Отопление")</f>
        <v>#VALUE!</v>
      </c>
      <c r="L1089" s="7" t="e">
        <f>Таблица1[[#This Row],[Возврат за июль]]+Таблица1[[#This Row],[возврат]]</f>
        <v>#VALUE!</v>
      </c>
      <c r="M1089" s="7" t="e">
        <f>SUMIFS([2]Лист2!$H$2:$H$3988,[2]Лист2!$A$2:$A$3988,Таблица1[[#This Row],[Лицевой]])</f>
        <v>#VALUE!</v>
      </c>
    </row>
    <row r="1090" spans="1:13" hidden="1" outlineLevel="2" x14ac:dyDescent="0.25">
      <c r="A1090" s="25" t="s">
        <v>22</v>
      </c>
      <c r="B1090" s="26">
        <v>459649.53</v>
      </c>
      <c r="C1090" s="26">
        <v>3041.83</v>
      </c>
      <c r="D1090" s="26">
        <v>72693</v>
      </c>
      <c r="E1090" s="26">
        <v>5362.64</v>
      </c>
      <c r="F1090" s="26">
        <v>31.86</v>
      </c>
      <c r="G1090" s="26">
        <v>-548.29</v>
      </c>
      <c r="H1090" s="26">
        <v>0</v>
      </c>
      <c r="I1090" s="26">
        <v>-26.5</v>
      </c>
      <c r="J1090" s="13" t="s">
        <v>860</v>
      </c>
      <c r="K1090" s="7" t="e">
        <f>SUMIFS([1]исходный!$I$2:$I$8445,[1]исходный!$A$2:$A$8445,Таблица1[[#This Row],[Лицевой]],[1]исходный!$C$2:$C$8445,"Отопление")</f>
        <v>#VALUE!</v>
      </c>
      <c r="L1090" s="7" t="e">
        <f>Таблица1[[#This Row],[Возврат за июль]]+Таблица1[[#This Row],[возврат]]</f>
        <v>#VALUE!</v>
      </c>
      <c r="M1090" s="7" t="e">
        <f>SUMIFS([2]Лист2!$H$2:$H$3988,[2]Лист2!$A$2:$A$3988,Таблица1[[#This Row],[Лицевой]])</f>
        <v>#VALUE!</v>
      </c>
    </row>
    <row r="1091" spans="1:13" hidden="1" outlineLevel="2" x14ac:dyDescent="0.25">
      <c r="A1091" s="25" t="s">
        <v>22</v>
      </c>
      <c r="B1091" s="26">
        <v>459649.53</v>
      </c>
      <c r="C1091" s="26">
        <v>3041.83</v>
      </c>
      <c r="D1091" s="26">
        <v>72694</v>
      </c>
      <c r="E1091" s="26">
        <v>8245.98</v>
      </c>
      <c r="F1091" s="26">
        <v>48.99</v>
      </c>
      <c r="G1091" s="26">
        <v>-843.12</v>
      </c>
      <c r="H1091" s="26">
        <v>0</v>
      </c>
      <c r="I1091" s="26">
        <v>-40.74</v>
      </c>
      <c r="J1091" s="13" t="s">
        <v>861</v>
      </c>
      <c r="K1091" s="7" t="e">
        <f>SUMIFS([1]исходный!$I$2:$I$8445,[1]исходный!$A$2:$A$8445,Таблица1[[#This Row],[Лицевой]],[1]исходный!$C$2:$C$8445,"Отопление")</f>
        <v>#VALUE!</v>
      </c>
      <c r="L1091" s="7" t="e">
        <f>Таблица1[[#This Row],[Возврат за июль]]+Таблица1[[#This Row],[возврат]]</f>
        <v>#VALUE!</v>
      </c>
      <c r="M1091" s="7" t="e">
        <f>SUMIFS([2]Лист2!$H$2:$H$3988,[2]Лист2!$A$2:$A$3988,Таблица1[[#This Row],[Лицевой]])</f>
        <v>#VALUE!</v>
      </c>
    </row>
    <row r="1092" spans="1:13" hidden="1" outlineLevel="2" x14ac:dyDescent="0.25">
      <c r="A1092" s="25" t="s">
        <v>22</v>
      </c>
      <c r="B1092" s="26">
        <v>459649.53</v>
      </c>
      <c r="C1092" s="26">
        <v>3041.83</v>
      </c>
      <c r="D1092" s="26">
        <v>72695</v>
      </c>
      <c r="E1092" s="26">
        <v>8314.99</v>
      </c>
      <c r="F1092" s="26">
        <v>49.4</v>
      </c>
      <c r="G1092" s="26">
        <v>-850.18</v>
      </c>
      <c r="H1092" s="26">
        <v>-1257.9000000000001</v>
      </c>
      <c r="I1092" s="26">
        <v>-41.09</v>
      </c>
      <c r="J1092" s="13" t="s">
        <v>862</v>
      </c>
      <c r="K1092" s="7" t="e">
        <f>SUMIFS([1]исходный!$I$2:$I$8445,[1]исходный!$A$2:$A$8445,Таблица1[[#This Row],[Лицевой]],[1]исходный!$C$2:$C$8445,"Отопление")</f>
        <v>#VALUE!</v>
      </c>
      <c r="L1092" s="7" t="e">
        <f>Таблица1[[#This Row],[Возврат за июль]]+Таблица1[[#This Row],[возврат]]</f>
        <v>#VALUE!</v>
      </c>
      <c r="M1092" s="7" t="e">
        <f>SUMIFS([2]Лист2!$H$2:$H$3988,[2]Лист2!$A$2:$A$3988,Таблица1[[#This Row],[Лицевой]])</f>
        <v>#VALUE!</v>
      </c>
    </row>
    <row r="1093" spans="1:13" hidden="1" outlineLevel="2" x14ac:dyDescent="0.25">
      <c r="A1093" s="25" t="s">
        <v>22</v>
      </c>
      <c r="B1093" s="26">
        <v>459649.53</v>
      </c>
      <c r="C1093" s="26">
        <v>3041.83</v>
      </c>
      <c r="D1093" s="26">
        <v>72696</v>
      </c>
      <c r="E1093" s="26">
        <v>5352.55</v>
      </c>
      <c r="F1093" s="26">
        <v>31.8</v>
      </c>
      <c r="G1093" s="26">
        <v>-547.27</v>
      </c>
      <c r="H1093" s="26">
        <v>0</v>
      </c>
      <c r="I1093" s="26">
        <v>-26.45</v>
      </c>
      <c r="J1093" s="13" t="s">
        <v>863</v>
      </c>
      <c r="K1093" s="7" t="e">
        <f>SUMIFS([1]исходный!$I$2:$I$8445,[1]исходный!$A$2:$A$8445,Таблица1[[#This Row],[Лицевой]],[1]исходный!$C$2:$C$8445,"Отопление")</f>
        <v>#VALUE!</v>
      </c>
      <c r="L1093" s="7" t="e">
        <f>Таблица1[[#This Row],[Возврат за июль]]+Таблица1[[#This Row],[возврат]]</f>
        <v>#VALUE!</v>
      </c>
      <c r="M1093" s="7" t="e">
        <f>SUMIFS([2]Лист2!$H$2:$H$3988,[2]Лист2!$A$2:$A$3988,Таблица1[[#This Row],[Лицевой]])</f>
        <v>#VALUE!</v>
      </c>
    </row>
    <row r="1094" spans="1:13" hidden="1" outlineLevel="2" x14ac:dyDescent="0.25">
      <c r="A1094" s="25" t="s">
        <v>22</v>
      </c>
      <c r="B1094" s="26">
        <v>459649.53</v>
      </c>
      <c r="C1094" s="26">
        <v>3041.83</v>
      </c>
      <c r="D1094" s="26">
        <v>72697</v>
      </c>
      <c r="E1094" s="26">
        <v>8208.9599999999991</v>
      </c>
      <c r="F1094" s="26">
        <v>48.77</v>
      </c>
      <c r="G1094" s="26">
        <v>-839.35</v>
      </c>
      <c r="H1094" s="26">
        <v>-1241.8599999999999</v>
      </c>
      <c r="I1094" s="26">
        <v>-40.56</v>
      </c>
      <c r="J1094" s="13" t="s">
        <v>864</v>
      </c>
      <c r="K1094" s="7" t="e">
        <f>SUMIFS([1]исходный!$I$2:$I$8445,[1]исходный!$A$2:$A$8445,Таблица1[[#This Row],[Лицевой]],[1]исходный!$C$2:$C$8445,"Отопление")</f>
        <v>#VALUE!</v>
      </c>
      <c r="L1094" s="7" t="e">
        <f>Таблица1[[#This Row],[Возврат за июль]]+Таблица1[[#This Row],[возврат]]</f>
        <v>#VALUE!</v>
      </c>
      <c r="M1094" s="7" t="e">
        <f>SUMIFS([2]Лист2!$H$2:$H$3988,[2]Лист2!$A$2:$A$3988,Таблица1[[#This Row],[Лицевой]])</f>
        <v>#VALUE!</v>
      </c>
    </row>
    <row r="1095" spans="1:13" hidden="1" outlineLevel="2" x14ac:dyDescent="0.25">
      <c r="A1095" s="25" t="s">
        <v>22</v>
      </c>
      <c r="B1095" s="26">
        <v>459649.53</v>
      </c>
      <c r="C1095" s="26">
        <v>3041.83</v>
      </c>
      <c r="D1095" s="26">
        <v>72698</v>
      </c>
      <c r="E1095" s="26">
        <v>8104.59</v>
      </c>
      <c r="F1095" s="26">
        <v>48.15</v>
      </c>
      <c r="G1095" s="26">
        <v>-828.67</v>
      </c>
      <c r="H1095" s="26">
        <v>0</v>
      </c>
      <c r="I1095" s="26">
        <v>-40.049999999999997</v>
      </c>
      <c r="J1095" s="13" t="s">
        <v>865</v>
      </c>
      <c r="K1095" s="7" t="e">
        <f>SUMIFS([1]исходный!$I$2:$I$8445,[1]исходный!$A$2:$A$8445,Таблица1[[#This Row],[Лицевой]],[1]исходный!$C$2:$C$8445,"Отопление")</f>
        <v>#VALUE!</v>
      </c>
      <c r="L1095" s="7" t="e">
        <f>Таблица1[[#This Row],[Возврат за июль]]+Таблица1[[#This Row],[возврат]]</f>
        <v>#VALUE!</v>
      </c>
      <c r="M1095" s="7" t="e">
        <f>SUMIFS([2]Лист2!$H$2:$H$3988,[2]Лист2!$A$2:$A$3988,Таблица1[[#This Row],[Лицевой]])</f>
        <v>#VALUE!</v>
      </c>
    </row>
    <row r="1096" spans="1:13" hidden="1" outlineLevel="2" x14ac:dyDescent="0.25">
      <c r="A1096" s="25" t="s">
        <v>22</v>
      </c>
      <c r="B1096" s="26">
        <v>459649.53</v>
      </c>
      <c r="C1096" s="26">
        <v>3041.83</v>
      </c>
      <c r="D1096" s="26">
        <v>72699</v>
      </c>
      <c r="E1096" s="26">
        <v>5436.73</v>
      </c>
      <c r="F1096" s="26">
        <v>32.299999999999997</v>
      </c>
      <c r="G1096" s="26">
        <v>-555.89</v>
      </c>
      <c r="H1096" s="26">
        <v>0</v>
      </c>
      <c r="I1096" s="26">
        <v>-26.87</v>
      </c>
      <c r="J1096" s="13" t="s">
        <v>866</v>
      </c>
      <c r="K1096" s="7" t="e">
        <f>SUMIFS([1]исходный!$I$2:$I$8445,[1]исходный!$A$2:$A$8445,Таблица1[[#This Row],[Лицевой]],[1]исходный!$C$2:$C$8445,"Отопление")</f>
        <v>#VALUE!</v>
      </c>
      <c r="L1096" s="7" t="e">
        <f>Таблица1[[#This Row],[Возврат за июль]]+Таблица1[[#This Row],[возврат]]</f>
        <v>#VALUE!</v>
      </c>
      <c r="M1096" s="7" t="e">
        <f>SUMIFS([2]Лист2!$H$2:$H$3988,[2]Лист2!$A$2:$A$3988,Таблица1[[#This Row],[Лицевой]])</f>
        <v>#VALUE!</v>
      </c>
    </row>
    <row r="1097" spans="1:13" hidden="1" outlineLevel="2" x14ac:dyDescent="0.25">
      <c r="A1097" s="25" t="s">
        <v>22</v>
      </c>
      <c r="B1097" s="26">
        <v>459649.53</v>
      </c>
      <c r="C1097" s="26">
        <v>3041.83</v>
      </c>
      <c r="D1097" s="26">
        <v>72700</v>
      </c>
      <c r="E1097" s="26">
        <v>8086.09</v>
      </c>
      <c r="F1097" s="26">
        <v>48.04</v>
      </c>
      <c r="G1097" s="26">
        <v>-826.79</v>
      </c>
      <c r="H1097" s="26">
        <v>0</v>
      </c>
      <c r="I1097" s="26">
        <v>-39.950000000000003</v>
      </c>
      <c r="J1097" s="13" t="s">
        <v>867</v>
      </c>
      <c r="K1097" s="7" t="e">
        <f>SUMIFS([1]исходный!$I$2:$I$8445,[1]исходный!$A$2:$A$8445,Таблица1[[#This Row],[Лицевой]],[1]исходный!$C$2:$C$8445,"Отопление")</f>
        <v>#VALUE!</v>
      </c>
      <c r="L1097" s="7" t="e">
        <f>Таблица1[[#This Row],[Возврат за июль]]+Таблица1[[#This Row],[возврат]]</f>
        <v>#VALUE!</v>
      </c>
      <c r="M1097" s="7" t="e">
        <f>SUMIFS([2]Лист2!$H$2:$H$3988,[2]Лист2!$A$2:$A$3988,Таблица1[[#This Row],[Лицевой]])</f>
        <v>#VALUE!</v>
      </c>
    </row>
    <row r="1098" spans="1:13" hidden="1" outlineLevel="2" x14ac:dyDescent="0.25">
      <c r="A1098" s="25" t="s">
        <v>22</v>
      </c>
      <c r="B1098" s="26">
        <v>459649.53</v>
      </c>
      <c r="C1098" s="26">
        <v>3041.83</v>
      </c>
      <c r="D1098" s="26">
        <v>72701</v>
      </c>
      <c r="E1098" s="26">
        <v>8224.11</v>
      </c>
      <c r="F1098" s="26">
        <v>48.86</v>
      </c>
      <c r="G1098" s="26">
        <v>-840.9</v>
      </c>
      <c r="H1098" s="26">
        <v>-1244.1500000000001</v>
      </c>
      <c r="I1098" s="26">
        <v>-40.65</v>
      </c>
      <c r="J1098" s="13" t="s">
        <v>868</v>
      </c>
      <c r="K1098" s="7" t="e">
        <f>SUMIFS([1]исходный!$I$2:$I$8445,[1]исходный!$A$2:$A$8445,Таблица1[[#This Row],[Лицевой]],[1]исходный!$C$2:$C$8445,"Отопление")</f>
        <v>#VALUE!</v>
      </c>
      <c r="L1098" s="7" t="e">
        <f>Таблица1[[#This Row],[Возврат за июль]]+Таблица1[[#This Row],[возврат]]</f>
        <v>#VALUE!</v>
      </c>
      <c r="M1098" s="7" t="e">
        <f>SUMIFS([2]Лист2!$H$2:$H$3988,[2]Лист2!$A$2:$A$3988,Таблица1[[#This Row],[Лицевой]])</f>
        <v>#VALUE!</v>
      </c>
    </row>
    <row r="1099" spans="1:13" hidden="1" outlineLevel="2" x14ac:dyDescent="0.25">
      <c r="A1099" s="25" t="s">
        <v>22</v>
      </c>
      <c r="B1099" s="26">
        <v>459649.53</v>
      </c>
      <c r="C1099" s="26">
        <v>3041.83</v>
      </c>
      <c r="D1099" s="26">
        <v>72702</v>
      </c>
      <c r="E1099" s="26">
        <v>12085.36</v>
      </c>
      <c r="F1099" s="26">
        <v>71.8</v>
      </c>
      <c r="G1099" s="26">
        <v>-1235.7</v>
      </c>
      <c r="H1099" s="26">
        <v>0</v>
      </c>
      <c r="I1099" s="26">
        <v>-59.72</v>
      </c>
      <c r="J1099" s="13" t="s">
        <v>869</v>
      </c>
      <c r="K1099" s="7" t="e">
        <f>SUMIFS([1]исходный!$I$2:$I$8445,[1]исходный!$A$2:$A$8445,Таблица1[[#This Row],[Лицевой]],[1]исходный!$C$2:$C$8445,"Отопление")</f>
        <v>#VALUE!</v>
      </c>
      <c r="L1099" s="7" t="e">
        <f>Таблица1[[#This Row],[Возврат за июль]]+Таблица1[[#This Row],[возврат]]</f>
        <v>#VALUE!</v>
      </c>
      <c r="M1099" s="7" t="e">
        <f>SUMIFS([2]Лист2!$H$2:$H$3988,[2]Лист2!$A$2:$A$3988,Таблица1[[#This Row],[Лицевой]])</f>
        <v>#VALUE!</v>
      </c>
    </row>
    <row r="1100" spans="1:13" s="3" customFormat="1" outlineLevel="1" collapsed="1" x14ac:dyDescent="0.25">
      <c r="A1100" s="22" t="s">
        <v>22</v>
      </c>
      <c r="B1100" s="24">
        <f>B1099</f>
        <v>459649.53</v>
      </c>
      <c r="C1100" s="24">
        <f>C1099</f>
        <v>3041.83</v>
      </c>
      <c r="D1100" s="24"/>
      <c r="E1100" s="24">
        <f>SUM(E1037:E1099)</f>
        <v>511999.61999999994</v>
      </c>
      <c r="F1100" s="24">
        <f t="shared" ref="F1100:I1100" si="13">SUM(F1037:F1099)</f>
        <v>3041.8300000000008</v>
      </c>
      <c r="G1100" s="24">
        <f t="shared" si="13"/>
        <v>-52350.099999999991</v>
      </c>
      <c r="H1100" s="24">
        <f t="shared" si="13"/>
        <v>-25748.810000000009</v>
      </c>
      <c r="I1100" s="24">
        <f t="shared" si="13"/>
        <v>-2530.0799999999995</v>
      </c>
      <c r="J1100" s="13"/>
      <c r="K1100" s="7" t="e">
        <f>SUMIFS([1]исходный!$I$2:$I$8445,[1]исходный!$A$2:$A$8445,Таблица1[[#This Row],[Лицевой]],[1]исходный!$C$2:$C$8445,"Отопление")</f>
        <v>#VALUE!</v>
      </c>
      <c r="L1100" s="7" t="e">
        <f>Таблица1[[#This Row],[Возврат за июль]]+Таблица1[[#This Row],[возврат]]</f>
        <v>#VALUE!</v>
      </c>
      <c r="M1100" s="7" t="e">
        <f>SUMIFS([2]Лист2!$H$2:$H$3988,[2]Лист2!$A$2:$A$3988,Таблица1[[#This Row],[Лицевой]])</f>
        <v>#VALUE!</v>
      </c>
    </row>
    <row r="1101" spans="1:13" hidden="1" outlineLevel="2" x14ac:dyDescent="0.25">
      <c r="A1101" s="25" t="s">
        <v>23</v>
      </c>
      <c r="B1101" s="26">
        <v>395972.75</v>
      </c>
      <c r="C1101" s="26">
        <v>2972.3</v>
      </c>
      <c r="D1101" s="26">
        <v>71539</v>
      </c>
      <c r="E1101" s="26">
        <v>5008.6899999999996</v>
      </c>
      <c r="F1101" s="26">
        <v>38.1</v>
      </c>
      <c r="G1101" s="26">
        <v>67.03</v>
      </c>
      <c r="H1101" s="26">
        <v>-759.26</v>
      </c>
      <c r="I1101" s="26">
        <v>-24.8</v>
      </c>
      <c r="J1101" s="13" t="s">
        <v>870</v>
      </c>
      <c r="K1101" s="7" t="e">
        <f>SUMIFS([1]исходный!$I$2:$I$8445,[1]исходный!$A$2:$A$8445,Таблица1[[#This Row],[Лицевой]],[1]исходный!$C$2:$C$8445,"Отопление")</f>
        <v>#VALUE!</v>
      </c>
      <c r="L1101" s="7" t="e">
        <f>Таблица1[[#This Row],[Возврат за июль]]+Таблица1[[#This Row],[возврат]]</f>
        <v>#VALUE!</v>
      </c>
      <c r="M1101" s="7" t="e">
        <f>SUMIFS([2]Лист2!$H$2:$H$3988,[2]Лист2!$A$2:$A$3988,Таблица1[[#This Row],[Лицевой]])</f>
        <v>#VALUE!</v>
      </c>
    </row>
    <row r="1102" spans="1:13" hidden="1" outlineLevel="2" x14ac:dyDescent="0.25">
      <c r="A1102" s="25" t="s">
        <v>23</v>
      </c>
      <c r="B1102" s="26">
        <v>395972.75</v>
      </c>
      <c r="C1102" s="26">
        <v>2972.3</v>
      </c>
      <c r="D1102" s="26">
        <v>71540</v>
      </c>
      <c r="E1102" s="26">
        <v>3891.25</v>
      </c>
      <c r="F1102" s="26">
        <v>29.6</v>
      </c>
      <c r="G1102" s="26">
        <v>52.09</v>
      </c>
      <c r="H1102" s="26">
        <v>-589.87</v>
      </c>
      <c r="I1102" s="26">
        <v>-19.27</v>
      </c>
      <c r="J1102" s="13" t="s">
        <v>871</v>
      </c>
      <c r="K1102" s="7" t="e">
        <f>SUMIFS([1]исходный!$I$2:$I$8445,[1]исходный!$A$2:$A$8445,Таблица1[[#This Row],[Лицевой]],[1]исходный!$C$2:$C$8445,"Отопление")</f>
        <v>#VALUE!</v>
      </c>
      <c r="L1102" s="7" t="e">
        <f>Таблица1[[#This Row],[Возврат за июль]]+Таблица1[[#This Row],[возврат]]</f>
        <v>#VALUE!</v>
      </c>
      <c r="M1102" s="7" t="e">
        <f>SUMIFS([2]Лист2!$H$2:$H$3988,[2]Лист2!$A$2:$A$3988,Таблица1[[#This Row],[Лицевой]])</f>
        <v>#VALUE!</v>
      </c>
    </row>
    <row r="1103" spans="1:13" hidden="1" outlineLevel="2" x14ac:dyDescent="0.25">
      <c r="A1103" s="25" t="s">
        <v>23</v>
      </c>
      <c r="B1103" s="26">
        <v>395972.75</v>
      </c>
      <c r="C1103" s="26">
        <v>2972.3</v>
      </c>
      <c r="D1103" s="26">
        <v>71541</v>
      </c>
      <c r="E1103" s="26">
        <v>4364.53</v>
      </c>
      <c r="F1103" s="26">
        <v>33.200000000000003</v>
      </c>
      <c r="G1103" s="26">
        <v>58.41</v>
      </c>
      <c r="H1103" s="26">
        <v>-661.61</v>
      </c>
      <c r="I1103" s="26">
        <v>-21.61</v>
      </c>
      <c r="J1103" s="13" t="s">
        <v>872</v>
      </c>
      <c r="K1103" s="7" t="e">
        <f>SUMIFS([1]исходный!$I$2:$I$8445,[1]исходный!$A$2:$A$8445,Таблица1[[#This Row],[Лицевой]],[1]исходный!$C$2:$C$8445,"Отопление")</f>
        <v>#VALUE!</v>
      </c>
      <c r="L1103" s="7" t="e">
        <f>Таблица1[[#This Row],[Возврат за июль]]+Таблица1[[#This Row],[возврат]]</f>
        <v>#VALUE!</v>
      </c>
      <c r="M1103" s="7" t="e">
        <f>SUMIFS([2]Лист2!$H$2:$H$3988,[2]Лист2!$A$2:$A$3988,Таблица1[[#This Row],[Лицевой]])</f>
        <v>#VALUE!</v>
      </c>
    </row>
    <row r="1104" spans="1:13" hidden="1" outlineLevel="2" x14ac:dyDescent="0.25">
      <c r="A1104" s="25" t="s">
        <v>23</v>
      </c>
      <c r="B1104" s="26">
        <v>395972.75</v>
      </c>
      <c r="C1104" s="26">
        <v>2972.3</v>
      </c>
      <c r="D1104" s="26">
        <v>71542</v>
      </c>
      <c r="E1104" s="26">
        <v>7072.62</v>
      </c>
      <c r="F1104" s="26">
        <v>53.8</v>
      </c>
      <c r="G1104" s="26">
        <v>94.67</v>
      </c>
      <c r="H1104" s="26">
        <v>-1072.1300000000001</v>
      </c>
      <c r="I1104" s="26">
        <v>-35.020000000000003</v>
      </c>
      <c r="J1104" s="13" t="s">
        <v>873</v>
      </c>
      <c r="K1104" s="7" t="e">
        <f>SUMIFS([1]исходный!$I$2:$I$8445,[1]исходный!$A$2:$A$8445,Таблица1[[#This Row],[Лицевой]],[1]исходный!$C$2:$C$8445,"Отопление")</f>
        <v>#VALUE!</v>
      </c>
      <c r="L1104" s="7" t="e">
        <f>Таблица1[[#This Row],[Возврат за июль]]+Таблица1[[#This Row],[возврат]]</f>
        <v>#VALUE!</v>
      </c>
      <c r="M1104" s="7" t="e">
        <f>SUMIFS([2]Лист2!$H$2:$H$3988,[2]Лист2!$A$2:$A$3988,Таблица1[[#This Row],[Лицевой]])</f>
        <v>#VALUE!</v>
      </c>
    </row>
    <row r="1105" spans="1:13" hidden="1" outlineLevel="2" x14ac:dyDescent="0.25">
      <c r="A1105" s="25" t="s">
        <v>23</v>
      </c>
      <c r="B1105" s="26">
        <v>395972.75</v>
      </c>
      <c r="C1105" s="26">
        <v>2972.3</v>
      </c>
      <c r="D1105" s="26">
        <v>71543</v>
      </c>
      <c r="E1105" s="26">
        <v>8834.2099999999991</v>
      </c>
      <c r="F1105" s="26">
        <v>67.2</v>
      </c>
      <c r="G1105" s="26">
        <v>118.24</v>
      </c>
      <c r="H1105" s="26">
        <v>-1339.17</v>
      </c>
      <c r="I1105" s="26">
        <v>-43.75</v>
      </c>
      <c r="J1105" s="13" t="s">
        <v>874</v>
      </c>
      <c r="K1105" s="7" t="e">
        <f>SUMIFS([1]исходный!$I$2:$I$8445,[1]исходный!$A$2:$A$8445,Таблица1[[#This Row],[Лицевой]],[1]исходный!$C$2:$C$8445,"Отопление")</f>
        <v>#VALUE!</v>
      </c>
      <c r="L1105" s="7" t="e">
        <f>Таблица1[[#This Row],[Возврат за июль]]+Таблица1[[#This Row],[возврат]]</f>
        <v>#VALUE!</v>
      </c>
      <c r="M1105" s="7" t="e">
        <f>SUMIFS([2]Лист2!$H$2:$H$3988,[2]Лист2!$A$2:$A$3988,Таблица1[[#This Row],[Лицевой]])</f>
        <v>#VALUE!</v>
      </c>
    </row>
    <row r="1106" spans="1:13" hidden="1" outlineLevel="2" x14ac:dyDescent="0.25">
      <c r="A1106" s="25" t="s">
        <v>23</v>
      </c>
      <c r="B1106" s="26">
        <v>395972.75</v>
      </c>
      <c r="C1106" s="26">
        <v>2972.3</v>
      </c>
      <c r="D1106" s="26">
        <v>71544</v>
      </c>
      <c r="E1106" s="26">
        <v>4364.53</v>
      </c>
      <c r="F1106" s="26">
        <v>33.200000000000003</v>
      </c>
      <c r="G1106" s="26">
        <v>58.41</v>
      </c>
      <c r="H1106" s="26">
        <v>-661.61</v>
      </c>
      <c r="I1106" s="26">
        <v>-21.61</v>
      </c>
      <c r="J1106" s="13" t="s">
        <v>872</v>
      </c>
      <c r="K1106" s="7" t="e">
        <f>SUMIFS([1]исходный!$I$2:$I$8445,[1]исходный!$A$2:$A$8445,Таблица1[[#This Row],[Лицевой]],[1]исходный!$C$2:$C$8445,"Отопление")</f>
        <v>#VALUE!</v>
      </c>
      <c r="L1106" s="7" t="e">
        <f>Таблица1[[#This Row],[Возврат за июль]]+Таблица1[[#This Row],[возврат]]</f>
        <v>#VALUE!</v>
      </c>
      <c r="M1106" s="7" t="e">
        <f>SUMIFS([2]Лист2!$H$2:$H$3988,[2]Лист2!$A$2:$A$3988,Таблица1[[#This Row],[Лицевой]])</f>
        <v>#VALUE!</v>
      </c>
    </row>
    <row r="1107" spans="1:13" hidden="1" outlineLevel="2" x14ac:dyDescent="0.25">
      <c r="A1107" s="25" t="s">
        <v>23</v>
      </c>
      <c r="B1107" s="26">
        <v>395972.75</v>
      </c>
      <c r="C1107" s="26">
        <v>2972.3</v>
      </c>
      <c r="D1107" s="26">
        <v>71545</v>
      </c>
      <c r="E1107" s="26">
        <v>7072.62</v>
      </c>
      <c r="F1107" s="26">
        <v>53.8</v>
      </c>
      <c r="G1107" s="26">
        <v>94.67</v>
      </c>
      <c r="H1107" s="26">
        <v>-1072.1300000000001</v>
      </c>
      <c r="I1107" s="26">
        <v>-35.020000000000003</v>
      </c>
      <c r="J1107" s="13" t="s">
        <v>873</v>
      </c>
      <c r="K1107" s="7" t="e">
        <f>SUMIFS([1]исходный!$I$2:$I$8445,[1]исходный!$A$2:$A$8445,Таблица1[[#This Row],[Лицевой]],[1]исходный!$C$2:$C$8445,"Отопление")</f>
        <v>#VALUE!</v>
      </c>
      <c r="L1107" s="7" t="e">
        <f>Таблица1[[#This Row],[Возврат за июль]]+Таблица1[[#This Row],[возврат]]</f>
        <v>#VALUE!</v>
      </c>
      <c r="M1107" s="7" t="e">
        <f>SUMIFS([2]Лист2!$H$2:$H$3988,[2]Лист2!$A$2:$A$3988,Таблица1[[#This Row],[Лицевой]])</f>
        <v>#VALUE!</v>
      </c>
    </row>
    <row r="1108" spans="1:13" hidden="1" outlineLevel="2" x14ac:dyDescent="0.25">
      <c r="A1108" s="25" t="s">
        <v>23</v>
      </c>
      <c r="B1108" s="26">
        <v>395972.75</v>
      </c>
      <c r="C1108" s="26">
        <v>2972.3</v>
      </c>
      <c r="D1108" s="26">
        <v>71546</v>
      </c>
      <c r="E1108" s="26">
        <v>8899.94</v>
      </c>
      <c r="F1108" s="26">
        <v>67.7</v>
      </c>
      <c r="G1108" s="26">
        <v>119.12</v>
      </c>
      <c r="H1108" s="26">
        <v>-1349.13</v>
      </c>
      <c r="I1108" s="26">
        <v>-44.07</v>
      </c>
      <c r="J1108" s="13" t="s">
        <v>875</v>
      </c>
      <c r="K1108" s="7" t="e">
        <f>SUMIFS([1]исходный!$I$2:$I$8445,[1]исходный!$A$2:$A$8445,Таблица1[[#This Row],[Лицевой]],[1]исходный!$C$2:$C$8445,"Отопление")</f>
        <v>#VALUE!</v>
      </c>
      <c r="L1108" s="7" t="e">
        <f>Таблица1[[#This Row],[Возврат за июль]]+Таблица1[[#This Row],[возврат]]</f>
        <v>#VALUE!</v>
      </c>
      <c r="M1108" s="7" t="e">
        <f>SUMIFS([2]Лист2!$H$2:$H$3988,[2]Лист2!$A$2:$A$3988,Таблица1[[#This Row],[Лицевой]])</f>
        <v>#VALUE!</v>
      </c>
    </row>
    <row r="1109" spans="1:13" hidden="1" outlineLevel="2" x14ac:dyDescent="0.25">
      <c r="A1109" s="25" t="s">
        <v>23</v>
      </c>
      <c r="B1109" s="26">
        <v>395972.75</v>
      </c>
      <c r="C1109" s="26">
        <v>2972.3</v>
      </c>
      <c r="D1109" s="26">
        <v>71547</v>
      </c>
      <c r="E1109" s="26">
        <v>4364.53</v>
      </c>
      <c r="F1109" s="26">
        <v>33.200000000000003</v>
      </c>
      <c r="G1109" s="26">
        <v>58.41</v>
      </c>
      <c r="H1109" s="26">
        <v>-661.61</v>
      </c>
      <c r="I1109" s="26">
        <v>-21.61</v>
      </c>
      <c r="J1109" s="13" t="s">
        <v>872</v>
      </c>
      <c r="K1109" s="7" t="e">
        <f>SUMIFS([1]исходный!$I$2:$I$8445,[1]исходный!$A$2:$A$8445,Таблица1[[#This Row],[Лицевой]],[1]исходный!$C$2:$C$8445,"Отопление")</f>
        <v>#VALUE!</v>
      </c>
      <c r="L1109" s="7" t="e">
        <f>Таблица1[[#This Row],[Возврат за июль]]+Таблица1[[#This Row],[возврат]]</f>
        <v>#VALUE!</v>
      </c>
      <c r="M1109" s="7" t="e">
        <f>SUMIFS([2]Лист2!$H$2:$H$3988,[2]Лист2!$A$2:$A$3988,Таблица1[[#This Row],[Лицевой]])</f>
        <v>#VALUE!</v>
      </c>
    </row>
    <row r="1110" spans="1:13" hidden="1" outlineLevel="2" x14ac:dyDescent="0.25">
      <c r="A1110" s="25" t="s">
        <v>23</v>
      </c>
      <c r="B1110" s="26">
        <v>395972.75</v>
      </c>
      <c r="C1110" s="26">
        <v>2972.3</v>
      </c>
      <c r="D1110" s="26">
        <v>71548</v>
      </c>
      <c r="E1110" s="26">
        <v>7072.62</v>
      </c>
      <c r="F1110" s="26">
        <v>53.8</v>
      </c>
      <c r="G1110" s="26">
        <v>94.67</v>
      </c>
      <c r="H1110" s="26">
        <v>-1072.1300000000001</v>
      </c>
      <c r="I1110" s="26">
        <v>-35.020000000000003</v>
      </c>
      <c r="J1110" s="13" t="s">
        <v>873</v>
      </c>
      <c r="K1110" s="7" t="e">
        <f>SUMIFS([1]исходный!$I$2:$I$8445,[1]исходный!$A$2:$A$8445,Таблица1[[#This Row],[Лицевой]],[1]исходный!$C$2:$C$8445,"Отопление")</f>
        <v>#VALUE!</v>
      </c>
      <c r="L1110" s="7" t="e">
        <f>Таблица1[[#This Row],[Возврат за июль]]+Таблица1[[#This Row],[возврат]]</f>
        <v>#VALUE!</v>
      </c>
      <c r="M1110" s="7" t="e">
        <f>SUMIFS([2]Лист2!$H$2:$H$3988,[2]Лист2!$A$2:$A$3988,Таблица1[[#This Row],[Лицевой]])</f>
        <v>#VALUE!</v>
      </c>
    </row>
    <row r="1111" spans="1:13" hidden="1" outlineLevel="2" x14ac:dyDescent="0.25">
      <c r="A1111" s="25" t="s">
        <v>23</v>
      </c>
      <c r="B1111" s="26">
        <v>395972.75</v>
      </c>
      <c r="C1111" s="26">
        <v>2972.3</v>
      </c>
      <c r="D1111" s="26">
        <v>71549</v>
      </c>
      <c r="E1111" s="26">
        <v>8899.94</v>
      </c>
      <c r="F1111" s="26">
        <v>67.7</v>
      </c>
      <c r="G1111" s="26">
        <v>119.12</v>
      </c>
      <c r="H1111" s="26">
        <v>0</v>
      </c>
      <c r="I1111" s="26">
        <v>-44.07</v>
      </c>
      <c r="J1111" s="13" t="s">
        <v>875</v>
      </c>
      <c r="K1111" s="7" t="e">
        <f>SUMIFS([1]исходный!$I$2:$I$8445,[1]исходный!$A$2:$A$8445,Таблица1[[#This Row],[Лицевой]],[1]исходный!$C$2:$C$8445,"Отопление")</f>
        <v>#VALUE!</v>
      </c>
      <c r="L1111" s="7" t="e">
        <f>Таблица1[[#This Row],[Возврат за июль]]+Таблица1[[#This Row],[возврат]]</f>
        <v>#VALUE!</v>
      </c>
      <c r="M1111" s="7" t="e">
        <f>SUMIFS([2]Лист2!$H$2:$H$3988,[2]Лист2!$A$2:$A$3988,Таблица1[[#This Row],[Лицевой]])</f>
        <v>#VALUE!</v>
      </c>
    </row>
    <row r="1112" spans="1:13" hidden="1" outlineLevel="2" x14ac:dyDescent="0.25">
      <c r="A1112" s="25" t="s">
        <v>23</v>
      </c>
      <c r="B1112" s="26">
        <v>395972.75</v>
      </c>
      <c r="C1112" s="26">
        <v>2972.3</v>
      </c>
      <c r="D1112" s="26">
        <v>71550</v>
      </c>
      <c r="E1112" s="26">
        <v>4364.53</v>
      </c>
      <c r="F1112" s="26">
        <v>33.200000000000003</v>
      </c>
      <c r="G1112" s="26">
        <v>58.41</v>
      </c>
      <c r="H1112" s="26">
        <v>-661.61</v>
      </c>
      <c r="I1112" s="26">
        <v>-21.61</v>
      </c>
      <c r="J1112" s="13" t="s">
        <v>872</v>
      </c>
      <c r="K1112" s="7" t="e">
        <f>SUMIFS([1]исходный!$I$2:$I$8445,[1]исходный!$A$2:$A$8445,Таблица1[[#This Row],[Лицевой]],[1]исходный!$C$2:$C$8445,"Отопление")</f>
        <v>#VALUE!</v>
      </c>
      <c r="L1112" s="7" t="e">
        <f>Таблица1[[#This Row],[Возврат за июль]]+Таблица1[[#This Row],[возврат]]</f>
        <v>#VALUE!</v>
      </c>
      <c r="M1112" s="7" t="e">
        <f>SUMIFS([2]Лист2!$H$2:$H$3988,[2]Лист2!$A$2:$A$3988,Таблица1[[#This Row],[Лицевой]])</f>
        <v>#VALUE!</v>
      </c>
    </row>
    <row r="1113" spans="1:13" hidden="1" outlineLevel="2" x14ac:dyDescent="0.25">
      <c r="A1113" s="25" t="s">
        <v>23</v>
      </c>
      <c r="B1113" s="26">
        <v>395972.75</v>
      </c>
      <c r="C1113" s="26">
        <v>2972.3</v>
      </c>
      <c r="D1113" s="26">
        <v>71551</v>
      </c>
      <c r="E1113" s="26">
        <v>7072.62</v>
      </c>
      <c r="F1113" s="26">
        <v>53.8</v>
      </c>
      <c r="G1113" s="26">
        <v>94.67</v>
      </c>
      <c r="H1113" s="26">
        <v>-1072.1300000000001</v>
      </c>
      <c r="I1113" s="26">
        <v>-35.020000000000003</v>
      </c>
      <c r="J1113" s="13" t="s">
        <v>873</v>
      </c>
      <c r="K1113" s="7" t="e">
        <f>SUMIFS([1]исходный!$I$2:$I$8445,[1]исходный!$A$2:$A$8445,Таблица1[[#This Row],[Лицевой]],[1]исходный!$C$2:$C$8445,"Отопление")</f>
        <v>#VALUE!</v>
      </c>
      <c r="L1113" s="7" t="e">
        <f>Таблица1[[#This Row],[Возврат за июль]]+Таблица1[[#This Row],[возврат]]</f>
        <v>#VALUE!</v>
      </c>
      <c r="M1113" s="7" t="e">
        <f>SUMIFS([2]Лист2!$H$2:$H$3988,[2]Лист2!$A$2:$A$3988,Таблица1[[#This Row],[Лицевой]])</f>
        <v>#VALUE!</v>
      </c>
    </row>
    <row r="1114" spans="1:13" hidden="1" outlineLevel="2" x14ac:dyDescent="0.25">
      <c r="A1114" s="25" t="s">
        <v>23</v>
      </c>
      <c r="B1114" s="26">
        <v>395972.75</v>
      </c>
      <c r="C1114" s="26">
        <v>2972.3</v>
      </c>
      <c r="D1114" s="26">
        <v>71552</v>
      </c>
      <c r="E1114" s="26">
        <v>8899.94</v>
      </c>
      <c r="F1114" s="26">
        <v>67.7</v>
      </c>
      <c r="G1114" s="26">
        <v>119.12</v>
      </c>
      <c r="H1114" s="26">
        <v>-1349.13</v>
      </c>
      <c r="I1114" s="26">
        <v>-44.07</v>
      </c>
      <c r="J1114" s="13" t="s">
        <v>875</v>
      </c>
      <c r="K1114" s="7" t="e">
        <f>SUMIFS([1]исходный!$I$2:$I$8445,[1]исходный!$A$2:$A$8445,Таблица1[[#This Row],[Лицевой]],[1]исходный!$C$2:$C$8445,"Отопление")</f>
        <v>#VALUE!</v>
      </c>
      <c r="L1114" s="7" t="e">
        <f>Таблица1[[#This Row],[Возврат за июль]]+Таблица1[[#This Row],[возврат]]</f>
        <v>#VALUE!</v>
      </c>
      <c r="M1114" s="7" t="e">
        <f>SUMIFS([2]Лист2!$H$2:$H$3988,[2]Лист2!$A$2:$A$3988,Таблица1[[#This Row],[Лицевой]])</f>
        <v>#VALUE!</v>
      </c>
    </row>
    <row r="1115" spans="1:13" hidden="1" outlineLevel="2" x14ac:dyDescent="0.25">
      <c r="A1115" s="25" t="s">
        <v>23</v>
      </c>
      <c r="B1115" s="26">
        <v>395972.75</v>
      </c>
      <c r="C1115" s="26">
        <v>2972.3</v>
      </c>
      <c r="D1115" s="26">
        <v>71553</v>
      </c>
      <c r="E1115" s="26">
        <v>4364.53</v>
      </c>
      <c r="F1115" s="26">
        <v>33.200000000000003</v>
      </c>
      <c r="G1115" s="26">
        <v>58.41</v>
      </c>
      <c r="H1115" s="26">
        <v>-661.61</v>
      </c>
      <c r="I1115" s="26">
        <v>-21.61</v>
      </c>
      <c r="J1115" s="13" t="s">
        <v>872</v>
      </c>
      <c r="K1115" s="7" t="e">
        <f>SUMIFS([1]исходный!$I$2:$I$8445,[1]исходный!$A$2:$A$8445,Таблица1[[#This Row],[Лицевой]],[1]исходный!$C$2:$C$8445,"Отопление")</f>
        <v>#VALUE!</v>
      </c>
      <c r="L1115" s="7" t="e">
        <f>Таблица1[[#This Row],[Возврат за июль]]+Таблица1[[#This Row],[возврат]]</f>
        <v>#VALUE!</v>
      </c>
      <c r="M1115" s="7" t="e">
        <f>SUMIFS([2]Лист2!$H$2:$H$3988,[2]Лист2!$A$2:$A$3988,Таблица1[[#This Row],[Лицевой]])</f>
        <v>#VALUE!</v>
      </c>
    </row>
    <row r="1116" spans="1:13" hidden="1" outlineLevel="2" x14ac:dyDescent="0.25">
      <c r="A1116" s="25" t="s">
        <v>23</v>
      </c>
      <c r="B1116" s="26">
        <v>395972.75</v>
      </c>
      <c r="C1116" s="26">
        <v>2972.3</v>
      </c>
      <c r="D1116" s="26">
        <v>71555</v>
      </c>
      <c r="E1116" s="26">
        <v>6993.73</v>
      </c>
      <c r="F1116" s="26">
        <v>53.2</v>
      </c>
      <c r="G1116" s="26">
        <v>93.63</v>
      </c>
      <c r="H1116" s="26">
        <v>-1060.17</v>
      </c>
      <c r="I1116" s="26">
        <v>-34.630000000000003</v>
      </c>
      <c r="J1116" s="13" t="s">
        <v>876</v>
      </c>
      <c r="K1116" s="7" t="e">
        <f>SUMIFS([1]исходный!$I$2:$I$8445,[1]исходный!$A$2:$A$8445,Таблица1[[#This Row],[Лицевой]],[1]исходный!$C$2:$C$8445,"Отопление")</f>
        <v>#VALUE!</v>
      </c>
      <c r="L1116" s="7" t="e">
        <f>Таблица1[[#This Row],[Возврат за июль]]+Таблица1[[#This Row],[возврат]]</f>
        <v>#VALUE!</v>
      </c>
      <c r="M1116" s="7" t="e">
        <f>SUMIFS([2]Лист2!$H$2:$H$3988,[2]Лист2!$A$2:$A$3988,Таблица1[[#This Row],[Лицевой]])</f>
        <v>#VALUE!</v>
      </c>
    </row>
    <row r="1117" spans="1:13" hidden="1" outlineLevel="2" x14ac:dyDescent="0.25">
      <c r="A1117" s="25" t="s">
        <v>23</v>
      </c>
      <c r="B1117" s="26">
        <v>395972.75</v>
      </c>
      <c r="C1117" s="26">
        <v>2972.3</v>
      </c>
      <c r="D1117" s="26">
        <v>71556</v>
      </c>
      <c r="E1117" s="26">
        <v>6191.85</v>
      </c>
      <c r="F1117" s="26">
        <v>47.1</v>
      </c>
      <c r="G1117" s="26">
        <v>82.86</v>
      </c>
      <c r="H1117" s="26">
        <v>-938.61</v>
      </c>
      <c r="I1117" s="26">
        <v>-30.66</v>
      </c>
      <c r="J1117" s="13" t="s">
        <v>877</v>
      </c>
      <c r="K1117" s="7" t="e">
        <f>SUMIFS([1]исходный!$I$2:$I$8445,[1]исходный!$A$2:$A$8445,Таблица1[[#This Row],[Лицевой]],[1]исходный!$C$2:$C$8445,"Отопление")</f>
        <v>#VALUE!</v>
      </c>
      <c r="L1117" s="7" t="e">
        <f>Таблица1[[#This Row],[Возврат за июль]]+Таблица1[[#This Row],[возврат]]</f>
        <v>#VALUE!</v>
      </c>
      <c r="M1117" s="7" t="e">
        <f>SUMIFS([2]Лист2!$H$2:$H$3988,[2]Лист2!$A$2:$A$3988,Таблица1[[#This Row],[Лицевой]])</f>
        <v>#VALUE!</v>
      </c>
    </row>
    <row r="1118" spans="1:13" hidden="1" outlineLevel="2" x14ac:dyDescent="0.25">
      <c r="A1118" s="25" t="s">
        <v>23</v>
      </c>
      <c r="B1118" s="26">
        <v>395972.75</v>
      </c>
      <c r="C1118" s="26">
        <v>2972.3</v>
      </c>
      <c r="D1118" s="26">
        <v>71557</v>
      </c>
      <c r="E1118" s="26">
        <v>3161.64</v>
      </c>
      <c r="F1118" s="26">
        <v>24.05</v>
      </c>
      <c r="G1118" s="26">
        <v>42.32</v>
      </c>
      <c r="H1118" s="26">
        <v>0</v>
      </c>
      <c r="I1118" s="26">
        <v>-15.66</v>
      </c>
      <c r="J1118" s="13" t="s">
        <v>878</v>
      </c>
      <c r="K1118" s="7" t="e">
        <f>SUMIFS([1]исходный!$I$2:$I$8445,[1]исходный!$A$2:$A$8445,Таблица1[[#This Row],[Лицевой]],[1]исходный!$C$2:$C$8445,"Отопление")</f>
        <v>#VALUE!</v>
      </c>
      <c r="L1118" s="7" t="e">
        <f>Таблица1[[#This Row],[Возврат за июль]]+Таблица1[[#This Row],[возврат]]</f>
        <v>#VALUE!</v>
      </c>
      <c r="M1118" s="7" t="e">
        <f>SUMIFS([2]Лист2!$H$2:$H$3988,[2]Лист2!$A$2:$A$3988,Таблица1[[#This Row],[Лицевой]])</f>
        <v>#VALUE!</v>
      </c>
    </row>
    <row r="1119" spans="1:13" hidden="1" outlineLevel="2" x14ac:dyDescent="0.25">
      <c r="A1119" s="25" t="s">
        <v>23</v>
      </c>
      <c r="B1119" s="26">
        <v>395972.75</v>
      </c>
      <c r="C1119" s="26">
        <v>2972.3</v>
      </c>
      <c r="D1119" s="26">
        <v>71558</v>
      </c>
      <c r="E1119" s="26">
        <v>3858.42</v>
      </c>
      <c r="F1119" s="26">
        <v>29.35</v>
      </c>
      <c r="G1119" s="26">
        <v>51.62</v>
      </c>
      <c r="H1119" s="26">
        <v>0</v>
      </c>
      <c r="I1119" s="26">
        <v>-19.11</v>
      </c>
      <c r="J1119" s="13" t="s">
        <v>879</v>
      </c>
      <c r="K1119" s="7" t="e">
        <f>SUMIFS([1]исходный!$I$2:$I$8445,[1]исходный!$A$2:$A$8445,Таблица1[[#This Row],[Лицевой]],[1]исходный!$C$2:$C$8445,"Отопление")</f>
        <v>#VALUE!</v>
      </c>
      <c r="L1119" s="7" t="e">
        <f>Таблица1[[#This Row],[Возврат за июль]]+Таблица1[[#This Row],[возврат]]</f>
        <v>#VALUE!</v>
      </c>
      <c r="M1119" s="7" t="e">
        <f>SUMIFS([2]Лист2!$H$2:$H$3988,[2]Лист2!$A$2:$A$3988,Таблица1[[#This Row],[Лицевой]])</f>
        <v>#VALUE!</v>
      </c>
    </row>
    <row r="1120" spans="1:13" hidden="1" outlineLevel="2" x14ac:dyDescent="0.25">
      <c r="A1120" s="25" t="s">
        <v>23</v>
      </c>
      <c r="B1120" s="26">
        <v>395972.75</v>
      </c>
      <c r="C1120" s="26">
        <v>2972.3</v>
      </c>
      <c r="D1120" s="26">
        <v>71559</v>
      </c>
      <c r="E1120" s="26">
        <v>6993.73</v>
      </c>
      <c r="F1120" s="26">
        <v>53.2</v>
      </c>
      <c r="G1120" s="26">
        <v>93.63</v>
      </c>
      <c r="H1120" s="26">
        <v>-1060.17</v>
      </c>
      <c r="I1120" s="26">
        <v>-34.630000000000003</v>
      </c>
      <c r="J1120" s="13" t="s">
        <v>876</v>
      </c>
      <c r="K1120" s="7" t="e">
        <f>SUMIFS([1]исходный!$I$2:$I$8445,[1]исходный!$A$2:$A$8445,Таблица1[[#This Row],[Лицевой]],[1]исходный!$C$2:$C$8445,"Отопление")</f>
        <v>#VALUE!</v>
      </c>
      <c r="L1120" s="7" t="e">
        <f>Таблица1[[#This Row],[Возврат за июль]]+Таблица1[[#This Row],[возврат]]</f>
        <v>#VALUE!</v>
      </c>
      <c r="M1120" s="7" t="e">
        <f>SUMIFS([2]Лист2!$H$2:$H$3988,[2]Лист2!$A$2:$A$3988,Таблица1[[#This Row],[Лицевой]])</f>
        <v>#VALUE!</v>
      </c>
    </row>
    <row r="1121" spans="1:13" hidden="1" outlineLevel="2" x14ac:dyDescent="0.25">
      <c r="A1121" s="25" t="s">
        <v>23</v>
      </c>
      <c r="B1121" s="26">
        <v>395972.75</v>
      </c>
      <c r="C1121" s="26">
        <v>2972.3</v>
      </c>
      <c r="D1121" s="26">
        <v>71560</v>
      </c>
      <c r="E1121" s="26">
        <v>6191.85</v>
      </c>
      <c r="F1121" s="26">
        <v>47.1</v>
      </c>
      <c r="G1121" s="26">
        <v>82.86</v>
      </c>
      <c r="H1121" s="26">
        <v>-938.61</v>
      </c>
      <c r="I1121" s="26">
        <v>-30.66</v>
      </c>
      <c r="J1121" s="13" t="s">
        <v>877</v>
      </c>
      <c r="K1121" s="7" t="e">
        <f>SUMIFS([1]исходный!$I$2:$I$8445,[1]исходный!$A$2:$A$8445,Таблица1[[#This Row],[Лицевой]],[1]исходный!$C$2:$C$8445,"Отопление")</f>
        <v>#VALUE!</v>
      </c>
      <c r="L1121" s="7" t="e">
        <f>Таблица1[[#This Row],[Возврат за июль]]+Таблица1[[#This Row],[возврат]]</f>
        <v>#VALUE!</v>
      </c>
      <c r="M1121" s="7" t="e">
        <f>SUMIFS([2]Лист2!$H$2:$H$3988,[2]Лист2!$A$2:$A$3988,Таблица1[[#This Row],[Лицевой]])</f>
        <v>#VALUE!</v>
      </c>
    </row>
    <row r="1122" spans="1:13" hidden="1" outlineLevel="2" x14ac:dyDescent="0.25">
      <c r="A1122" s="25" t="s">
        <v>23</v>
      </c>
      <c r="B1122" s="26">
        <v>395972.75</v>
      </c>
      <c r="C1122" s="26">
        <v>2972.3</v>
      </c>
      <c r="D1122" s="26">
        <v>71561</v>
      </c>
      <c r="E1122" s="26">
        <v>7020.07</v>
      </c>
      <c r="F1122" s="26">
        <v>53.4</v>
      </c>
      <c r="G1122" s="26">
        <v>93.93</v>
      </c>
      <c r="H1122" s="26">
        <v>-1064.1600000000001</v>
      </c>
      <c r="I1122" s="26">
        <v>-34.76</v>
      </c>
      <c r="J1122" s="13" t="s">
        <v>880</v>
      </c>
      <c r="K1122" s="7" t="e">
        <f>SUMIFS([1]исходный!$I$2:$I$8445,[1]исходный!$A$2:$A$8445,Таблица1[[#This Row],[Лицевой]],[1]исходный!$C$2:$C$8445,"Отопление")</f>
        <v>#VALUE!</v>
      </c>
      <c r="L1122" s="7" t="e">
        <f>Таблица1[[#This Row],[Возврат за июль]]+Таблица1[[#This Row],[возврат]]</f>
        <v>#VALUE!</v>
      </c>
      <c r="M1122" s="7" t="e">
        <f>SUMIFS([2]Лист2!$H$2:$H$3988,[2]Лист2!$A$2:$A$3988,Таблица1[[#This Row],[Лицевой]])</f>
        <v>#VALUE!</v>
      </c>
    </row>
    <row r="1123" spans="1:13" hidden="1" outlineLevel="2" x14ac:dyDescent="0.25">
      <c r="A1123" s="25" t="s">
        <v>23</v>
      </c>
      <c r="B1123" s="26">
        <v>395972.75</v>
      </c>
      <c r="C1123" s="26">
        <v>2972.3</v>
      </c>
      <c r="D1123" s="26">
        <v>71562</v>
      </c>
      <c r="E1123" s="26">
        <v>6993.73</v>
      </c>
      <c r="F1123" s="26">
        <v>53.2</v>
      </c>
      <c r="G1123" s="26">
        <v>93.63</v>
      </c>
      <c r="H1123" s="26">
        <v>-1060.17</v>
      </c>
      <c r="I1123" s="26">
        <v>-34.630000000000003</v>
      </c>
      <c r="J1123" s="13" t="s">
        <v>876</v>
      </c>
      <c r="K1123" s="7" t="e">
        <f>SUMIFS([1]исходный!$I$2:$I$8445,[1]исходный!$A$2:$A$8445,Таблица1[[#This Row],[Лицевой]],[1]исходный!$C$2:$C$8445,"Отопление")</f>
        <v>#VALUE!</v>
      </c>
      <c r="L1123" s="7" t="e">
        <f>Таблица1[[#This Row],[Возврат за июль]]+Таблица1[[#This Row],[возврат]]</f>
        <v>#VALUE!</v>
      </c>
      <c r="M1123" s="7" t="e">
        <f>SUMIFS([2]Лист2!$H$2:$H$3988,[2]Лист2!$A$2:$A$3988,Таблица1[[#This Row],[Лицевой]])</f>
        <v>#VALUE!</v>
      </c>
    </row>
    <row r="1124" spans="1:13" hidden="1" outlineLevel="2" x14ac:dyDescent="0.25">
      <c r="A1124" s="25" t="s">
        <v>23</v>
      </c>
      <c r="B1124" s="26">
        <v>395972.75</v>
      </c>
      <c r="C1124" s="26">
        <v>2972.3</v>
      </c>
      <c r="D1124" s="26">
        <v>71563</v>
      </c>
      <c r="E1124" s="26">
        <v>6191.85</v>
      </c>
      <c r="F1124" s="26">
        <v>47.1</v>
      </c>
      <c r="G1124" s="26">
        <v>82.86</v>
      </c>
      <c r="H1124" s="26">
        <v>-938.61</v>
      </c>
      <c r="I1124" s="26">
        <v>-30.66</v>
      </c>
      <c r="J1124" s="13" t="s">
        <v>877</v>
      </c>
      <c r="K1124" s="7" t="e">
        <f>SUMIFS([1]исходный!$I$2:$I$8445,[1]исходный!$A$2:$A$8445,Таблица1[[#This Row],[Лицевой]],[1]исходный!$C$2:$C$8445,"Отопление")</f>
        <v>#VALUE!</v>
      </c>
      <c r="L1124" s="7" t="e">
        <f>Таблица1[[#This Row],[Возврат за июль]]+Таблица1[[#This Row],[возврат]]</f>
        <v>#VALUE!</v>
      </c>
      <c r="M1124" s="7" t="e">
        <f>SUMIFS([2]Лист2!$H$2:$H$3988,[2]Лист2!$A$2:$A$3988,Таблица1[[#This Row],[Лицевой]])</f>
        <v>#VALUE!</v>
      </c>
    </row>
    <row r="1125" spans="1:13" hidden="1" outlineLevel="2" x14ac:dyDescent="0.25">
      <c r="A1125" s="25" t="s">
        <v>23</v>
      </c>
      <c r="B1125" s="26">
        <v>395972.75</v>
      </c>
      <c r="C1125" s="26">
        <v>2972.3</v>
      </c>
      <c r="D1125" s="26">
        <v>71564</v>
      </c>
      <c r="E1125" s="26">
        <v>7020.07</v>
      </c>
      <c r="F1125" s="26">
        <v>53.4</v>
      </c>
      <c r="G1125" s="26">
        <v>93.93</v>
      </c>
      <c r="H1125" s="26">
        <v>-1064.1600000000001</v>
      </c>
      <c r="I1125" s="26">
        <v>-34.76</v>
      </c>
      <c r="J1125" s="13" t="s">
        <v>880</v>
      </c>
      <c r="K1125" s="7" t="e">
        <f>SUMIFS([1]исходный!$I$2:$I$8445,[1]исходный!$A$2:$A$8445,Таблица1[[#This Row],[Лицевой]],[1]исходный!$C$2:$C$8445,"Отопление")</f>
        <v>#VALUE!</v>
      </c>
      <c r="L1125" s="7" t="e">
        <f>Таблица1[[#This Row],[Возврат за июль]]+Таблица1[[#This Row],[возврат]]</f>
        <v>#VALUE!</v>
      </c>
      <c r="M1125" s="7" t="e">
        <f>SUMIFS([2]Лист2!$H$2:$H$3988,[2]Лист2!$A$2:$A$3988,Таблица1[[#This Row],[Лицевой]])</f>
        <v>#VALUE!</v>
      </c>
    </row>
    <row r="1126" spans="1:13" hidden="1" outlineLevel="2" x14ac:dyDescent="0.25">
      <c r="A1126" s="25" t="s">
        <v>23</v>
      </c>
      <c r="B1126" s="26">
        <v>395972.75</v>
      </c>
      <c r="C1126" s="26">
        <v>2972.3</v>
      </c>
      <c r="D1126" s="26">
        <v>71565</v>
      </c>
      <c r="E1126" s="26">
        <v>6993.73</v>
      </c>
      <c r="F1126" s="26">
        <v>53.2</v>
      </c>
      <c r="G1126" s="26">
        <v>93.63</v>
      </c>
      <c r="H1126" s="26">
        <v>-1060.17</v>
      </c>
      <c r="I1126" s="26">
        <v>-34.630000000000003</v>
      </c>
      <c r="J1126" s="13" t="s">
        <v>876</v>
      </c>
      <c r="K1126" s="7" t="e">
        <f>SUMIFS([1]исходный!$I$2:$I$8445,[1]исходный!$A$2:$A$8445,Таблица1[[#This Row],[Лицевой]],[1]исходный!$C$2:$C$8445,"Отопление")</f>
        <v>#VALUE!</v>
      </c>
      <c r="L1126" s="7" t="e">
        <f>Таблица1[[#This Row],[Возврат за июль]]+Таблица1[[#This Row],[возврат]]</f>
        <v>#VALUE!</v>
      </c>
      <c r="M1126" s="7" t="e">
        <f>SUMIFS([2]Лист2!$H$2:$H$3988,[2]Лист2!$A$2:$A$3988,Таблица1[[#This Row],[Лицевой]])</f>
        <v>#VALUE!</v>
      </c>
    </row>
    <row r="1127" spans="1:13" hidden="1" outlineLevel="2" x14ac:dyDescent="0.25">
      <c r="A1127" s="25" t="s">
        <v>23</v>
      </c>
      <c r="B1127" s="26">
        <v>395972.75</v>
      </c>
      <c r="C1127" s="26">
        <v>2972.3</v>
      </c>
      <c r="D1127" s="26">
        <v>71566</v>
      </c>
      <c r="E1127" s="26">
        <v>6191.85</v>
      </c>
      <c r="F1127" s="26">
        <v>47.1</v>
      </c>
      <c r="G1127" s="26">
        <v>82.86</v>
      </c>
      <c r="H1127" s="26">
        <v>-938.61</v>
      </c>
      <c r="I1127" s="26">
        <v>-30.66</v>
      </c>
      <c r="J1127" s="13" t="s">
        <v>877</v>
      </c>
      <c r="K1127" s="7" t="e">
        <f>SUMIFS([1]исходный!$I$2:$I$8445,[1]исходный!$A$2:$A$8445,Таблица1[[#This Row],[Лицевой]],[1]исходный!$C$2:$C$8445,"Отопление")</f>
        <v>#VALUE!</v>
      </c>
      <c r="L1127" s="7" t="e">
        <f>Таблица1[[#This Row],[Возврат за июль]]+Таблица1[[#This Row],[возврат]]</f>
        <v>#VALUE!</v>
      </c>
      <c r="M1127" s="7" t="e">
        <f>SUMIFS([2]Лист2!$H$2:$H$3988,[2]Лист2!$A$2:$A$3988,Таблица1[[#This Row],[Лицевой]])</f>
        <v>#VALUE!</v>
      </c>
    </row>
    <row r="1128" spans="1:13" hidden="1" outlineLevel="2" x14ac:dyDescent="0.25">
      <c r="A1128" s="25" t="s">
        <v>23</v>
      </c>
      <c r="B1128" s="26">
        <v>395972.75</v>
      </c>
      <c r="C1128" s="26">
        <v>2972.3</v>
      </c>
      <c r="D1128" s="26">
        <v>71567</v>
      </c>
      <c r="E1128" s="26">
        <v>7020.07</v>
      </c>
      <c r="F1128" s="26">
        <v>53.4</v>
      </c>
      <c r="G1128" s="26">
        <v>93.93</v>
      </c>
      <c r="H1128" s="26">
        <v>-1064.1600000000001</v>
      </c>
      <c r="I1128" s="26">
        <v>-34.76</v>
      </c>
      <c r="J1128" s="13" t="s">
        <v>880</v>
      </c>
      <c r="K1128" s="7" t="e">
        <f>SUMIFS([1]исходный!$I$2:$I$8445,[1]исходный!$A$2:$A$8445,Таблица1[[#This Row],[Лицевой]],[1]исходный!$C$2:$C$8445,"Отопление")</f>
        <v>#VALUE!</v>
      </c>
      <c r="L1128" s="7" t="e">
        <f>Таблица1[[#This Row],[Возврат за июль]]+Таблица1[[#This Row],[возврат]]</f>
        <v>#VALUE!</v>
      </c>
      <c r="M1128" s="7" t="e">
        <f>SUMIFS([2]Лист2!$H$2:$H$3988,[2]Лист2!$A$2:$A$3988,Таблица1[[#This Row],[Лицевой]])</f>
        <v>#VALUE!</v>
      </c>
    </row>
    <row r="1129" spans="1:13" hidden="1" outlineLevel="2" x14ac:dyDescent="0.25">
      <c r="A1129" s="25" t="s">
        <v>23</v>
      </c>
      <c r="B1129" s="26">
        <v>395972.75</v>
      </c>
      <c r="C1129" s="26">
        <v>2972.3</v>
      </c>
      <c r="D1129" s="26">
        <v>71568</v>
      </c>
      <c r="E1129" s="26">
        <v>6993.73</v>
      </c>
      <c r="F1129" s="26">
        <v>53.2</v>
      </c>
      <c r="G1129" s="26">
        <v>93.63</v>
      </c>
      <c r="H1129" s="26">
        <v>-1060.17</v>
      </c>
      <c r="I1129" s="26">
        <v>-34.630000000000003</v>
      </c>
      <c r="J1129" s="13" t="s">
        <v>876</v>
      </c>
      <c r="K1129" s="7" t="e">
        <f>SUMIFS([1]исходный!$I$2:$I$8445,[1]исходный!$A$2:$A$8445,Таблица1[[#This Row],[Лицевой]],[1]исходный!$C$2:$C$8445,"Отопление")</f>
        <v>#VALUE!</v>
      </c>
      <c r="L1129" s="7" t="e">
        <f>Таблица1[[#This Row],[Возврат за июль]]+Таблица1[[#This Row],[возврат]]</f>
        <v>#VALUE!</v>
      </c>
      <c r="M1129" s="7" t="e">
        <f>SUMIFS([2]Лист2!$H$2:$H$3988,[2]Лист2!$A$2:$A$3988,Таблица1[[#This Row],[Лицевой]])</f>
        <v>#VALUE!</v>
      </c>
    </row>
    <row r="1130" spans="1:13" hidden="1" outlineLevel="2" x14ac:dyDescent="0.25">
      <c r="A1130" s="25" t="s">
        <v>23</v>
      </c>
      <c r="B1130" s="26">
        <v>395972.75</v>
      </c>
      <c r="C1130" s="26">
        <v>2972.3</v>
      </c>
      <c r="D1130" s="26">
        <v>71569</v>
      </c>
      <c r="E1130" s="26">
        <v>6191.85</v>
      </c>
      <c r="F1130" s="26">
        <v>47.1</v>
      </c>
      <c r="G1130" s="26">
        <v>82.86</v>
      </c>
      <c r="H1130" s="26">
        <v>-938.61</v>
      </c>
      <c r="I1130" s="26">
        <v>-30.66</v>
      </c>
      <c r="J1130" s="13" t="s">
        <v>877</v>
      </c>
      <c r="K1130" s="7" t="e">
        <f>SUMIFS([1]исходный!$I$2:$I$8445,[1]исходный!$A$2:$A$8445,Таблица1[[#This Row],[Лицевой]],[1]исходный!$C$2:$C$8445,"Отопление")</f>
        <v>#VALUE!</v>
      </c>
      <c r="L1130" s="7" t="e">
        <f>Таблица1[[#This Row],[Возврат за июль]]+Таблица1[[#This Row],[возврат]]</f>
        <v>#VALUE!</v>
      </c>
      <c r="M1130" s="7" t="e">
        <f>SUMIFS([2]Лист2!$H$2:$H$3988,[2]Лист2!$A$2:$A$3988,Таблица1[[#This Row],[Лицевой]])</f>
        <v>#VALUE!</v>
      </c>
    </row>
    <row r="1131" spans="1:13" hidden="1" outlineLevel="2" x14ac:dyDescent="0.25">
      <c r="A1131" s="25" t="s">
        <v>23</v>
      </c>
      <c r="B1131" s="26">
        <v>395972.75</v>
      </c>
      <c r="C1131" s="26">
        <v>2972.3</v>
      </c>
      <c r="D1131" s="26">
        <v>71570</v>
      </c>
      <c r="E1131" s="26">
        <v>7020.07</v>
      </c>
      <c r="F1131" s="26">
        <v>53.4</v>
      </c>
      <c r="G1131" s="26">
        <v>93.93</v>
      </c>
      <c r="H1131" s="26">
        <v>-1064.1600000000001</v>
      </c>
      <c r="I1131" s="26">
        <v>-34.76</v>
      </c>
      <c r="J1131" s="13" t="s">
        <v>880</v>
      </c>
      <c r="K1131" s="7" t="e">
        <f>SUMIFS([1]исходный!$I$2:$I$8445,[1]исходный!$A$2:$A$8445,Таблица1[[#This Row],[Лицевой]],[1]исходный!$C$2:$C$8445,"Отопление")</f>
        <v>#VALUE!</v>
      </c>
      <c r="L1131" s="7" t="e">
        <f>Таблица1[[#This Row],[Возврат за июль]]+Таблица1[[#This Row],[возврат]]</f>
        <v>#VALUE!</v>
      </c>
      <c r="M1131" s="7" t="e">
        <f>SUMIFS([2]Лист2!$H$2:$H$3988,[2]Лист2!$A$2:$A$3988,Таблица1[[#This Row],[Лицевой]])</f>
        <v>#VALUE!</v>
      </c>
    </row>
    <row r="1132" spans="1:13" hidden="1" outlineLevel="2" x14ac:dyDescent="0.25">
      <c r="A1132" s="25" t="s">
        <v>23</v>
      </c>
      <c r="B1132" s="26">
        <v>395972.75</v>
      </c>
      <c r="C1132" s="26">
        <v>2972.3</v>
      </c>
      <c r="D1132" s="26">
        <v>71571</v>
      </c>
      <c r="E1132" s="26">
        <v>7020.07</v>
      </c>
      <c r="F1132" s="26">
        <v>53.4</v>
      </c>
      <c r="G1132" s="26">
        <v>93.93</v>
      </c>
      <c r="H1132" s="26">
        <v>-1064.1600000000001</v>
      </c>
      <c r="I1132" s="26">
        <v>-34.76</v>
      </c>
      <c r="J1132" s="13" t="s">
        <v>880</v>
      </c>
      <c r="K1132" s="7" t="e">
        <f>SUMIFS([1]исходный!$I$2:$I$8445,[1]исходный!$A$2:$A$8445,Таблица1[[#This Row],[Лицевой]],[1]исходный!$C$2:$C$8445,"Отопление")</f>
        <v>#VALUE!</v>
      </c>
      <c r="L1132" s="7" t="e">
        <f>Таблица1[[#This Row],[Возврат за июль]]+Таблица1[[#This Row],[возврат]]</f>
        <v>#VALUE!</v>
      </c>
      <c r="M1132" s="7" t="e">
        <f>SUMIFS([2]Лист2!$H$2:$H$3988,[2]Лист2!$A$2:$A$3988,Таблица1[[#This Row],[Лицевой]])</f>
        <v>#VALUE!</v>
      </c>
    </row>
    <row r="1133" spans="1:13" hidden="1" outlineLevel="2" x14ac:dyDescent="0.25">
      <c r="A1133" s="25" t="s">
        <v>23</v>
      </c>
      <c r="B1133" s="26">
        <v>395972.75</v>
      </c>
      <c r="C1133" s="26">
        <v>2972.3</v>
      </c>
      <c r="D1133" s="26">
        <v>71572</v>
      </c>
      <c r="E1133" s="26">
        <v>6152.41</v>
      </c>
      <c r="F1133" s="26">
        <v>46.8</v>
      </c>
      <c r="G1133" s="26">
        <v>82.33</v>
      </c>
      <c r="H1133" s="26">
        <v>-932.63</v>
      </c>
      <c r="I1133" s="26">
        <v>-30.46</v>
      </c>
      <c r="J1133" s="13" t="s">
        <v>881</v>
      </c>
      <c r="K1133" s="7" t="e">
        <f>SUMIFS([1]исходный!$I$2:$I$8445,[1]исходный!$A$2:$A$8445,Таблица1[[#This Row],[Лицевой]],[1]исходный!$C$2:$C$8445,"Отопление")</f>
        <v>#VALUE!</v>
      </c>
      <c r="L1133" s="7" t="e">
        <f>Таблица1[[#This Row],[Возврат за июль]]+Таблица1[[#This Row],[возврат]]</f>
        <v>#VALUE!</v>
      </c>
      <c r="M1133" s="7" t="e">
        <f>SUMIFS([2]Лист2!$H$2:$H$3988,[2]Лист2!$A$2:$A$3988,Таблица1[[#This Row],[Лицевой]])</f>
        <v>#VALUE!</v>
      </c>
    </row>
    <row r="1134" spans="1:13" hidden="1" outlineLevel="2" x14ac:dyDescent="0.25">
      <c r="A1134" s="25" t="s">
        <v>23</v>
      </c>
      <c r="B1134" s="26">
        <v>395972.75</v>
      </c>
      <c r="C1134" s="26">
        <v>2972.3</v>
      </c>
      <c r="D1134" s="26">
        <v>71573</v>
      </c>
      <c r="E1134" s="26">
        <v>6809.68</v>
      </c>
      <c r="F1134" s="26">
        <v>51.8</v>
      </c>
      <c r="G1134" s="26">
        <v>91.17</v>
      </c>
      <c r="H1134" s="26">
        <v>-1032.27</v>
      </c>
      <c r="I1134" s="26">
        <v>-33.72</v>
      </c>
      <c r="J1134" s="13" t="s">
        <v>882</v>
      </c>
      <c r="K1134" s="7" t="e">
        <f>SUMIFS([1]исходный!$I$2:$I$8445,[1]исходный!$A$2:$A$8445,Таблица1[[#This Row],[Лицевой]],[1]исходный!$C$2:$C$8445,"Отопление")</f>
        <v>#VALUE!</v>
      </c>
      <c r="L1134" s="7" t="e">
        <f>Таблица1[[#This Row],[Возврат за июль]]+Таблица1[[#This Row],[возврат]]</f>
        <v>#VALUE!</v>
      </c>
      <c r="M1134" s="7" t="e">
        <f>SUMIFS([2]Лист2!$H$2:$H$3988,[2]Лист2!$A$2:$A$3988,Таблица1[[#This Row],[Лицевой]])</f>
        <v>#VALUE!</v>
      </c>
    </row>
    <row r="1135" spans="1:13" hidden="1" outlineLevel="2" x14ac:dyDescent="0.25">
      <c r="A1135" s="25" t="s">
        <v>23</v>
      </c>
      <c r="B1135" s="26">
        <v>395972.75</v>
      </c>
      <c r="C1135" s="26">
        <v>2972.3</v>
      </c>
      <c r="D1135" s="26">
        <v>71574</v>
      </c>
      <c r="E1135" s="26">
        <v>7020.07</v>
      </c>
      <c r="F1135" s="26">
        <v>53.4</v>
      </c>
      <c r="G1135" s="26">
        <v>93.93</v>
      </c>
      <c r="H1135" s="26">
        <v>-1064.1600000000001</v>
      </c>
      <c r="I1135" s="26">
        <v>-34.76</v>
      </c>
      <c r="J1135" s="13" t="s">
        <v>880</v>
      </c>
      <c r="K1135" s="7" t="e">
        <f>SUMIFS([1]исходный!$I$2:$I$8445,[1]исходный!$A$2:$A$8445,Таблица1[[#This Row],[Лицевой]],[1]исходный!$C$2:$C$8445,"Отопление")</f>
        <v>#VALUE!</v>
      </c>
      <c r="L1135" s="7" t="e">
        <f>Таблица1[[#This Row],[Возврат за июль]]+Таблица1[[#This Row],[возврат]]</f>
        <v>#VALUE!</v>
      </c>
      <c r="M1135" s="7" t="e">
        <f>SUMIFS([2]Лист2!$H$2:$H$3988,[2]Лист2!$A$2:$A$3988,Таблица1[[#This Row],[Лицевой]])</f>
        <v>#VALUE!</v>
      </c>
    </row>
    <row r="1136" spans="1:13" hidden="1" outlineLevel="2" x14ac:dyDescent="0.25">
      <c r="A1136" s="25" t="s">
        <v>23</v>
      </c>
      <c r="B1136" s="26">
        <v>395972.75</v>
      </c>
      <c r="C1136" s="26">
        <v>2972.3</v>
      </c>
      <c r="D1136" s="26">
        <v>71575</v>
      </c>
      <c r="E1136" s="26">
        <v>6152.41</v>
      </c>
      <c r="F1136" s="26">
        <v>46.8</v>
      </c>
      <c r="G1136" s="26">
        <v>82.33</v>
      </c>
      <c r="H1136" s="26">
        <v>0</v>
      </c>
      <c r="I1136" s="26">
        <v>-30.46</v>
      </c>
      <c r="J1136" s="13" t="s">
        <v>881</v>
      </c>
      <c r="K1136" s="7" t="e">
        <f>SUMIFS([1]исходный!$I$2:$I$8445,[1]исходный!$A$2:$A$8445,Таблица1[[#This Row],[Лицевой]],[1]исходный!$C$2:$C$8445,"Отопление")</f>
        <v>#VALUE!</v>
      </c>
      <c r="L1136" s="7" t="e">
        <f>Таблица1[[#This Row],[Возврат за июль]]+Таблица1[[#This Row],[возврат]]</f>
        <v>#VALUE!</v>
      </c>
      <c r="M1136" s="7" t="e">
        <f>SUMIFS([2]Лист2!$H$2:$H$3988,[2]Лист2!$A$2:$A$3988,Таблица1[[#This Row],[Лицевой]])</f>
        <v>#VALUE!</v>
      </c>
    </row>
    <row r="1137" spans="1:13" hidden="1" outlineLevel="2" x14ac:dyDescent="0.25">
      <c r="A1137" s="25" t="s">
        <v>23</v>
      </c>
      <c r="B1137" s="26">
        <v>395972.75</v>
      </c>
      <c r="C1137" s="26">
        <v>2972.3</v>
      </c>
      <c r="D1137" s="26">
        <v>71576</v>
      </c>
      <c r="E1137" s="26">
        <v>7006.89</v>
      </c>
      <c r="F1137" s="26">
        <v>53.3</v>
      </c>
      <c r="G1137" s="26">
        <v>93.79</v>
      </c>
      <c r="H1137" s="26">
        <v>-1062.17</v>
      </c>
      <c r="I1137" s="26">
        <v>-34.700000000000003</v>
      </c>
      <c r="J1137" s="13" t="s">
        <v>883</v>
      </c>
      <c r="K1137" s="7" t="e">
        <f>SUMIFS([1]исходный!$I$2:$I$8445,[1]исходный!$A$2:$A$8445,Таблица1[[#This Row],[Лицевой]],[1]исходный!$C$2:$C$8445,"Отопление")</f>
        <v>#VALUE!</v>
      </c>
      <c r="L1137" s="7" t="e">
        <f>Таблица1[[#This Row],[Возврат за июль]]+Таблица1[[#This Row],[возврат]]</f>
        <v>#VALUE!</v>
      </c>
      <c r="M1137" s="7" t="e">
        <f>SUMIFS([2]Лист2!$H$2:$H$3988,[2]Лист2!$A$2:$A$3988,Таблица1[[#This Row],[Лицевой]])</f>
        <v>#VALUE!</v>
      </c>
    </row>
    <row r="1138" spans="1:13" hidden="1" outlineLevel="2" x14ac:dyDescent="0.25">
      <c r="A1138" s="25" t="s">
        <v>23</v>
      </c>
      <c r="B1138" s="26">
        <v>395972.75</v>
      </c>
      <c r="C1138" s="26">
        <v>2972.3</v>
      </c>
      <c r="D1138" s="26">
        <v>71577</v>
      </c>
      <c r="E1138" s="26">
        <v>7006.89</v>
      </c>
      <c r="F1138" s="26">
        <v>53.3</v>
      </c>
      <c r="G1138" s="26">
        <v>93.79</v>
      </c>
      <c r="H1138" s="26">
        <v>0</v>
      </c>
      <c r="I1138" s="26">
        <v>-34.700000000000003</v>
      </c>
      <c r="J1138" s="13" t="s">
        <v>883</v>
      </c>
      <c r="K1138" s="7" t="e">
        <f>SUMIFS([1]исходный!$I$2:$I$8445,[1]исходный!$A$2:$A$8445,Таблица1[[#This Row],[Лицевой]],[1]исходный!$C$2:$C$8445,"Отопление")</f>
        <v>#VALUE!</v>
      </c>
      <c r="L1138" s="7" t="e">
        <f>Таблица1[[#This Row],[Возврат за июль]]+Таблица1[[#This Row],[возврат]]</f>
        <v>#VALUE!</v>
      </c>
      <c r="M1138" s="7" t="e">
        <f>SUMIFS([2]Лист2!$H$2:$H$3988,[2]Лист2!$A$2:$A$3988,Таблица1[[#This Row],[Лицевой]])</f>
        <v>#VALUE!</v>
      </c>
    </row>
    <row r="1139" spans="1:13" hidden="1" outlineLevel="2" x14ac:dyDescent="0.25">
      <c r="A1139" s="25" t="s">
        <v>23</v>
      </c>
      <c r="B1139" s="26">
        <v>395972.75</v>
      </c>
      <c r="C1139" s="26">
        <v>2972.3</v>
      </c>
      <c r="D1139" s="26">
        <v>71578</v>
      </c>
      <c r="E1139" s="26">
        <v>6152.41</v>
      </c>
      <c r="F1139" s="26">
        <v>46.8</v>
      </c>
      <c r="G1139" s="26">
        <v>82.33</v>
      </c>
      <c r="H1139" s="26">
        <v>0</v>
      </c>
      <c r="I1139" s="26">
        <v>-30.46</v>
      </c>
      <c r="J1139" s="13" t="s">
        <v>881</v>
      </c>
      <c r="K1139" s="7" t="e">
        <f>SUMIFS([1]исходный!$I$2:$I$8445,[1]исходный!$A$2:$A$8445,Таблица1[[#This Row],[Лицевой]],[1]исходный!$C$2:$C$8445,"Отопление")</f>
        <v>#VALUE!</v>
      </c>
      <c r="L1139" s="7" t="e">
        <f>Таблица1[[#This Row],[Возврат за июль]]+Таблица1[[#This Row],[возврат]]</f>
        <v>#VALUE!</v>
      </c>
      <c r="M1139" s="7" t="e">
        <f>SUMIFS([2]Лист2!$H$2:$H$3988,[2]Лист2!$A$2:$A$3988,Таблица1[[#This Row],[Лицевой]])</f>
        <v>#VALUE!</v>
      </c>
    </row>
    <row r="1140" spans="1:13" hidden="1" outlineLevel="2" x14ac:dyDescent="0.25">
      <c r="A1140" s="25" t="s">
        <v>23</v>
      </c>
      <c r="B1140" s="26">
        <v>395972.75</v>
      </c>
      <c r="C1140" s="26">
        <v>2972.3</v>
      </c>
      <c r="D1140" s="26">
        <v>71579</v>
      </c>
      <c r="E1140" s="26">
        <v>7006.89</v>
      </c>
      <c r="F1140" s="26">
        <v>53.3</v>
      </c>
      <c r="G1140" s="26">
        <v>93.79</v>
      </c>
      <c r="H1140" s="26">
        <v>-1062.17</v>
      </c>
      <c r="I1140" s="26">
        <v>-34.700000000000003</v>
      </c>
      <c r="J1140" s="13" t="s">
        <v>883</v>
      </c>
      <c r="K1140" s="7" t="e">
        <f>SUMIFS([1]исходный!$I$2:$I$8445,[1]исходный!$A$2:$A$8445,Таблица1[[#This Row],[Лицевой]],[1]исходный!$C$2:$C$8445,"Отопление")</f>
        <v>#VALUE!</v>
      </c>
      <c r="L1140" s="7" t="e">
        <f>Таблица1[[#This Row],[Возврат за июль]]+Таблица1[[#This Row],[возврат]]</f>
        <v>#VALUE!</v>
      </c>
      <c r="M1140" s="7" t="e">
        <f>SUMIFS([2]Лист2!$H$2:$H$3988,[2]Лист2!$A$2:$A$3988,Таблица1[[#This Row],[Лицевой]])</f>
        <v>#VALUE!</v>
      </c>
    </row>
    <row r="1141" spans="1:13" hidden="1" outlineLevel="2" x14ac:dyDescent="0.25">
      <c r="A1141" s="25" t="s">
        <v>23</v>
      </c>
      <c r="B1141" s="26">
        <v>395972.75</v>
      </c>
      <c r="C1141" s="26">
        <v>2972.3</v>
      </c>
      <c r="D1141" s="26">
        <v>71580</v>
      </c>
      <c r="E1141" s="26">
        <v>7020.07</v>
      </c>
      <c r="F1141" s="26">
        <v>53.4</v>
      </c>
      <c r="G1141" s="26">
        <v>93.93</v>
      </c>
      <c r="H1141" s="26">
        <v>-1064.1600000000001</v>
      </c>
      <c r="I1141" s="26">
        <v>-34.76</v>
      </c>
      <c r="J1141" s="13" t="s">
        <v>880</v>
      </c>
      <c r="K1141" s="7" t="e">
        <f>SUMIFS([1]исходный!$I$2:$I$8445,[1]исходный!$A$2:$A$8445,Таблица1[[#This Row],[Лицевой]],[1]исходный!$C$2:$C$8445,"Отопление")</f>
        <v>#VALUE!</v>
      </c>
      <c r="L1141" s="7" t="e">
        <f>Таблица1[[#This Row],[Возврат за июль]]+Таблица1[[#This Row],[возврат]]</f>
        <v>#VALUE!</v>
      </c>
      <c r="M1141" s="7" t="e">
        <f>SUMIFS([2]Лист2!$H$2:$H$3988,[2]Лист2!$A$2:$A$3988,Таблица1[[#This Row],[Лицевой]])</f>
        <v>#VALUE!</v>
      </c>
    </row>
    <row r="1142" spans="1:13" hidden="1" outlineLevel="2" x14ac:dyDescent="0.25">
      <c r="A1142" s="25" t="s">
        <v>23</v>
      </c>
      <c r="B1142" s="26">
        <v>395972.75</v>
      </c>
      <c r="C1142" s="26">
        <v>2972.3</v>
      </c>
      <c r="D1142" s="26">
        <v>71581</v>
      </c>
      <c r="E1142" s="26">
        <v>3076.19</v>
      </c>
      <c r="F1142" s="26">
        <v>23.4</v>
      </c>
      <c r="G1142" s="26">
        <v>41.18</v>
      </c>
      <c r="H1142" s="26">
        <v>0</v>
      </c>
      <c r="I1142" s="26">
        <v>-15.24</v>
      </c>
      <c r="J1142" s="13" t="s">
        <v>884</v>
      </c>
      <c r="K1142" s="7" t="e">
        <f>SUMIFS([1]исходный!$I$2:$I$8445,[1]исходный!$A$2:$A$8445,Таблица1[[#This Row],[Лицевой]],[1]исходный!$C$2:$C$8445,"Отопление")</f>
        <v>#VALUE!</v>
      </c>
      <c r="L1142" s="7" t="e">
        <f>Таблица1[[#This Row],[Возврат за июль]]+Таблица1[[#This Row],[возврат]]</f>
        <v>#VALUE!</v>
      </c>
      <c r="M1142" s="7" t="e">
        <f>SUMIFS([2]Лист2!$H$2:$H$3988,[2]Лист2!$A$2:$A$3988,Таблица1[[#This Row],[Лицевой]])</f>
        <v>#VALUE!</v>
      </c>
    </row>
    <row r="1143" spans="1:13" hidden="1" outlineLevel="2" x14ac:dyDescent="0.25">
      <c r="A1143" s="25" t="s">
        <v>23</v>
      </c>
      <c r="B1143" s="26">
        <v>395972.75</v>
      </c>
      <c r="C1143" s="26">
        <v>2972.3</v>
      </c>
      <c r="D1143" s="26">
        <v>73061</v>
      </c>
      <c r="E1143" s="26">
        <v>3076.19</v>
      </c>
      <c r="F1143" s="26">
        <v>23.4</v>
      </c>
      <c r="G1143" s="26">
        <v>41.18</v>
      </c>
      <c r="H1143" s="26">
        <v>0</v>
      </c>
      <c r="I1143" s="26">
        <v>-15.24</v>
      </c>
      <c r="J1143" s="13" t="s">
        <v>884</v>
      </c>
      <c r="K1143" s="7" t="e">
        <f>SUMIFS([1]исходный!$I$2:$I$8445,[1]исходный!$A$2:$A$8445,Таблица1[[#This Row],[Лицевой]],[1]исходный!$C$2:$C$8445,"Отопление")</f>
        <v>#VALUE!</v>
      </c>
      <c r="L1143" s="7" t="e">
        <f>Таблица1[[#This Row],[Возврат за июль]]+Таблица1[[#This Row],[возврат]]</f>
        <v>#VALUE!</v>
      </c>
      <c r="M1143" s="7" t="e">
        <f>SUMIFS([2]Лист2!$H$2:$H$3988,[2]Лист2!$A$2:$A$3988,Таблица1[[#This Row],[Лицевой]])</f>
        <v>#VALUE!</v>
      </c>
    </row>
    <row r="1144" spans="1:13" hidden="1" outlineLevel="2" x14ac:dyDescent="0.25">
      <c r="A1144" s="25" t="s">
        <v>23</v>
      </c>
      <c r="B1144" s="26">
        <v>395972.75</v>
      </c>
      <c r="C1144" s="26">
        <v>2972.3</v>
      </c>
      <c r="D1144" s="26">
        <v>71582</v>
      </c>
      <c r="E1144" s="26">
        <v>7006.89</v>
      </c>
      <c r="F1144" s="26">
        <v>53.3</v>
      </c>
      <c r="G1144" s="26">
        <v>93.79</v>
      </c>
      <c r="H1144" s="26">
        <v>-1062.17</v>
      </c>
      <c r="I1144" s="26">
        <v>-34.700000000000003</v>
      </c>
      <c r="J1144" s="13" t="s">
        <v>883</v>
      </c>
      <c r="K1144" s="7" t="e">
        <f>SUMIFS([1]исходный!$I$2:$I$8445,[1]исходный!$A$2:$A$8445,Таблица1[[#This Row],[Лицевой]],[1]исходный!$C$2:$C$8445,"Отопление")</f>
        <v>#VALUE!</v>
      </c>
      <c r="L1144" s="7" t="e">
        <f>Таблица1[[#This Row],[Возврат за июль]]+Таблица1[[#This Row],[возврат]]</f>
        <v>#VALUE!</v>
      </c>
      <c r="M1144" s="7" t="e">
        <f>SUMIFS([2]Лист2!$H$2:$H$3988,[2]Лист2!$A$2:$A$3988,Таблица1[[#This Row],[Лицевой]])</f>
        <v>#VALUE!</v>
      </c>
    </row>
    <row r="1145" spans="1:13" hidden="1" outlineLevel="2" x14ac:dyDescent="0.25">
      <c r="A1145" s="25" t="s">
        <v>23</v>
      </c>
      <c r="B1145" s="26">
        <v>395972.75</v>
      </c>
      <c r="C1145" s="26">
        <v>2972.3</v>
      </c>
      <c r="D1145" s="26">
        <v>71583</v>
      </c>
      <c r="E1145" s="26">
        <v>7020.07</v>
      </c>
      <c r="F1145" s="26">
        <v>53.4</v>
      </c>
      <c r="G1145" s="26">
        <v>93.93</v>
      </c>
      <c r="H1145" s="26">
        <v>-1064.1600000000001</v>
      </c>
      <c r="I1145" s="26">
        <v>-34.76</v>
      </c>
      <c r="J1145" s="13" t="s">
        <v>880</v>
      </c>
      <c r="K1145" s="7" t="e">
        <f>SUMIFS([1]исходный!$I$2:$I$8445,[1]исходный!$A$2:$A$8445,Таблица1[[#This Row],[Лицевой]],[1]исходный!$C$2:$C$8445,"Отопление")</f>
        <v>#VALUE!</v>
      </c>
      <c r="L1145" s="7" t="e">
        <f>Таблица1[[#This Row],[Возврат за июль]]+Таблица1[[#This Row],[возврат]]</f>
        <v>#VALUE!</v>
      </c>
      <c r="M1145" s="7" t="e">
        <f>SUMIFS([2]Лист2!$H$2:$H$3988,[2]Лист2!$A$2:$A$3988,Таблица1[[#This Row],[Лицевой]])</f>
        <v>#VALUE!</v>
      </c>
    </row>
    <row r="1146" spans="1:13" hidden="1" outlineLevel="2" x14ac:dyDescent="0.25">
      <c r="A1146" s="25" t="s">
        <v>23</v>
      </c>
      <c r="B1146" s="26">
        <v>395972.75</v>
      </c>
      <c r="C1146" s="26">
        <v>2972.3</v>
      </c>
      <c r="D1146" s="26">
        <v>71584</v>
      </c>
      <c r="E1146" s="26">
        <v>6152.41</v>
      </c>
      <c r="F1146" s="26">
        <v>46.8</v>
      </c>
      <c r="G1146" s="26">
        <v>82.33</v>
      </c>
      <c r="H1146" s="26">
        <v>0</v>
      </c>
      <c r="I1146" s="26">
        <v>-30.46</v>
      </c>
      <c r="J1146" s="13" t="s">
        <v>881</v>
      </c>
      <c r="K1146" s="7" t="e">
        <f>SUMIFS([1]исходный!$I$2:$I$8445,[1]исходный!$A$2:$A$8445,Таблица1[[#This Row],[Лицевой]],[1]исходный!$C$2:$C$8445,"Отопление")</f>
        <v>#VALUE!</v>
      </c>
      <c r="L1146" s="7" t="e">
        <f>Таблица1[[#This Row],[Возврат за июль]]+Таблица1[[#This Row],[возврат]]</f>
        <v>#VALUE!</v>
      </c>
      <c r="M1146" s="7" t="e">
        <f>SUMIFS([2]Лист2!$H$2:$H$3988,[2]Лист2!$A$2:$A$3988,Таблица1[[#This Row],[Лицевой]])</f>
        <v>#VALUE!</v>
      </c>
    </row>
    <row r="1147" spans="1:13" hidden="1" outlineLevel="2" x14ac:dyDescent="0.25">
      <c r="A1147" s="25" t="s">
        <v>23</v>
      </c>
      <c r="B1147" s="26">
        <v>395972.75</v>
      </c>
      <c r="C1147" s="26">
        <v>2972.3</v>
      </c>
      <c r="D1147" s="26">
        <v>71585</v>
      </c>
      <c r="E1147" s="26">
        <v>7006.89</v>
      </c>
      <c r="F1147" s="26">
        <v>53.3</v>
      </c>
      <c r="G1147" s="26">
        <v>93.79</v>
      </c>
      <c r="H1147" s="26">
        <v>-1062.17</v>
      </c>
      <c r="I1147" s="26">
        <v>-34.700000000000003</v>
      </c>
      <c r="J1147" s="13" t="s">
        <v>883</v>
      </c>
      <c r="K1147" s="7" t="e">
        <f>SUMIFS([1]исходный!$I$2:$I$8445,[1]исходный!$A$2:$A$8445,Таблица1[[#This Row],[Лицевой]],[1]исходный!$C$2:$C$8445,"Отопление")</f>
        <v>#VALUE!</v>
      </c>
      <c r="L1147" s="7" t="e">
        <f>Таблица1[[#This Row],[Возврат за июль]]+Таблица1[[#This Row],[возврат]]</f>
        <v>#VALUE!</v>
      </c>
      <c r="M1147" s="7" t="e">
        <f>SUMIFS([2]Лист2!$H$2:$H$3988,[2]Лист2!$A$2:$A$3988,Таблица1[[#This Row],[Лицевой]])</f>
        <v>#VALUE!</v>
      </c>
    </row>
    <row r="1148" spans="1:13" hidden="1" outlineLevel="2" x14ac:dyDescent="0.25">
      <c r="A1148" s="25" t="s">
        <v>23</v>
      </c>
      <c r="B1148" s="26">
        <v>395972.75</v>
      </c>
      <c r="C1148" s="26">
        <v>2972.3</v>
      </c>
      <c r="D1148" s="26">
        <v>71586</v>
      </c>
      <c r="E1148" s="26">
        <v>8913.1</v>
      </c>
      <c r="F1148" s="26">
        <v>67.8</v>
      </c>
      <c r="G1148" s="26">
        <v>119.28</v>
      </c>
      <c r="H1148" s="26">
        <v>0</v>
      </c>
      <c r="I1148" s="26">
        <v>-44.14</v>
      </c>
      <c r="J1148" s="13" t="s">
        <v>885</v>
      </c>
      <c r="K1148" s="7" t="e">
        <f>SUMIFS([1]исходный!$I$2:$I$8445,[1]исходный!$A$2:$A$8445,Таблица1[[#This Row],[Лицевой]],[1]исходный!$C$2:$C$8445,"Отопление")</f>
        <v>#VALUE!</v>
      </c>
      <c r="L1148" s="7" t="e">
        <f>Таблица1[[#This Row],[Возврат за июль]]+Таблица1[[#This Row],[возврат]]</f>
        <v>#VALUE!</v>
      </c>
      <c r="M1148" s="7" t="e">
        <f>SUMIFS([2]Лист2!$H$2:$H$3988,[2]Лист2!$A$2:$A$3988,Таблица1[[#This Row],[Лицевой]])</f>
        <v>#VALUE!</v>
      </c>
    </row>
    <row r="1149" spans="1:13" hidden="1" outlineLevel="2" x14ac:dyDescent="0.25">
      <c r="A1149" s="25" t="s">
        <v>23</v>
      </c>
      <c r="B1149" s="26">
        <v>395972.75</v>
      </c>
      <c r="C1149" s="26">
        <v>2972.3</v>
      </c>
      <c r="D1149" s="26">
        <v>71587</v>
      </c>
      <c r="E1149" s="26">
        <v>4377.6400000000003</v>
      </c>
      <c r="F1149" s="26">
        <v>33.299999999999997</v>
      </c>
      <c r="G1149" s="26">
        <v>58.62</v>
      </c>
      <c r="H1149" s="26">
        <v>0</v>
      </c>
      <c r="I1149" s="26">
        <v>-21.67</v>
      </c>
      <c r="J1149" s="13" t="s">
        <v>886</v>
      </c>
      <c r="K1149" s="7" t="e">
        <f>SUMIFS([1]исходный!$I$2:$I$8445,[1]исходный!$A$2:$A$8445,Таблица1[[#This Row],[Лицевой]],[1]исходный!$C$2:$C$8445,"Отопление")</f>
        <v>#VALUE!</v>
      </c>
      <c r="L1149" s="7" t="e">
        <f>Таблица1[[#This Row],[Возврат за июль]]+Таблица1[[#This Row],[возврат]]</f>
        <v>#VALUE!</v>
      </c>
      <c r="M1149" s="7" t="e">
        <f>SUMIFS([2]Лист2!$H$2:$H$3988,[2]Лист2!$A$2:$A$3988,Таблица1[[#This Row],[Лицевой]])</f>
        <v>#VALUE!</v>
      </c>
    </row>
    <row r="1150" spans="1:13" hidden="1" outlineLevel="2" x14ac:dyDescent="0.25">
      <c r="A1150" s="25" t="s">
        <v>23</v>
      </c>
      <c r="B1150" s="26">
        <v>395972.75</v>
      </c>
      <c r="C1150" s="26">
        <v>2972.3</v>
      </c>
      <c r="D1150" s="26">
        <v>71588</v>
      </c>
      <c r="E1150" s="26">
        <v>7006.89</v>
      </c>
      <c r="F1150" s="26">
        <v>53.3</v>
      </c>
      <c r="G1150" s="26">
        <v>93.79</v>
      </c>
      <c r="H1150" s="26">
        <v>0</v>
      </c>
      <c r="I1150" s="26">
        <v>-34.700000000000003</v>
      </c>
      <c r="J1150" s="13" t="s">
        <v>883</v>
      </c>
      <c r="K1150" s="7" t="e">
        <f>SUMIFS([1]исходный!$I$2:$I$8445,[1]исходный!$A$2:$A$8445,Таблица1[[#This Row],[Лицевой]],[1]исходный!$C$2:$C$8445,"Отопление")</f>
        <v>#VALUE!</v>
      </c>
      <c r="L1150" s="7" t="e">
        <f>Таблица1[[#This Row],[Возврат за июль]]+Таблица1[[#This Row],[возврат]]</f>
        <v>#VALUE!</v>
      </c>
      <c r="M1150" s="7" t="e">
        <f>SUMIFS([2]Лист2!$H$2:$H$3988,[2]Лист2!$A$2:$A$3988,Таблица1[[#This Row],[Лицевой]])</f>
        <v>#VALUE!</v>
      </c>
    </row>
    <row r="1151" spans="1:13" hidden="1" outlineLevel="2" x14ac:dyDescent="0.25">
      <c r="A1151" s="25" t="s">
        <v>23</v>
      </c>
      <c r="B1151" s="26">
        <v>395972.75</v>
      </c>
      <c r="C1151" s="26">
        <v>2972.3</v>
      </c>
      <c r="D1151" s="26">
        <v>71589</v>
      </c>
      <c r="E1151" s="26">
        <v>8913.1</v>
      </c>
      <c r="F1151" s="26">
        <v>67.8</v>
      </c>
      <c r="G1151" s="26">
        <v>119.28</v>
      </c>
      <c r="H1151" s="26">
        <v>-1351.13</v>
      </c>
      <c r="I1151" s="26">
        <v>-44.14</v>
      </c>
      <c r="J1151" s="13" t="s">
        <v>885</v>
      </c>
      <c r="K1151" s="7" t="e">
        <f>SUMIFS([1]исходный!$I$2:$I$8445,[1]исходный!$A$2:$A$8445,Таблица1[[#This Row],[Лицевой]],[1]исходный!$C$2:$C$8445,"Отопление")</f>
        <v>#VALUE!</v>
      </c>
      <c r="L1151" s="7" t="e">
        <f>Таблица1[[#This Row],[Возврат за июль]]+Таблица1[[#This Row],[возврат]]</f>
        <v>#VALUE!</v>
      </c>
      <c r="M1151" s="7" t="e">
        <f>SUMIFS([2]Лист2!$H$2:$H$3988,[2]Лист2!$A$2:$A$3988,Таблица1[[#This Row],[Лицевой]])</f>
        <v>#VALUE!</v>
      </c>
    </row>
    <row r="1152" spans="1:13" hidden="1" outlineLevel="2" x14ac:dyDescent="0.25">
      <c r="A1152" s="25" t="s">
        <v>23</v>
      </c>
      <c r="B1152" s="26">
        <v>395972.75</v>
      </c>
      <c r="C1152" s="26">
        <v>2972.3</v>
      </c>
      <c r="D1152" s="26">
        <v>71590</v>
      </c>
      <c r="E1152" s="26">
        <v>4377.6400000000003</v>
      </c>
      <c r="F1152" s="26">
        <v>33.299999999999997</v>
      </c>
      <c r="G1152" s="26">
        <v>58.62</v>
      </c>
      <c r="H1152" s="26">
        <v>-663.6</v>
      </c>
      <c r="I1152" s="26">
        <v>-21.67</v>
      </c>
      <c r="J1152" s="13" t="s">
        <v>886</v>
      </c>
      <c r="K1152" s="7" t="e">
        <f>SUMIFS([1]исходный!$I$2:$I$8445,[1]исходный!$A$2:$A$8445,Таблица1[[#This Row],[Лицевой]],[1]исходный!$C$2:$C$8445,"Отопление")</f>
        <v>#VALUE!</v>
      </c>
      <c r="L1152" s="7" t="e">
        <f>Таблица1[[#This Row],[Возврат за июль]]+Таблица1[[#This Row],[возврат]]</f>
        <v>#VALUE!</v>
      </c>
      <c r="M1152" s="7" t="e">
        <f>SUMIFS([2]Лист2!$H$2:$H$3988,[2]Лист2!$A$2:$A$3988,Таблица1[[#This Row],[Лицевой]])</f>
        <v>#VALUE!</v>
      </c>
    </row>
    <row r="1153" spans="1:13" hidden="1" outlineLevel="2" x14ac:dyDescent="0.25">
      <c r="A1153" s="25" t="s">
        <v>23</v>
      </c>
      <c r="B1153" s="26">
        <v>395972.75</v>
      </c>
      <c r="C1153" s="26">
        <v>2972.3</v>
      </c>
      <c r="D1153" s="26">
        <v>71591</v>
      </c>
      <c r="E1153" s="26">
        <v>7006.89</v>
      </c>
      <c r="F1153" s="26">
        <v>53.3</v>
      </c>
      <c r="G1153" s="26">
        <v>93.79</v>
      </c>
      <c r="H1153" s="26">
        <v>-1062.17</v>
      </c>
      <c r="I1153" s="26">
        <v>-34.700000000000003</v>
      </c>
      <c r="J1153" s="13" t="s">
        <v>883</v>
      </c>
      <c r="K1153" s="7" t="e">
        <f>SUMIFS([1]исходный!$I$2:$I$8445,[1]исходный!$A$2:$A$8445,Таблица1[[#This Row],[Лицевой]],[1]исходный!$C$2:$C$8445,"Отопление")</f>
        <v>#VALUE!</v>
      </c>
      <c r="L1153" s="7" t="e">
        <f>Таблица1[[#This Row],[Возврат за июль]]+Таблица1[[#This Row],[возврат]]</f>
        <v>#VALUE!</v>
      </c>
      <c r="M1153" s="7" t="e">
        <f>SUMIFS([2]Лист2!$H$2:$H$3988,[2]Лист2!$A$2:$A$3988,Таблица1[[#This Row],[Лицевой]])</f>
        <v>#VALUE!</v>
      </c>
    </row>
    <row r="1154" spans="1:13" hidden="1" outlineLevel="2" x14ac:dyDescent="0.25">
      <c r="A1154" s="25" t="s">
        <v>23</v>
      </c>
      <c r="B1154" s="26">
        <v>395972.75</v>
      </c>
      <c r="C1154" s="26">
        <v>2972.3</v>
      </c>
      <c r="D1154" s="26">
        <v>71592</v>
      </c>
      <c r="E1154" s="26">
        <v>8913.1</v>
      </c>
      <c r="F1154" s="26">
        <v>67.8</v>
      </c>
      <c r="G1154" s="26">
        <v>119.28</v>
      </c>
      <c r="H1154" s="26">
        <v>-1351.13</v>
      </c>
      <c r="I1154" s="26">
        <v>-44.14</v>
      </c>
      <c r="J1154" s="13" t="s">
        <v>885</v>
      </c>
      <c r="K1154" s="7" t="e">
        <f>SUMIFS([1]исходный!$I$2:$I$8445,[1]исходный!$A$2:$A$8445,Таблица1[[#This Row],[Лицевой]],[1]исходный!$C$2:$C$8445,"Отопление")</f>
        <v>#VALUE!</v>
      </c>
      <c r="L1154" s="7" t="e">
        <f>Таблица1[[#This Row],[Возврат за июль]]+Таблица1[[#This Row],[возврат]]</f>
        <v>#VALUE!</v>
      </c>
      <c r="M1154" s="7" t="e">
        <f>SUMIFS([2]Лист2!$H$2:$H$3988,[2]Лист2!$A$2:$A$3988,Таблица1[[#This Row],[Лицевой]])</f>
        <v>#VALUE!</v>
      </c>
    </row>
    <row r="1155" spans="1:13" hidden="1" outlineLevel="2" x14ac:dyDescent="0.25">
      <c r="A1155" s="25" t="s">
        <v>23</v>
      </c>
      <c r="B1155" s="26">
        <v>395972.75</v>
      </c>
      <c r="C1155" s="26">
        <v>2972.3</v>
      </c>
      <c r="D1155" s="26">
        <v>71593</v>
      </c>
      <c r="E1155" s="26">
        <v>4377.6400000000003</v>
      </c>
      <c r="F1155" s="26">
        <v>33.299999999999997</v>
      </c>
      <c r="G1155" s="26">
        <v>58.62</v>
      </c>
      <c r="H1155" s="26">
        <v>-663.6</v>
      </c>
      <c r="I1155" s="26">
        <v>-21.67</v>
      </c>
      <c r="J1155" s="13" t="s">
        <v>886</v>
      </c>
      <c r="K1155" s="7" t="e">
        <f>SUMIFS([1]исходный!$I$2:$I$8445,[1]исходный!$A$2:$A$8445,Таблица1[[#This Row],[Лицевой]],[1]исходный!$C$2:$C$8445,"Отопление")</f>
        <v>#VALUE!</v>
      </c>
      <c r="L1155" s="7" t="e">
        <f>Таблица1[[#This Row],[Возврат за июль]]+Таблица1[[#This Row],[возврат]]</f>
        <v>#VALUE!</v>
      </c>
      <c r="M1155" s="7" t="e">
        <f>SUMIFS([2]Лист2!$H$2:$H$3988,[2]Лист2!$A$2:$A$3988,Таблица1[[#This Row],[Лицевой]])</f>
        <v>#VALUE!</v>
      </c>
    </row>
    <row r="1156" spans="1:13" hidden="1" outlineLevel="2" x14ac:dyDescent="0.25">
      <c r="A1156" s="25" t="s">
        <v>23</v>
      </c>
      <c r="B1156" s="26">
        <v>395972.75</v>
      </c>
      <c r="C1156" s="26">
        <v>2972.3</v>
      </c>
      <c r="D1156" s="26">
        <v>71594</v>
      </c>
      <c r="E1156" s="26">
        <v>7006.89</v>
      </c>
      <c r="F1156" s="26">
        <v>53.3</v>
      </c>
      <c r="G1156" s="26">
        <v>93.79</v>
      </c>
      <c r="H1156" s="26">
        <v>-1062.17</v>
      </c>
      <c r="I1156" s="26">
        <v>-34.700000000000003</v>
      </c>
      <c r="J1156" s="13" t="s">
        <v>883</v>
      </c>
      <c r="K1156" s="7" t="e">
        <f>SUMIFS([1]исходный!$I$2:$I$8445,[1]исходный!$A$2:$A$8445,Таблица1[[#This Row],[Лицевой]],[1]исходный!$C$2:$C$8445,"Отопление")</f>
        <v>#VALUE!</v>
      </c>
      <c r="L1156" s="7" t="e">
        <f>Таблица1[[#This Row],[Возврат за июль]]+Таблица1[[#This Row],[возврат]]</f>
        <v>#VALUE!</v>
      </c>
      <c r="M1156" s="7" t="e">
        <f>SUMIFS([2]Лист2!$H$2:$H$3988,[2]Лист2!$A$2:$A$3988,Таблица1[[#This Row],[Лицевой]])</f>
        <v>#VALUE!</v>
      </c>
    </row>
    <row r="1157" spans="1:13" hidden="1" outlineLevel="2" x14ac:dyDescent="0.25">
      <c r="A1157" s="25" t="s">
        <v>23</v>
      </c>
      <c r="B1157" s="26">
        <v>395972.75</v>
      </c>
      <c r="C1157" s="26">
        <v>2972.3</v>
      </c>
      <c r="D1157" s="26">
        <v>71595</v>
      </c>
      <c r="E1157" s="26">
        <v>8913.1</v>
      </c>
      <c r="F1157" s="26">
        <v>67.8</v>
      </c>
      <c r="G1157" s="26">
        <v>119.28</v>
      </c>
      <c r="H1157" s="26">
        <v>0</v>
      </c>
      <c r="I1157" s="26">
        <v>-44.14</v>
      </c>
      <c r="J1157" s="13" t="s">
        <v>885</v>
      </c>
      <c r="K1157" s="7" t="e">
        <f>SUMIFS([1]исходный!$I$2:$I$8445,[1]исходный!$A$2:$A$8445,Таблица1[[#This Row],[Лицевой]],[1]исходный!$C$2:$C$8445,"Отопление")</f>
        <v>#VALUE!</v>
      </c>
      <c r="L1157" s="7" t="e">
        <f>Таблица1[[#This Row],[Возврат за июль]]+Таблица1[[#This Row],[возврат]]</f>
        <v>#VALUE!</v>
      </c>
      <c r="M1157" s="7" t="e">
        <f>SUMIFS([2]Лист2!$H$2:$H$3988,[2]Лист2!$A$2:$A$3988,Таблица1[[#This Row],[Лицевой]])</f>
        <v>#VALUE!</v>
      </c>
    </row>
    <row r="1158" spans="1:13" hidden="1" outlineLevel="2" x14ac:dyDescent="0.25">
      <c r="A1158" s="25" t="s">
        <v>23</v>
      </c>
      <c r="B1158" s="26">
        <v>395972.75</v>
      </c>
      <c r="C1158" s="26">
        <v>2972.3</v>
      </c>
      <c r="D1158" s="26">
        <v>71596</v>
      </c>
      <c r="E1158" s="26">
        <v>4377.6400000000003</v>
      </c>
      <c r="F1158" s="26">
        <v>33.299999999999997</v>
      </c>
      <c r="G1158" s="26">
        <v>58.62</v>
      </c>
      <c r="H1158" s="26">
        <v>0</v>
      </c>
      <c r="I1158" s="26">
        <v>-21.67</v>
      </c>
      <c r="J1158" s="13" t="s">
        <v>886</v>
      </c>
      <c r="K1158" s="7" t="e">
        <f>SUMIFS([1]исходный!$I$2:$I$8445,[1]исходный!$A$2:$A$8445,Таблица1[[#This Row],[Лицевой]],[1]исходный!$C$2:$C$8445,"Отопление")</f>
        <v>#VALUE!</v>
      </c>
      <c r="L1158" s="7" t="e">
        <f>Таблица1[[#This Row],[Возврат за июль]]+Таблица1[[#This Row],[возврат]]</f>
        <v>#VALUE!</v>
      </c>
      <c r="M1158" s="7" t="e">
        <f>SUMIFS([2]Лист2!$H$2:$H$3988,[2]Лист2!$A$2:$A$3988,Таблица1[[#This Row],[Лицевой]])</f>
        <v>#VALUE!</v>
      </c>
    </row>
    <row r="1159" spans="1:13" hidden="1" outlineLevel="2" x14ac:dyDescent="0.25">
      <c r="A1159" s="25" t="s">
        <v>23</v>
      </c>
      <c r="B1159" s="26">
        <v>395972.75</v>
      </c>
      <c r="C1159" s="26">
        <v>2972.3</v>
      </c>
      <c r="D1159" s="26">
        <v>71597</v>
      </c>
      <c r="E1159" s="26">
        <v>7006.89</v>
      </c>
      <c r="F1159" s="26">
        <v>53.3</v>
      </c>
      <c r="G1159" s="26">
        <v>93.79</v>
      </c>
      <c r="H1159" s="26">
        <v>0</v>
      </c>
      <c r="I1159" s="26">
        <v>-34.700000000000003</v>
      </c>
      <c r="J1159" s="13" t="s">
        <v>883</v>
      </c>
      <c r="K1159" s="7" t="e">
        <f>SUMIFS([1]исходный!$I$2:$I$8445,[1]исходный!$A$2:$A$8445,Таблица1[[#This Row],[Лицевой]],[1]исходный!$C$2:$C$8445,"Отопление")</f>
        <v>#VALUE!</v>
      </c>
      <c r="L1159" s="7" t="e">
        <f>Таблица1[[#This Row],[Возврат за июль]]+Таблица1[[#This Row],[возврат]]</f>
        <v>#VALUE!</v>
      </c>
      <c r="M1159" s="7" t="e">
        <f>SUMIFS([2]Лист2!$H$2:$H$3988,[2]Лист2!$A$2:$A$3988,Таблица1[[#This Row],[Лицевой]])</f>
        <v>#VALUE!</v>
      </c>
    </row>
    <row r="1160" spans="1:13" hidden="1" outlineLevel="2" x14ac:dyDescent="0.25">
      <c r="A1160" s="25" t="s">
        <v>23</v>
      </c>
      <c r="B1160" s="26">
        <v>395972.75</v>
      </c>
      <c r="C1160" s="26">
        <v>2972.3</v>
      </c>
      <c r="D1160" s="26">
        <v>71598</v>
      </c>
      <c r="E1160" s="26">
        <v>8913.1</v>
      </c>
      <c r="F1160" s="26">
        <v>67.8</v>
      </c>
      <c r="G1160" s="26">
        <v>119.28</v>
      </c>
      <c r="H1160" s="26">
        <v>-1351.13</v>
      </c>
      <c r="I1160" s="26">
        <v>-44.14</v>
      </c>
      <c r="J1160" s="13" t="s">
        <v>885</v>
      </c>
      <c r="K1160" s="7" t="e">
        <f>SUMIFS([1]исходный!$I$2:$I$8445,[1]исходный!$A$2:$A$8445,Таблица1[[#This Row],[Лицевой]],[1]исходный!$C$2:$C$8445,"Отопление")</f>
        <v>#VALUE!</v>
      </c>
      <c r="L1160" s="7" t="e">
        <f>Таблица1[[#This Row],[Возврат за июль]]+Таблица1[[#This Row],[возврат]]</f>
        <v>#VALUE!</v>
      </c>
      <c r="M1160" s="7" t="e">
        <f>SUMIFS([2]Лист2!$H$2:$H$3988,[2]Лист2!$A$2:$A$3988,Таблица1[[#This Row],[Лицевой]])</f>
        <v>#VALUE!</v>
      </c>
    </row>
    <row r="1161" spans="1:13" hidden="1" outlineLevel="2" x14ac:dyDescent="0.25">
      <c r="A1161" s="25" t="s">
        <v>23</v>
      </c>
      <c r="B1161" s="26">
        <v>395972.75</v>
      </c>
      <c r="C1161" s="26">
        <v>2972.3</v>
      </c>
      <c r="D1161" s="26">
        <v>71599</v>
      </c>
      <c r="E1161" s="26">
        <v>4377.6400000000003</v>
      </c>
      <c r="F1161" s="26">
        <v>33.299999999999997</v>
      </c>
      <c r="G1161" s="26">
        <v>58.62</v>
      </c>
      <c r="H1161" s="26">
        <v>-663.6</v>
      </c>
      <c r="I1161" s="26">
        <v>-21.67</v>
      </c>
      <c r="J1161" s="13" t="s">
        <v>886</v>
      </c>
      <c r="K1161" s="7" t="e">
        <f>SUMIFS([1]исходный!$I$2:$I$8445,[1]исходный!$A$2:$A$8445,Таблица1[[#This Row],[Лицевой]],[1]исходный!$C$2:$C$8445,"Отопление")</f>
        <v>#VALUE!</v>
      </c>
      <c r="L1161" s="7" t="e">
        <f>Таблица1[[#This Row],[Возврат за июль]]+Таблица1[[#This Row],[возврат]]</f>
        <v>#VALUE!</v>
      </c>
      <c r="M1161" s="7" t="e">
        <f>SUMIFS([2]Лист2!$H$2:$H$3988,[2]Лист2!$A$2:$A$3988,Таблица1[[#This Row],[Лицевой]])</f>
        <v>#VALUE!</v>
      </c>
    </row>
    <row r="1162" spans="1:13" s="3" customFormat="1" outlineLevel="1" collapsed="1" x14ac:dyDescent="0.25">
      <c r="A1162" s="22" t="s">
        <v>23</v>
      </c>
      <c r="B1162" s="24">
        <f>B1161</f>
        <v>395972.75</v>
      </c>
      <c r="C1162" s="24">
        <f>C1161</f>
        <v>2972.3</v>
      </c>
      <c r="D1162" s="24"/>
      <c r="E1162" s="24">
        <f>SUM(E1101:E1161)</f>
        <v>390743.03000000014</v>
      </c>
      <c r="F1162" s="24">
        <f t="shared" ref="F1162:I1162" si="14">SUM(F1101:F1161)</f>
        <v>2972.3000000000034</v>
      </c>
      <c r="G1162" s="24">
        <f t="shared" si="14"/>
        <v>5229.7399999999971</v>
      </c>
      <c r="H1162" s="24">
        <f t="shared" si="14"/>
        <v>-45872.42</v>
      </c>
      <c r="I1162" s="24">
        <f t="shared" si="14"/>
        <v>-1934.850000000001</v>
      </c>
      <c r="J1162" s="13"/>
      <c r="K1162" s="7" t="e">
        <f>SUMIFS([1]исходный!$I$2:$I$8445,[1]исходный!$A$2:$A$8445,Таблица1[[#This Row],[Лицевой]],[1]исходный!$C$2:$C$8445,"Отопление")</f>
        <v>#VALUE!</v>
      </c>
      <c r="L1162" s="7" t="e">
        <f>Таблица1[[#This Row],[Возврат за июль]]+Таблица1[[#This Row],[возврат]]</f>
        <v>#VALUE!</v>
      </c>
      <c r="M1162" s="7" t="e">
        <f>SUMIFS([2]Лист2!$H$2:$H$3988,[2]Лист2!$A$2:$A$3988,Таблица1[[#This Row],[Лицевой]])</f>
        <v>#VALUE!</v>
      </c>
    </row>
    <row r="1163" spans="1:13" hidden="1" outlineLevel="2" x14ac:dyDescent="0.25">
      <c r="A1163" s="25" t="s">
        <v>24</v>
      </c>
      <c r="B1163" s="26">
        <v>378955.5</v>
      </c>
      <c r="C1163" s="26">
        <v>3076.6</v>
      </c>
      <c r="D1163" s="26">
        <v>71601</v>
      </c>
      <c r="E1163" s="26">
        <v>8619.02</v>
      </c>
      <c r="F1163" s="26">
        <v>67.8</v>
      </c>
      <c r="G1163" s="26">
        <v>-267.86</v>
      </c>
      <c r="H1163" s="26">
        <v>-1313.59</v>
      </c>
      <c r="I1163" s="26">
        <v>-42.91</v>
      </c>
      <c r="J1163" s="13" t="s">
        <v>887</v>
      </c>
      <c r="K1163" s="7" t="e">
        <f>SUMIFS([1]исходный!$I$2:$I$8445,[1]исходный!$A$2:$A$8445,Таблица1[[#This Row],[Лицевой]],[1]исходный!$C$2:$C$8445,"Отопление")</f>
        <v>#VALUE!</v>
      </c>
      <c r="L1163" s="7" t="e">
        <f>Таблица1[[#This Row],[Возврат за июль]]+Таблица1[[#This Row],[возврат]]</f>
        <v>#VALUE!</v>
      </c>
      <c r="M1163" s="7" t="e">
        <f>SUMIFS([2]Лист2!$H$2:$H$3988,[2]Лист2!$A$2:$A$3988,Таблица1[[#This Row],[Лицевой]])</f>
        <v>#VALUE!</v>
      </c>
    </row>
    <row r="1164" spans="1:13" hidden="1" outlineLevel="2" x14ac:dyDescent="0.25">
      <c r="A1164" s="25" t="s">
        <v>24</v>
      </c>
      <c r="B1164" s="26">
        <v>378955.5</v>
      </c>
      <c r="C1164" s="26">
        <v>3076.6</v>
      </c>
      <c r="D1164" s="26">
        <v>71603</v>
      </c>
      <c r="E1164" s="26">
        <v>4220.53</v>
      </c>
      <c r="F1164" s="26">
        <v>33.200000000000003</v>
      </c>
      <c r="G1164" s="26">
        <v>-131.16999999999999</v>
      </c>
      <c r="H1164" s="26">
        <v>-643.23</v>
      </c>
      <c r="I1164" s="26">
        <v>-21.01</v>
      </c>
      <c r="J1164" s="13" t="s">
        <v>888</v>
      </c>
      <c r="K1164" s="7" t="e">
        <f>SUMIFS([1]исходный!$I$2:$I$8445,[1]исходный!$A$2:$A$8445,Таблица1[[#This Row],[Лицевой]],[1]исходный!$C$2:$C$8445,"Отопление")</f>
        <v>#VALUE!</v>
      </c>
      <c r="L1164" s="7" t="e">
        <f>Таблица1[[#This Row],[Возврат за июль]]+Таблица1[[#This Row],[возврат]]</f>
        <v>#VALUE!</v>
      </c>
      <c r="M1164" s="7" t="e">
        <f>SUMIFS([2]Лист2!$H$2:$H$3988,[2]Лист2!$A$2:$A$3988,Таблица1[[#This Row],[Лицевой]])</f>
        <v>#VALUE!</v>
      </c>
    </row>
    <row r="1165" spans="1:13" hidden="1" outlineLevel="2" x14ac:dyDescent="0.25">
      <c r="A1165" s="25" t="s">
        <v>24</v>
      </c>
      <c r="B1165" s="26">
        <v>378955.5</v>
      </c>
      <c r="C1165" s="26">
        <v>3076.6</v>
      </c>
      <c r="D1165" s="26">
        <v>71604</v>
      </c>
      <c r="E1165" s="26">
        <v>6788.45</v>
      </c>
      <c r="F1165" s="26">
        <v>53.4</v>
      </c>
      <c r="G1165" s="26">
        <v>-210.99</v>
      </c>
      <c r="H1165" s="26">
        <v>-1034.5999999999999</v>
      </c>
      <c r="I1165" s="26">
        <v>-33.799999999999997</v>
      </c>
      <c r="J1165" s="13" t="s">
        <v>889</v>
      </c>
      <c r="K1165" s="7" t="e">
        <f>SUMIFS([1]исходный!$I$2:$I$8445,[1]исходный!$A$2:$A$8445,Таблица1[[#This Row],[Лицевой]],[1]исходный!$C$2:$C$8445,"Отопление")</f>
        <v>#VALUE!</v>
      </c>
      <c r="L1165" s="7" t="e">
        <f>Таблица1[[#This Row],[Возврат за июль]]+Таблица1[[#This Row],[возврат]]</f>
        <v>#VALUE!</v>
      </c>
      <c r="M1165" s="7" t="e">
        <f>SUMIFS([2]Лист2!$H$2:$H$3988,[2]Лист2!$A$2:$A$3988,Таблица1[[#This Row],[Лицевой]])</f>
        <v>#VALUE!</v>
      </c>
    </row>
    <row r="1166" spans="1:13" hidden="1" outlineLevel="2" x14ac:dyDescent="0.25">
      <c r="A1166" s="25" t="s">
        <v>24</v>
      </c>
      <c r="B1166" s="26">
        <v>378955.5</v>
      </c>
      <c r="C1166" s="26">
        <v>3076.6</v>
      </c>
      <c r="D1166" s="26">
        <v>71605</v>
      </c>
      <c r="E1166" s="26">
        <v>8606.33</v>
      </c>
      <c r="F1166" s="26">
        <v>67.7</v>
      </c>
      <c r="G1166" s="26">
        <v>-267.49</v>
      </c>
      <c r="H1166" s="26">
        <v>0</v>
      </c>
      <c r="I1166" s="26">
        <v>-42.85</v>
      </c>
      <c r="J1166" s="13" t="s">
        <v>890</v>
      </c>
      <c r="K1166" s="7" t="e">
        <f>SUMIFS([1]исходный!$I$2:$I$8445,[1]исходный!$A$2:$A$8445,Таблица1[[#This Row],[Лицевой]],[1]исходный!$C$2:$C$8445,"Отопление")</f>
        <v>#VALUE!</v>
      </c>
      <c r="L1166" s="7" t="e">
        <f>Таблица1[[#This Row],[Возврат за июль]]+Таблица1[[#This Row],[возврат]]</f>
        <v>#VALUE!</v>
      </c>
      <c r="M1166" s="7" t="e">
        <f>SUMIFS([2]Лист2!$H$2:$H$3988,[2]Лист2!$A$2:$A$3988,Таблица1[[#This Row],[Лицевой]])</f>
        <v>#VALUE!</v>
      </c>
    </row>
    <row r="1167" spans="1:13" hidden="1" outlineLevel="2" x14ac:dyDescent="0.25">
      <c r="A1167" s="25" t="s">
        <v>24</v>
      </c>
      <c r="B1167" s="26">
        <v>378955.5</v>
      </c>
      <c r="C1167" s="26">
        <v>3076.6</v>
      </c>
      <c r="D1167" s="26">
        <v>71606</v>
      </c>
      <c r="E1167" s="26">
        <v>4220.53</v>
      </c>
      <c r="F1167" s="26">
        <v>33.200000000000003</v>
      </c>
      <c r="G1167" s="26">
        <v>-131.16999999999999</v>
      </c>
      <c r="H1167" s="26">
        <v>0</v>
      </c>
      <c r="I1167" s="26">
        <v>-21.01</v>
      </c>
      <c r="J1167" s="13" t="s">
        <v>888</v>
      </c>
      <c r="K1167" s="7" t="e">
        <f>SUMIFS([1]исходный!$I$2:$I$8445,[1]исходный!$A$2:$A$8445,Таблица1[[#This Row],[Лицевой]],[1]исходный!$C$2:$C$8445,"Отопление")</f>
        <v>#VALUE!</v>
      </c>
      <c r="L1167" s="7" t="e">
        <f>Таблица1[[#This Row],[Возврат за июль]]+Таблица1[[#This Row],[возврат]]</f>
        <v>#VALUE!</v>
      </c>
      <c r="M1167" s="7" t="e">
        <f>SUMIFS([2]Лист2!$H$2:$H$3988,[2]Лист2!$A$2:$A$3988,Таблица1[[#This Row],[Лицевой]])</f>
        <v>#VALUE!</v>
      </c>
    </row>
    <row r="1168" spans="1:13" hidden="1" outlineLevel="2" x14ac:dyDescent="0.25">
      <c r="A1168" s="25" t="s">
        <v>24</v>
      </c>
      <c r="B1168" s="26">
        <v>378955.5</v>
      </c>
      <c r="C1168" s="26">
        <v>3076.6</v>
      </c>
      <c r="D1168" s="26">
        <v>71607</v>
      </c>
      <c r="E1168" s="26">
        <v>6788.45</v>
      </c>
      <c r="F1168" s="26">
        <v>53.4</v>
      </c>
      <c r="G1168" s="26">
        <v>-210.99</v>
      </c>
      <c r="H1168" s="26">
        <v>-1034.5999999999999</v>
      </c>
      <c r="I1168" s="26">
        <v>-33.799999999999997</v>
      </c>
      <c r="J1168" s="13" t="s">
        <v>889</v>
      </c>
      <c r="K1168" s="7" t="e">
        <f>SUMIFS([1]исходный!$I$2:$I$8445,[1]исходный!$A$2:$A$8445,Таблица1[[#This Row],[Лицевой]],[1]исходный!$C$2:$C$8445,"Отопление")</f>
        <v>#VALUE!</v>
      </c>
      <c r="L1168" s="7" t="e">
        <f>Таблица1[[#This Row],[Возврат за июль]]+Таблица1[[#This Row],[возврат]]</f>
        <v>#VALUE!</v>
      </c>
      <c r="M1168" s="7" t="e">
        <f>SUMIFS([2]Лист2!$H$2:$H$3988,[2]Лист2!$A$2:$A$3988,Таблица1[[#This Row],[Лицевой]])</f>
        <v>#VALUE!</v>
      </c>
    </row>
    <row r="1169" spans="1:13" hidden="1" outlineLevel="2" x14ac:dyDescent="0.25">
      <c r="A1169" s="25" t="s">
        <v>24</v>
      </c>
      <c r="B1169" s="26">
        <v>378955.5</v>
      </c>
      <c r="C1169" s="26">
        <v>3076.6</v>
      </c>
      <c r="D1169" s="26">
        <v>71608</v>
      </c>
      <c r="E1169" s="26">
        <v>8441.06</v>
      </c>
      <c r="F1169" s="26">
        <v>66.400000000000006</v>
      </c>
      <c r="G1169" s="26">
        <v>-262.33999999999997</v>
      </c>
      <c r="H1169" s="26">
        <v>0</v>
      </c>
      <c r="I1169" s="26">
        <v>-42.01</v>
      </c>
      <c r="J1169" s="13" t="s">
        <v>891</v>
      </c>
      <c r="K1169" s="7" t="e">
        <f>SUMIFS([1]исходный!$I$2:$I$8445,[1]исходный!$A$2:$A$8445,Таблица1[[#This Row],[Лицевой]],[1]исходный!$C$2:$C$8445,"Отопление")</f>
        <v>#VALUE!</v>
      </c>
      <c r="L1169" s="7" t="e">
        <f>Таблица1[[#This Row],[Возврат за июль]]+Таблица1[[#This Row],[возврат]]</f>
        <v>#VALUE!</v>
      </c>
      <c r="M1169" s="7" t="e">
        <f>SUMIFS([2]Лист2!$H$2:$H$3988,[2]Лист2!$A$2:$A$3988,Таблица1[[#This Row],[Лицевой]])</f>
        <v>#VALUE!</v>
      </c>
    </row>
    <row r="1170" spans="1:13" hidden="1" outlineLevel="2" x14ac:dyDescent="0.25">
      <c r="A1170" s="25" t="s">
        <v>24</v>
      </c>
      <c r="B1170" s="26">
        <v>378955.5</v>
      </c>
      <c r="C1170" s="26">
        <v>3076.6</v>
      </c>
      <c r="D1170" s="26">
        <v>71609</v>
      </c>
      <c r="E1170" s="26">
        <v>4220.53</v>
      </c>
      <c r="F1170" s="26">
        <v>33.200000000000003</v>
      </c>
      <c r="G1170" s="26">
        <v>-131.16999999999999</v>
      </c>
      <c r="H1170" s="26">
        <v>0</v>
      </c>
      <c r="I1170" s="26">
        <v>-21.01</v>
      </c>
      <c r="J1170" s="13" t="s">
        <v>888</v>
      </c>
      <c r="K1170" s="7" t="e">
        <f>SUMIFS([1]исходный!$I$2:$I$8445,[1]исходный!$A$2:$A$8445,Таблица1[[#This Row],[Лицевой]],[1]исходный!$C$2:$C$8445,"Отопление")</f>
        <v>#VALUE!</v>
      </c>
      <c r="L1170" s="7" t="e">
        <f>Таблица1[[#This Row],[Возврат за июль]]+Таблица1[[#This Row],[возврат]]</f>
        <v>#VALUE!</v>
      </c>
      <c r="M1170" s="7" t="e">
        <f>SUMIFS([2]Лист2!$H$2:$H$3988,[2]Лист2!$A$2:$A$3988,Таблица1[[#This Row],[Лицевой]])</f>
        <v>#VALUE!</v>
      </c>
    </row>
    <row r="1171" spans="1:13" hidden="1" outlineLevel="2" x14ac:dyDescent="0.25">
      <c r="A1171" s="25" t="s">
        <v>24</v>
      </c>
      <c r="B1171" s="26">
        <v>378955.5</v>
      </c>
      <c r="C1171" s="26">
        <v>3076.6</v>
      </c>
      <c r="D1171" s="26">
        <v>71610</v>
      </c>
      <c r="E1171" s="26">
        <v>6788.45</v>
      </c>
      <c r="F1171" s="26">
        <v>53.4</v>
      </c>
      <c r="G1171" s="26">
        <v>-210.99</v>
      </c>
      <c r="H1171" s="26">
        <v>-1034.5999999999999</v>
      </c>
      <c r="I1171" s="26">
        <v>-33.799999999999997</v>
      </c>
      <c r="J1171" s="13" t="s">
        <v>889</v>
      </c>
      <c r="K1171" s="7" t="e">
        <f>SUMIFS([1]исходный!$I$2:$I$8445,[1]исходный!$A$2:$A$8445,Таблица1[[#This Row],[Лицевой]],[1]исходный!$C$2:$C$8445,"Отопление")</f>
        <v>#VALUE!</v>
      </c>
      <c r="L1171" s="7" t="e">
        <f>Таблица1[[#This Row],[Возврат за июль]]+Таблица1[[#This Row],[возврат]]</f>
        <v>#VALUE!</v>
      </c>
      <c r="M1171" s="7" t="e">
        <f>SUMIFS([2]Лист2!$H$2:$H$3988,[2]Лист2!$A$2:$A$3988,Таблица1[[#This Row],[Лицевой]])</f>
        <v>#VALUE!</v>
      </c>
    </row>
    <row r="1172" spans="1:13" hidden="1" outlineLevel="2" x14ac:dyDescent="0.25">
      <c r="A1172" s="25" t="s">
        <v>24</v>
      </c>
      <c r="B1172" s="26">
        <v>378955.5</v>
      </c>
      <c r="C1172" s="26">
        <v>3076.6</v>
      </c>
      <c r="D1172" s="26">
        <v>71611</v>
      </c>
      <c r="E1172" s="26">
        <v>8619.02</v>
      </c>
      <c r="F1172" s="26">
        <v>67.8</v>
      </c>
      <c r="G1172" s="26">
        <v>-267.86</v>
      </c>
      <c r="H1172" s="26">
        <v>-1313.59</v>
      </c>
      <c r="I1172" s="26">
        <v>-42.91</v>
      </c>
      <c r="J1172" s="13" t="s">
        <v>887</v>
      </c>
      <c r="K1172" s="7" t="e">
        <f>SUMIFS([1]исходный!$I$2:$I$8445,[1]исходный!$A$2:$A$8445,Таблица1[[#This Row],[Лицевой]],[1]исходный!$C$2:$C$8445,"Отопление")</f>
        <v>#VALUE!</v>
      </c>
      <c r="L1172" s="7" t="e">
        <f>Таблица1[[#This Row],[Возврат за июль]]+Таблица1[[#This Row],[возврат]]</f>
        <v>#VALUE!</v>
      </c>
      <c r="M1172" s="7" t="e">
        <f>SUMIFS([2]Лист2!$H$2:$H$3988,[2]Лист2!$A$2:$A$3988,Таблица1[[#This Row],[Лицевой]])</f>
        <v>#VALUE!</v>
      </c>
    </row>
    <row r="1173" spans="1:13" hidden="1" outlineLevel="2" x14ac:dyDescent="0.25">
      <c r="A1173" s="25" t="s">
        <v>24</v>
      </c>
      <c r="B1173" s="26">
        <v>378955.5</v>
      </c>
      <c r="C1173" s="26">
        <v>3076.6</v>
      </c>
      <c r="D1173" s="26">
        <v>71612</v>
      </c>
      <c r="E1173" s="26">
        <v>4220.53</v>
      </c>
      <c r="F1173" s="26">
        <v>33.200000000000003</v>
      </c>
      <c r="G1173" s="26">
        <v>-131.16999999999999</v>
      </c>
      <c r="H1173" s="26">
        <v>0</v>
      </c>
      <c r="I1173" s="26">
        <v>-21.01</v>
      </c>
      <c r="J1173" s="13" t="s">
        <v>888</v>
      </c>
      <c r="K1173" s="7" t="e">
        <f>SUMIFS([1]исходный!$I$2:$I$8445,[1]исходный!$A$2:$A$8445,Таблица1[[#This Row],[Лицевой]],[1]исходный!$C$2:$C$8445,"Отопление")</f>
        <v>#VALUE!</v>
      </c>
      <c r="L1173" s="7" t="e">
        <f>Таблица1[[#This Row],[Возврат за июль]]+Таблица1[[#This Row],[возврат]]</f>
        <v>#VALUE!</v>
      </c>
      <c r="M1173" s="7" t="e">
        <f>SUMIFS([2]Лист2!$H$2:$H$3988,[2]Лист2!$A$2:$A$3988,Таблица1[[#This Row],[Лицевой]])</f>
        <v>#VALUE!</v>
      </c>
    </row>
    <row r="1174" spans="1:13" hidden="1" outlineLevel="2" x14ac:dyDescent="0.25">
      <c r="A1174" s="25" t="s">
        <v>24</v>
      </c>
      <c r="B1174" s="26">
        <v>378955.5</v>
      </c>
      <c r="C1174" s="26">
        <v>3076.6</v>
      </c>
      <c r="D1174" s="26">
        <v>71613</v>
      </c>
      <c r="E1174" s="26">
        <v>6788.45</v>
      </c>
      <c r="F1174" s="26">
        <v>53.4</v>
      </c>
      <c r="G1174" s="26">
        <v>-210.99</v>
      </c>
      <c r="H1174" s="26">
        <v>-1034.5999999999999</v>
      </c>
      <c r="I1174" s="26">
        <v>-33.799999999999997</v>
      </c>
      <c r="J1174" s="13" t="s">
        <v>889</v>
      </c>
      <c r="K1174" s="7" t="e">
        <f>SUMIFS([1]исходный!$I$2:$I$8445,[1]исходный!$A$2:$A$8445,Таблица1[[#This Row],[Лицевой]],[1]исходный!$C$2:$C$8445,"Отопление")</f>
        <v>#VALUE!</v>
      </c>
      <c r="L1174" s="7" t="e">
        <f>Таблица1[[#This Row],[Возврат за июль]]+Таблица1[[#This Row],[возврат]]</f>
        <v>#VALUE!</v>
      </c>
      <c r="M1174" s="7" t="e">
        <f>SUMIFS([2]Лист2!$H$2:$H$3988,[2]Лист2!$A$2:$A$3988,Таблица1[[#This Row],[Лицевой]])</f>
        <v>#VALUE!</v>
      </c>
    </row>
    <row r="1175" spans="1:13" hidden="1" outlineLevel="2" x14ac:dyDescent="0.25">
      <c r="A1175" s="25" t="s">
        <v>24</v>
      </c>
      <c r="B1175" s="26">
        <v>378955.5</v>
      </c>
      <c r="C1175" s="26">
        <v>3076.6</v>
      </c>
      <c r="D1175" s="26">
        <v>71614</v>
      </c>
      <c r="E1175" s="26">
        <v>8619.02</v>
      </c>
      <c r="F1175" s="26">
        <v>67.8</v>
      </c>
      <c r="G1175" s="26">
        <v>-267.86</v>
      </c>
      <c r="H1175" s="26">
        <v>-1313.59</v>
      </c>
      <c r="I1175" s="26">
        <v>-42.91</v>
      </c>
      <c r="J1175" s="13" t="s">
        <v>887</v>
      </c>
      <c r="K1175" s="7" t="e">
        <f>SUMIFS([1]исходный!$I$2:$I$8445,[1]исходный!$A$2:$A$8445,Таблица1[[#This Row],[Лицевой]],[1]исходный!$C$2:$C$8445,"Отопление")</f>
        <v>#VALUE!</v>
      </c>
      <c r="L1175" s="7" t="e">
        <f>Таблица1[[#This Row],[Возврат за июль]]+Таблица1[[#This Row],[возврат]]</f>
        <v>#VALUE!</v>
      </c>
      <c r="M1175" s="7" t="e">
        <f>SUMIFS([2]Лист2!$H$2:$H$3988,[2]Лист2!$A$2:$A$3988,Таблица1[[#This Row],[Лицевой]])</f>
        <v>#VALUE!</v>
      </c>
    </row>
    <row r="1176" spans="1:13" hidden="1" outlineLevel="2" x14ac:dyDescent="0.25">
      <c r="A1176" s="25" t="s">
        <v>24</v>
      </c>
      <c r="B1176" s="26">
        <v>378955.5</v>
      </c>
      <c r="C1176" s="26">
        <v>3076.6</v>
      </c>
      <c r="D1176" s="26">
        <v>71615</v>
      </c>
      <c r="E1176" s="26">
        <v>4220.53</v>
      </c>
      <c r="F1176" s="26">
        <v>33.200000000000003</v>
      </c>
      <c r="G1176" s="26">
        <v>-131.16999999999999</v>
      </c>
      <c r="H1176" s="26">
        <v>-643.23</v>
      </c>
      <c r="I1176" s="26">
        <v>-21.01</v>
      </c>
      <c r="J1176" s="13" t="s">
        <v>888</v>
      </c>
      <c r="K1176" s="7" t="e">
        <f>SUMIFS([1]исходный!$I$2:$I$8445,[1]исходный!$A$2:$A$8445,Таблица1[[#This Row],[Лицевой]],[1]исходный!$C$2:$C$8445,"Отопление")</f>
        <v>#VALUE!</v>
      </c>
      <c r="L1176" s="7" t="e">
        <f>Таблица1[[#This Row],[Возврат за июль]]+Таблица1[[#This Row],[возврат]]</f>
        <v>#VALUE!</v>
      </c>
      <c r="M1176" s="7" t="e">
        <f>SUMIFS([2]Лист2!$H$2:$H$3988,[2]Лист2!$A$2:$A$3988,Таблица1[[#This Row],[Лицевой]])</f>
        <v>#VALUE!</v>
      </c>
    </row>
    <row r="1177" spans="1:13" hidden="1" outlineLevel="2" x14ac:dyDescent="0.25">
      <c r="A1177" s="25" t="s">
        <v>24</v>
      </c>
      <c r="B1177" s="26">
        <v>378955.5</v>
      </c>
      <c r="C1177" s="26">
        <v>3076.6</v>
      </c>
      <c r="D1177" s="26">
        <v>71616</v>
      </c>
      <c r="E1177" s="26">
        <v>6788.45</v>
      </c>
      <c r="F1177" s="26">
        <v>53.4</v>
      </c>
      <c r="G1177" s="26">
        <v>-210.99</v>
      </c>
      <c r="H1177" s="26">
        <v>-1034.5999999999999</v>
      </c>
      <c r="I1177" s="26">
        <v>-33.799999999999997</v>
      </c>
      <c r="J1177" s="13" t="s">
        <v>889</v>
      </c>
      <c r="K1177" s="7" t="e">
        <f>SUMIFS([1]исходный!$I$2:$I$8445,[1]исходный!$A$2:$A$8445,Таблица1[[#This Row],[Лицевой]],[1]исходный!$C$2:$C$8445,"Отопление")</f>
        <v>#VALUE!</v>
      </c>
      <c r="L1177" s="7" t="e">
        <f>Таблица1[[#This Row],[Возврат за июль]]+Таблица1[[#This Row],[возврат]]</f>
        <v>#VALUE!</v>
      </c>
      <c r="M1177" s="7" t="e">
        <f>SUMIFS([2]Лист2!$H$2:$H$3988,[2]Лист2!$A$2:$A$3988,Таблица1[[#This Row],[Лицевой]])</f>
        <v>#VALUE!</v>
      </c>
    </row>
    <row r="1178" spans="1:13" hidden="1" outlineLevel="2" x14ac:dyDescent="0.25">
      <c r="A1178" s="25" t="s">
        <v>24</v>
      </c>
      <c r="B1178" s="26">
        <v>378955.5</v>
      </c>
      <c r="C1178" s="26">
        <v>3076.6</v>
      </c>
      <c r="D1178" s="26">
        <v>71617</v>
      </c>
      <c r="E1178" s="26">
        <v>6826.57</v>
      </c>
      <c r="F1178" s="26">
        <v>53.7</v>
      </c>
      <c r="G1178" s="26">
        <v>-212.15</v>
      </c>
      <c r="H1178" s="26">
        <v>-1040.4100000000001</v>
      </c>
      <c r="I1178" s="26">
        <v>-33.979999999999997</v>
      </c>
      <c r="J1178" s="13" t="s">
        <v>892</v>
      </c>
      <c r="K1178" s="7" t="e">
        <f>SUMIFS([1]исходный!$I$2:$I$8445,[1]исходный!$A$2:$A$8445,Таблица1[[#This Row],[Лицевой]],[1]исходный!$C$2:$C$8445,"Отопление")</f>
        <v>#VALUE!</v>
      </c>
      <c r="L1178" s="7" t="e">
        <f>Таблица1[[#This Row],[Возврат за июль]]+Таблица1[[#This Row],[возврат]]</f>
        <v>#VALUE!</v>
      </c>
      <c r="M1178" s="7" t="e">
        <f>SUMIFS([2]Лист2!$H$2:$H$3988,[2]Лист2!$A$2:$A$3988,Таблица1[[#This Row],[Лицевой]])</f>
        <v>#VALUE!</v>
      </c>
    </row>
    <row r="1179" spans="1:13" hidden="1" outlineLevel="2" x14ac:dyDescent="0.25">
      <c r="A1179" s="25" t="s">
        <v>24</v>
      </c>
      <c r="B1179" s="26">
        <v>378955.5</v>
      </c>
      <c r="C1179" s="26">
        <v>3076.6</v>
      </c>
      <c r="D1179" s="26">
        <v>71618</v>
      </c>
      <c r="E1179" s="26">
        <v>5962.13</v>
      </c>
      <c r="F1179" s="26">
        <v>46.9</v>
      </c>
      <c r="G1179" s="26">
        <v>-185.29</v>
      </c>
      <c r="H1179" s="26">
        <v>0</v>
      </c>
      <c r="I1179" s="26">
        <v>-29.68</v>
      </c>
      <c r="J1179" s="13" t="s">
        <v>893</v>
      </c>
      <c r="K1179" s="7" t="e">
        <f>SUMIFS([1]исходный!$I$2:$I$8445,[1]исходный!$A$2:$A$8445,Таблица1[[#This Row],[Лицевой]],[1]исходный!$C$2:$C$8445,"Отопление")</f>
        <v>#VALUE!</v>
      </c>
      <c r="L1179" s="7" t="e">
        <f>Таблица1[[#This Row],[Возврат за июль]]+Таблица1[[#This Row],[возврат]]</f>
        <v>#VALUE!</v>
      </c>
      <c r="M1179" s="7" t="e">
        <f>SUMIFS([2]Лист2!$H$2:$H$3988,[2]Лист2!$A$2:$A$3988,Таблица1[[#This Row],[Лицевой]])</f>
        <v>#VALUE!</v>
      </c>
    </row>
    <row r="1180" spans="1:13" hidden="1" outlineLevel="2" x14ac:dyDescent="0.25">
      <c r="A1180" s="25" t="s">
        <v>24</v>
      </c>
      <c r="B1180" s="26">
        <v>378955.5</v>
      </c>
      <c r="C1180" s="26">
        <v>3076.6</v>
      </c>
      <c r="D1180" s="26">
        <v>71619</v>
      </c>
      <c r="E1180" s="26">
        <v>6801.15</v>
      </c>
      <c r="F1180" s="26">
        <v>53.5</v>
      </c>
      <c r="G1180" s="26">
        <v>-211.37</v>
      </c>
      <c r="H1180" s="26">
        <v>0</v>
      </c>
      <c r="I1180" s="26">
        <v>-33.85</v>
      </c>
      <c r="J1180" s="13" t="s">
        <v>894</v>
      </c>
      <c r="K1180" s="7" t="e">
        <f>SUMIFS([1]исходный!$I$2:$I$8445,[1]исходный!$A$2:$A$8445,Таблица1[[#This Row],[Лицевой]],[1]исходный!$C$2:$C$8445,"Отопление")</f>
        <v>#VALUE!</v>
      </c>
      <c r="L1180" s="7" t="e">
        <f>Таблица1[[#This Row],[Возврат за июль]]+Таблица1[[#This Row],[возврат]]</f>
        <v>#VALUE!</v>
      </c>
      <c r="M1180" s="7" t="e">
        <f>SUMIFS([2]Лист2!$H$2:$H$3988,[2]Лист2!$A$2:$A$3988,Таблица1[[#This Row],[Лицевой]])</f>
        <v>#VALUE!</v>
      </c>
    </row>
    <row r="1181" spans="1:13" hidden="1" outlineLevel="2" x14ac:dyDescent="0.25">
      <c r="A1181" s="25" t="s">
        <v>24</v>
      </c>
      <c r="B1181" s="26">
        <v>378955.5</v>
      </c>
      <c r="C1181" s="26">
        <v>3076.6</v>
      </c>
      <c r="D1181" s="26">
        <v>71620</v>
      </c>
      <c r="E1181" s="26">
        <v>6826.57</v>
      </c>
      <c r="F1181" s="26">
        <v>53.7</v>
      </c>
      <c r="G1181" s="26">
        <v>-212.15</v>
      </c>
      <c r="H1181" s="26">
        <v>0</v>
      </c>
      <c r="I1181" s="26">
        <v>-33.979999999999997</v>
      </c>
      <c r="J1181" s="13" t="s">
        <v>892</v>
      </c>
      <c r="K1181" s="7" t="e">
        <f>SUMIFS([1]исходный!$I$2:$I$8445,[1]исходный!$A$2:$A$8445,Таблица1[[#This Row],[Лицевой]],[1]исходный!$C$2:$C$8445,"Отопление")</f>
        <v>#VALUE!</v>
      </c>
      <c r="L1181" s="7" t="e">
        <f>Таблица1[[#This Row],[Возврат за июль]]+Таблица1[[#This Row],[возврат]]</f>
        <v>#VALUE!</v>
      </c>
      <c r="M1181" s="7" t="e">
        <f>SUMIFS([2]Лист2!$H$2:$H$3988,[2]Лист2!$A$2:$A$3988,Таблица1[[#This Row],[Лицевой]])</f>
        <v>#VALUE!</v>
      </c>
    </row>
    <row r="1182" spans="1:13" hidden="1" outlineLevel="2" x14ac:dyDescent="0.25">
      <c r="A1182" s="25" t="s">
        <v>24</v>
      </c>
      <c r="B1182" s="26">
        <v>378955.5</v>
      </c>
      <c r="C1182" s="26">
        <v>3076.6</v>
      </c>
      <c r="D1182" s="26">
        <v>71621</v>
      </c>
      <c r="E1182" s="26">
        <v>5962.13</v>
      </c>
      <c r="F1182" s="26">
        <v>46.9</v>
      </c>
      <c r="G1182" s="26">
        <v>-185.29</v>
      </c>
      <c r="H1182" s="26">
        <v>-908.66</v>
      </c>
      <c r="I1182" s="26">
        <v>-29.68</v>
      </c>
      <c r="J1182" s="13" t="s">
        <v>893</v>
      </c>
      <c r="K1182" s="7" t="e">
        <f>SUMIFS([1]исходный!$I$2:$I$8445,[1]исходный!$A$2:$A$8445,Таблица1[[#This Row],[Лицевой]],[1]исходный!$C$2:$C$8445,"Отопление")</f>
        <v>#VALUE!</v>
      </c>
      <c r="L1182" s="7" t="e">
        <f>Таблица1[[#This Row],[Возврат за июль]]+Таблица1[[#This Row],[возврат]]</f>
        <v>#VALUE!</v>
      </c>
      <c r="M1182" s="7" t="e">
        <f>SUMIFS([2]Лист2!$H$2:$H$3988,[2]Лист2!$A$2:$A$3988,Таблица1[[#This Row],[Лицевой]])</f>
        <v>#VALUE!</v>
      </c>
    </row>
    <row r="1183" spans="1:13" hidden="1" outlineLevel="2" x14ac:dyDescent="0.25">
      <c r="A1183" s="25" t="s">
        <v>24</v>
      </c>
      <c r="B1183" s="26">
        <v>378955.5</v>
      </c>
      <c r="C1183" s="26">
        <v>3076.6</v>
      </c>
      <c r="D1183" s="26">
        <v>71622</v>
      </c>
      <c r="E1183" s="26">
        <v>6801.15</v>
      </c>
      <c r="F1183" s="26">
        <v>53.5</v>
      </c>
      <c r="G1183" s="26">
        <v>-211.37</v>
      </c>
      <c r="H1183" s="26">
        <v>0</v>
      </c>
      <c r="I1183" s="26">
        <v>-33.85</v>
      </c>
      <c r="J1183" s="13" t="s">
        <v>894</v>
      </c>
      <c r="K1183" s="7" t="e">
        <f>SUMIFS([1]исходный!$I$2:$I$8445,[1]исходный!$A$2:$A$8445,Таблица1[[#This Row],[Лицевой]],[1]исходный!$C$2:$C$8445,"Отопление")</f>
        <v>#VALUE!</v>
      </c>
      <c r="L1183" s="7" t="e">
        <f>Таблица1[[#This Row],[Возврат за июль]]+Таблица1[[#This Row],[возврат]]</f>
        <v>#VALUE!</v>
      </c>
      <c r="M1183" s="7" t="e">
        <f>SUMIFS([2]Лист2!$H$2:$H$3988,[2]Лист2!$A$2:$A$3988,Таблица1[[#This Row],[Лицевой]])</f>
        <v>#VALUE!</v>
      </c>
    </row>
    <row r="1184" spans="1:13" hidden="1" outlineLevel="2" x14ac:dyDescent="0.25">
      <c r="A1184" s="25" t="s">
        <v>24</v>
      </c>
      <c r="B1184" s="26">
        <v>378955.5</v>
      </c>
      <c r="C1184" s="26">
        <v>3076.6</v>
      </c>
      <c r="D1184" s="26">
        <v>71623</v>
      </c>
      <c r="E1184" s="26">
        <v>6826.57</v>
      </c>
      <c r="F1184" s="26">
        <v>53.7</v>
      </c>
      <c r="G1184" s="26">
        <v>-212.15</v>
      </c>
      <c r="H1184" s="26">
        <v>0</v>
      </c>
      <c r="I1184" s="26">
        <v>-33.979999999999997</v>
      </c>
      <c r="J1184" s="13" t="s">
        <v>892</v>
      </c>
      <c r="K1184" s="7" t="e">
        <f>SUMIFS([1]исходный!$I$2:$I$8445,[1]исходный!$A$2:$A$8445,Таблица1[[#This Row],[Лицевой]],[1]исходный!$C$2:$C$8445,"Отопление")</f>
        <v>#VALUE!</v>
      </c>
      <c r="L1184" s="7" t="e">
        <f>Таблица1[[#This Row],[Возврат за июль]]+Таблица1[[#This Row],[возврат]]</f>
        <v>#VALUE!</v>
      </c>
      <c r="M1184" s="7" t="e">
        <f>SUMIFS([2]Лист2!$H$2:$H$3988,[2]Лист2!$A$2:$A$3988,Таблица1[[#This Row],[Лицевой]])</f>
        <v>#VALUE!</v>
      </c>
    </row>
    <row r="1185" spans="1:13" hidden="1" outlineLevel="2" x14ac:dyDescent="0.25">
      <c r="A1185" s="25" t="s">
        <v>24</v>
      </c>
      <c r="B1185" s="26">
        <v>378955.5</v>
      </c>
      <c r="C1185" s="26">
        <v>3076.6</v>
      </c>
      <c r="D1185" s="26">
        <v>71624</v>
      </c>
      <c r="E1185" s="26">
        <v>5962.13</v>
      </c>
      <c r="F1185" s="26">
        <v>46.9</v>
      </c>
      <c r="G1185" s="26">
        <v>-185.29</v>
      </c>
      <c r="H1185" s="26">
        <v>-908.66</v>
      </c>
      <c r="I1185" s="26">
        <v>-29.68</v>
      </c>
      <c r="J1185" s="13" t="s">
        <v>893</v>
      </c>
      <c r="K1185" s="7" t="e">
        <f>SUMIFS([1]исходный!$I$2:$I$8445,[1]исходный!$A$2:$A$8445,Таблица1[[#This Row],[Лицевой]],[1]исходный!$C$2:$C$8445,"Отопление")</f>
        <v>#VALUE!</v>
      </c>
      <c r="L1185" s="7" t="e">
        <f>Таблица1[[#This Row],[Возврат за июль]]+Таблица1[[#This Row],[возврат]]</f>
        <v>#VALUE!</v>
      </c>
      <c r="M1185" s="7" t="e">
        <f>SUMIFS([2]Лист2!$H$2:$H$3988,[2]Лист2!$A$2:$A$3988,Таблица1[[#This Row],[Лицевой]])</f>
        <v>#VALUE!</v>
      </c>
    </row>
    <row r="1186" spans="1:13" hidden="1" outlineLevel="2" x14ac:dyDescent="0.25">
      <c r="A1186" s="25" t="s">
        <v>24</v>
      </c>
      <c r="B1186" s="26">
        <v>378955.5</v>
      </c>
      <c r="C1186" s="26">
        <v>3076.6</v>
      </c>
      <c r="D1186" s="26">
        <v>71625</v>
      </c>
      <c r="E1186" s="26">
        <v>6801.15</v>
      </c>
      <c r="F1186" s="26">
        <v>53.5</v>
      </c>
      <c r="G1186" s="26">
        <v>-211.37</v>
      </c>
      <c r="H1186" s="26">
        <v>0</v>
      </c>
      <c r="I1186" s="26">
        <v>-33.85</v>
      </c>
      <c r="J1186" s="13" t="s">
        <v>894</v>
      </c>
      <c r="K1186" s="7" t="e">
        <f>SUMIFS([1]исходный!$I$2:$I$8445,[1]исходный!$A$2:$A$8445,Таблица1[[#This Row],[Лицевой]],[1]исходный!$C$2:$C$8445,"Отопление")</f>
        <v>#VALUE!</v>
      </c>
      <c r="L1186" s="7" t="e">
        <f>Таблица1[[#This Row],[Возврат за июль]]+Таблица1[[#This Row],[возврат]]</f>
        <v>#VALUE!</v>
      </c>
      <c r="M1186" s="7" t="e">
        <f>SUMIFS([2]Лист2!$H$2:$H$3988,[2]Лист2!$A$2:$A$3988,Таблица1[[#This Row],[Лицевой]])</f>
        <v>#VALUE!</v>
      </c>
    </row>
    <row r="1187" spans="1:13" hidden="1" outlineLevel="2" x14ac:dyDescent="0.25">
      <c r="A1187" s="25" t="s">
        <v>24</v>
      </c>
      <c r="B1187" s="26">
        <v>378955.5</v>
      </c>
      <c r="C1187" s="26">
        <v>3076.6</v>
      </c>
      <c r="D1187" s="26">
        <v>71626</v>
      </c>
      <c r="E1187" s="26">
        <v>6826.57</v>
      </c>
      <c r="F1187" s="26">
        <v>53.7</v>
      </c>
      <c r="G1187" s="26">
        <v>-212.15</v>
      </c>
      <c r="H1187" s="26">
        <v>0</v>
      </c>
      <c r="I1187" s="26">
        <v>-33.979999999999997</v>
      </c>
      <c r="J1187" s="13" t="s">
        <v>892</v>
      </c>
      <c r="K1187" s="7" t="e">
        <f>SUMIFS([1]исходный!$I$2:$I$8445,[1]исходный!$A$2:$A$8445,Таблица1[[#This Row],[Лицевой]],[1]исходный!$C$2:$C$8445,"Отопление")</f>
        <v>#VALUE!</v>
      </c>
      <c r="L1187" s="7" t="e">
        <f>Таблица1[[#This Row],[Возврат за июль]]+Таблица1[[#This Row],[возврат]]</f>
        <v>#VALUE!</v>
      </c>
      <c r="M1187" s="7" t="e">
        <f>SUMIFS([2]Лист2!$H$2:$H$3988,[2]Лист2!$A$2:$A$3988,Таблица1[[#This Row],[Лицевой]])</f>
        <v>#VALUE!</v>
      </c>
    </row>
    <row r="1188" spans="1:13" hidden="1" outlineLevel="2" x14ac:dyDescent="0.25">
      <c r="A1188" s="25" t="s">
        <v>24</v>
      </c>
      <c r="B1188" s="26">
        <v>378955.5</v>
      </c>
      <c r="C1188" s="26">
        <v>3076.6</v>
      </c>
      <c r="D1188" s="26">
        <v>71627</v>
      </c>
      <c r="E1188" s="26">
        <v>5962.13</v>
      </c>
      <c r="F1188" s="26">
        <v>46.9</v>
      </c>
      <c r="G1188" s="26">
        <v>-185.29</v>
      </c>
      <c r="H1188" s="26">
        <v>-908.66</v>
      </c>
      <c r="I1188" s="26">
        <v>-29.68</v>
      </c>
      <c r="J1188" s="13" t="s">
        <v>893</v>
      </c>
      <c r="K1188" s="7" t="e">
        <f>SUMIFS([1]исходный!$I$2:$I$8445,[1]исходный!$A$2:$A$8445,Таблица1[[#This Row],[Лицевой]],[1]исходный!$C$2:$C$8445,"Отопление")</f>
        <v>#VALUE!</v>
      </c>
      <c r="L1188" s="7" t="e">
        <f>Таблица1[[#This Row],[Возврат за июль]]+Таблица1[[#This Row],[возврат]]</f>
        <v>#VALUE!</v>
      </c>
      <c r="M1188" s="7" t="e">
        <f>SUMIFS([2]Лист2!$H$2:$H$3988,[2]Лист2!$A$2:$A$3988,Таблица1[[#This Row],[Лицевой]])</f>
        <v>#VALUE!</v>
      </c>
    </row>
    <row r="1189" spans="1:13" hidden="1" outlineLevel="2" x14ac:dyDescent="0.25">
      <c r="A1189" s="25" t="s">
        <v>24</v>
      </c>
      <c r="B1189" s="26">
        <v>378955.5</v>
      </c>
      <c r="C1189" s="26">
        <v>3076.6</v>
      </c>
      <c r="D1189" s="26">
        <v>71628</v>
      </c>
      <c r="E1189" s="26">
        <v>6801.15</v>
      </c>
      <c r="F1189" s="26">
        <v>53.5</v>
      </c>
      <c r="G1189" s="26">
        <v>-211.37</v>
      </c>
      <c r="H1189" s="26">
        <v>0</v>
      </c>
      <c r="I1189" s="26">
        <v>-33.85</v>
      </c>
      <c r="J1189" s="13" t="s">
        <v>894</v>
      </c>
      <c r="K1189" s="7" t="e">
        <f>SUMIFS([1]исходный!$I$2:$I$8445,[1]исходный!$A$2:$A$8445,Таблица1[[#This Row],[Лицевой]],[1]исходный!$C$2:$C$8445,"Отопление")</f>
        <v>#VALUE!</v>
      </c>
      <c r="L1189" s="7" t="e">
        <f>Таблица1[[#This Row],[Возврат за июль]]+Таблица1[[#This Row],[возврат]]</f>
        <v>#VALUE!</v>
      </c>
      <c r="M1189" s="7" t="e">
        <f>SUMIFS([2]Лист2!$H$2:$H$3988,[2]Лист2!$A$2:$A$3988,Таблица1[[#This Row],[Лицевой]])</f>
        <v>#VALUE!</v>
      </c>
    </row>
    <row r="1190" spans="1:13" hidden="1" outlineLevel="2" x14ac:dyDescent="0.25">
      <c r="A1190" s="25" t="s">
        <v>24</v>
      </c>
      <c r="B1190" s="26">
        <v>378955.5</v>
      </c>
      <c r="C1190" s="26">
        <v>3076.6</v>
      </c>
      <c r="D1190" s="26">
        <v>71629</v>
      </c>
      <c r="E1190" s="26">
        <v>6826.57</v>
      </c>
      <c r="F1190" s="26">
        <v>53.7</v>
      </c>
      <c r="G1190" s="26">
        <v>-212.15</v>
      </c>
      <c r="H1190" s="26">
        <v>0</v>
      </c>
      <c r="I1190" s="26">
        <v>-33.979999999999997</v>
      </c>
      <c r="J1190" s="13" t="s">
        <v>892</v>
      </c>
      <c r="K1190" s="7" t="e">
        <f>SUMIFS([1]исходный!$I$2:$I$8445,[1]исходный!$A$2:$A$8445,Таблица1[[#This Row],[Лицевой]],[1]исходный!$C$2:$C$8445,"Отопление")</f>
        <v>#VALUE!</v>
      </c>
      <c r="L1190" s="7" t="e">
        <f>Таблица1[[#This Row],[Возврат за июль]]+Таблица1[[#This Row],[возврат]]</f>
        <v>#VALUE!</v>
      </c>
      <c r="M1190" s="7" t="e">
        <f>SUMIFS([2]Лист2!$H$2:$H$3988,[2]Лист2!$A$2:$A$3988,Таблица1[[#This Row],[Лицевой]])</f>
        <v>#VALUE!</v>
      </c>
    </row>
    <row r="1191" spans="1:13" hidden="1" outlineLevel="2" x14ac:dyDescent="0.25">
      <c r="A1191" s="25" t="s">
        <v>24</v>
      </c>
      <c r="B1191" s="26">
        <v>378955.5</v>
      </c>
      <c r="C1191" s="26">
        <v>3076.6</v>
      </c>
      <c r="D1191" s="26">
        <v>71630</v>
      </c>
      <c r="E1191" s="26">
        <v>5962.13</v>
      </c>
      <c r="F1191" s="26">
        <v>46.9</v>
      </c>
      <c r="G1191" s="26">
        <v>-185.29</v>
      </c>
      <c r="H1191" s="26">
        <v>0</v>
      </c>
      <c r="I1191" s="26">
        <v>-29.68</v>
      </c>
      <c r="J1191" s="13" t="s">
        <v>893</v>
      </c>
      <c r="K1191" s="7" t="e">
        <f>SUMIFS([1]исходный!$I$2:$I$8445,[1]исходный!$A$2:$A$8445,Таблица1[[#This Row],[Лицевой]],[1]исходный!$C$2:$C$8445,"Отопление")</f>
        <v>#VALUE!</v>
      </c>
      <c r="L1191" s="7" t="e">
        <f>Таблица1[[#This Row],[Возврат за июль]]+Таблица1[[#This Row],[возврат]]</f>
        <v>#VALUE!</v>
      </c>
      <c r="M1191" s="7" t="e">
        <f>SUMIFS([2]Лист2!$H$2:$H$3988,[2]Лист2!$A$2:$A$3988,Таблица1[[#This Row],[Лицевой]])</f>
        <v>#VALUE!</v>
      </c>
    </row>
    <row r="1192" spans="1:13" hidden="1" outlineLevel="2" x14ac:dyDescent="0.25">
      <c r="A1192" s="25" t="s">
        <v>24</v>
      </c>
      <c r="B1192" s="26">
        <v>378955.5</v>
      </c>
      <c r="C1192" s="26">
        <v>3076.6</v>
      </c>
      <c r="D1192" s="26">
        <v>71631</v>
      </c>
      <c r="E1192" s="26">
        <v>6801.15</v>
      </c>
      <c r="F1192" s="26">
        <v>53.5</v>
      </c>
      <c r="G1192" s="26">
        <v>-211.37</v>
      </c>
      <c r="H1192" s="26">
        <v>0</v>
      </c>
      <c r="I1192" s="26">
        <v>-33.85</v>
      </c>
      <c r="J1192" s="13" t="s">
        <v>894</v>
      </c>
      <c r="K1192" s="7" t="e">
        <f>SUMIFS([1]исходный!$I$2:$I$8445,[1]исходный!$A$2:$A$8445,Таблица1[[#This Row],[Лицевой]],[1]исходный!$C$2:$C$8445,"Отопление")</f>
        <v>#VALUE!</v>
      </c>
      <c r="L1192" s="7" t="e">
        <f>Таблица1[[#This Row],[Возврат за июль]]+Таблица1[[#This Row],[возврат]]</f>
        <v>#VALUE!</v>
      </c>
      <c r="M1192" s="7" t="e">
        <f>SUMIFS([2]Лист2!$H$2:$H$3988,[2]Лист2!$A$2:$A$3988,Таблица1[[#This Row],[Лицевой]])</f>
        <v>#VALUE!</v>
      </c>
    </row>
    <row r="1193" spans="1:13" hidden="1" outlineLevel="2" x14ac:dyDescent="0.25">
      <c r="A1193" s="25" t="s">
        <v>24</v>
      </c>
      <c r="B1193" s="26">
        <v>378955.5</v>
      </c>
      <c r="C1193" s="26">
        <v>3076.6</v>
      </c>
      <c r="D1193" s="26">
        <v>71632</v>
      </c>
      <c r="E1193" s="26">
        <v>6775.72</v>
      </c>
      <c r="F1193" s="26">
        <v>53.3</v>
      </c>
      <c r="G1193" s="26">
        <v>-210.57</v>
      </c>
      <c r="H1193" s="26">
        <v>-1032.6600000000001</v>
      </c>
      <c r="I1193" s="26">
        <v>-33.729999999999997</v>
      </c>
      <c r="J1193" s="13" t="s">
        <v>895</v>
      </c>
      <c r="K1193" s="7" t="e">
        <f>SUMIFS([1]исходный!$I$2:$I$8445,[1]исходный!$A$2:$A$8445,Таблица1[[#This Row],[Лицевой]],[1]исходный!$C$2:$C$8445,"Отопление")</f>
        <v>#VALUE!</v>
      </c>
      <c r="L1193" s="7" t="e">
        <f>Таблица1[[#This Row],[Возврат за июль]]+Таблица1[[#This Row],[возврат]]</f>
        <v>#VALUE!</v>
      </c>
      <c r="M1193" s="7" t="e">
        <f>SUMIFS([2]Лист2!$H$2:$H$3988,[2]Лист2!$A$2:$A$3988,Таблица1[[#This Row],[Лицевой]])</f>
        <v>#VALUE!</v>
      </c>
    </row>
    <row r="1194" spans="1:13" hidden="1" outlineLevel="2" x14ac:dyDescent="0.25">
      <c r="A1194" s="25" t="s">
        <v>24</v>
      </c>
      <c r="B1194" s="26">
        <v>378955.5</v>
      </c>
      <c r="C1194" s="26">
        <v>3076.6</v>
      </c>
      <c r="D1194" s="26">
        <v>71633</v>
      </c>
      <c r="E1194" s="26">
        <v>5974.87</v>
      </c>
      <c r="F1194" s="26">
        <v>47</v>
      </c>
      <c r="G1194" s="26">
        <v>-185.72</v>
      </c>
      <c r="H1194" s="26">
        <v>0</v>
      </c>
      <c r="I1194" s="26">
        <v>-29.75</v>
      </c>
      <c r="J1194" s="13" t="s">
        <v>896</v>
      </c>
      <c r="K1194" s="7" t="e">
        <f>SUMIFS([1]исходный!$I$2:$I$8445,[1]исходный!$A$2:$A$8445,Таблица1[[#This Row],[Лицевой]],[1]исходный!$C$2:$C$8445,"Отопление")</f>
        <v>#VALUE!</v>
      </c>
      <c r="L1194" s="7" t="e">
        <f>Таблица1[[#This Row],[Возврат за июль]]+Таблица1[[#This Row],[возврат]]</f>
        <v>#VALUE!</v>
      </c>
      <c r="M1194" s="7" t="e">
        <f>SUMIFS([2]Лист2!$H$2:$H$3988,[2]Лист2!$A$2:$A$3988,Таблица1[[#This Row],[Лицевой]])</f>
        <v>#VALUE!</v>
      </c>
    </row>
    <row r="1195" spans="1:13" hidden="1" outlineLevel="2" x14ac:dyDescent="0.25">
      <c r="A1195" s="25" t="s">
        <v>24</v>
      </c>
      <c r="B1195" s="26">
        <v>378955.5</v>
      </c>
      <c r="C1195" s="26">
        <v>3076.6</v>
      </c>
      <c r="D1195" s="26">
        <v>71634</v>
      </c>
      <c r="E1195" s="26">
        <v>6686.76</v>
      </c>
      <c r="F1195" s="26">
        <v>52.6</v>
      </c>
      <c r="G1195" s="26">
        <v>-207.84</v>
      </c>
      <c r="H1195" s="26">
        <v>-1019.1</v>
      </c>
      <c r="I1195" s="26">
        <v>-33.29</v>
      </c>
      <c r="J1195" s="13" t="s">
        <v>897</v>
      </c>
      <c r="K1195" s="7" t="e">
        <f>SUMIFS([1]исходный!$I$2:$I$8445,[1]исходный!$A$2:$A$8445,Таблица1[[#This Row],[Лицевой]],[1]исходный!$C$2:$C$8445,"Отопление")</f>
        <v>#VALUE!</v>
      </c>
      <c r="L1195" s="7" t="e">
        <f>Таблица1[[#This Row],[Возврат за июль]]+Таблица1[[#This Row],[возврат]]</f>
        <v>#VALUE!</v>
      </c>
      <c r="M1195" s="7" t="e">
        <f>SUMIFS([2]Лист2!$H$2:$H$3988,[2]Лист2!$A$2:$A$3988,Таблица1[[#This Row],[Лицевой]])</f>
        <v>#VALUE!</v>
      </c>
    </row>
    <row r="1196" spans="1:13" hidden="1" outlineLevel="2" x14ac:dyDescent="0.25">
      <c r="A1196" s="25" t="s">
        <v>24</v>
      </c>
      <c r="B1196" s="26">
        <v>378955.5</v>
      </c>
      <c r="C1196" s="26">
        <v>3076.6</v>
      </c>
      <c r="D1196" s="26">
        <v>71635</v>
      </c>
      <c r="E1196" s="26">
        <v>6775.72</v>
      </c>
      <c r="F1196" s="26">
        <v>53.3</v>
      </c>
      <c r="G1196" s="26">
        <v>-210.57</v>
      </c>
      <c r="H1196" s="26">
        <v>-1032.6600000000001</v>
      </c>
      <c r="I1196" s="26">
        <v>-33.729999999999997</v>
      </c>
      <c r="J1196" s="13" t="s">
        <v>895</v>
      </c>
      <c r="K1196" s="7" t="e">
        <f>SUMIFS([1]исходный!$I$2:$I$8445,[1]исходный!$A$2:$A$8445,Таблица1[[#This Row],[Лицевой]],[1]исходный!$C$2:$C$8445,"Отопление")</f>
        <v>#VALUE!</v>
      </c>
      <c r="L1196" s="7" t="e">
        <f>Таблица1[[#This Row],[Возврат за июль]]+Таблица1[[#This Row],[возврат]]</f>
        <v>#VALUE!</v>
      </c>
      <c r="M1196" s="7" t="e">
        <f>SUMIFS([2]Лист2!$H$2:$H$3988,[2]Лист2!$A$2:$A$3988,Таблица1[[#This Row],[Лицевой]])</f>
        <v>#VALUE!</v>
      </c>
    </row>
    <row r="1197" spans="1:13" hidden="1" outlineLevel="2" x14ac:dyDescent="0.25">
      <c r="A1197" s="25" t="s">
        <v>24</v>
      </c>
      <c r="B1197" s="26">
        <v>378955.5</v>
      </c>
      <c r="C1197" s="26">
        <v>3076.6</v>
      </c>
      <c r="D1197" s="26">
        <v>71636</v>
      </c>
      <c r="E1197" s="26">
        <v>5974.87</v>
      </c>
      <c r="F1197" s="26">
        <v>47</v>
      </c>
      <c r="G1197" s="26">
        <v>-185.72</v>
      </c>
      <c r="H1197" s="26">
        <v>0</v>
      </c>
      <c r="I1197" s="26">
        <v>-29.75</v>
      </c>
      <c r="J1197" s="13" t="s">
        <v>896</v>
      </c>
      <c r="K1197" s="7" t="e">
        <f>SUMIFS([1]исходный!$I$2:$I$8445,[1]исходный!$A$2:$A$8445,Таблица1[[#This Row],[Лицевой]],[1]исходный!$C$2:$C$8445,"Отопление")</f>
        <v>#VALUE!</v>
      </c>
      <c r="L1197" s="7" t="e">
        <f>Таблица1[[#This Row],[Возврат за июль]]+Таблица1[[#This Row],[возврат]]</f>
        <v>#VALUE!</v>
      </c>
      <c r="M1197" s="7" t="e">
        <f>SUMIFS([2]Лист2!$H$2:$H$3988,[2]Лист2!$A$2:$A$3988,Таблица1[[#This Row],[Лицевой]])</f>
        <v>#VALUE!</v>
      </c>
    </row>
    <row r="1198" spans="1:13" hidden="1" outlineLevel="2" x14ac:dyDescent="0.25">
      <c r="A1198" s="25" t="s">
        <v>24</v>
      </c>
      <c r="B1198" s="26">
        <v>378955.5</v>
      </c>
      <c r="C1198" s="26">
        <v>3076.6</v>
      </c>
      <c r="D1198" s="26">
        <v>71637</v>
      </c>
      <c r="E1198" s="26">
        <v>6750.3</v>
      </c>
      <c r="F1198" s="26">
        <v>53.1</v>
      </c>
      <c r="G1198" s="26">
        <v>-209.79</v>
      </c>
      <c r="H1198" s="26">
        <v>-1028.78</v>
      </c>
      <c r="I1198" s="26">
        <v>-33.6</v>
      </c>
      <c r="J1198" s="13" t="s">
        <v>898</v>
      </c>
      <c r="K1198" s="7" t="e">
        <f>SUMIFS([1]исходный!$I$2:$I$8445,[1]исходный!$A$2:$A$8445,Таблица1[[#This Row],[Лицевой]],[1]исходный!$C$2:$C$8445,"Отопление")</f>
        <v>#VALUE!</v>
      </c>
      <c r="L1198" s="7" t="e">
        <f>Таблица1[[#This Row],[Возврат за июль]]+Таблица1[[#This Row],[возврат]]</f>
        <v>#VALUE!</v>
      </c>
      <c r="M1198" s="7" t="e">
        <f>SUMIFS([2]Лист2!$H$2:$H$3988,[2]Лист2!$A$2:$A$3988,Таблица1[[#This Row],[Лицевой]])</f>
        <v>#VALUE!</v>
      </c>
    </row>
    <row r="1199" spans="1:13" hidden="1" outlineLevel="2" x14ac:dyDescent="0.25">
      <c r="A1199" s="25" t="s">
        <v>24</v>
      </c>
      <c r="B1199" s="26">
        <v>378955.5</v>
      </c>
      <c r="C1199" s="26">
        <v>3076.6</v>
      </c>
      <c r="D1199" s="26">
        <v>71638</v>
      </c>
      <c r="E1199" s="26">
        <v>6813.88</v>
      </c>
      <c r="F1199" s="26">
        <v>53.6</v>
      </c>
      <c r="G1199" s="26">
        <v>-211.78</v>
      </c>
      <c r="H1199" s="26">
        <v>0</v>
      </c>
      <c r="I1199" s="26">
        <v>-33.92</v>
      </c>
      <c r="J1199" s="13" t="s">
        <v>899</v>
      </c>
      <c r="K1199" s="7" t="e">
        <f>SUMIFS([1]исходный!$I$2:$I$8445,[1]исходный!$A$2:$A$8445,Таблица1[[#This Row],[Лицевой]],[1]исходный!$C$2:$C$8445,"Отопление")</f>
        <v>#VALUE!</v>
      </c>
      <c r="L1199" s="7" t="e">
        <f>Таблица1[[#This Row],[Возврат за июль]]+Таблица1[[#This Row],[возврат]]</f>
        <v>#VALUE!</v>
      </c>
      <c r="M1199" s="7" t="e">
        <f>SUMIFS([2]Лист2!$H$2:$H$3988,[2]Лист2!$A$2:$A$3988,Таблица1[[#This Row],[Лицевой]])</f>
        <v>#VALUE!</v>
      </c>
    </row>
    <row r="1200" spans="1:13" hidden="1" outlineLevel="2" x14ac:dyDescent="0.25">
      <c r="A1200" s="25" t="s">
        <v>24</v>
      </c>
      <c r="B1200" s="26">
        <v>378955.5</v>
      </c>
      <c r="C1200" s="26">
        <v>3076.6</v>
      </c>
      <c r="D1200" s="26">
        <v>71639</v>
      </c>
      <c r="E1200" s="26">
        <v>5974.87</v>
      </c>
      <c r="F1200" s="26">
        <v>47</v>
      </c>
      <c r="G1200" s="26">
        <v>-185.72</v>
      </c>
      <c r="H1200" s="26">
        <v>-910.6</v>
      </c>
      <c r="I1200" s="26">
        <v>-29.75</v>
      </c>
      <c r="J1200" s="13" t="s">
        <v>896</v>
      </c>
      <c r="K1200" s="7" t="e">
        <f>SUMIFS([1]исходный!$I$2:$I$8445,[1]исходный!$A$2:$A$8445,Таблица1[[#This Row],[Лицевой]],[1]исходный!$C$2:$C$8445,"Отопление")</f>
        <v>#VALUE!</v>
      </c>
      <c r="L1200" s="7" t="e">
        <f>Таблица1[[#This Row],[Возврат за июль]]+Таблица1[[#This Row],[возврат]]</f>
        <v>#VALUE!</v>
      </c>
      <c r="M1200" s="7" t="e">
        <f>SUMIFS([2]Лист2!$H$2:$H$3988,[2]Лист2!$A$2:$A$3988,Таблица1[[#This Row],[Лицевой]])</f>
        <v>#VALUE!</v>
      </c>
    </row>
    <row r="1201" spans="1:13" hidden="1" outlineLevel="2" x14ac:dyDescent="0.25">
      <c r="A1201" s="25" t="s">
        <v>24</v>
      </c>
      <c r="B1201" s="26">
        <v>378955.5</v>
      </c>
      <c r="C1201" s="26">
        <v>3076.6</v>
      </c>
      <c r="D1201" s="26">
        <v>71640</v>
      </c>
      <c r="E1201" s="26">
        <v>6750.3</v>
      </c>
      <c r="F1201" s="26">
        <v>53.1</v>
      </c>
      <c r="G1201" s="26">
        <v>-209.79</v>
      </c>
      <c r="H1201" s="26">
        <v>-1028.78</v>
      </c>
      <c r="I1201" s="26">
        <v>-33.6</v>
      </c>
      <c r="J1201" s="13" t="s">
        <v>898</v>
      </c>
      <c r="K1201" s="7" t="e">
        <f>SUMIFS([1]исходный!$I$2:$I$8445,[1]исходный!$A$2:$A$8445,Таблица1[[#This Row],[Лицевой]],[1]исходный!$C$2:$C$8445,"Отопление")</f>
        <v>#VALUE!</v>
      </c>
      <c r="L1201" s="7" t="e">
        <f>Таблица1[[#This Row],[Возврат за июль]]+Таблица1[[#This Row],[возврат]]</f>
        <v>#VALUE!</v>
      </c>
      <c r="M1201" s="7" t="e">
        <f>SUMIFS([2]Лист2!$H$2:$H$3988,[2]Лист2!$A$2:$A$3988,Таблица1[[#This Row],[Лицевой]])</f>
        <v>#VALUE!</v>
      </c>
    </row>
    <row r="1202" spans="1:13" hidden="1" outlineLevel="2" x14ac:dyDescent="0.25">
      <c r="A1202" s="25" t="s">
        <v>24</v>
      </c>
      <c r="B1202" s="26">
        <v>378955.5</v>
      </c>
      <c r="C1202" s="26">
        <v>3076.6</v>
      </c>
      <c r="D1202" s="26">
        <v>71641</v>
      </c>
      <c r="E1202" s="26">
        <v>6775.72</v>
      </c>
      <c r="F1202" s="26">
        <v>53.3</v>
      </c>
      <c r="G1202" s="26">
        <v>-210.57</v>
      </c>
      <c r="H1202" s="26">
        <v>0</v>
      </c>
      <c r="I1202" s="26">
        <v>-33.729999999999997</v>
      </c>
      <c r="J1202" s="13" t="s">
        <v>895</v>
      </c>
      <c r="K1202" s="7" t="e">
        <f>SUMIFS([1]исходный!$I$2:$I$8445,[1]исходный!$A$2:$A$8445,Таблица1[[#This Row],[Лицевой]],[1]исходный!$C$2:$C$8445,"Отопление")</f>
        <v>#VALUE!</v>
      </c>
      <c r="L1202" s="7" t="e">
        <f>Таблица1[[#This Row],[Возврат за июль]]+Таблица1[[#This Row],[возврат]]</f>
        <v>#VALUE!</v>
      </c>
      <c r="M1202" s="7" t="e">
        <f>SUMIFS([2]Лист2!$H$2:$H$3988,[2]Лист2!$A$2:$A$3988,Таблица1[[#This Row],[Лицевой]])</f>
        <v>#VALUE!</v>
      </c>
    </row>
    <row r="1203" spans="1:13" hidden="1" outlineLevel="2" x14ac:dyDescent="0.25">
      <c r="A1203" s="25" t="s">
        <v>24</v>
      </c>
      <c r="B1203" s="26">
        <v>378955.5</v>
      </c>
      <c r="C1203" s="26">
        <v>3076.6</v>
      </c>
      <c r="D1203" s="26">
        <v>71642</v>
      </c>
      <c r="E1203" s="26">
        <v>5949.45</v>
      </c>
      <c r="F1203" s="26">
        <v>46.8</v>
      </c>
      <c r="G1203" s="26">
        <v>-184.93</v>
      </c>
      <c r="H1203" s="26">
        <v>0</v>
      </c>
      <c r="I1203" s="26">
        <v>-29.62</v>
      </c>
      <c r="J1203" s="13" t="s">
        <v>900</v>
      </c>
      <c r="K1203" s="7" t="e">
        <f>SUMIFS([1]исходный!$I$2:$I$8445,[1]исходный!$A$2:$A$8445,Таблица1[[#This Row],[Лицевой]],[1]исходный!$C$2:$C$8445,"Отопление")</f>
        <v>#VALUE!</v>
      </c>
      <c r="L1203" s="7" t="e">
        <f>Таблица1[[#This Row],[Возврат за июль]]+Таблица1[[#This Row],[возврат]]</f>
        <v>#VALUE!</v>
      </c>
      <c r="M1203" s="7" t="e">
        <f>SUMIFS([2]Лист2!$H$2:$H$3988,[2]Лист2!$A$2:$A$3988,Таблица1[[#This Row],[Лицевой]])</f>
        <v>#VALUE!</v>
      </c>
    </row>
    <row r="1204" spans="1:13" hidden="1" outlineLevel="2" x14ac:dyDescent="0.25">
      <c r="A1204" s="25" t="s">
        <v>24</v>
      </c>
      <c r="B1204" s="26">
        <v>378955.5</v>
      </c>
      <c r="C1204" s="26">
        <v>3076.6</v>
      </c>
      <c r="D1204" s="26">
        <v>71643</v>
      </c>
      <c r="E1204" s="26">
        <v>6750.3</v>
      </c>
      <c r="F1204" s="26">
        <v>53.1</v>
      </c>
      <c r="G1204" s="26">
        <v>-209.79</v>
      </c>
      <c r="H1204" s="26">
        <v>-1028.78</v>
      </c>
      <c r="I1204" s="26">
        <v>-33.6</v>
      </c>
      <c r="J1204" s="13" t="s">
        <v>898</v>
      </c>
      <c r="K1204" s="7" t="e">
        <f>SUMIFS([1]исходный!$I$2:$I$8445,[1]исходный!$A$2:$A$8445,Таблица1[[#This Row],[Лицевой]],[1]исходный!$C$2:$C$8445,"Отопление")</f>
        <v>#VALUE!</v>
      </c>
      <c r="L1204" s="7" t="e">
        <f>Таблица1[[#This Row],[Возврат за июль]]+Таблица1[[#This Row],[возврат]]</f>
        <v>#VALUE!</v>
      </c>
      <c r="M1204" s="7" t="e">
        <f>SUMIFS([2]Лист2!$H$2:$H$3988,[2]Лист2!$A$2:$A$3988,Таблица1[[#This Row],[Лицевой]])</f>
        <v>#VALUE!</v>
      </c>
    </row>
    <row r="1205" spans="1:13" hidden="1" outlineLevel="2" x14ac:dyDescent="0.25">
      <c r="A1205" s="25" t="s">
        <v>24</v>
      </c>
      <c r="B1205" s="26">
        <v>378955.5</v>
      </c>
      <c r="C1205" s="26">
        <v>3076.6</v>
      </c>
      <c r="D1205" s="26">
        <v>71644</v>
      </c>
      <c r="E1205" s="26">
        <v>6775.72</v>
      </c>
      <c r="F1205" s="26">
        <v>53.3</v>
      </c>
      <c r="G1205" s="26">
        <v>-210.57</v>
      </c>
      <c r="H1205" s="26">
        <v>-1032.6600000000001</v>
      </c>
      <c r="I1205" s="26">
        <v>-33.729999999999997</v>
      </c>
      <c r="J1205" s="13" t="s">
        <v>895</v>
      </c>
      <c r="K1205" s="7" t="e">
        <f>SUMIFS([1]исходный!$I$2:$I$8445,[1]исходный!$A$2:$A$8445,Таблица1[[#This Row],[Лицевой]],[1]исходный!$C$2:$C$8445,"Отопление")</f>
        <v>#VALUE!</v>
      </c>
      <c r="L1205" s="7" t="e">
        <f>Таблица1[[#This Row],[Возврат за июль]]+Таблица1[[#This Row],[возврат]]</f>
        <v>#VALUE!</v>
      </c>
      <c r="M1205" s="7" t="e">
        <f>SUMIFS([2]Лист2!$H$2:$H$3988,[2]Лист2!$A$2:$A$3988,Таблица1[[#This Row],[Лицевой]])</f>
        <v>#VALUE!</v>
      </c>
    </row>
    <row r="1206" spans="1:13" hidden="1" outlineLevel="2" x14ac:dyDescent="0.25">
      <c r="A1206" s="25" t="s">
        <v>24</v>
      </c>
      <c r="B1206" s="26">
        <v>378955.5</v>
      </c>
      <c r="C1206" s="26">
        <v>3076.6</v>
      </c>
      <c r="D1206" s="26">
        <v>71645</v>
      </c>
      <c r="E1206" s="26">
        <v>5974.87</v>
      </c>
      <c r="F1206" s="26">
        <v>47</v>
      </c>
      <c r="G1206" s="26">
        <v>-185.72</v>
      </c>
      <c r="H1206" s="26">
        <v>0</v>
      </c>
      <c r="I1206" s="26">
        <v>-29.75</v>
      </c>
      <c r="J1206" s="13" t="s">
        <v>896</v>
      </c>
      <c r="K1206" s="7" t="e">
        <f>SUMIFS([1]исходный!$I$2:$I$8445,[1]исходный!$A$2:$A$8445,Таблица1[[#This Row],[Лицевой]],[1]исходный!$C$2:$C$8445,"Отопление")</f>
        <v>#VALUE!</v>
      </c>
      <c r="L1206" s="7" t="e">
        <f>Таблица1[[#This Row],[Возврат за июль]]+Таблица1[[#This Row],[возврат]]</f>
        <v>#VALUE!</v>
      </c>
      <c r="M1206" s="7" t="e">
        <f>SUMIFS([2]Лист2!$H$2:$H$3988,[2]Лист2!$A$2:$A$3988,Таблица1[[#This Row],[Лицевой]])</f>
        <v>#VALUE!</v>
      </c>
    </row>
    <row r="1207" spans="1:13" hidden="1" outlineLevel="2" x14ac:dyDescent="0.25">
      <c r="A1207" s="25" t="s">
        <v>24</v>
      </c>
      <c r="B1207" s="26">
        <v>378955.5</v>
      </c>
      <c r="C1207" s="26">
        <v>3076.6</v>
      </c>
      <c r="D1207" s="26">
        <v>71646</v>
      </c>
      <c r="E1207" s="26">
        <v>6750.3</v>
      </c>
      <c r="F1207" s="26">
        <v>53.1</v>
      </c>
      <c r="G1207" s="26">
        <v>-209.79</v>
      </c>
      <c r="H1207" s="26">
        <v>-1028.78</v>
      </c>
      <c r="I1207" s="26">
        <v>-33.6</v>
      </c>
      <c r="J1207" s="13" t="s">
        <v>898</v>
      </c>
      <c r="K1207" s="7" t="e">
        <f>SUMIFS([1]исходный!$I$2:$I$8445,[1]исходный!$A$2:$A$8445,Таблица1[[#This Row],[Лицевой]],[1]исходный!$C$2:$C$8445,"Отопление")</f>
        <v>#VALUE!</v>
      </c>
      <c r="L1207" s="7" t="e">
        <f>Таблица1[[#This Row],[Возврат за июль]]+Таблица1[[#This Row],[возврат]]</f>
        <v>#VALUE!</v>
      </c>
      <c r="M1207" s="7" t="e">
        <f>SUMIFS([2]Лист2!$H$2:$H$3988,[2]Лист2!$A$2:$A$3988,Таблица1[[#This Row],[Лицевой]])</f>
        <v>#VALUE!</v>
      </c>
    </row>
    <row r="1208" spans="1:13" hidden="1" outlineLevel="2" x14ac:dyDescent="0.25">
      <c r="A1208" s="25" t="s">
        <v>24</v>
      </c>
      <c r="B1208" s="26">
        <v>378955.5</v>
      </c>
      <c r="C1208" s="26">
        <v>3076.6</v>
      </c>
      <c r="D1208" s="26">
        <v>71647</v>
      </c>
      <c r="E1208" s="26">
        <v>8517.33</v>
      </c>
      <c r="F1208" s="26">
        <v>67</v>
      </c>
      <c r="G1208" s="26">
        <v>-264.70999999999998</v>
      </c>
      <c r="H1208" s="26">
        <v>0</v>
      </c>
      <c r="I1208" s="26">
        <v>-42.4</v>
      </c>
      <c r="J1208" s="13" t="s">
        <v>901</v>
      </c>
      <c r="K1208" s="7" t="e">
        <f>SUMIFS([1]исходный!$I$2:$I$8445,[1]исходный!$A$2:$A$8445,Таблица1[[#This Row],[Лицевой]],[1]исходный!$C$2:$C$8445,"Отопление")</f>
        <v>#VALUE!</v>
      </c>
      <c r="L1208" s="7" t="e">
        <f>Таблица1[[#This Row],[Возврат за июль]]+Таблица1[[#This Row],[возврат]]</f>
        <v>#VALUE!</v>
      </c>
      <c r="M1208" s="7" t="e">
        <f>SUMIFS([2]Лист2!$H$2:$H$3988,[2]Лист2!$A$2:$A$3988,Таблица1[[#This Row],[Лицевой]])</f>
        <v>#VALUE!</v>
      </c>
    </row>
    <row r="1209" spans="1:13" hidden="1" outlineLevel="2" x14ac:dyDescent="0.25">
      <c r="A1209" s="25" t="s">
        <v>24</v>
      </c>
      <c r="B1209" s="26">
        <v>378955.5</v>
      </c>
      <c r="C1209" s="26">
        <v>3076.6</v>
      </c>
      <c r="D1209" s="26">
        <v>71648</v>
      </c>
      <c r="E1209" s="26">
        <v>4195.1000000000004</v>
      </c>
      <c r="F1209" s="26">
        <v>33</v>
      </c>
      <c r="G1209" s="26">
        <v>-130.38</v>
      </c>
      <c r="H1209" s="26">
        <v>0</v>
      </c>
      <c r="I1209" s="26">
        <v>-20.89</v>
      </c>
      <c r="J1209" s="13" t="s">
        <v>902</v>
      </c>
      <c r="K1209" s="7" t="e">
        <f>SUMIFS([1]исходный!$I$2:$I$8445,[1]исходный!$A$2:$A$8445,Таблица1[[#This Row],[Лицевой]],[1]исходный!$C$2:$C$8445,"Отопление")</f>
        <v>#VALUE!</v>
      </c>
      <c r="L1209" s="7" t="e">
        <f>Таблица1[[#This Row],[Возврат за июль]]+Таблица1[[#This Row],[возврат]]</f>
        <v>#VALUE!</v>
      </c>
      <c r="M1209" s="7" t="e">
        <f>SUMIFS([2]Лист2!$H$2:$H$3988,[2]Лист2!$A$2:$A$3988,Таблица1[[#This Row],[Лицевой]])</f>
        <v>#VALUE!</v>
      </c>
    </row>
    <row r="1210" spans="1:13" hidden="1" outlineLevel="2" x14ac:dyDescent="0.25">
      <c r="A1210" s="25" t="s">
        <v>24</v>
      </c>
      <c r="B1210" s="26">
        <v>378955.5</v>
      </c>
      <c r="C1210" s="26">
        <v>3076.6</v>
      </c>
      <c r="D1210" s="26">
        <v>71649</v>
      </c>
      <c r="E1210" s="26">
        <v>6839.31</v>
      </c>
      <c r="F1210" s="26">
        <v>53.8</v>
      </c>
      <c r="G1210" s="26">
        <v>-212.58</v>
      </c>
      <c r="H1210" s="26">
        <v>-1042.3499999999999</v>
      </c>
      <c r="I1210" s="26">
        <v>-34.049999999999997</v>
      </c>
      <c r="J1210" s="13" t="s">
        <v>903</v>
      </c>
      <c r="K1210" s="7" t="e">
        <f>SUMIFS([1]исходный!$I$2:$I$8445,[1]исходный!$A$2:$A$8445,Таблица1[[#This Row],[Лицевой]],[1]исходный!$C$2:$C$8445,"Отопление")</f>
        <v>#VALUE!</v>
      </c>
      <c r="L1210" s="7" t="e">
        <f>Таблица1[[#This Row],[Возврат за июль]]+Таблица1[[#This Row],[возврат]]</f>
        <v>#VALUE!</v>
      </c>
      <c r="M1210" s="7" t="e">
        <f>SUMIFS([2]Лист2!$H$2:$H$3988,[2]Лист2!$A$2:$A$3988,Таблица1[[#This Row],[Лицевой]])</f>
        <v>#VALUE!</v>
      </c>
    </row>
    <row r="1211" spans="1:13" hidden="1" outlineLevel="2" x14ac:dyDescent="0.25">
      <c r="A1211" s="25" t="s">
        <v>24</v>
      </c>
      <c r="B1211" s="26">
        <v>378955.5</v>
      </c>
      <c r="C1211" s="26">
        <v>3076.6</v>
      </c>
      <c r="D1211" s="26">
        <v>71650</v>
      </c>
      <c r="E1211" s="26">
        <v>8517.33</v>
      </c>
      <c r="F1211" s="26">
        <v>67</v>
      </c>
      <c r="G1211" s="26">
        <v>-264.70999999999998</v>
      </c>
      <c r="H1211" s="26">
        <v>-1298.0899999999999</v>
      </c>
      <c r="I1211" s="26">
        <v>-42.4</v>
      </c>
      <c r="J1211" s="13" t="s">
        <v>901</v>
      </c>
      <c r="K1211" s="7" t="e">
        <f>SUMIFS([1]исходный!$I$2:$I$8445,[1]исходный!$A$2:$A$8445,Таблица1[[#This Row],[Лицевой]],[1]исходный!$C$2:$C$8445,"Отопление")</f>
        <v>#VALUE!</v>
      </c>
      <c r="L1211" s="7" t="e">
        <f>Таблица1[[#This Row],[Возврат за июль]]+Таблица1[[#This Row],[возврат]]</f>
        <v>#VALUE!</v>
      </c>
      <c r="M1211" s="7" t="e">
        <f>SUMIFS([2]Лист2!$H$2:$H$3988,[2]Лист2!$A$2:$A$3988,Таблица1[[#This Row],[Лицевой]])</f>
        <v>#VALUE!</v>
      </c>
    </row>
    <row r="1212" spans="1:13" hidden="1" outlineLevel="2" x14ac:dyDescent="0.25">
      <c r="A1212" s="25" t="s">
        <v>24</v>
      </c>
      <c r="B1212" s="26">
        <v>378955.5</v>
      </c>
      <c r="C1212" s="26">
        <v>3076.6</v>
      </c>
      <c r="D1212" s="26">
        <v>71651</v>
      </c>
      <c r="E1212" s="26">
        <v>4195.1000000000004</v>
      </c>
      <c r="F1212" s="26">
        <v>33</v>
      </c>
      <c r="G1212" s="26">
        <v>-130.38</v>
      </c>
      <c r="H1212" s="26">
        <v>-639.35</v>
      </c>
      <c r="I1212" s="26">
        <v>-20.89</v>
      </c>
      <c r="J1212" s="13" t="s">
        <v>902</v>
      </c>
      <c r="K1212" s="7" t="e">
        <f>SUMIFS([1]исходный!$I$2:$I$8445,[1]исходный!$A$2:$A$8445,Таблица1[[#This Row],[Лицевой]],[1]исходный!$C$2:$C$8445,"Отопление")</f>
        <v>#VALUE!</v>
      </c>
      <c r="L1212" s="7" t="e">
        <f>Таблица1[[#This Row],[Возврат за июль]]+Таблица1[[#This Row],[возврат]]</f>
        <v>#VALUE!</v>
      </c>
      <c r="M1212" s="7" t="e">
        <f>SUMIFS([2]Лист2!$H$2:$H$3988,[2]Лист2!$A$2:$A$3988,Таблица1[[#This Row],[Лицевой]])</f>
        <v>#VALUE!</v>
      </c>
    </row>
    <row r="1213" spans="1:13" hidden="1" outlineLevel="2" x14ac:dyDescent="0.25">
      <c r="A1213" s="25" t="s">
        <v>24</v>
      </c>
      <c r="B1213" s="26">
        <v>378955.5</v>
      </c>
      <c r="C1213" s="26">
        <v>3076.6</v>
      </c>
      <c r="D1213" s="26">
        <v>71652</v>
      </c>
      <c r="E1213" s="26">
        <v>6839.31</v>
      </c>
      <c r="F1213" s="26">
        <v>53.8</v>
      </c>
      <c r="G1213" s="26">
        <v>-212.58</v>
      </c>
      <c r="H1213" s="26">
        <v>0</v>
      </c>
      <c r="I1213" s="26">
        <v>-34.049999999999997</v>
      </c>
      <c r="J1213" s="13" t="s">
        <v>903</v>
      </c>
      <c r="K1213" s="7" t="e">
        <f>SUMIFS([1]исходный!$I$2:$I$8445,[1]исходный!$A$2:$A$8445,Таблица1[[#This Row],[Лицевой]],[1]исходный!$C$2:$C$8445,"Отопление")</f>
        <v>#VALUE!</v>
      </c>
      <c r="L1213" s="7" t="e">
        <f>Таблица1[[#This Row],[Возврат за июль]]+Таблица1[[#This Row],[возврат]]</f>
        <v>#VALUE!</v>
      </c>
      <c r="M1213" s="7" t="e">
        <f>SUMIFS([2]Лист2!$H$2:$H$3988,[2]Лист2!$A$2:$A$3988,Таблица1[[#This Row],[Лицевой]])</f>
        <v>#VALUE!</v>
      </c>
    </row>
    <row r="1214" spans="1:13" hidden="1" outlineLevel="2" x14ac:dyDescent="0.25">
      <c r="A1214" s="25" t="s">
        <v>24</v>
      </c>
      <c r="B1214" s="26">
        <v>378955.5</v>
      </c>
      <c r="C1214" s="26">
        <v>3076.6</v>
      </c>
      <c r="D1214" s="26">
        <v>71653</v>
      </c>
      <c r="E1214" s="26">
        <v>8517.33</v>
      </c>
      <c r="F1214" s="26">
        <v>67</v>
      </c>
      <c r="G1214" s="26">
        <v>-264.70999999999998</v>
      </c>
      <c r="H1214" s="26">
        <v>-1298.0899999999999</v>
      </c>
      <c r="I1214" s="26">
        <v>-42.4</v>
      </c>
      <c r="J1214" s="13" t="s">
        <v>901</v>
      </c>
      <c r="K1214" s="7" t="e">
        <f>SUMIFS([1]исходный!$I$2:$I$8445,[1]исходный!$A$2:$A$8445,Таблица1[[#This Row],[Лицевой]],[1]исходный!$C$2:$C$8445,"Отопление")</f>
        <v>#VALUE!</v>
      </c>
      <c r="L1214" s="7" t="e">
        <f>Таблица1[[#This Row],[Возврат за июль]]+Таблица1[[#This Row],[возврат]]</f>
        <v>#VALUE!</v>
      </c>
      <c r="M1214" s="7" t="e">
        <f>SUMIFS([2]Лист2!$H$2:$H$3988,[2]Лист2!$A$2:$A$3988,Таблица1[[#This Row],[Лицевой]])</f>
        <v>#VALUE!</v>
      </c>
    </row>
    <row r="1215" spans="1:13" hidden="1" outlineLevel="2" x14ac:dyDescent="0.25">
      <c r="A1215" s="25" t="s">
        <v>24</v>
      </c>
      <c r="B1215" s="26">
        <v>378955.5</v>
      </c>
      <c r="C1215" s="26">
        <v>3076.6</v>
      </c>
      <c r="D1215" s="26">
        <v>71654</v>
      </c>
      <c r="E1215" s="26">
        <v>4195.1000000000004</v>
      </c>
      <c r="F1215" s="26">
        <v>33</v>
      </c>
      <c r="G1215" s="26">
        <v>-130.38</v>
      </c>
      <c r="H1215" s="26">
        <v>-639.35</v>
      </c>
      <c r="I1215" s="26">
        <v>-20.89</v>
      </c>
      <c r="J1215" s="13" t="s">
        <v>902</v>
      </c>
      <c r="K1215" s="7" t="e">
        <f>SUMIFS([1]исходный!$I$2:$I$8445,[1]исходный!$A$2:$A$8445,Таблица1[[#This Row],[Лицевой]],[1]исходный!$C$2:$C$8445,"Отопление")</f>
        <v>#VALUE!</v>
      </c>
      <c r="L1215" s="7" t="e">
        <f>Таблица1[[#This Row],[Возврат за июль]]+Таблица1[[#This Row],[возврат]]</f>
        <v>#VALUE!</v>
      </c>
      <c r="M1215" s="7" t="e">
        <f>SUMIFS([2]Лист2!$H$2:$H$3988,[2]Лист2!$A$2:$A$3988,Таблица1[[#This Row],[Лицевой]])</f>
        <v>#VALUE!</v>
      </c>
    </row>
    <row r="1216" spans="1:13" hidden="1" outlineLevel="2" x14ac:dyDescent="0.25">
      <c r="A1216" s="25" t="s">
        <v>24</v>
      </c>
      <c r="B1216" s="26">
        <v>378955.5</v>
      </c>
      <c r="C1216" s="26">
        <v>3076.6</v>
      </c>
      <c r="D1216" s="26">
        <v>71655</v>
      </c>
      <c r="E1216" s="26">
        <v>6839.31</v>
      </c>
      <c r="F1216" s="26">
        <v>53.8</v>
      </c>
      <c r="G1216" s="26">
        <v>-212.58</v>
      </c>
      <c r="H1216" s="26">
        <v>-1042.3499999999999</v>
      </c>
      <c r="I1216" s="26">
        <v>-34.049999999999997</v>
      </c>
      <c r="J1216" s="13" t="s">
        <v>903</v>
      </c>
      <c r="K1216" s="7" t="e">
        <f>SUMIFS([1]исходный!$I$2:$I$8445,[1]исходный!$A$2:$A$8445,Таблица1[[#This Row],[Лицевой]],[1]исходный!$C$2:$C$8445,"Отопление")</f>
        <v>#VALUE!</v>
      </c>
      <c r="L1216" s="7" t="e">
        <f>Таблица1[[#This Row],[Возврат за июль]]+Таблица1[[#This Row],[возврат]]</f>
        <v>#VALUE!</v>
      </c>
      <c r="M1216" s="7" t="e">
        <f>SUMIFS([2]Лист2!$H$2:$H$3988,[2]Лист2!$A$2:$A$3988,Таблица1[[#This Row],[Лицевой]])</f>
        <v>#VALUE!</v>
      </c>
    </row>
    <row r="1217" spans="1:13" hidden="1" outlineLevel="2" x14ac:dyDescent="0.25">
      <c r="A1217" s="25" t="s">
        <v>24</v>
      </c>
      <c r="B1217" s="26">
        <v>378955.5</v>
      </c>
      <c r="C1217" s="26">
        <v>3076.6</v>
      </c>
      <c r="D1217" s="26">
        <v>71656</v>
      </c>
      <c r="E1217" s="26">
        <v>8517.33</v>
      </c>
      <c r="F1217" s="26">
        <v>67</v>
      </c>
      <c r="G1217" s="26">
        <v>-264.70999999999998</v>
      </c>
      <c r="H1217" s="26">
        <v>-1298.0899999999999</v>
      </c>
      <c r="I1217" s="26">
        <v>-42.4</v>
      </c>
      <c r="J1217" s="13" t="s">
        <v>901</v>
      </c>
      <c r="K1217" s="7" t="e">
        <f>SUMIFS([1]исходный!$I$2:$I$8445,[1]исходный!$A$2:$A$8445,Таблица1[[#This Row],[Лицевой]],[1]исходный!$C$2:$C$8445,"Отопление")</f>
        <v>#VALUE!</v>
      </c>
      <c r="L1217" s="7" t="e">
        <f>Таблица1[[#This Row],[Возврат за июль]]+Таблица1[[#This Row],[возврат]]</f>
        <v>#VALUE!</v>
      </c>
      <c r="M1217" s="7" t="e">
        <f>SUMIFS([2]Лист2!$H$2:$H$3988,[2]Лист2!$A$2:$A$3988,Таблица1[[#This Row],[Лицевой]])</f>
        <v>#VALUE!</v>
      </c>
    </row>
    <row r="1218" spans="1:13" hidden="1" outlineLevel="2" x14ac:dyDescent="0.25">
      <c r="A1218" s="25" t="s">
        <v>24</v>
      </c>
      <c r="B1218" s="26">
        <v>378955.5</v>
      </c>
      <c r="C1218" s="26">
        <v>3076.6</v>
      </c>
      <c r="D1218" s="26">
        <v>71657</v>
      </c>
      <c r="E1218" s="26">
        <v>4195.1000000000004</v>
      </c>
      <c r="F1218" s="26">
        <v>33</v>
      </c>
      <c r="G1218" s="26">
        <v>-130.38</v>
      </c>
      <c r="H1218" s="26">
        <v>-639.35</v>
      </c>
      <c r="I1218" s="26">
        <v>-20.89</v>
      </c>
      <c r="J1218" s="13" t="s">
        <v>902</v>
      </c>
      <c r="K1218" s="7" t="e">
        <f>SUMIFS([1]исходный!$I$2:$I$8445,[1]исходный!$A$2:$A$8445,Таблица1[[#This Row],[Лицевой]],[1]исходный!$C$2:$C$8445,"Отопление")</f>
        <v>#VALUE!</v>
      </c>
      <c r="L1218" s="7" t="e">
        <f>Таблица1[[#This Row],[Возврат за июль]]+Таблица1[[#This Row],[возврат]]</f>
        <v>#VALUE!</v>
      </c>
      <c r="M1218" s="7" t="e">
        <f>SUMIFS([2]Лист2!$H$2:$H$3988,[2]Лист2!$A$2:$A$3988,Таблица1[[#This Row],[Лицевой]])</f>
        <v>#VALUE!</v>
      </c>
    </row>
    <row r="1219" spans="1:13" hidden="1" outlineLevel="2" x14ac:dyDescent="0.25">
      <c r="A1219" s="25" t="s">
        <v>24</v>
      </c>
      <c r="B1219" s="26">
        <v>378955.5</v>
      </c>
      <c r="C1219" s="26">
        <v>3076.6</v>
      </c>
      <c r="D1219" s="26">
        <v>71658</v>
      </c>
      <c r="E1219" s="26">
        <v>6839.31</v>
      </c>
      <c r="F1219" s="26">
        <v>53.8</v>
      </c>
      <c r="G1219" s="26">
        <v>-212.58</v>
      </c>
      <c r="H1219" s="26">
        <v>-1042.3499999999999</v>
      </c>
      <c r="I1219" s="26">
        <v>-34.049999999999997</v>
      </c>
      <c r="J1219" s="13" t="s">
        <v>903</v>
      </c>
      <c r="K1219" s="7" t="e">
        <f>SUMIFS([1]исходный!$I$2:$I$8445,[1]исходный!$A$2:$A$8445,Таблица1[[#This Row],[Лицевой]],[1]исходный!$C$2:$C$8445,"Отопление")</f>
        <v>#VALUE!</v>
      </c>
      <c r="L1219" s="7" t="e">
        <f>Таблица1[[#This Row],[Возврат за июль]]+Таблица1[[#This Row],[возврат]]</f>
        <v>#VALUE!</v>
      </c>
      <c r="M1219" s="7" t="e">
        <f>SUMIFS([2]Лист2!$H$2:$H$3988,[2]Лист2!$A$2:$A$3988,Таблица1[[#This Row],[Лицевой]])</f>
        <v>#VALUE!</v>
      </c>
    </row>
    <row r="1220" spans="1:13" hidden="1" outlineLevel="2" x14ac:dyDescent="0.25">
      <c r="A1220" s="25" t="s">
        <v>24</v>
      </c>
      <c r="B1220" s="26">
        <v>378955.5</v>
      </c>
      <c r="C1220" s="26">
        <v>3076.6</v>
      </c>
      <c r="D1220" s="26">
        <v>71659</v>
      </c>
      <c r="E1220" s="26">
        <v>8517.33</v>
      </c>
      <c r="F1220" s="26">
        <v>67</v>
      </c>
      <c r="G1220" s="26">
        <v>-264.70999999999998</v>
      </c>
      <c r="H1220" s="26">
        <v>-1298.0899999999999</v>
      </c>
      <c r="I1220" s="26">
        <v>-42.4</v>
      </c>
      <c r="J1220" s="13" t="s">
        <v>901</v>
      </c>
      <c r="K1220" s="7" t="e">
        <f>SUMIFS([1]исходный!$I$2:$I$8445,[1]исходный!$A$2:$A$8445,Таблица1[[#This Row],[Лицевой]],[1]исходный!$C$2:$C$8445,"Отопление")</f>
        <v>#VALUE!</v>
      </c>
      <c r="L1220" s="7" t="e">
        <f>Таблица1[[#This Row],[Возврат за июль]]+Таблица1[[#This Row],[возврат]]</f>
        <v>#VALUE!</v>
      </c>
      <c r="M1220" s="7" t="e">
        <f>SUMIFS([2]Лист2!$H$2:$H$3988,[2]Лист2!$A$2:$A$3988,Таблица1[[#This Row],[Лицевой]])</f>
        <v>#VALUE!</v>
      </c>
    </row>
    <row r="1221" spans="1:13" hidden="1" outlineLevel="2" x14ac:dyDescent="0.25">
      <c r="A1221" s="25" t="s">
        <v>24</v>
      </c>
      <c r="B1221" s="26">
        <v>378955.5</v>
      </c>
      <c r="C1221" s="26">
        <v>3076.6</v>
      </c>
      <c r="D1221" s="26">
        <v>71660</v>
      </c>
      <c r="E1221" s="26">
        <v>4195.1000000000004</v>
      </c>
      <c r="F1221" s="26">
        <v>33</v>
      </c>
      <c r="G1221" s="26">
        <v>-130.38</v>
      </c>
      <c r="H1221" s="26">
        <v>0</v>
      </c>
      <c r="I1221" s="26">
        <v>-20.89</v>
      </c>
      <c r="J1221" s="13" t="s">
        <v>902</v>
      </c>
      <c r="K1221" s="7" t="e">
        <f>SUMIFS([1]исходный!$I$2:$I$8445,[1]исходный!$A$2:$A$8445,Таблица1[[#This Row],[Лицевой]],[1]исходный!$C$2:$C$8445,"Отопление")</f>
        <v>#VALUE!</v>
      </c>
      <c r="L1221" s="7" t="e">
        <f>Таблица1[[#This Row],[Возврат за июль]]+Таблица1[[#This Row],[возврат]]</f>
        <v>#VALUE!</v>
      </c>
      <c r="M1221" s="7" t="e">
        <f>SUMIFS([2]Лист2!$H$2:$H$3988,[2]Лист2!$A$2:$A$3988,Таблица1[[#This Row],[Лицевой]])</f>
        <v>#VALUE!</v>
      </c>
    </row>
    <row r="1222" spans="1:13" hidden="1" outlineLevel="2" x14ac:dyDescent="0.25">
      <c r="A1222" s="25" t="s">
        <v>24</v>
      </c>
      <c r="B1222" s="26">
        <v>378955.5</v>
      </c>
      <c r="C1222" s="26">
        <v>3076.6</v>
      </c>
      <c r="D1222" s="26">
        <v>71661</v>
      </c>
      <c r="E1222" s="26">
        <v>6839.31</v>
      </c>
      <c r="F1222" s="26">
        <v>53.8</v>
      </c>
      <c r="G1222" s="26">
        <v>-212.58</v>
      </c>
      <c r="H1222" s="26">
        <v>0</v>
      </c>
      <c r="I1222" s="26">
        <v>-34.049999999999997</v>
      </c>
      <c r="J1222" s="13" t="s">
        <v>903</v>
      </c>
      <c r="K1222" s="7" t="e">
        <f>SUMIFS([1]исходный!$I$2:$I$8445,[1]исходный!$A$2:$A$8445,Таблица1[[#This Row],[Лицевой]],[1]исходный!$C$2:$C$8445,"Отопление")</f>
        <v>#VALUE!</v>
      </c>
      <c r="L1222" s="7" t="e">
        <f>Таблица1[[#This Row],[Возврат за июль]]+Таблица1[[#This Row],[возврат]]</f>
        <v>#VALUE!</v>
      </c>
      <c r="M1222" s="7" t="e">
        <f>SUMIFS([2]Лист2!$H$2:$H$3988,[2]Лист2!$A$2:$A$3988,Таблица1[[#This Row],[Лицевой]])</f>
        <v>#VALUE!</v>
      </c>
    </row>
    <row r="1223" spans="1:13" s="3" customFormat="1" outlineLevel="1" collapsed="1" x14ac:dyDescent="0.25">
      <c r="A1223" s="22" t="s">
        <v>24</v>
      </c>
      <c r="B1223" s="24">
        <f>B1222</f>
        <v>378955.5</v>
      </c>
      <c r="C1223" s="24">
        <f>C1222</f>
        <v>3076.6</v>
      </c>
      <c r="D1223" s="24"/>
      <c r="E1223" s="24">
        <f>SUM(E1163:E1222)</f>
        <v>391110.9499999999</v>
      </c>
      <c r="F1223" s="24">
        <f t="shared" ref="F1223:I1223" si="15">SUM(F1163:F1222)</f>
        <v>3076.6000000000013</v>
      </c>
      <c r="G1223" s="24">
        <f t="shared" si="15"/>
        <v>-12155.47999999999</v>
      </c>
      <c r="H1223" s="24">
        <f t="shared" si="15"/>
        <v>-33546.879999999983</v>
      </c>
      <c r="I1223" s="24">
        <f t="shared" si="15"/>
        <v>-1947.0400000000004</v>
      </c>
      <c r="J1223" s="13"/>
      <c r="K1223" s="7" t="e">
        <f>SUMIFS([1]исходный!$I$2:$I$8445,[1]исходный!$A$2:$A$8445,Таблица1[[#This Row],[Лицевой]],[1]исходный!$C$2:$C$8445,"Отопление")</f>
        <v>#VALUE!</v>
      </c>
      <c r="L1223" s="7" t="e">
        <f>Таблица1[[#This Row],[Возврат за июль]]+Таблица1[[#This Row],[возврат]]</f>
        <v>#VALUE!</v>
      </c>
      <c r="M1223" s="7" t="e">
        <f>SUMIFS([2]Лист2!$H$2:$H$3988,[2]Лист2!$A$2:$A$3988,Таблица1[[#This Row],[Лицевой]])</f>
        <v>#VALUE!</v>
      </c>
    </row>
    <row r="1224" spans="1:13" hidden="1" outlineLevel="2" x14ac:dyDescent="0.25">
      <c r="A1224" s="25" t="s">
        <v>25</v>
      </c>
      <c r="B1224" s="26">
        <v>284982.71000000002</v>
      </c>
      <c r="C1224" s="26">
        <v>2525</v>
      </c>
      <c r="D1224" s="26">
        <v>71662</v>
      </c>
      <c r="E1224" s="26">
        <v>7251.76</v>
      </c>
      <c r="F1224" s="26">
        <v>51.7</v>
      </c>
      <c r="G1224" s="26">
        <v>-1416.67</v>
      </c>
      <c r="H1224" s="26">
        <v>0</v>
      </c>
      <c r="I1224" s="26">
        <v>-35.840000000000003</v>
      </c>
      <c r="J1224" s="13" t="s">
        <v>904</v>
      </c>
      <c r="K1224" s="7" t="e">
        <f>SUMIFS([1]исходный!$I$2:$I$8445,[1]исходный!$A$2:$A$8445,Таблица1[[#This Row],[Лицевой]],[1]исходный!$C$2:$C$8445,"Отопление")</f>
        <v>#VALUE!</v>
      </c>
      <c r="L1224" s="7" t="e">
        <f>Таблица1[[#This Row],[Возврат за июль]]+Таблица1[[#This Row],[возврат]]</f>
        <v>#VALUE!</v>
      </c>
      <c r="M1224" s="7" t="e">
        <f>SUMIFS([2]Лист2!$H$2:$H$3988,[2]Лист2!$A$2:$A$3988,Таблица1[[#This Row],[Лицевой]])</f>
        <v>#VALUE!</v>
      </c>
    </row>
    <row r="1225" spans="1:13" hidden="1" outlineLevel="2" x14ac:dyDescent="0.25">
      <c r="A1225" s="25" t="s">
        <v>25</v>
      </c>
      <c r="B1225" s="26">
        <v>284982.71000000002</v>
      </c>
      <c r="C1225" s="26">
        <v>2525</v>
      </c>
      <c r="D1225" s="26">
        <v>71663</v>
      </c>
      <c r="E1225" s="26">
        <v>4993.49</v>
      </c>
      <c r="F1225" s="26">
        <v>35.6</v>
      </c>
      <c r="G1225" s="26">
        <v>-975.52</v>
      </c>
      <c r="H1225" s="26">
        <v>0</v>
      </c>
      <c r="I1225" s="26">
        <v>-24.67</v>
      </c>
      <c r="J1225" s="13" t="s">
        <v>905</v>
      </c>
      <c r="K1225" s="7" t="e">
        <f>SUMIFS([1]исходный!$I$2:$I$8445,[1]исходный!$A$2:$A$8445,Таблица1[[#This Row],[Лицевой]],[1]исходный!$C$2:$C$8445,"Отопление")</f>
        <v>#VALUE!</v>
      </c>
      <c r="L1225" s="7" t="e">
        <f>Таблица1[[#This Row],[Возврат за июль]]+Таблица1[[#This Row],[возврат]]</f>
        <v>#VALUE!</v>
      </c>
      <c r="M1225" s="7" t="e">
        <f>SUMIFS([2]Лист2!$H$2:$H$3988,[2]Лист2!$A$2:$A$3988,Таблица1[[#This Row],[Лицевой]])</f>
        <v>#VALUE!</v>
      </c>
    </row>
    <row r="1226" spans="1:13" hidden="1" outlineLevel="2" x14ac:dyDescent="0.25">
      <c r="A1226" s="25" t="s">
        <v>25</v>
      </c>
      <c r="B1226" s="26">
        <v>284982.71000000002</v>
      </c>
      <c r="C1226" s="26">
        <v>2525</v>
      </c>
      <c r="D1226" s="26">
        <v>71664</v>
      </c>
      <c r="E1226" s="26">
        <v>5526.48</v>
      </c>
      <c r="F1226" s="26">
        <v>39.4</v>
      </c>
      <c r="G1226" s="26">
        <v>-1079.6199999999999</v>
      </c>
      <c r="H1226" s="26">
        <v>-836.05</v>
      </c>
      <c r="I1226" s="26">
        <v>-27.3</v>
      </c>
      <c r="J1226" s="13" t="s">
        <v>906</v>
      </c>
      <c r="K1226" s="7" t="e">
        <f>SUMIFS([1]исходный!$I$2:$I$8445,[1]исходный!$A$2:$A$8445,Таблица1[[#This Row],[Лицевой]],[1]исходный!$C$2:$C$8445,"Отопление")</f>
        <v>#VALUE!</v>
      </c>
      <c r="L1226" s="7" t="e">
        <f>Таблица1[[#This Row],[Возврат за июль]]+Таблица1[[#This Row],[возврат]]</f>
        <v>#VALUE!</v>
      </c>
      <c r="M1226" s="7" t="e">
        <f>SUMIFS([2]Лист2!$H$2:$H$3988,[2]Лист2!$A$2:$A$3988,Таблица1[[#This Row],[Лицевой]])</f>
        <v>#VALUE!</v>
      </c>
    </row>
    <row r="1227" spans="1:13" hidden="1" outlineLevel="2" x14ac:dyDescent="0.25">
      <c r="A1227" s="25" t="s">
        <v>25</v>
      </c>
      <c r="B1227" s="26">
        <v>284982.71000000002</v>
      </c>
      <c r="C1227" s="26">
        <v>2525</v>
      </c>
      <c r="D1227" s="26">
        <v>71665</v>
      </c>
      <c r="E1227" s="26">
        <v>7237.73</v>
      </c>
      <c r="F1227" s="26">
        <v>51.6</v>
      </c>
      <c r="G1227" s="26">
        <v>-1413.92</v>
      </c>
      <c r="H1227" s="26">
        <v>-1094.93</v>
      </c>
      <c r="I1227" s="26">
        <v>-35.770000000000003</v>
      </c>
      <c r="J1227" s="13" t="s">
        <v>907</v>
      </c>
      <c r="K1227" s="7" t="e">
        <f>SUMIFS([1]исходный!$I$2:$I$8445,[1]исходный!$A$2:$A$8445,Таблица1[[#This Row],[Лицевой]],[1]исходный!$C$2:$C$8445,"Отопление")</f>
        <v>#VALUE!</v>
      </c>
      <c r="L1227" s="7" t="e">
        <f>Таблица1[[#This Row],[Возврат за июль]]+Таблица1[[#This Row],[возврат]]</f>
        <v>#VALUE!</v>
      </c>
      <c r="M1227" s="7" t="e">
        <f>SUMIFS([2]Лист2!$H$2:$H$3988,[2]Лист2!$A$2:$A$3988,Таблица1[[#This Row],[Лицевой]])</f>
        <v>#VALUE!</v>
      </c>
    </row>
    <row r="1228" spans="1:13" hidden="1" outlineLevel="2" x14ac:dyDescent="0.25">
      <c r="A1228" s="25" t="s">
        <v>25</v>
      </c>
      <c r="B1228" s="26">
        <v>284982.71000000002</v>
      </c>
      <c r="C1228" s="26">
        <v>2525</v>
      </c>
      <c r="D1228" s="26">
        <v>71666</v>
      </c>
      <c r="E1228" s="26">
        <v>4530.6000000000004</v>
      </c>
      <c r="F1228" s="26">
        <v>32.299999999999997</v>
      </c>
      <c r="G1228" s="26">
        <v>-885.08</v>
      </c>
      <c r="H1228" s="26">
        <v>0</v>
      </c>
      <c r="I1228" s="26">
        <v>-22.38</v>
      </c>
      <c r="J1228" s="13" t="s">
        <v>908</v>
      </c>
      <c r="K1228" s="7" t="e">
        <f>SUMIFS([1]исходный!$I$2:$I$8445,[1]исходный!$A$2:$A$8445,Таблица1[[#This Row],[Лицевой]],[1]исходный!$C$2:$C$8445,"Отопление")</f>
        <v>#VALUE!</v>
      </c>
      <c r="L1228" s="7" t="e">
        <f>Таблица1[[#This Row],[Возврат за июль]]+Таблица1[[#This Row],[возврат]]</f>
        <v>#VALUE!</v>
      </c>
      <c r="M1228" s="7" t="e">
        <f>SUMIFS([2]Лист2!$H$2:$H$3988,[2]Лист2!$A$2:$A$3988,Таблица1[[#This Row],[Лицевой]])</f>
        <v>#VALUE!</v>
      </c>
    </row>
    <row r="1229" spans="1:13" hidden="1" outlineLevel="2" x14ac:dyDescent="0.25">
      <c r="A1229" s="25" t="s">
        <v>25</v>
      </c>
      <c r="B1229" s="26">
        <v>284982.71000000002</v>
      </c>
      <c r="C1229" s="26">
        <v>2525</v>
      </c>
      <c r="D1229" s="26">
        <v>71667</v>
      </c>
      <c r="E1229" s="26">
        <v>6999.28</v>
      </c>
      <c r="F1229" s="26">
        <v>49.9</v>
      </c>
      <c r="G1229" s="26">
        <v>-1367.34</v>
      </c>
      <c r="H1229" s="26">
        <v>-1058.8599999999999</v>
      </c>
      <c r="I1229" s="26">
        <v>-34.58</v>
      </c>
      <c r="J1229" s="13" t="s">
        <v>909</v>
      </c>
      <c r="K1229" s="7" t="e">
        <f>SUMIFS([1]исходный!$I$2:$I$8445,[1]исходный!$A$2:$A$8445,Таблица1[[#This Row],[Лицевой]],[1]исходный!$C$2:$C$8445,"Отопление")</f>
        <v>#VALUE!</v>
      </c>
      <c r="L1229" s="7" t="e">
        <f>Таблица1[[#This Row],[Возврат за июль]]+Таблица1[[#This Row],[возврат]]</f>
        <v>#VALUE!</v>
      </c>
      <c r="M1229" s="7" t="e">
        <f>SUMIFS([2]Лист2!$H$2:$H$3988,[2]Лист2!$A$2:$A$3988,Таблица1[[#This Row],[Лицевой]])</f>
        <v>#VALUE!</v>
      </c>
    </row>
    <row r="1230" spans="1:13" hidden="1" outlineLevel="2" x14ac:dyDescent="0.25">
      <c r="A1230" s="25" t="s">
        <v>25</v>
      </c>
      <c r="B1230" s="26">
        <v>284982.71000000002</v>
      </c>
      <c r="C1230" s="26">
        <v>2525</v>
      </c>
      <c r="D1230" s="26">
        <v>71668</v>
      </c>
      <c r="E1230" s="26">
        <v>7195.64</v>
      </c>
      <c r="F1230" s="26">
        <v>51.3</v>
      </c>
      <c r="G1230" s="26">
        <v>-1405.69</v>
      </c>
      <c r="H1230" s="26">
        <v>-1088.57</v>
      </c>
      <c r="I1230" s="26">
        <v>-35.56</v>
      </c>
      <c r="J1230" s="13" t="s">
        <v>910</v>
      </c>
      <c r="K1230" s="7" t="e">
        <f>SUMIFS([1]исходный!$I$2:$I$8445,[1]исходный!$A$2:$A$8445,Таблица1[[#This Row],[Лицевой]],[1]исходный!$C$2:$C$8445,"Отопление")</f>
        <v>#VALUE!</v>
      </c>
      <c r="L1230" s="7" t="e">
        <f>Таблица1[[#This Row],[Возврат за июль]]+Таблица1[[#This Row],[возврат]]</f>
        <v>#VALUE!</v>
      </c>
      <c r="M1230" s="7" t="e">
        <f>SUMIFS([2]Лист2!$H$2:$H$3988,[2]Лист2!$A$2:$A$3988,Таблица1[[#This Row],[Лицевой]])</f>
        <v>#VALUE!</v>
      </c>
    </row>
    <row r="1231" spans="1:13" hidden="1" outlineLevel="2" x14ac:dyDescent="0.25">
      <c r="A1231" s="25" t="s">
        <v>25</v>
      </c>
      <c r="B1231" s="26">
        <v>284982.71000000002</v>
      </c>
      <c r="C1231" s="26">
        <v>2525</v>
      </c>
      <c r="D1231" s="26">
        <v>71669</v>
      </c>
      <c r="E1231" s="26">
        <v>4516.57</v>
      </c>
      <c r="F1231" s="26">
        <v>32.200000000000003</v>
      </c>
      <c r="G1231" s="26">
        <v>-882.34</v>
      </c>
      <c r="H1231" s="26">
        <v>0</v>
      </c>
      <c r="I1231" s="26">
        <v>-22.31</v>
      </c>
      <c r="J1231" s="13" t="s">
        <v>911</v>
      </c>
      <c r="K1231" s="7" t="e">
        <f>SUMIFS([1]исходный!$I$2:$I$8445,[1]исходный!$A$2:$A$8445,Таблица1[[#This Row],[Лицевой]],[1]исходный!$C$2:$C$8445,"Отопление")</f>
        <v>#VALUE!</v>
      </c>
      <c r="L1231" s="7" t="e">
        <f>Таблица1[[#This Row],[Возврат за июль]]+Таблица1[[#This Row],[возврат]]</f>
        <v>#VALUE!</v>
      </c>
      <c r="M1231" s="7" t="e">
        <f>SUMIFS([2]Лист2!$H$2:$H$3988,[2]Лист2!$A$2:$A$3988,Таблица1[[#This Row],[Лицевой]])</f>
        <v>#VALUE!</v>
      </c>
    </row>
    <row r="1232" spans="1:13" hidden="1" outlineLevel="2" x14ac:dyDescent="0.25">
      <c r="A1232" s="25" t="s">
        <v>25</v>
      </c>
      <c r="B1232" s="26">
        <v>284982.71000000002</v>
      </c>
      <c r="C1232" s="26">
        <v>2525</v>
      </c>
      <c r="D1232" s="26">
        <v>71670</v>
      </c>
      <c r="E1232" s="26">
        <v>6999.28</v>
      </c>
      <c r="F1232" s="26">
        <v>49.9</v>
      </c>
      <c r="G1232" s="26">
        <v>-1367.34</v>
      </c>
      <c r="H1232" s="26">
        <v>-1058.8599999999999</v>
      </c>
      <c r="I1232" s="26">
        <v>-34.58</v>
      </c>
      <c r="J1232" s="13" t="s">
        <v>909</v>
      </c>
      <c r="K1232" s="7" t="e">
        <f>SUMIFS([1]исходный!$I$2:$I$8445,[1]исходный!$A$2:$A$8445,Таблица1[[#This Row],[Лицевой]],[1]исходный!$C$2:$C$8445,"Отопление")</f>
        <v>#VALUE!</v>
      </c>
      <c r="L1232" s="7" t="e">
        <f>Таблица1[[#This Row],[Возврат за июль]]+Таблица1[[#This Row],[возврат]]</f>
        <v>#VALUE!</v>
      </c>
      <c r="M1232" s="7" t="e">
        <f>SUMIFS([2]Лист2!$H$2:$H$3988,[2]Лист2!$A$2:$A$3988,Таблица1[[#This Row],[Лицевой]])</f>
        <v>#VALUE!</v>
      </c>
    </row>
    <row r="1233" spans="1:13" hidden="1" outlineLevel="2" x14ac:dyDescent="0.25">
      <c r="A1233" s="25" t="s">
        <v>25</v>
      </c>
      <c r="B1233" s="26">
        <v>284982.71000000002</v>
      </c>
      <c r="C1233" s="26">
        <v>2525</v>
      </c>
      <c r="D1233" s="26">
        <v>71671</v>
      </c>
      <c r="E1233" s="26">
        <v>7125.55</v>
      </c>
      <c r="F1233" s="26">
        <v>50.8</v>
      </c>
      <c r="G1233" s="26">
        <v>-1392.04</v>
      </c>
      <c r="H1233" s="26">
        <v>-1077.96</v>
      </c>
      <c r="I1233" s="26">
        <v>-35.21</v>
      </c>
      <c r="J1233" s="13" t="s">
        <v>912</v>
      </c>
      <c r="K1233" s="7" t="e">
        <f>SUMIFS([1]исходный!$I$2:$I$8445,[1]исходный!$A$2:$A$8445,Таблица1[[#This Row],[Лицевой]],[1]исходный!$C$2:$C$8445,"Отопление")</f>
        <v>#VALUE!</v>
      </c>
      <c r="L1233" s="7" t="e">
        <f>Таблица1[[#This Row],[Возврат за июль]]+Таблица1[[#This Row],[возврат]]</f>
        <v>#VALUE!</v>
      </c>
      <c r="M1233" s="7" t="e">
        <f>SUMIFS([2]Лист2!$H$2:$H$3988,[2]Лист2!$A$2:$A$3988,Таблица1[[#This Row],[Лицевой]])</f>
        <v>#VALUE!</v>
      </c>
    </row>
    <row r="1234" spans="1:13" hidden="1" outlineLevel="2" x14ac:dyDescent="0.25">
      <c r="A1234" s="25" t="s">
        <v>25</v>
      </c>
      <c r="B1234" s="26">
        <v>284982.71000000002</v>
      </c>
      <c r="C1234" s="26">
        <v>2525</v>
      </c>
      <c r="D1234" s="26">
        <v>71672</v>
      </c>
      <c r="E1234" s="26">
        <v>4600.74</v>
      </c>
      <c r="F1234" s="26">
        <v>32.799999999999997</v>
      </c>
      <c r="G1234" s="26">
        <v>-898.79</v>
      </c>
      <c r="H1234" s="26">
        <v>-696.01</v>
      </c>
      <c r="I1234" s="26">
        <v>-22.74</v>
      </c>
      <c r="J1234" s="13" t="s">
        <v>913</v>
      </c>
      <c r="K1234" s="7" t="e">
        <f>SUMIFS([1]исходный!$I$2:$I$8445,[1]исходный!$A$2:$A$8445,Таблица1[[#This Row],[Лицевой]],[1]исходный!$C$2:$C$8445,"Отопление")</f>
        <v>#VALUE!</v>
      </c>
      <c r="L1234" s="7" t="e">
        <f>Таблица1[[#This Row],[Возврат за июль]]+Таблица1[[#This Row],[возврат]]</f>
        <v>#VALUE!</v>
      </c>
      <c r="M1234" s="7" t="e">
        <f>SUMIFS([2]Лист2!$H$2:$H$3988,[2]Лист2!$A$2:$A$3988,Таблица1[[#This Row],[Лицевой]])</f>
        <v>#VALUE!</v>
      </c>
    </row>
    <row r="1235" spans="1:13" hidden="1" outlineLevel="2" x14ac:dyDescent="0.25">
      <c r="A1235" s="25" t="s">
        <v>25</v>
      </c>
      <c r="B1235" s="26">
        <v>284982.71000000002</v>
      </c>
      <c r="C1235" s="26">
        <v>2525</v>
      </c>
      <c r="D1235" s="26">
        <v>71673</v>
      </c>
      <c r="E1235" s="26">
        <v>6929.17</v>
      </c>
      <c r="F1235" s="26">
        <v>49.4</v>
      </c>
      <c r="G1235" s="26">
        <v>-1353.67</v>
      </c>
      <c r="H1235" s="26">
        <v>0</v>
      </c>
      <c r="I1235" s="26">
        <v>-34.25</v>
      </c>
      <c r="J1235" s="13" t="s">
        <v>914</v>
      </c>
      <c r="K1235" s="7" t="e">
        <f>SUMIFS([1]исходный!$I$2:$I$8445,[1]исходный!$A$2:$A$8445,Таблица1[[#This Row],[Лицевой]],[1]исходный!$C$2:$C$8445,"Отопление")</f>
        <v>#VALUE!</v>
      </c>
      <c r="L1235" s="7" t="e">
        <f>Таблица1[[#This Row],[Возврат за июль]]+Таблица1[[#This Row],[возврат]]</f>
        <v>#VALUE!</v>
      </c>
      <c r="M1235" s="7" t="e">
        <f>SUMIFS([2]Лист2!$H$2:$H$3988,[2]Лист2!$A$2:$A$3988,Таблица1[[#This Row],[Лицевой]])</f>
        <v>#VALUE!</v>
      </c>
    </row>
    <row r="1236" spans="1:13" hidden="1" outlineLevel="2" x14ac:dyDescent="0.25">
      <c r="A1236" s="25" t="s">
        <v>25</v>
      </c>
      <c r="B1236" s="26">
        <v>284982.71000000002</v>
      </c>
      <c r="C1236" s="26">
        <v>2525</v>
      </c>
      <c r="D1236" s="26">
        <v>71674</v>
      </c>
      <c r="E1236" s="26">
        <v>7167.59</v>
      </c>
      <c r="F1236" s="26">
        <v>51.1</v>
      </c>
      <c r="G1236" s="26">
        <v>-1400.22</v>
      </c>
      <c r="H1236" s="26">
        <v>0</v>
      </c>
      <c r="I1236" s="26">
        <v>-35.409999999999997</v>
      </c>
      <c r="J1236" s="13" t="s">
        <v>915</v>
      </c>
      <c r="K1236" s="7" t="e">
        <f>SUMIFS([1]исходный!$I$2:$I$8445,[1]исходный!$A$2:$A$8445,Таблица1[[#This Row],[Лицевой]],[1]исходный!$C$2:$C$8445,"Отопление")</f>
        <v>#VALUE!</v>
      </c>
      <c r="L1236" s="7" t="e">
        <f>Таблица1[[#This Row],[Возврат за июль]]+Таблица1[[#This Row],[возврат]]</f>
        <v>#VALUE!</v>
      </c>
      <c r="M1236" s="7" t="e">
        <f>SUMIFS([2]Лист2!$H$2:$H$3988,[2]Лист2!$A$2:$A$3988,Таблица1[[#This Row],[Лицевой]])</f>
        <v>#VALUE!</v>
      </c>
    </row>
    <row r="1237" spans="1:13" hidden="1" outlineLevel="2" x14ac:dyDescent="0.25">
      <c r="A1237" s="25" t="s">
        <v>25</v>
      </c>
      <c r="B1237" s="26">
        <v>284982.71000000002</v>
      </c>
      <c r="C1237" s="26">
        <v>2525</v>
      </c>
      <c r="D1237" s="26">
        <v>71675</v>
      </c>
      <c r="E1237" s="26">
        <v>4544.62</v>
      </c>
      <c r="F1237" s="26">
        <v>32.4</v>
      </c>
      <c r="G1237" s="26">
        <v>-887.81</v>
      </c>
      <c r="H1237" s="26">
        <v>-687.51</v>
      </c>
      <c r="I1237" s="26">
        <v>-22.46</v>
      </c>
      <c r="J1237" s="13" t="s">
        <v>916</v>
      </c>
      <c r="K1237" s="7" t="e">
        <f>SUMIFS([1]исходный!$I$2:$I$8445,[1]исходный!$A$2:$A$8445,Таблица1[[#This Row],[Лицевой]],[1]исходный!$C$2:$C$8445,"Отопление")</f>
        <v>#VALUE!</v>
      </c>
      <c r="L1237" s="7" t="e">
        <f>Таблица1[[#This Row],[Возврат за июль]]+Таблица1[[#This Row],[возврат]]</f>
        <v>#VALUE!</v>
      </c>
      <c r="M1237" s="7" t="e">
        <f>SUMIFS([2]Лист2!$H$2:$H$3988,[2]Лист2!$A$2:$A$3988,Таблица1[[#This Row],[Лицевой]])</f>
        <v>#VALUE!</v>
      </c>
    </row>
    <row r="1238" spans="1:13" hidden="1" outlineLevel="2" x14ac:dyDescent="0.25">
      <c r="A1238" s="25" t="s">
        <v>25</v>
      </c>
      <c r="B1238" s="26">
        <v>284982.71000000002</v>
      </c>
      <c r="C1238" s="26">
        <v>2525</v>
      </c>
      <c r="D1238" s="26">
        <v>71676</v>
      </c>
      <c r="E1238" s="26">
        <v>6957.19</v>
      </c>
      <c r="F1238" s="26">
        <v>49.6</v>
      </c>
      <c r="G1238" s="26">
        <v>-1359.11</v>
      </c>
      <c r="H1238" s="26">
        <v>-1052.49</v>
      </c>
      <c r="I1238" s="26">
        <v>-34.369999999999997</v>
      </c>
      <c r="J1238" s="13" t="s">
        <v>917</v>
      </c>
      <c r="K1238" s="7" t="e">
        <f>SUMIFS([1]исходный!$I$2:$I$8445,[1]исходный!$A$2:$A$8445,Таблица1[[#This Row],[Лицевой]],[1]исходный!$C$2:$C$8445,"Отопление")</f>
        <v>#VALUE!</v>
      </c>
      <c r="L1238" s="7" t="e">
        <f>Таблица1[[#This Row],[Возврат за июль]]+Таблица1[[#This Row],[возврат]]</f>
        <v>#VALUE!</v>
      </c>
      <c r="M1238" s="7" t="e">
        <f>SUMIFS([2]Лист2!$H$2:$H$3988,[2]Лист2!$A$2:$A$3988,Таблица1[[#This Row],[Лицевой]])</f>
        <v>#VALUE!</v>
      </c>
    </row>
    <row r="1239" spans="1:13" hidden="1" outlineLevel="2" x14ac:dyDescent="0.25">
      <c r="A1239" s="25" t="s">
        <v>25</v>
      </c>
      <c r="B1239" s="26">
        <v>284982.71000000002</v>
      </c>
      <c r="C1239" s="26">
        <v>2525</v>
      </c>
      <c r="D1239" s="26">
        <v>71677</v>
      </c>
      <c r="E1239" s="26">
        <v>6943.2</v>
      </c>
      <c r="F1239" s="26">
        <v>49.5</v>
      </c>
      <c r="G1239" s="26">
        <v>-1356.41</v>
      </c>
      <c r="H1239" s="26">
        <v>-1050.3800000000001</v>
      </c>
      <c r="I1239" s="26">
        <v>-34.32</v>
      </c>
      <c r="J1239" s="13" t="s">
        <v>918</v>
      </c>
      <c r="K1239" s="7" t="e">
        <f>SUMIFS([1]исходный!$I$2:$I$8445,[1]исходный!$A$2:$A$8445,Таблица1[[#This Row],[Лицевой]],[1]исходный!$C$2:$C$8445,"Отопление")</f>
        <v>#VALUE!</v>
      </c>
      <c r="L1239" s="7" t="e">
        <f>Таблица1[[#This Row],[Возврат за июль]]+Таблица1[[#This Row],[возврат]]</f>
        <v>#VALUE!</v>
      </c>
      <c r="M1239" s="7" t="e">
        <f>SUMIFS([2]Лист2!$H$2:$H$3988,[2]Лист2!$A$2:$A$3988,Таблица1[[#This Row],[Лицевой]])</f>
        <v>#VALUE!</v>
      </c>
    </row>
    <row r="1240" spans="1:13" hidden="1" outlineLevel="2" x14ac:dyDescent="0.25">
      <c r="A1240" s="25" t="s">
        <v>25</v>
      </c>
      <c r="B1240" s="26">
        <v>284982.71000000002</v>
      </c>
      <c r="C1240" s="26">
        <v>2525</v>
      </c>
      <c r="D1240" s="26">
        <v>71678</v>
      </c>
      <c r="E1240" s="26">
        <v>9832.69</v>
      </c>
      <c r="F1240" s="26">
        <v>70.099999999999994</v>
      </c>
      <c r="G1240" s="26">
        <v>-1920.89</v>
      </c>
      <c r="H1240" s="26">
        <v>-1487.5</v>
      </c>
      <c r="I1240" s="26">
        <v>-48.59</v>
      </c>
      <c r="J1240" s="13" t="s">
        <v>919</v>
      </c>
      <c r="K1240" s="7" t="e">
        <f>SUMIFS([1]исходный!$I$2:$I$8445,[1]исходный!$A$2:$A$8445,Таблица1[[#This Row],[Лицевой]],[1]исходный!$C$2:$C$8445,"Отопление")</f>
        <v>#VALUE!</v>
      </c>
      <c r="L1240" s="7" t="e">
        <f>Таблица1[[#This Row],[Возврат за июль]]+Таблица1[[#This Row],[возврат]]</f>
        <v>#VALUE!</v>
      </c>
      <c r="M1240" s="7" t="e">
        <f>SUMIFS([2]Лист2!$H$2:$H$3988,[2]Лист2!$A$2:$A$3988,Таблица1[[#This Row],[Лицевой]])</f>
        <v>#VALUE!</v>
      </c>
    </row>
    <row r="1241" spans="1:13" hidden="1" outlineLevel="2" x14ac:dyDescent="0.25">
      <c r="A1241" s="25" t="s">
        <v>25</v>
      </c>
      <c r="B1241" s="26">
        <v>284982.71000000002</v>
      </c>
      <c r="C1241" s="26">
        <v>2525</v>
      </c>
      <c r="D1241" s="26">
        <v>71679</v>
      </c>
      <c r="E1241" s="26">
        <v>6985.24</v>
      </c>
      <c r="F1241" s="26">
        <v>49.8</v>
      </c>
      <c r="G1241" s="26">
        <v>-1364.59</v>
      </c>
      <c r="H1241" s="26">
        <v>0</v>
      </c>
      <c r="I1241" s="26">
        <v>-34.520000000000003</v>
      </c>
      <c r="J1241" s="13" t="s">
        <v>920</v>
      </c>
      <c r="K1241" s="7" t="e">
        <f>SUMIFS([1]исходный!$I$2:$I$8445,[1]исходный!$A$2:$A$8445,Таблица1[[#This Row],[Лицевой]],[1]исходный!$C$2:$C$8445,"Отопление")</f>
        <v>#VALUE!</v>
      </c>
      <c r="L1241" s="7" t="e">
        <f>Таблица1[[#This Row],[Возврат за июль]]+Таблица1[[#This Row],[возврат]]</f>
        <v>#VALUE!</v>
      </c>
      <c r="M1241" s="7" t="e">
        <f>SUMIFS([2]Лист2!$H$2:$H$3988,[2]Лист2!$A$2:$A$3988,Таблица1[[#This Row],[Лицевой]])</f>
        <v>#VALUE!</v>
      </c>
    </row>
    <row r="1242" spans="1:13" hidden="1" outlineLevel="2" x14ac:dyDescent="0.25">
      <c r="A1242" s="25" t="s">
        <v>25</v>
      </c>
      <c r="B1242" s="26">
        <v>284982.71000000002</v>
      </c>
      <c r="C1242" s="26">
        <v>2525</v>
      </c>
      <c r="D1242" s="26">
        <v>71680</v>
      </c>
      <c r="E1242" s="26">
        <v>4474.4799999999996</v>
      </c>
      <c r="F1242" s="26">
        <v>31.9</v>
      </c>
      <c r="G1242" s="26">
        <v>-874.1</v>
      </c>
      <c r="H1242" s="26">
        <v>-676.9</v>
      </c>
      <c r="I1242" s="26">
        <v>-22.1</v>
      </c>
      <c r="J1242" s="13" t="s">
        <v>921</v>
      </c>
      <c r="K1242" s="7" t="e">
        <f>SUMIFS([1]исходный!$I$2:$I$8445,[1]исходный!$A$2:$A$8445,Таблица1[[#This Row],[Лицевой]],[1]исходный!$C$2:$C$8445,"Отопление")</f>
        <v>#VALUE!</v>
      </c>
      <c r="L1242" s="7" t="e">
        <f>Таблица1[[#This Row],[Возврат за июль]]+Таблица1[[#This Row],[возврат]]</f>
        <v>#VALUE!</v>
      </c>
      <c r="M1242" s="7" t="e">
        <f>SUMIFS([2]Лист2!$H$2:$H$3988,[2]Лист2!$A$2:$A$3988,Таблица1[[#This Row],[Лицевой]])</f>
        <v>#VALUE!</v>
      </c>
    </row>
    <row r="1243" spans="1:13" hidden="1" outlineLevel="2" x14ac:dyDescent="0.25">
      <c r="A1243" s="25" t="s">
        <v>25</v>
      </c>
      <c r="B1243" s="26">
        <v>284982.71000000002</v>
      </c>
      <c r="C1243" s="26">
        <v>2525</v>
      </c>
      <c r="D1243" s="26">
        <v>71681</v>
      </c>
      <c r="E1243" s="26">
        <v>7055.4</v>
      </c>
      <c r="F1243" s="26">
        <v>50.3</v>
      </c>
      <c r="G1243" s="26">
        <v>-1378.32</v>
      </c>
      <c r="H1243" s="26">
        <v>-1067.3499999999999</v>
      </c>
      <c r="I1243" s="26">
        <v>-34.86</v>
      </c>
      <c r="J1243" s="13" t="s">
        <v>922</v>
      </c>
      <c r="K1243" s="7" t="e">
        <f>SUMIFS([1]исходный!$I$2:$I$8445,[1]исходный!$A$2:$A$8445,Таблица1[[#This Row],[Лицевой]],[1]исходный!$C$2:$C$8445,"Отопление")</f>
        <v>#VALUE!</v>
      </c>
      <c r="L1243" s="7" t="e">
        <f>Таблица1[[#This Row],[Возврат за июль]]+Таблица1[[#This Row],[возврат]]</f>
        <v>#VALUE!</v>
      </c>
      <c r="M1243" s="7" t="e">
        <f>SUMIFS([2]Лист2!$H$2:$H$3988,[2]Лист2!$A$2:$A$3988,Таблица1[[#This Row],[Лицевой]])</f>
        <v>#VALUE!</v>
      </c>
    </row>
    <row r="1244" spans="1:13" hidden="1" outlineLevel="2" x14ac:dyDescent="0.25">
      <c r="A1244" s="25" t="s">
        <v>25</v>
      </c>
      <c r="B1244" s="26">
        <v>284982.71000000002</v>
      </c>
      <c r="C1244" s="26">
        <v>2525</v>
      </c>
      <c r="D1244" s="26">
        <v>71682</v>
      </c>
      <c r="E1244" s="26">
        <v>6971.21</v>
      </c>
      <c r="F1244" s="26">
        <v>49.7</v>
      </c>
      <c r="G1244" s="26">
        <v>-1361.85</v>
      </c>
      <c r="H1244" s="26">
        <v>0</v>
      </c>
      <c r="I1244" s="26">
        <v>-34.450000000000003</v>
      </c>
      <c r="J1244" s="13" t="s">
        <v>923</v>
      </c>
      <c r="K1244" s="7" t="e">
        <f>SUMIFS([1]исходный!$I$2:$I$8445,[1]исходный!$A$2:$A$8445,Таблица1[[#This Row],[Лицевой]],[1]исходный!$C$2:$C$8445,"Отопление")</f>
        <v>#VALUE!</v>
      </c>
      <c r="L1244" s="7" t="e">
        <f>Таблица1[[#This Row],[Возврат за июль]]+Таблица1[[#This Row],[возврат]]</f>
        <v>#VALUE!</v>
      </c>
      <c r="M1244" s="7" t="e">
        <f>SUMIFS([2]Лист2!$H$2:$H$3988,[2]Лист2!$A$2:$A$3988,Таблица1[[#This Row],[Лицевой]])</f>
        <v>#VALUE!</v>
      </c>
    </row>
    <row r="1245" spans="1:13" hidden="1" outlineLevel="2" x14ac:dyDescent="0.25">
      <c r="A1245" s="25" t="s">
        <v>25</v>
      </c>
      <c r="B1245" s="26">
        <v>284982.71000000002</v>
      </c>
      <c r="C1245" s="26">
        <v>2525</v>
      </c>
      <c r="D1245" s="26">
        <v>71683</v>
      </c>
      <c r="E1245" s="26">
        <v>4348.25</v>
      </c>
      <c r="F1245" s="26">
        <v>31</v>
      </c>
      <c r="G1245" s="26">
        <v>-849.45</v>
      </c>
      <c r="H1245" s="26">
        <v>0</v>
      </c>
      <c r="I1245" s="26">
        <v>-21.49</v>
      </c>
      <c r="J1245" s="13" t="s">
        <v>924</v>
      </c>
      <c r="K1245" s="7" t="e">
        <f>SUMIFS([1]исходный!$I$2:$I$8445,[1]исходный!$A$2:$A$8445,Таблица1[[#This Row],[Лицевой]],[1]исходный!$C$2:$C$8445,"Отопление")</f>
        <v>#VALUE!</v>
      </c>
      <c r="L1245" s="7" t="e">
        <f>Таблица1[[#This Row],[Возврат за июль]]+Таблица1[[#This Row],[возврат]]</f>
        <v>#VALUE!</v>
      </c>
      <c r="M1245" s="7" t="e">
        <f>SUMIFS([2]Лист2!$H$2:$H$3988,[2]Лист2!$A$2:$A$3988,Таблица1[[#This Row],[Лицевой]])</f>
        <v>#VALUE!</v>
      </c>
    </row>
    <row r="1246" spans="1:13" hidden="1" outlineLevel="2" x14ac:dyDescent="0.25">
      <c r="A1246" s="25" t="s">
        <v>25</v>
      </c>
      <c r="B1246" s="26">
        <v>284982.71000000002</v>
      </c>
      <c r="C1246" s="26">
        <v>2525</v>
      </c>
      <c r="D1246" s="26">
        <v>71684</v>
      </c>
      <c r="E1246" s="26">
        <v>6999.28</v>
      </c>
      <c r="F1246" s="26">
        <v>49.9</v>
      </c>
      <c r="G1246" s="26">
        <v>-1367.34</v>
      </c>
      <c r="H1246" s="26">
        <v>0</v>
      </c>
      <c r="I1246" s="26">
        <v>-34.58</v>
      </c>
      <c r="J1246" s="13" t="s">
        <v>909</v>
      </c>
      <c r="K1246" s="7" t="e">
        <f>SUMIFS([1]исходный!$I$2:$I$8445,[1]исходный!$A$2:$A$8445,Таблица1[[#This Row],[Лицевой]],[1]исходный!$C$2:$C$8445,"Отопление")</f>
        <v>#VALUE!</v>
      </c>
      <c r="L1246" s="7" t="e">
        <f>Таблица1[[#This Row],[Возврат за июль]]+Таблица1[[#This Row],[возврат]]</f>
        <v>#VALUE!</v>
      </c>
      <c r="M1246" s="7" t="e">
        <f>SUMIFS([2]Лист2!$H$2:$H$3988,[2]Лист2!$A$2:$A$3988,Таблица1[[#This Row],[Лицевой]])</f>
        <v>#VALUE!</v>
      </c>
    </row>
    <row r="1247" spans="1:13" hidden="1" outlineLevel="2" x14ac:dyDescent="0.25">
      <c r="A1247" s="25" t="s">
        <v>25</v>
      </c>
      <c r="B1247" s="26">
        <v>284982.71000000002</v>
      </c>
      <c r="C1247" s="26">
        <v>2525</v>
      </c>
      <c r="D1247" s="26">
        <v>71685</v>
      </c>
      <c r="E1247" s="26">
        <v>6901.12</v>
      </c>
      <c r="F1247" s="26">
        <v>49.2</v>
      </c>
      <c r="G1247" s="26">
        <v>-1348.19</v>
      </c>
      <c r="H1247" s="26">
        <v>0</v>
      </c>
      <c r="I1247" s="26">
        <v>-34.1</v>
      </c>
      <c r="J1247" s="13" t="s">
        <v>925</v>
      </c>
      <c r="K1247" s="7" t="e">
        <f>SUMIFS([1]исходный!$I$2:$I$8445,[1]исходный!$A$2:$A$8445,Таблица1[[#This Row],[Лицевой]],[1]исходный!$C$2:$C$8445,"Отопление")</f>
        <v>#VALUE!</v>
      </c>
      <c r="L1247" s="7" t="e">
        <f>Таблица1[[#This Row],[Возврат за июль]]+Таблица1[[#This Row],[возврат]]</f>
        <v>#VALUE!</v>
      </c>
      <c r="M1247" s="7" t="e">
        <f>SUMIFS([2]Лист2!$H$2:$H$3988,[2]Лист2!$A$2:$A$3988,Таблица1[[#This Row],[Лицевой]])</f>
        <v>#VALUE!</v>
      </c>
    </row>
    <row r="1248" spans="1:13" hidden="1" outlineLevel="2" x14ac:dyDescent="0.25">
      <c r="A1248" s="25" t="s">
        <v>25</v>
      </c>
      <c r="B1248" s="26">
        <v>284982.71000000002</v>
      </c>
      <c r="C1248" s="26">
        <v>2525</v>
      </c>
      <c r="D1248" s="26">
        <v>71686</v>
      </c>
      <c r="E1248" s="26">
        <v>4502.53</v>
      </c>
      <c r="F1248" s="26">
        <v>32.1</v>
      </c>
      <c r="G1248" s="26">
        <v>-879.58</v>
      </c>
      <c r="H1248" s="26">
        <v>0</v>
      </c>
      <c r="I1248" s="26">
        <v>-22.25</v>
      </c>
      <c r="J1248" s="13" t="s">
        <v>926</v>
      </c>
      <c r="K1248" s="7" t="e">
        <f>SUMIFS([1]исходный!$I$2:$I$8445,[1]исходный!$A$2:$A$8445,Таблица1[[#This Row],[Лицевой]],[1]исходный!$C$2:$C$8445,"Отопление")</f>
        <v>#VALUE!</v>
      </c>
      <c r="L1248" s="7" t="e">
        <f>Таблица1[[#This Row],[Возврат за июль]]+Таблица1[[#This Row],[возврат]]</f>
        <v>#VALUE!</v>
      </c>
      <c r="M1248" s="7" t="e">
        <f>SUMIFS([2]Лист2!$H$2:$H$3988,[2]Лист2!$A$2:$A$3988,Таблица1[[#This Row],[Лицевой]])</f>
        <v>#VALUE!</v>
      </c>
    </row>
    <row r="1249" spans="1:13" hidden="1" outlineLevel="2" x14ac:dyDescent="0.25">
      <c r="A1249" s="25" t="s">
        <v>25</v>
      </c>
      <c r="B1249" s="26">
        <v>284982.71000000002</v>
      </c>
      <c r="C1249" s="26">
        <v>2525</v>
      </c>
      <c r="D1249" s="26">
        <v>71687</v>
      </c>
      <c r="E1249" s="26">
        <v>6929.17</v>
      </c>
      <c r="F1249" s="26">
        <v>49.4</v>
      </c>
      <c r="G1249" s="26">
        <v>-1353.67</v>
      </c>
      <c r="H1249" s="26">
        <v>0</v>
      </c>
      <c r="I1249" s="26">
        <v>-34.25</v>
      </c>
      <c r="J1249" s="13" t="s">
        <v>914</v>
      </c>
      <c r="K1249" s="7" t="e">
        <f>SUMIFS([1]исходный!$I$2:$I$8445,[1]исходный!$A$2:$A$8445,Таблица1[[#This Row],[Лицевой]],[1]исходный!$C$2:$C$8445,"Отопление")</f>
        <v>#VALUE!</v>
      </c>
      <c r="L1249" s="7" t="e">
        <f>Таблица1[[#This Row],[Возврат за июль]]+Таблица1[[#This Row],[возврат]]</f>
        <v>#VALUE!</v>
      </c>
      <c r="M1249" s="7" t="e">
        <f>SUMIFS([2]Лист2!$H$2:$H$3988,[2]Лист2!$A$2:$A$3988,Таблица1[[#This Row],[Лицевой]])</f>
        <v>#VALUE!</v>
      </c>
    </row>
    <row r="1250" spans="1:13" hidden="1" outlineLevel="2" x14ac:dyDescent="0.25">
      <c r="A1250" s="25" t="s">
        <v>25</v>
      </c>
      <c r="B1250" s="26">
        <v>284982.71000000002</v>
      </c>
      <c r="C1250" s="26">
        <v>2525</v>
      </c>
      <c r="D1250" s="26">
        <v>71688</v>
      </c>
      <c r="E1250" s="26">
        <v>6929.17</v>
      </c>
      <c r="F1250" s="26">
        <v>49.4</v>
      </c>
      <c r="G1250" s="26">
        <v>-1353.67</v>
      </c>
      <c r="H1250" s="26">
        <v>0</v>
      </c>
      <c r="I1250" s="26">
        <v>-34.25</v>
      </c>
      <c r="J1250" s="13" t="s">
        <v>914</v>
      </c>
      <c r="K1250" s="7" t="e">
        <f>SUMIFS([1]исходный!$I$2:$I$8445,[1]исходный!$A$2:$A$8445,Таблица1[[#This Row],[Лицевой]],[1]исходный!$C$2:$C$8445,"Отопление")</f>
        <v>#VALUE!</v>
      </c>
      <c r="L1250" s="7" t="e">
        <f>Таблица1[[#This Row],[Возврат за июль]]+Таблица1[[#This Row],[возврат]]</f>
        <v>#VALUE!</v>
      </c>
      <c r="M1250" s="7" t="e">
        <f>SUMIFS([2]Лист2!$H$2:$H$3988,[2]Лист2!$A$2:$A$3988,Таблица1[[#This Row],[Лицевой]])</f>
        <v>#VALUE!</v>
      </c>
    </row>
    <row r="1251" spans="1:13" hidden="1" outlineLevel="2" x14ac:dyDescent="0.25">
      <c r="A1251" s="25" t="s">
        <v>25</v>
      </c>
      <c r="B1251" s="26">
        <v>284982.71000000002</v>
      </c>
      <c r="C1251" s="26">
        <v>2525</v>
      </c>
      <c r="D1251" s="26">
        <v>71689</v>
      </c>
      <c r="E1251" s="26">
        <v>4502.53</v>
      </c>
      <c r="F1251" s="26">
        <v>32.1</v>
      </c>
      <c r="G1251" s="26">
        <v>-879.58</v>
      </c>
      <c r="H1251" s="26">
        <v>0</v>
      </c>
      <c r="I1251" s="26">
        <v>-22.25</v>
      </c>
      <c r="J1251" s="13" t="s">
        <v>926</v>
      </c>
      <c r="K1251" s="7" t="e">
        <f>SUMIFS([1]исходный!$I$2:$I$8445,[1]исходный!$A$2:$A$8445,Таблица1[[#This Row],[Лицевой]],[1]исходный!$C$2:$C$8445,"Отопление")</f>
        <v>#VALUE!</v>
      </c>
      <c r="L1251" s="7" t="e">
        <f>Таблица1[[#This Row],[Возврат за июль]]+Таблица1[[#This Row],[возврат]]</f>
        <v>#VALUE!</v>
      </c>
      <c r="M1251" s="7" t="e">
        <f>SUMIFS([2]Лист2!$H$2:$H$3988,[2]Лист2!$A$2:$A$3988,Таблица1[[#This Row],[Лицевой]])</f>
        <v>#VALUE!</v>
      </c>
    </row>
    <row r="1252" spans="1:13" hidden="1" outlineLevel="2" x14ac:dyDescent="0.25">
      <c r="A1252" s="25" t="s">
        <v>25</v>
      </c>
      <c r="B1252" s="26">
        <v>284982.71000000002</v>
      </c>
      <c r="C1252" s="26">
        <v>2525</v>
      </c>
      <c r="D1252" s="26">
        <v>71690</v>
      </c>
      <c r="E1252" s="26">
        <v>6915.15</v>
      </c>
      <c r="F1252" s="26">
        <v>49.3</v>
      </c>
      <c r="G1252" s="26">
        <v>-1350.93</v>
      </c>
      <c r="H1252" s="26">
        <v>0</v>
      </c>
      <c r="I1252" s="26">
        <v>-34.17</v>
      </c>
      <c r="J1252" s="13" t="s">
        <v>927</v>
      </c>
      <c r="K1252" s="7" t="e">
        <f>SUMIFS([1]исходный!$I$2:$I$8445,[1]исходный!$A$2:$A$8445,Таблица1[[#This Row],[Лицевой]],[1]исходный!$C$2:$C$8445,"Отопление")</f>
        <v>#VALUE!</v>
      </c>
      <c r="L1252" s="7" t="e">
        <f>Таблица1[[#This Row],[Возврат за июль]]+Таблица1[[#This Row],[возврат]]</f>
        <v>#VALUE!</v>
      </c>
      <c r="M1252" s="7" t="e">
        <f>SUMIFS([2]Лист2!$H$2:$H$3988,[2]Лист2!$A$2:$A$3988,Таблица1[[#This Row],[Лицевой]])</f>
        <v>#VALUE!</v>
      </c>
    </row>
    <row r="1253" spans="1:13" hidden="1" outlineLevel="2" x14ac:dyDescent="0.25">
      <c r="A1253" s="25" t="s">
        <v>25</v>
      </c>
      <c r="B1253" s="26">
        <v>284982.71000000002</v>
      </c>
      <c r="C1253" s="26">
        <v>2525</v>
      </c>
      <c r="D1253" s="26">
        <v>71691</v>
      </c>
      <c r="E1253" s="26">
        <v>6873.05</v>
      </c>
      <c r="F1253" s="26">
        <v>49</v>
      </c>
      <c r="G1253" s="26">
        <v>-1342.69</v>
      </c>
      <c r="H1253" s="26">
        <v>-1039.77</v>
      </c>
      <c r="I1253" s="26">
        <v>-33.97</v>
      </c>
      <c r="J1253" s="13" t="s">
        <v>928</v>
      </c>
      <c r="K1253" s="7" t="e">
        <f>SUMIFS([1]исходный!$I$2:$I$8445,[1]исходный!$A$2:$A$8445,Таблица1[[#This Row],[Лицевой]],[1]исходный!$C$2:$C$8445,"Отопление")</f>
        <v>#VALUE!</v>
      </c>
      <c r="L1253" s="7" t="e">
        <f>Таблица1[[#This Row],[Возврат за июль]]+Таблица1[[#This Row],[возврат]]</f>
        <v>#VALUE!</v>
      </c>
      <c r="M1253" s="7" t="e">
        <f>SUMIFS([2]Лист2!$H$2:$H$3988,[2]Лист2!$A$2:$A$3988,Таблица1[[#This Row],[Лицевой]])</f>
        <v>#VALUE!</v>
      </c>
    </row>
    <row r="1254" spans="1:13" hidden="1" outlineLevel="2" x14ac:dyDescent="0.25">
      <c r="A1254" s="25" t="s">
        <v>25</v>
      </c>
      <c r="B1254" s="26">
        <v>284982.71000000002</v>
      </c>
      <c r="C1254" s="26">
        <v>2525</v>
      </c>
      <c r="D1254" s="26">
        <v>71692</v>
      </c>
      <c r="E1254" s="26">
        <v>4853.2299999999996</v>
      </c>
      <c r="F1254" s="26">
        <v>34.6</v>
      </c>
      <c r="G1254" s="26">
        <v>-948.12</v>
      </c>
      <c r="H1254" s="26">
        <v>0</v>
      </c>
      <c r="I1254" s="26">
        <v>-23.99</v>
      </c>
      <c r="J1254" s="13" t="s">
        <v>929</v>
      </c>
      <c r="K1254" s="7" t="e">
        <f>SUMIFS([1]исходный!$I$2:$I$8445,[1]исходный!$A$2:$A$8445,Таблица1[[#This Row],[Лицевой]],[1]исходный!$C$2:$C$8445,"Отопление")</f>
        <v>#VALUE!</v>
      </c>
      <c r="L1254" s="7" t="e">
        <f>Таблица1[[#This Row],[Возврат за июль]]+Таблица1[[#This Row],[возврат]]</f>
        <v>#VALUE!</v>
      </c>
      <c r="M1254" s="7" t="e">
        <f>SUMIFS([2]Лист2!$H$2:$H$3988,[2]Лист2!$A$2:$A$3988,Таблица1[[#This Row],[Лицевой]])</f>
        <v>#VALUE!</v>
      </c>
    </row>
    <row r="1255" spans="1:13" hidden="1" outlineLevel="2" x14ac:dyDescent="0.25">
      <c r="A1255" s="25" t="s">
        <v>25</v>
      </c>
      <c r="B1255" s="26">
        <v>284982.71000000002</v>
      </c>
      <c r="C1255" s="26">
        <v>2525</v>
      </c>
      <c r="D1255" s="26">
        <v>71693</v>
      </c>
      <c r="E1255" s="26">
        <v>5344.13</v>
      </c>
      <c r="F1255" s="26">
        <v>38.1</v>
      </c>
      <c r="G1255" s="26">
        <v>-1043.99</v>
      </c>
      <c r="H1255" s="26">
        <v>0</v>
      </c>
      <c r="I1255" s="26">
        <v>-26.41</v>
      </c>
      <c r="J1255" s="13" t="s">
        <v>930</v>
      </c>
      <c r="K1255" s="7" t="e">
        <f>SUMIFS([1]исходный!$I$2:$I$8445,[1]исходный!$A$2:$A$8445,Таблица1[[#This Row],[Лицевой]],[1]исходный!$C$2:$C$8445,"Отопление")</f>
        <v>#VALUE!</v>
      </c>
      <c r="L1255" s="7" t="e">
        <f>Таблица1[[#This Row],[Возврат за июль]]+Таблица1[[#This Row],[возврат]]</f>
        <v>#VALUE!</v>
      </c>
      <c r="M1255" s="7" t="e">
        <f>SUMIFS([2]Лист2!$H$2:$H$3988,[2]Лист2!$A$2:$A$3988,Таблица1[[#This Row],[Лицевой]])</f>
        <v>#VALUE!</v>
      </c>
    </row>
    <row r="1256" spans="1:13" hidden="1" outlineLevel="2" x14ac:dyDescent="0.25">
      <c r="A1256" s="25" t="s">
        <v>25</v>
      </c>
      <c r="B1256" s="26">
        <v>284982.71000000002</v>
      </c>
      <c r="C1256" s="26">
        <v>2525</v>
      </c>
      <c r="D1256" s="26">
        <v>71694</v>
      </c>
      <c r="E1256" s="26">
        <v>6859.03</v>
      </c>
      <c r="F1256" s="26">
        <v>48.9</v>
      </c>
      <c r="G1256" s="26">
        <v>-1339.96</v>
      </c>
      <c r="H1256" s="26">
        <v>-1037.6400000000001</v>
      </c>
      <c r="I1256" s="26">
        <v>-33.89</v>
      </c>
      <c r="J1256" s="13" t="s">
        <v>931</v>
      </c>
      <c r="K1256" s="7" t="e">
        <f>SUMIFS([1]исходный!$I$2:$I$8445,[1]исходный!$A$2:$A$8445,Таблица1[[#This Row],[Лицевой]],[1]исходный!$C$2:$C$8445,"Отопление")</f>
        <v>#VALUE!</v>
      </c>
      <c r="L1256" s="7" t="e">
        <f>Таблица1[[#This Row],[Возврат за июль]]+Таблица1[[#This Row],[возврат]]</f>
        <v>#VALUE!</v>
      </c>
      <c r="M1256" s="7" t="e">
        <f>SUMIFS([2]Лист2!$H$2:$H$3988,[2]Лист2!$A$2:$A$3988,Таблица1[[#This Row],[Лицевой]])</f>
        <v>#VALUE!</v>
      </c>
    </row>
    <row r="1257" spans="1:13" hidden="1" outlineLevel="2" x14ac:dyDescent="0.25">
      <c r="A1257" s="25" t="s">
        <v>25</v>
      </c>
      <c r="B1257" s="26">
        <v>284982.71000000002</v>
      </c>
      <c r="C1257" s="26">
        <v>2525</v>
      </c>
      <c r="D1257" s="26">
        <v>71695</v>
      </c>
      <c r="E1257" s="26">
        <v>4376.3100000000004</v>
      </c>
      <c r="F1257" s="26">
        <v>31.2</v>
      </c>
      <c r="G1257" s="26">
        <v>-854.94</v>
      </c>
      <c r="H1257" s="26">
        <v>-662.05</v>
      </c>
      <c r="I1257" s="26">
        <v>-21.63</v>
      </c>
      <c r="J1257" s="13" t="s">
        <v>932</v>
      </c>
      <c r="K1257" s="7" t="e">
        <f>SUMIFS([1]исходный!$I$2:$I$8445,[1]исходный!$A$2:$A$8445,Таблица1[[#This Row],[Лицевой]],[1]исходный!$C$2:$C$8445,"Отопление")</f>
        <v>#VALUE!</v>
      </c>
      <c r="L1257" s="7" t="e">
        <f>Таблица1[[#This Row],[Возврат за июль]]+Таблица1[[#This Row],[возврат]]</f>
        <v>#VALUE!</v>
      </c>
      <c r="M1257" s="7" t="e">
        <f>SUMIFS([2]Лист2!$H$2:$H$3988,[2]Лист2!$A$2:$A$3988,Таблица1[[#This Row],[Лицевой]])</f>
        <v>#VALUE!</v>
      </c>
    </row>
    <row r="1258" spans="1:13" hidden="1" outlineLevel="2" x14ac:dyDescent="0.25">
      <c r="A1258" s="25" t="s">
        <v>25</v>
      </c>
      <c r="B1258" s="26">
        <v>284982.71000000002</v>
      </c>
      <c r="C1258" s="26">
        <v>2525</v>
      </c>
      <c r="D1258" s="26">
        <v>71696</v>
      </c>
      <c r="E1258" s="26">
        <v>6859.03</v>
      </c>
      <c r="F1258" s="26">
        <v>48.9</v>
      </c>
      <c r="G1258" s="26">
        <v>-1339.96</v>
      </c>
      <c r="H1258" s="26">
        <v>-1037.6400000000001</v>
      </c>
      <c r="I1258" s="26">
        <v>-33.89</v>
      </c>
      <c r="J1258" s="13" t="s">
        <v>931</v>
      </c>
      <c r="K1258" s="7" t="e">
        <f>SUMIFS([1]исходный!$I$2:$I$8445,[1]исходный!$A$2:$A$8445,Таблица1[[#This Row],[Лицевой]],[1]исходный!$C$2:$C$8445,"Отопление")</f>
        <v>#VALUE!</v>
      </c>
      <c r="L1258" s="7" t="e">
        <f>Таблица1[[#This Row],[Возврат за июль]]+Таблица1[[#This Row],[возврат]]</f>
        <v>#VALUE!</v>
      </c>
      <c r="M1258" s="7" t="e">
        <f>SUMIFS([2]Лист2!$H$2:$H$3988,[2]Лист2!$A$2:$A$3988,Таблица1[[#This Row],[Лицевой]])</f>
        <v>#VALUE!</v>
      </c>
    </row>
    <row r="1259" spans="1:13" hidden="1" outlineLevel="2" x14ac:dyDescent="0.25">
      <c r="A1259" s="25" t="s">
        <v>25</v>
      </c>
      <c r="B1259" s="26">
        <v>284982.71000000002</v>
      </c>
      <c r="C1259" s="26">
        <v>2525</v>
      </c>
      <c r="D1259" s="26">
        <v>71697</v>
      </c>
      <c r="E1259" s="26">
        <v>6957.19</v>
      </c>
      <c r="F1259" s="26">
        <v>49.6</v>
      </c>
      <c r="G1259" s="26">
        <v>-1359.11</v>
      </c>
      <c r="H1259" s="26">
        <v>0</v>
      </c>
      <c r="I1259" s="26">
        <v>-34.369999999999997</v>
      </c>
      <c r="J1259" s="13" t="s">
        <v>917</v>
      </c>
      <c r="K1259" s="7" t="e">
        <f>SUMIFS([1]исходный!$I$2:$I$8445,[1]исходный!$A$2:$A$8445,Таблица1[[#This Row],[Лицевой]],[1]исходный!$C$2:$C$8445,"Отопление")</f>
        <v>#VALUE!</v>
      </c>
      <c r="L1259" s="7" t="e">
        <f>Таблица1[[#This Row],[Возврат за июль]]+Таблица1[[#This Row],[возврат]]</f>
        <v>#VALUE!</v>
      </c>
      <c r="M1259" s="7" t="e">
        <f>SUMIFS([2]Лист2!$H$2:$H$3988,[2]Лист2!$A$2:$A$3988,Таблица1[[#This Row],[Лицевой]])</f>
        <v>#VALUE!</v>
      </c>
    </row>
    <row r="1260" spans="1:13" hidden="1" outlineLevel="2" x14ac:dyDescent="0.25">
      <c r="A1260" s="25" t="s">
        <v>25</v>
      </c>
      <c r="B1260" s="26">
        <v>284982.71000000002</v>
      </c>
      <c r="C1260" s="26">
        <v>2525</v>
      </c>
      <c r="D1260" s="26">
        <v>71698</v>
      </c>
      <c r="E1260" s="26">
        <v>4488.5</v>
      </c>
      <c r="F1260" s="26">
        <v>32</v>
      </c>
      <c r="G1260" s="26">
        <v>-876.84</v>
      </c>
      <c r="H1260" s="26">
        <v>-679.03</v>
      </c>
      <c r="I1260" s="26">
        <v>-22.18</v>
      </c>
      <c r="J1260" s="13" t="s">
        <v>933</v>
      </c>
      <c r="K1260" s="7" t="e">
        <f>SUMIFS([1]исходный!$I$2:$I$8445,[1]исходный!$A$2:$A$8445,Таблица1[[#This Row],[Лицевой]],[1]исходный!$C$2:$C$8445,"Отопление")</f>
        <v>#VALUE!</v>
      </c>
      <c r="L1260" s="7" t="e">
        <f>Таблица1[[#This Row],[Возврат за июль]]+Таблица1[[#This Row],[возврат]]</f>
        <v>#VALUE!</v>
      </c>
      <c r="M1260" s="7" t="e">
        <f>SUMIFS([2]Лист2!$H$2:$H$3988,[2]Лист2!$A$2:$A$3988,Таблица1[[#This Row],[Лицевой]])</f>
        <v>#VALUE!</v>
      </c>
    </row>
    <row r="1261" spans="1:13" hidden="1" outlineLevel="2" x14ac:dyDescent="0.25">
      <c r="A1261" s="25" t="s">
        <v>25</v>
      </c>
      <c r="B1261" s="26">
        <v>284982.71000000002</v>
      </c>
      <c r="C1261" s="26">
        <v>2525</v>
      </c>
      <c r="D1261" s="26">
        <v>71699</v>
      </c>
      <c r="E1261" s="26">
        <v>6943.2</v>
      </c>
      <c r="F1261" s="26">
        <v>49.5</v>
      </c>
      <c r="G1261" s="26">
        <v>-1356.41</v>
      </c>
      <c r="H1261" s="26">
        <v>0</v>
      </c>
      <c r="I1261" s="26">
        <v>-34.32</v>
      </c>
      <c r="J1261" s="13" t="s">
        <v>918</v>
      </c>
      <c r="K1261" s="7" t="e">
        <f>SUMIFS([1]исходный!$I$2:$I$8445,[1]исходный!$A$2:$A$8445,Таблица1[[#This Row],[Лицевой]],[1]исходный!$C$2:$C$8445,"Отопление")</f>
        <v>#VALUE!</v>
      </c>
      <c r="L1261" s="7" t="e">
        <f>Таблица1[[#This Row],[Возврат за июль]]+Таблица1[[#This Row],[возврат]]</f>
        <v>#VALUE!</v>
      </c>
      <c r="M1261" s="7" t="e">
        <f>SUMIFS([2]Лист2!$H$2:$H$3988,[2]Лист2!$A$2:$A$3988,Таблица1[[#This Row],[Лицевой]])</f>
        <v>#VALUE!</v>
      </c>
    </row>
    <row r="1262" spans="1:13" hidden="1" outlineLevel="2" x14ac:dyDescent="0.25">
      <c r="A1262" s="25" t="s">
        <v>25</v>
      </c>
      <c r="B1262" s="26">
        <v>284982.71000000002</v>
      </c>
      <c r="C1262" s="26">
        <v>2525</v>
      </c>
      <c r="D1262" s="26">
        <v>71700</v>
      </c>
      <c r="E1262" s="26">
        <v>6999.28</v>
      </c>
      <c r="F1262" s="26">
        <v>49.9</v>
      </c>
      <c r="G1262" s="26">
        <v>-1367.34</v>
      </c>
      <c r="H1262" s="26">
        <v>0</v>
      </c>
      <c r="I1262" s="26">
        <v>-34.58</v>
      </c>
      <c r="J1262" s="13" t="s">
        <v>909</v>
      </c>
      <c r="K1262" s="7" t="e">
        <f>SUMIFS([1]исходный!$I$2:$I$8445,[1]исходный!$A$2:$A$8445,Таблица1[[#This Row],[Лицевой]],[1]исходный!$C$2:$C$8445,"Отопление")</f>
        <v>#VALUE!</v>
      </c>
      <c r="L1262" s="7" t="e">
        <f>Таблица1[[#This Row],[Возврат за июль]]+Таблица1[[#This Row],[возврат]]</f>
        <v>#VALUE!</v>
      </c>
      <c r="M1262" s="7" t="e">
        <f>SUMIFS([2]Лист2!$H$2:$H$3988,[2]Лист2!$A$2:$A$3988,Таблица1[[#This Row],[Лицевой]])</f>
        <v>#VALUE!</v>
      </c>
    </row>
    <row r="1263" spans="1:13" hidden="1" outlineLevel="2" x14ac:dyDescent="0.25">
      <c r="A1263" s="25" t="s">
        <v>25</v>
      </c>
      <c r="B1263" s="26">
        <v>284982.71000000002</v>
      </c>
      <c r="C1263" s="26">
        <v>2525</v>
      </c>
      <c r="D1263" s="26">
        <v>71701</v>
      </c>
      <c r="E1263" s="26">
        <v>4488.5</v>
      </c>
      <c r="F1263" s="26">
        <v>32</v>
      </c>
      <c r="G1263" s="26">
        <v>-876.84</v>
      </c>
      <c r="H1263" s="26">
        <v>-679.03</v>
      </c>
      <c r="I1263" s="26">
        <v>-22.18</v>
      </c>
      <c r="J1263" s="13" t="s">
        <v>933</v>
      </c>
      <c r="K1263" s="7" t="e">
        <f>SUMIFS([1]исходный!$I$2:$I$8445,[1]исходный!$A$2:$A$8445,Таблица1[[#This Row],[Лицевой]],[1]исходный!$C$2:$C$8445,"Отопление")</f>
        <v>#VALUE!</v>
      </c>
      <c r="L1263" s="7" t="e">
        <f>Таблица1[[#This Row],[Возврат за июль]]+Таблица1[[#This Row],[возврат]]</f>
        <v>#VALUE!</v>
      </c>
      <c r="M1263" s="7" t="e">
        <f>SUMIFS([2]Лист2!$H$2:$H$3988,[2]Лист2!$A$2:$A$3988,Таблица1[[#This Row],[Лицевой]])</f>
        <v>#VALUE!</v>
      </c>
    </row>
    <row r="1264" spans="1:13" hidden="1" outlineLevel="2" x14ac:dyDescent="0.25">
      <c r="A1264" s="25" t="s">
        <v>25</v>
      </c>
      <c r="B1264" s="26">
        <v>284982.71000000002</v>
      </c>
      <c r="C1264" s="26">
        <v>2525</v>
      </c>
      <c r="D1264" s="26">
        <v>71702</v>
      </c>
      <c r="E1264" s="26">
        <v>6901.12</v>
      </c>
      <c r="F1264" s="26">
        <v>49.2</v>
      </c>
      <c r="G1264" s="26">
        <v>-1348.19</v>
      </c>
      <c r="H1264" s="26">
        <v>0</v>
      </c>
      <c r="I1264" s="26">
        <v>-34.1</v>
      </c>
      <c r="J1264" s="13" t="s">
        <v>925</v>
      </c>
      <c r="K1264" s="7" t="e">
        <f>SUMIFS([1]исходный!$I$2:$I$8445,[1]исходный!$A$2:$A$8445,Таблица1[[#This Row],[Лицевой]],[1]исходный!$C$2:$C$8445,"Отопление")</f>
        <v>#VALUE!</v>
      </c>
      <c r="L1264" s="7" t="e">
        <f>Таблица1[[#This Row],[Возврат за июль]]+Таблица1[[#This Row],[возврат]]</f>
        <v>#VALUE!</v>
      </c>
      <c r="M1264" s="7" t="e">
        <f>SUMIFS([2]Лист2!$H$2:$H$3988,[2]Лист2!$A$2:$A$3988,Таблица1[[#This Row],[Лицевой]])</f>
        <v>#VALUE!</v>
      </c>
    </row>
    <row r="1265" spans="1:13" hidden="1" outlineLevel="2" x14ac:dyDescent="0.25">
      <c r="A1265" s="25" t="s">
        <v>25</v>
      </c>
      <c r="B1265" s="26">
        <v>284982.71000000002</v>
      </c>
      <c r="C1265" s="26">
        <v>2525</v>
      </c>
      <c r="D1265" s="26">
        <v>71703</v>
      </c>
      <c r="E1265" s="26">
        <v>6859.03</v>
      </c>
      <c r="F1265" s="26">
        <v>48.9</v>
      </c>
      <c r="G1265" s="26">
        <v>-1339.96</v>
      </c>
      <c r="H1265" s="26">
        <v>-1037.6400000000001</v>
      </c>
      <c r="I1265" s="26">
        <v>-33.89</v>
      </c>
      <c r="J1265" s="13" t="s">
        <v>931</v>
      </c>
      <c r="K1265" s="7" t="e">
        <f>SUMIFS([1]исходный!$I$2:$I$8445,[1]исходный!$A$2:$A$8445,Таблица1[[#This Row],[Лицевой]],[1]исходный!$C$2:$C$8445,"Отопление")</f>
        <v>#VALUE!</v>
      </c>
      <c r="L1265" s="7" t="e">
        <f>Таблица1[[#This Row],[Возврат за июль]]+Таблица1[[#This Row],[возврат]]</f>
        <v>#VALUE!</v>
      </c>
      <c r="M1265" s="7" t="e">
        <f>SUMIFS([2]Лист2!$H$2:$H$3988,[2]Лист2!$A$2:$A$3988,Таблица1[[#This Row],[Лицевой]])</f>
        <v>#VALUE!</v>
      </c>
    </row>
    <row r="1266" spans="1:13" hidden="1" outlineLevel="2" x14ac:dyDescent="0.25">
      <c r="A1266" s="25" t="s">
        <v>25</v>
      </c>
      <c r="B1266" s="26">
        <v>284982.71000000002</v>
      </c>
      <c r="C1266" s="26">
        <v>2525</v>
      </c>
      <c r="D1266" s="26">
        <v>71704</v>
      </c>
      <c r="E1266" s="26">
        <v>4432.43</v>
      </c>
      <c r="F1266" s="26">
        <v>31.6</v>
      </c>
      <c r="G1266" s="26">
        <v>-865.91</v>
      </c>
      <c r="H1266" s="26">
        <v>0</v>
      </c>
      <c r="I1266" s="26">
        <v>-21.91</v>
      </c>
      <c r="J1266" s="13" t="s">
        <v>934</v>
      </c>
      <c r="K1266" s="7" t="e">
        <f>SUMIFS([1]исходный!$I$2:$I$8445,[1]исходный!$A$2:$A$8445,Таблица1[[#This Row],[Лицевой]],[1]исходный!$C$2:$C$8445,"Отопление")</f>
        <v>#VALUE!</v>
      </c>
      <c r="L1266" s="7" t="e">
        <f>Таблица1[[#This Row],[Возврат за июль]]+Таблица1[[#This Row],[возврат]]</f>
        <v>#VALUE!</v>
      </c>
      <c r="M1266" s="7" t="e">
        <f>SUMIFS([2]Лист2!$H$2:$H$3988,[2]Лист2!$A$2:$A$3988,Таблица1[[#This Row],[Лицевой]])</f>
        <v>#VALUE!</v>
      </c>
    </row>
    <row r="1267" spans="1:13" hidden="1" outlineLevel="2" x14ac:dyDescent="0.25">
      <c r="A1267" s="25" t="s">
        <v>25</v>
      </c>
      <c r="B1267" s="26">
        <v>284982.71000000002</v>
      </c>
      <c r="C1267" s="26">
        <v>2525</v>
      </c>
      <c r="D1267" s="26">
        <v>71705</v>
      </c>
      <c r="E1267" s="26">
        <v>6816.93</v>
      </c>
      <c r="F1267" s="26">
        <v>48.6</v>
      </c>
      <c r="G1267" s="26">
        <v>-1331.72</v>
      </c>
      <c r="H1267" s="26">
        <v>0</v>
      </c>
      <c r="I1267" s="26">
        <v>-33.69</v>
      </c>
      <c r="J1267" s="13" t="s">
        <v>935</v>
      </c>
      <c r="K1267" s="7" t="e">
        <f>SUMIFS([1]исходный!$I$2:$I$8445,[1]исходный!$A$2:$A$8445,Таблица1[[#This Row],[Лицевой]],[1]исходный!$C$2:$C$8445,"Отопление")</f>
        <v>#VALUE!</v>
      </c>
      <c r="L1267" s="7" t="e">
        <f>Таблица1[[#This Row],[Возврат за июль]]+Таблица1[[#This Row],[возврат]]</f>
        <v>#VALUE!</v>
      </c>
      <c r="M1267" s="7" t="e">
        <f>SUMIFS([2]Лист2!$H$2:$H$3988,[2]Лист2!$A$2:$A$3988,Таблица1[[#This Row],[Лицевой]])</f>
        <v>#VALUE!</v>
      </c>
    </row>
    <row r="1268" spans="1:13" hidden="1" outlineLevel="2" x14ac:dyDescent="0.25">
      <c r="A1268" s="25" t="s">
        <v>25</v>
      </c>
      <c r="B1268" s="26">
        <v>284982.71000000002</v>
      </c>
      <c r="C1268" s="26">
        <v>2525</v>
      </c>
      <c r="D1268" s="26">
        <v>71706</v>
      </c>
      <c r="E1268" s="26">
        <v>7209.68</v>
      </c>
      <c r="F1268" s="26">
        <v>51.4</v>
      </c>
      <c r="G1268" s="26">
        <v>-1408.45</v>
      </c>
      <c r="H1268" s="26">
        <v>0</v>
      </c>
      <c r="I1268" s="26">
        <v>-35.619999999999997</v>
      </c>
      <c r="J1268" s="13" t="s">
        <v>936</v>
      </c>
      <c r="K1268" s="7" t="e">
        <f>SUMIFS([1]исходный!$I$2:$I$8445,[1]исходный!$A$2:$A$8445,Таблица1[[#This Row],[Лицевой]],[1]исходный!$C$2:$C$8445,"Отопление")</f>
        <v>#VALUE!</v>
      </c>
      <c r="L1268" s="7" t="e">
        <f>Таблица1[[#This Row],[Возврат за июль]]+Таблица1[[#This Row],[возврат]]</f>
        <v>#VALUE!</v>
      </c>
      <c r="M1268" s="7" t="e">
        <f>SUMIFS([2]Лист2!$H$2:$H$3988,[2]Лист2!$A$2:$A$3988,Таблица1[[#This Row],[Лицевой]])</f>
        <v>#VALUE!</v>
      </c>
    </row>
    <row r="1269" spans="1:13" hidden="1" outlineLevel="2" x14ac:dyDescent="0.25">
      <c r="A1269" s="25" t="s">
        <v>25</v>
      </c>
      <c r="B1269" s="26">
        <v>284982.71000000002</v>
      </c>
      <c r="C1269" s="26">
        <v>2525</v>
      </c>
      <c r="D1269" s="26">
        <v>71708</v>
      </c>
      <c r="E1269" s="26">
        <v>7041.36</v>
      </c>
      <c r="F1269" s="26">
        <v>50.2</v>
      </c>
      <c r="G1269" s="26">
        <v>-1375.57</v>
      </c>
      <c r="H1269" s="26">
        <v>-1065.23</v>
      </c>
      <c r="I1269" s="26">
        <v>-34.799999999999997</v>
      </c>
      <c r="J1269" s="13" t="s">
        <v>937</v>
      </c>
      <c r="K1269" s="7" t="e">
        <f>SUMIFS([1]исходный!$I$2:$I$8445,[1]исходный!$A$2:$A$8445,Таблица1[[#This Row],[Лицевой]],[1]исходный!$C$2:$C$8445,"Отопление")</f>
        <v>#VALUE!</v>
      </c>
      <c r="L1269" s="7" t="e">
        <f>Таблица1[[#This Row],[Возврат за июль]]+Таблица1[[#This Row],[возврат]]</f>
        <v>#VALUE!</v>
      </c>
      <c r="M1269" s="7" t="e">
        <f>SUMIFS([2]Лист2!$H$2:$H$3988,[2]Лист2!$A$2:$A$3988,Таблица1[[#This Row],[Лицевой]])</f>
        <v>#VALUE!</v>
      </c>
    </row>
    <row r="1270" spans="1:13" hidden="1" outlineLevel="2" x14ac:dyDescent="0.25">
      <c r="A1270" s="25" t="s">
        <v>25</v>
      </c>
      <c r="B1270" s="26">
        <v>284982.71000000002</v>
      </c>
      <c r="C1270" s="26">
        <v>2525</v>
      </c>
      <c r="D1270" s="26">
        <v>71709</v>
      </c>
      <c r="E1270" s="26">
        <v>4530.6000000000004</v>
      </c>
      <c r="F1270" s="26">
        <v>32.299999999999997</v>
      </c>
      <c r="G1270" s="26">
        <v>-885.08</v>
      </c>
      <c r="H1270" s="26">
        <v>0</v>
      </c>
      <c r="I1270" s="26">
        <v>-22.38</v>
      </c>
      <c r="J1270" s="13" t="s">
        <v>908</v>
      </c>
      <c r="K1270" s="7" t="e">
        <f>SUMIFS([1]исходный!$I$2:$I$8445,[1]исходный!$A$2:$A$8445,Таблица1[[#This Row],[Лицевой]],[1]исходный!$C$2:$C$8445,"Отопление")</f>
        <v>#VALUE!</v>
      </c>
      <c r="L1270" s="7" t="e">
        <f>Таблица1[[#This Row],[Возврат за июль]]+Таблица1[[#This Row],[возврат]]</f>
        <v>#VALUE!</v>
      </c>
      <c r="M1270" s="7" t="e">
        <f>SUMIFS([2]Лист2!$H$2:$H$3988,[2]Лист2!$A$2:$A$3988,Таблица1[[#This Row],[Лицевой]])</f>
        <v>#VALUE!</v>
      </c>
    </row>
    <row r="1271" spans="1:13" hidden="1" outlineLevel="2" x14ac:dyDescent="0.25">
      <c r="A1271" s="25" t="s">
        <v>25</v>
      </c>
      <c r="B1271" s="26">
        <v>284982.71000000002</v>
      </c>
      <c r="C1271" s="26">
        <v>2525</v>
      </c>
      <c r="D1271" s="26">
        <v>71710</v>
      </c>
      <c r="E1271" s="26">
        <v>7083.45</v>
      </c>
      <c r="F1271" s="26">
        <v>50.5</v>
      </c>
      <c r="G1271" s="26">
        <v>-1383.8</v>
      </c>
      <c r="H1271" s="26">
        <v>0</v>
      </c>
      <c r="I1271" s="26">
        <v>-35.01</v>
      </c>
      <c r="J1271" s="13" t="s">
        <v>938</v>
      </c>
      <c r="K1271" s="7" t="e">
        <f>SUMIFS([1]исходный!$I$2:$I$8445,[1]исходный!$A$2:$A$8445,Таблица1[[#This Row],[Лицевой]],[1]исходный!$C$2:$C$8445,"Отопление")</f>
        <v>#VALUE!</v>
      </c>
      <c r="L1271" s="7" t="e">
        <f>Таблица1[[#This Row],[Возврат за июль]]+Таблица1[[#This Row],[возврат]]</f>
        <v>#VALUE!</v>
      </c>
      <c r="M1271" s="7" t="e">
        <f>SUMIFS([2]Лист2!$H$2:$H$3988,[2]Лист2!$A$2:$A$3988,Таблица1[[#This Row],[Лицевой]])</f>
        <v>#VALUE!</v>
      </c>
    </row>
    <row r="1272" spans="1:13" hidden="1" outlineLevel="2" x14ac:dyDescent="0.25">
      <c r="A1272" s="25" t="s">
        <v>25</v>
      </c>
      <c r="B1272" s="26">
        <v>284982.71000000002</v>
      </c>
      <c r="C1272" s="26">
        <v>2525</v>
      </c>
      <c r="D1272" s="26">
        <v>71711</v>
      </c>
      <c r="E1272" s="26">
        <v>6999.28</v>
      </c>
      <c r="F1272" s="26">
        <v>49.9</v>
      </c>
      <c r="G1272" s="26">
        <v>-1367.34</v>
      </c>
      <c r="H1272" s="26">
        <v>-1058.8599999999999</v>
      </c>
      <c r="I1272" s="26">
        <v>-34.58</v>
      </c>
      <c r="J1272" s="13" t="s">
        <v>909</v>
      </c>
      <c r="K1272" s="7" t="e">
        <f>SUMIFS([1]исходный!$I$2:$I$8445,[1]исходный!$A$2:$A$8445,Таблица1[[#This Row],[Лицевой]],[1]исходный!$C$2:$C$8445,"Отопление")</f>
        <v>#VALUE!</v>
      </c>
      <c r="L1272" s="7" t="e">
        <f>Таблица1[[#This Row],[Возврат за июль]]+Таблица1[[#This Row],[возврат]]</f>
        <v>#VALUE!</v>
      </c>
      <c r="M1272" s="7" t="e">
        <f>SUMIFS([2]Лист2!$H$2:$H$3988,[2]Лист2!$A$2:$A$3988,Таблица1[[#This Row],[Лицевой]])</f>
        <v>#VALUE!</v>
      </c>
    </row>
    <row r="1273" spans="1:13" hidden="1" outlineLevel="2" x14ac:dyDescent="0.25">
      <c r="A1273" s="25" t="s">
        <v>25</v>
      </c>
      <c r="B1273" s="26">
        <v>284982.71000000002</v>
      </c>
      <c r="C1273" s="26">
        <v>2525</v>
      </c>
      <c r="D1273" s="26">
        <v>71712</v>
      </c>
      <c r="E1273" s="26">
        <v>4516.57</v>
      </c>
      <c r="F1273" s="26">
        <v>32.200000000000003</v>
      </c>
      <c r="G1273" s="26">
        <v>-882.34</v>
      </c>
      <c r="H1273" s="26">
        <v>0</v>
      </c>
      <c r="I1273" s="26">
        <v>-22.31</v>
      </c>
      <c r="J1273" s="13" t="s">
        <v>911</v>
      </c>
      <c r="K1273" s="7" t="e">
        <f>SUMIFS([1]исходный!$I$2:$I$8445,[1]исходный!$A$2:$A$8445,Таблица1[[#This Row],[Лицевой]],[1]исходный!$C$2:$C$8445,"Отопление")</f>
        <v>#VALUE!</v>
      </c>
      <c r="L1273" s="7" t="e">
        <f>Таблица1[[#This Row],[Возврат за июль]]+Таблица1[[#This Row],[возврат]]</f>
        <v>#VALUE!</v>
      </c>
      <c r="M1273" s="7" t="e">
        <f>SUMIFS([2]Лист2!$H$2:$H$3988,[2]Лист2!$A$2:$A$3988,Таблица1[[#This Row],[Лицевой]])</f>
        <v>#VALUE!</v>
      </c>
    </row>
    <row r="1274" spans="1:13" hidden="1" outlineLevel="2" x14ac:dyDescent="0.25">
      <c r="A1274" s="25" t="s">
        <v>25</v>
      </c>
      <c r="B1274" s="26">
        <v>284982.71000000002</v>
      </c>
      <c r="C1274" s="26">
        <v>2525</v>
      </c>
      <c r="D1274" s="26">
        <v>71713</v>
      </c>
      <c r="E1274" s="26">
        <v>7069.43</v>
      </c>
      <c r="F1274" s="26">
        <v>50.4</v>
      </c>
      <c r="G1274" s="26">
        <v>-1381.06</v>
      </c>
      <c r="H1274" s="26">
        <v>0</v>
      </c>
      <c r="I1274" s="26">
        <v>-34.93</v>
      </c>
      <c r="J1274" s="13" t="s">
        <v>939</v>
      </c>
      <c r="K1274" s="7" t="e">
        <f>SUMIFS([1]исходный!$I$2:$I$8445,[1]исходный!$A$2:$A$8445,Таблица1[[#This Row],[Лицевой]],[1]исходный!$C$2:$C$8445,"Отопление")</f>
        <v>#VALUE!</v>
      </c>
      <c r="L1274" s="7" t="e">
        <f>Таблица1[[#This Row],[Возврат за июль]]+Таблица1[[#This Row],[возврат]]</f>
        <v>#VALUE!</v>
      </c>
      <c r="M1274" s="7" t="e">
        <f>SUMIFS([2]Лист2!$H$2:$H$3988,[2]Лист2!$A$2:$A$3988,Таблица1[[#This Row],[Лицевой]])</f>
        <v>#VALUE!</v>
      </c>
    </row>
    <row r="1275" spans="1:13" hidden="1" outlineLevel="2" x14ac:dyDescent="0.25">
      <c r="A1275" s="25" t="s">
        <v>25</v>
      </c>
      <c r="B1275" s="26">
        <v>284982.71000000002</v>
      </c>
      <c r="C1275" s="26">
        <v>2525</v>
      </c>
      <c r="D1275" s="26">
        <v>71714</v>
      </c>
      <c r="E1275" s="26">
        <v>6915.15</v>
      </c>
      <c r="F1275" s="26">
        <v>49.3</v>
      </c>
      <c r="G1275" s="26">
        <v>-1350.93</v>
      </c>
      <c r="H1275" s="26">
        <v>-1046.1300000000001</v>
      </c>
      <c r="I1275" s="26">
        <v>-34.17</v>
      </c>
      <c r="J1275" s="13" t="s">
        <v>927</v>
      </c>
      <c r="K1275" s="7" t="e">
        <f>SUMIFS([1]исходный!$I$2:$I$8445,[1]исходный!$A$2:$A$8445,Таблица1[[#This Row],[Лицевой]],[1]исходный!$C$2:$C$8445,"Отопление")</f>
        <v>#VALUE!</v>
      </c>
      <c r="L1275" s="7" t="e">
        <f>Таблица1[[#This Row],[Возврат за июль]]+Таблица1[[#This Row],[возврат]]</f>
        <v>#VALUE!</v>
      </c>
      <c r="M1275" s="7" t="e">
        <f>SUMIFS([2]Лист2!$H$2:$H$3988,[2]Лист2!$A$2:$A$3988,Таблица1[[#This Row],[Лицевой]])</f>
        <v>#VALUE!</v>
      </c>
    </row>
    <row r="1276" spans="1:13" hidden="1" outlineLevel="2" x14ac:dyDescent="0.25">
      <c r="A1276" s="25" t="s">
        <v>25</v>
      </c>
      <c r="B1276" s="26">
        <v>284982.71000000002</v>
      </c>
      <c r="C1276" s="26">
        <v>2525</v>
      </c>
      <c r="D1276" s="26">
        <v>71715</v>
      </c>
      <c r="E1276" s="26">
        <v>4474.4799999999996</v>
      </c>
      <c r="F1276" s="26">
        <v>31.9</v>
      </c>
      <c r="G1276" s="26">
        <v>-874.1</v>
      </c>
      <c r="H1276" s="26">
        <v>0</v>
      </c>
      <c r="I1276" s="26">
        <v>-22.1</v>
      </c>
      <c r="J1276" s="13" t="s">
        <v>921</v>
      </c>
      <c r="K1276" s="7" t="e">
        <f>SUMIFS([1]исходный!$I$2:$I$8445,[1]исходный!$A$2:$A$8445,Таблица1[[#This Row],[Лицевой]],[1]исходный!$C$2:$C$8445,"Отопление")</f>
        <v>#VALUE!</v>
      </c>
      <c r="L1276" s="7" t="e">
        <f>Таблица1[[#This Row],[Возврат за июль]]+Таблица1[[#This Row],[возврат]]</f>
        <v>#VALUE!</v>
      </c>
      <c r="M1276" s="7" t="e">
        <f>SUMIFS([2]Лист2!$H$2:$H$3988,[2]Лист2!$A$2:$A$3988,Таблица1[[#This Row],[Лицевой]])</f>
        <v>#VALUE!</v>
      </c>
    </row>
    <row r="1277" spans="1:13" hidden="1" outlineLevel="2" x14ac:dyDescent="0.25">
      <c r="A1277" s="25" t="s">
        <v>25</v>
      </c>
      <c r="B1277" s="26">
        <v>284982.71000000002</v>
      </c>
      <c r="C1277" s="26">
        <v>2525</v>
      </c>
      <c r="D1277" s="26">
        <v>71716</v>
      </c>
      <c r="E1277" s="26">
        <v>7041.36</v>
      </c>
      <c r="F1277" s="26">
        <v>50.2</v>
      </c>
      <c r="G1277" s="26">
        <v>-1375.57</v>
      </c>
      <c r="H1277" s="26">
        <v>0</v>
      </c>
      <c r="I1277" s="26">
        <v>-34.799999999999997</v>
      </c>
      <c r="J1277" s="13" t="s">
        <v>937</v>
      </c>
      <c r="K1277" s="7" t="e">
        <f>SUMIFS([1]исходный!$I$2:$I$8445,[1]исходный!$A$2:$A$8445,Таблица1[[#This Row],[Лицевой]],[1]исходный!$C$2:$C$8445,"Отопление")</f>
        <v>#VALUE!</v>
      </c>
      <c r="L1277" s="7" t="e">
        <f>Таблица1[[#This Row],[Возврат за июль]]+Таблица1[[#This Row],[возврат]]</f>
        <v>#VALUE!</v>
      </c>
      <c r="M1277" s="7" t="e">
        <f>SUMIFS([2]Лист2!$H$2:$H$3988,[2]Лист2!$A$2:$A$3988,Таблица1[[#This Row],[Лицевой]])</f>
        <v>#VALUE!</v>
      </c>
    </row>
    <row r="1278" spans="1:13" hidden="1" outlineLevel="2" x14ac:dyDescent="0.25">
      <c r="A1278" s="25" t="s">
        <v>25</v>
      </c>
      <c r="B1278" s="26">
        <v>284982.71000000002</v>
      </c>
      <c r="C1278" s="26">
        <v>2525</v>
      </c>
      <c r="D1278" s="26">
        <v>71717</v>
      </c>
      <c r="E1278" s="26">
        <v>6873.05</v>
      </c>
      <c r="F1278" s="26">
        <v>49</v>
      </c>
      <c r="G1278" s="26">
        <v>-1342.69</v>
      </c>
      <c r="H1278" s="26">
        <v>0</v>
      </c>
      <c r="I1278" s="26">
        <v>-33.97</v>
      </c>
      <c r="J1278" s="13" t="s">
        <v>928</v>
      </c>
      <c r="K1278" s="7" t="e">
        <f>SUMIFS([1]исходный!$I$2:$I$8445,[1]исходный!$A$2:$A$8445,Таблица1[[#This Row],[Лицевой]],[1]исходный!$C$2:$C$8445,"Отопление")</f>
        <v>#VALUE!</v>
      </c>
      <c r="L1278" s="7" t="e">
        <f>Таблица1[[#This Row],[Возврат за июль]]+Таблица1[[#This Row],[возврат]]</f>
        <v>#VALUE!</v>
      </c>
      <c r="M1278" s="7" t="e">
        <f>SUMIFS([2]Лист2!$H$2:$H$3988,[2]Лист2!$A$2:$A$3988,Таблица1[[#This Row],[Лицевой]])</f>
        <v>#VALUE!</v>
      </c>
    </row>
    <row r="1279" spans="1:13" hidden="1" outlineLevel="2" x14ac:dyDescent="0.25">
      <c r="A1279" s="25" t="s">
        <v>25</v>
      </c>
      <c r="B1279" s="26">
        <v>284982.71000000002</v>
      </c>
      <c r="C1279" s="26">
        <v>2525</v>
      </c>
      <c r="D1279" s="26">
        <v>71718</v>
      </c>
      <c r="E1279" s="26">
        <v>4460.4399999999996</v>
      </c>
      <c r="F1279" s="26">
        <v>31.8</v>
      </c>
      <c r="G1279" s="26">
        <v>-871.35</v>
      </c>
      <c r="H1279" s="26">
        <v>0</v>
      </c>
      <c r="I1279" s="26">
        <v>-22.04</v>
      </c>
      <c r="J1279" s="13" t="s">
        <v>940</v>
      </c>
      <c r="K1279" s="7" t="e">
        <f>SUMIFS([1]исходный!$I$2:$I$8445,[1]исходный!$A$2:$A$8445,Таблица1[[#This Row],[Лицевой]],[1]исходный!$C$2:$C$8445,"Отопление")</f>
        <v>#VALUE!</v>
      </c>
      <c r="L1279" s="7" t="e">
        <f>Таблица1[[#This Row],[Возврат за июль]]+Таблица1[[#This Row],[возврат]]</f>
        <v>#VALUE!</v>
      </c>
      <c r="M1279" s="7" t="e">
        <f>SUMIFS([2]Лист2!$H$2:$H$3988,[2]Лист2!$A$2:$A$3988,Таблица1[[#This Row],[Лицевой]])</f>
        <v>#VALUE!</v>
      </c>
    </row>
    <row r="1280" spans="1:13" hidden="1" outlineLevel="2" x14ac:dyDescent="0.25">
      <c r="A1280" s="25" t="s">
        <v>25</v>
      </c>
      <c r="B1280" s="26">
        <v>284982.71000000002</v>
      </c>
      <c r="C1280" s="26">
        <v>2525</v>
      </c>
      <c r="D1280" s="26">
        <v>71719</v>
      </c>
      <c r="E1280" s="26">
        <v>7041.36</v>
      </c>
      <c r="F1280" s="26">
        <v>50.2</v>
      </c>
      <c r="G1280" s="26">
        <v>-1375.57</v>
      </c>
      <c r="H1280" s="26">
        <v>0</v>
      </c>
      <c r="I1280" s="26">
        <v>-34.799999999999997</v>
      </c>
      <c r="J1280" s="13" t="s">
        <v>937</v>
      </c>
      <c r="K1280" s="7" t="e">
        <f>SUMIFS([1]исходный!$I$2:$I$8445,[1]исходный!$A$2:$A$8445,Таблица1[[#This Row],[Лицевой]],[1]исходный!$C$2:$C$8445,"Отопление")</f>
        <v>#VALUE!</v>
      </c>
      <c r="L1280" s="7" t="e">
        <f>Таблица1[[#This Row],[Возврат за июль]]+Таблица1[[#This Row],[возврат]]</f>
        <v>#VALUE!</v>
      </c>
      <c r="M1280" s="7" t="e">
        <f>SUMIFS([2]Лист2!$H$2:$H$3988,[2]Лист2!$A$2:$A$3988,Таблица1[[#This Row],[Лицевой]])</f>
        <v>#VALUE!</v>
      </c>
    </row>
    <row r="1281" spans="1:13" s="3" customFormat="1" outlineLevel="1" collapsed="1" x14ac:dyDescent="0.25">
      <c r="A1281" s="22" t="s">
        <v>25</v>
      </c>
      <c r="B1281" s="24">
        <f>B1280</f>
        <v>284982.71000000002</v>
      </c>
      <c r="C1281" s="24">
        <f>C1280</f>
        <v>2525</v>
      </c>
      <c r="D1281" s="24"/>
      <c r="E1281" s="24">
        <f>SUM(E1224:E1280)</f>
        <v>354172.27999999997</v>
      </c>
      <c r="F1281" s="24">
        <f t="shared" ref="F1281:I1281" si="16">SUM(F1224:F1280)</f>
        <v>2525.0000000000005</v>
      </c>
      <c r="G1281" s="24">
        <f t="shared" si="16"/>
        <v>-69189.560000000012</v>
      </c>
      <c r="H1281" s="24">
        <f t="shared" si="16"/>
        <v>-22276.389999999996</v>
      </c>
      <c r="I1281" s="24">
        <f t="shared" si="16"/>
        <v>-1750.1200000000001</v>
      </c>
      <c r="J1281" s="13"/>
      <c r="K1281" s="7" t="e">
        <f>SUMIFS([1]исходный!$I$2:$I$8445,[1]исходный!$A$2:$A$8445,Таблица1[[#This Row],[Лицевой]],[1]исходный!$C$2:$C$8445,"Отопление")</f>
        <v>#VALUE!</v>
      </c>
      <c r="L1281" s="7" t="e">
        <f>Таблица1[[#This Row],[Возврат за июль]]+Таблица1[[#This Row],[возврат]]</f>
        <v>#VALUE!</v>
      </c>
      <c r="M1281" s="7" t="e">
        <f>SUMIFS([2]Лист2!$H$2:$H$3988,[2]Лист2!$A$2:$A$3988,Таблица1[[#This Row],[Лицевой]])</f>
        <v>#VALUE!</v>
      </c>
    </row>
    <row r="1282" spans="1:13" hidden="1" outlineLevel="2" x14ac:dyDescent="0.25">
      <c r="A1282" s="25" t="s">
        <v>26</v>
      </c>
      <c r="B1282" s="26">
        <v>419792.81</v>
      </c>
      <c r="C1282" s="26">
        <v>3061.7</v>
      </c>
      <c r="D1282" s="26">
        <v>71720</v>
      </c>
      <c r="E1282" s="26">
        <v>9651.5499999999993</v>
      </c>
      <c r="F1282" s="26">
        <v>67.099999999999994</v>
      </c>
      <c r="G1282" s="26">
        <v>-451.4</v>
      </c>
      <c r="H1282" s="26">
        <v>-1473.37</v>
      </c>
      <c r="I1282" s="26">
        <v>-48.13</v>
      </c>
      <c r="J1282" s="13" t="s">
        <v>941</v>
      </c>
      <c r="K1282" s="7" t="e">
        <f>SUMIFS([1]исходный!$I$2:$I$8445,[1]исходный!$A$2:$A$8445,Таблица1[[#This Row],[Лицевой]],[1]исходный!$C$2:$C$8445,"Отопление")</f>
        <v>#VALUE!</v>
      </c>
      <c r="L1282" s="7" t="e">
        <f>Таблица1[[#This Row],[Возврат за июль]]+Таблица1[[#This Row],[возврат]]</f>
        <v>#VALUE!</v>
      </c>
      <c r="M1282" s="7" t="e">
        <f>SUMIFS([2]Лист2!$H$2:$H$3988,[2]Лист2!$A$2:$A$3988,Таблица1[[#This Row],[Лицевой]])</f>
        <v>#VALUE!</v>
      </c>
    </row>
    <row r="1283" spans="1:13" hidden="1" outlineLevel="2" x14ac:dyDescent="0.25">
      <c r="A1283" s="25" t="s">
        <v>26</v>
      </c>
      <c r="B1283" s="26">
        <v>419792.81</v>
      </c>
      <c r="C1283" s="26">
        <v>3061.7</v>
      </c>
      <c r="D1283" s="26">
        <v>71721</v>
      </c>
      <c r="E1283" s="26">
        <v>4761.0200000000004</v>
      </c>
      <c r="F1283" s="26">
        <v>33.1</v>
      </c>
      <c r="G1283" s="26">
        <v>-222.65</v>
      </c>
      <c r="H1283" s="26">
        <v>-726.8</v>
      </c>
      <c r="I1283" s="26">
        <v>-23.74</v>
      </c>
      <c r="J1283" s="13" t="s">
        <v>942</v>
      </c>
      <c r="K1283" s="7" t="e">
        <f>SUMIFS([1]исходный!$I$2:$I$8445,[1]исходный!$A$2:$A$8445,Таблица1[[#This Row],[Лицевой]],[1]исходный!$C$2:$C$8445,"Отопление")</f>
        <v>#VALUE!</v>
      </c>
      <c r="L1283" s="7" t="e">
        <f>Таблица1[[#This Row],[Возврат за июль]]+Таблица1[[#This Row],[возврат]]</f>
        <v>#VALUE!</v>
      </c>
      <c r="M1283" s="7" t="e">
        <f>SUMIFS([2]Лист2!$H$2:$H$3988,[2]Лист2!$A$2:$A$3988,Таблица1[[#This Row],[Лицевой]])</f>
        <v>#VALUE!</v>
      </c>
    </row>
    <row r="1284" spans="1:13" hidden="1" outlineLevel="2" x14ac:dyDescent="0.25">
      <c r="A1284" s="25" t="s">
        <v>26</v>
      </c>
      <c r="B1284" s="26">
        <v>419792.81</v>
      </c>
      <c r="C1284" s="26">
        <v>3061.7</v>
      </c>
      <c r="D1284" s="26">
        <v>71722</v>
      </c>
      <c r="E1284" s="26">
        <v>7637.79</v>
      </c>
      <c r="F1284" s="26">
        <v>53.1</v>
      </c>
      <c r="G1284" s="26">
        <v>-357.19</v>
      </c>
      <c r="H1284" s="26">
        <v>-1165.95</v>
      </c>
      <c r="I1284" s="26">
        <v>-38.090000000000003</v>
      </c>
      <c r="J1284" s="13" t="s">
        <v>943</v>
      </c>
      <c r="K1284" s="7" t="e">
        <f>SUMIFS([1]исходный!$I$2:$I$8445,[1]исходный!$A$2:$A$8445,Таблица1[[#This Row],[Лицевой]],[1]исходный!$C$2:$C$8445,"Отопление")</f>
        <v>#VALUE!</v>
      </c>
      <c r="L1284" s="7" t="e">
        <f>Таблица1[[#This Row],[Возврат за июль]]+Таблица1[[#This Row],[возврат]]</f>
        <v>#VALUE!</v>
      </c>
      <c r="M1284" s="7" t="e">
        <f>SUMIFS([2]Лист2!$H$2:$H$3988,[2]Лист2!$A$2:$A$3988,Таблица1[[#This Row],[Лицевой]])</f>
        <v>#VALUE!</v>
      </c>
    </row>
    <row r="1285" spans="1:13" hidden="1" outlineLevel="2" x14ac:dyDescent="0.25">
      <c r="A1285" s="25" t="s">
        <v>26</v>
      </c>
      <c r="B1285" s="26">
        <v>419792.81</v>
      </c>
      <c r="C1285" s="26">
        <v>3061.7</v>
      </c>
      <c r="D1285" s="26">
        <v>71723</v>
      </c>
      <c r="E1285" s="26">
        <v>9651.5499999999993</v>
      </c>
      <c r="F1285" s="26">
        <v>67.099999999999994</v>
      </c>
      <c r="G1285" s="26">
        <v>-451.4</v>
      </c>
      <c r="H1285" s="26">
        <v>-1473.37</v>
      </c>
      <c r="I1285" s="26">
        <v>-48.13</v>
      </c>
      <c r="J1285" s="13" t="s">
        <v>941</v>
      </c>
      <c r="K1285" s="7" t="e">
        <f>SUMIFS([1]исходный!$I$2:$I$8445,[1]исходный!$A$2:$A$8445,Таблица1[[#This Row],[Лицевой]],[1]исходный!$C$2:$C$8445,"Отопление")</f>
        <v>#VALUE!</v>
      </c>
      <c r="L1285" s="7" t="e">
        <f>Таблица1[[#This Row],[Возврат за июль]]+Таблица1[[#This Row],[возврат]]</f>
        <v>#VALUE!</v>
      </c>
      <c r="M1285" s="7" t="e">
        <f>SUMIFS([2]Лист2!$H$2:$H$3988,[2]Лист2!$A$2:$A$3988,Таблица1[[#This Row],[Лицевой]])</f>
        <v>#VALUE!</v>
      </c>
    </row>
    <row r="1286" spans="1:13" hidden="1" outlineLevel="2" x14ac:dyDescent="0.25">
      <c r="A1286" s="25" t="s">
        <v>26</v>
      </c>
      <c r="B1286" s="26">
        <v>419792.81</v>
      </c>
      <c r="C1286" s="26">
        <v>3061.7</v>
      </c>
      <c r="D1286" s="26">
        <v>71724</v>
      </c>
      <c r="E1286" s="26">
        <v>4761.0200000000004</v>
      </c>
      <c r="F1286" s="26">
        <v>33.1</v>
      </c>
      <c r="G1286" s="26">
        <v>-222.65</v>
      </c>
      <c r="H1286" s="26">
        <v>-726.8</v>
      </c>
      <c r="I1286" s="26">
        <v>-23.74</v>
      </c>
      <c r="J1286" s="13" t="s">
        <v>942</v>
      </c>
      <c r="K1286" s="7" t="e">
        <f>SUMIFS([1]исходный!$I$2:$I$8445,[1]исходный!$A$2:$A$8445,Таблица1[[#This Row],[Лицевой]],[1]исходный!$C$2:$C$8445,"Отопление")</f>
        <v>#VALUE!</v>
      </c>
      <c r="L1286" s="7" t="e">
        <f>Таблица1[[#This Row],[Возврат за июль]]+Таблица1[[#This Row],[возврат]]</f>
        <v>#VALUE!</v>
      </c>
      <c r="M1286" s="7" t="e">
        <f>SUMIFS([2]Лист2!$H$2:$H$3988,[2]Лист2!$A$2:$A$3988,Таблица1[[#This Row],[Лицевой]])</f>
        <v>#VALUE!</v>
      </c>
    </row>
    <row r="1287" spans="1:13" hidden="1" outlineLevel="2" x14ac:dyDescent="0.25">
      <c r="A1287" s="25" t="s">
        <v>26</v>
      </c>
      <c r="B1287" s="26">
        <v>419792.81</v>
      </c>
      <c r="C1287" s="26">
        <v>3061.7</v>
      </c>
      <c r="D1287" s="26">
        <v>71725</v>
      </c>
      <c r="E1287" s="26">
        <v>7637.79</v>
      </c>
      <c r="F1287" s="26">
        <v>53.1</v>
      </c>
      <c r="G1287" s="26">
        <v>-357.19</v>
      </c>
      <c r="H1287" s="26">
        <v>0</v>
      </c>
      <c r="I1287" s="26">
        <v>-38.090000000000003</v>
      </c>
      <c r="J1287" s="13" t="s">
        <v>943</v>
      </c>
      <c r="K1287" s="7" t="e">
        <f>SUMIFS([1]исходный!$I$2:$I$8445,[1]исходный!$A$2:$A$8445,Таблица1[[#This Row],[Лицевой]],[1]исходный!$C$2:$C$8445,"Отопление")</f>
        <v>#VALUE!</v>
      </c>
      <c r="L1287" s="7" t="e">
        <f>Таблица1[[#This Row],[Возврат за июль]]+Таблица1[[#This Row],[возврат]]</f>
        <v>#VALUE!</v>
      </c>
      <c r="M1287" s="7" t="e">
        <f>SUMIFS([2]Лист2!$H$2:$H$3988,[2]Лист2!$A$2:$A$3988,Таблица1[[#This Row],[Лицевой]])</f>
        <v>#VALUE!</v>
      </c>
    </row>
    <row r="1288" spans="1:13" hidden="1" outlineLevel="2" x14ac:dyDescent="0.25">
      <c r="A1288" s="25" t="s">
        <v>26</v>
      </c>
      <c r="B1288" s="26">
        <v>419792.81</v>
      </c>
      <c r="C1288" s="26">
        <v>3061.7</v>
      </c>
      <c r="D1288" s="26">
        <v>71726</v>
      </c>
      <c r="E1288" s="26">
        <v>9651.5499999999993</v>
      </c>
      <c r="F1288" s="26">
        <v>67.099999999999994</v>
      </c>
      <c r="G1288" s="26">
        <v>-451.4</v>
      </c>
      <c r="H1288" s="26">
        <v>-1473.37</v>
      </c>
      <c r="I1288" s="26">
        <v>-48.13</v>
      </c>
      <c r="J1288" s="13" t="s">
        <v>941</v>
      </c>
      <c r="K1288" s="7" t="e">
        <f>SUMIFS([1]исходный!$I$2:$I$8445,[1]исходный!$A$2:$A$8445,Таблица1[[#This Row],[Лицевой]],[1]исходный!$C$2:$C$8445,"Отопление")</f>
        <v>#VALUE!</v>
      </c>
      <c r="L1288" s="7" t="e">
        <f>Таблица1[[#This Row],[Возврат за июль]]+Таблица1[[#This Row],[возврат]]</f>
        <v>#VALUE!</v>
      </c>
      <c r="M1288" s="7" t="e">
        <f>SUMIFS([2]Лист2!$H$2:$H$3988,[2]Лист2!$A$2:$A$3988,Таблица1[[#This Row],[Лицевой]])</f>
        <v>#VALUE!</v>
      </c>
    </row>
    <row r="1289" spans="1:13" hidden="1" outlineLevel="2" x14ac:dyDescent="0.25">
      <c r="A1289" s="25" t="s">
        <v>26</v>
      </c>
      <c r="B1289" s="26">
        <v>419792.81</v>
      </c>
      <c r="C1289" s="26">
        <v>3061.7</v>
      </c>
      <c r="D1289" s="26">
        <v>71727</v>
      </c>
      <c r="E1289" s="26">
        <v>4761.0200000000004</v>
      </c>
      <c r="F1289" s="26">
        <v>33.1</v>
      </c>
      <c r="G1289" s="26">
        <v>-222.65</v>
      </c>
      <c r="H1289" s="26">
        <v>-726.8</v>
      </c>
      <c r="I1289" s="26">
        <v>-23.74</v>
      </c>
      <c r="J1289" s="13" t="s">
        <v>942</v>
      </c>
      <c r="K1289" s="7" t="e">
        <f>SUMIFS([1]исходный!$I$2:$I$8445,[1]исходный!$A$2:$A$8445,Таблица1[[#This Row],[Лицевой]],[1]исходный!$C$2:$C$8445,"Отопление")</f>
        <v>#VALUE!</v>
      </c>
      <c r="L1289" s="7" t="e">
        <f>Таблица1[[#This Row],[Возврат за июль]]+Таблица1[[#This Row],[возврат]]</f>
        <v>#VALUE!</v>
      </c>
      <c r="M1289" s="7" t="e">
        <f>SUMIFS([2]Лист2!$H$2:$H$3988,[2]Лист2!$A$2:$A$3988,Таблица1[[#This Row],[Лицевой]])</f>
        <v>#VALUE!</v>
      </c>
    </row>
    <row r="1290" spans="1:13" hidden="1" outlineLevel="2" x14ac:dyDescent="0.25">
      <c r="A1290" s="25" t="s">
        <v>26</v>
      </c>
      <c r="B1290" s="26">
        <v>419792.81</v>
      </c>
      <c r="C1290" s="26">
        <v>3061.7</v>
      </c>
      <c r="D1290" s="26">
        <v>71728</v>
      </c>
      <c r="E1290" s="26">
        <v>7637.79</v>
      </c>
      <c r="F1290" s="26">
        <v>53.1</v>
      </c>
      <c r="G1290" s="26">
        <v>-357.19</v>
      </c>
      <c r="H1290" s="26">
        <v>-1165.95</v>
      </c>
      <c r="I1290" s="26">
        <v>-38.090000000000003</v>
      </c>
      <c r="J1290" s="13" t="s">
        <v>943</v>
      </c>
      <c r="K1290" s="7" t="e">
        <f>SUMIFS([1]исходный!$I$2:$I$8445,[1]исходный!$A$2:$A$8445,Таблица1[[#This Row],[Лицевой]],[1]исходный!$C$2:$C$8445,"Отопление")</f>
        <v>#VALUE!</v>
      </c>
      <c r="L1290" s="7" t="e">
        <f>Таблица1[[#This Row],[Возврат за июль]]+Таблица1[[#This Row],[возврат]]</f>
        <v>#VALUE!</v>
      </c>
      <c r="M1290" s="7" t="e">
        <f>SUMIFS([2]Лист2!$H$2:$H$3988,[2]Лист2!$A$2:$A$3988,Таблица1[[#This Row],[Лицевой]])</f>
        <v>#VALUE!</v>
      </c>
    </row>
    <row r="1291" spans="1:13" hidden="1" outlineLevel="2" x14ac:dyDescent="0.25">
      <c r="A1291" s="25" t="s">
        <v>26</v>
      </c>
      <c r="B1291" s="26">
        <v>419792.81</v>
      </c>
      <c r="C1291" s="26">
        <v>3061.7</v>
      </c>
      <c r="D1291" s="26">
        <v>71729</v>
      </c>
      <c r="E1291" s="26">
        <v>9550.84</v>
      </c>
      <c r="F1291" s="26">
        <v>66.400000000000006</v>
      </c>
      <c r="G1291" s="26">
        <v>-446.67</v>
      </c>
      <c r="H1291" s="26">
        <v>-1457.99</v>
      </c>
      <c r="I1291" s="26">
        <v>-47.63</v>
      </c>
      <c r="J1291" s="13" t="s">
        <v>944</v>
      </c>
      <c r="K1291" s="7" t="e">
        <f>SUMIFS([1]исходный!$I$2:$I$8445,[1]исходный!$A$2:$A$8445,Таблица1[[#This Row],[Лицевой]],[1]исходный!$C$2:$C$8445,"Отопление")</f>
        <v>#VALUE!</v>
      </c>
      <c r="L1291" s="7" t="e">
        <f>Таблица1[[#This Row],[Возврат за июль]]+Таблица1[[#This Row],[возврат]]</f>
        <v>#VALUE!</v>
      </c>
      <c r="M1291" s="7" t="e">
        <f>SUMIFS([2]Лист2!$H$2:$H$3988,[2]Лист2!$A$2:$A$3988,Таблица1[[#This Row],[Лицевой]])</f>
        <v>#VALUE!</v>
      </c>
    </row>
    <row r="1292" spans="1:13" hidden="1" outlineLevel="2" x14ac:dyDescent="0.25">
      <c r="A1292" s="25" t="s">
        <v>26</v>
      </c>
      <c r="B1292" s="26">
        <v>419792.81</v>
      </c>
      <c r="C1292" s="26">
        <v>3061.7</v>
      </c>
      <c r="D1292" s="26">
        <v>71730</v>
      </c>
      <c r="E1292" s="26">
        <v>4761.0200000000004</v>
      </c>
      <c r="F1292" s="26">
        <v>33.1</v>
      </c>
      <c r="G1292" s="26">
        <v>-222.65</v>
      </c>
      <c r="H1292" s="26">
        <v>-726.8</v>
      </c>
      <c r="I1292" s="26">
        <v>-23.74</v>
      </c>
      <c r="J1292" s="13" t="s">
        <v>942</v>
      </c>
      <c r="K1292" s="7" t="e">
        <f>SUMIFS([1]исходный!$I$2:$I$8445,[1]исходный!$A$2:$A$8445,Таблица1[[#This Row],[Лицевой]],[1]исходный!$C$2:$C$8445,"Отопление")</f>
        <v>#VALUE!</v>
      </c>
      <c r="L1292" s="7" t="e">
        <f>Таблица1[[#This Row],[Возврат за июль]]+Таблица1[[#This Row],[возврат]]</f>
        <v>#VALUE!</v>
      </c>
      <c r="M1292" s="7" t="e">
        <f>SUMIFS([2]Лист2!$H$2:$H$3988,[2]Лист2!$A$2:$A$3988,Таблица1[[#This Row],[Лицевой]])</f>
        <v>#VALUE!</v>
      </c>
    </row>
    <row r="1293" spans="1:13" hidden="1" outlineLevel="2" x14ac:dyDescent="0.25">
      <c r="A1293" s="25" t="s">
        <v>26</v>
      </c>
      <c r="B1293" s="26">
        <v>419792.81</v>
      </c>
      <c r="C1293" s="26">
        <v>3061.7</v>
      </c>
      <c r="D1293" s="26">
        <v>71731</v>
      </c>
      <c r="E1293" s="26">
        <v>7637.79</v>
      </c>
      <c r="F1293" s="26">
        <v>53.1</v>
      </c>
      <c r="G1293" s="26">
        <v>-357.19</v>
      </c>
      <c r="H1293" s="26">
        <v>-1165.95</v>
      </c>
      <c r="I1293" s="26">
        <v>-38.090000000000003</v>
      </c>
      <c r="J1293" s="13" t="s">
        <v>943</v>
      </c>
      <c r="K1293" s="7" t="e">
        <f>SUMIFS([1]исходный!$I$2:$I$8445,[1]исходный!$A$2:$A$8445,Таблица1[[#This Row],[Лицевой]],[1]исходный!$C$2:$C$8445,"Отопление")</f>
        <v>#VALUE!</v>
      </c>
      <c r="L1293" s="7" t="e">
        <f>Таблица1[[#This Row],[Возврат за июль]]+Таблица1[[#This Row],[возврат]]</f>
        <v>#VALUE!</v>
      </c>
      <c r="M1293" s="7" t="e">
        <f>SUMIFS([2]Лист2!$H$2:$H$3988,[2]Лист2!$A$2:$A$3988,Таблица1[[#This Row],[Лицевой]])</f>
        <v>#VALUE!</v>
      </c>
    </row>
    <row r="1294" spans="1:13" hidden="1" outlineLevel="2" x14ac:dyDescent="0.25">
      <c r="A1294" s="25" t="s">
        <v>26</v>
      </c>
      <c r="B1294" s="26">
        <v>419792.81</v>
      </c>
      <c r="C1294" s="26">
        <v>3061.7</v>
      </c>
      <c r="D1294" s="26">
        <v>71732</v>
      </c>
      <c r="E1294" s="26">
        <v>9651.5499999999993</v>
      </c>
      <c r="F1294" s="26">
        <v>67.099999999999994</v>
      </c>
      <c r="G1294" s="26">
        <v>-451.4</v>
      </c>
      <c r="H1294" s="26">
        <v>-1473.37</v>
      </c>
      <c r="I1294" s="26">
        <v>-48.13</v>
      </c>
      <c r="J1294" s="13" t="s">
        <v>941</v>
      </c>
      <c r="K1294" s="7" t="e">
        <f>SUMIFS([1]исходный!$I$2:$I$8445,[1]исходный!$A$2:$A$8445,Таблица1[[#This Row],[Лицевой]],[1]исходный!$C$2:$C$8445,"Отопление")</f>
        <v>#VALUE!</v>
      </c>
      <c r="L1294" s="7" t="e">
        <f>Таблица1[[#This Row],[Возврат за июль]]+Таблица1[[#This Row],[возврат]]</f>
        <v>#VALUE!</v>
      </c>
      <c r="M1294" s="7" t="e">
        <f>SUMIFS([2]Лист2!$H$2:$H$3988,[2]Лист2!$A$2:$A$3988,Таблица1[[#This Row],[Лицевой]])</f>
        <v>#VALUE!</v>
      </c>
    </row>
    <row r="1295" spans="1:13" hidden="1" outlineLevel="2" x14ac:dyDescent="0.25">
      <c r="A1295" s="25" t="s">
        <v>26</v>
      </c>
      <c r="B1295" s="26">
        <v>419792.81</v>
      </c>
      <c r="C1295" s="26">
        <v>3061.7</v>
      </c>
      <c r="D1295" s="26">
        <v>71733</v>
      </c>
      <c r="E1295" s="26">
        <v>4761.0200000000004</v>
      </c>
      <c r="F1295" s="26">
        <v>33.1</v>
      </c>
      <c r="G1295" s="26">
        <v>-222.65</v>
      </c>
      <c r="H1295" s="26">
        <v>-726.8</v>
      </c>
      <c r="I1295" s="26">
        <v>-23.74</v>
      </c>
      <c r="J1295" s="13" t="s">
        <v>942</v>
      </c>
      <c r="K1295" s="7" t="e">
        <f>SUMIFS([1]исходный!$I$2:$I$8445,[1]исходный!$A$2:$A$8445,Таблица1[[#This Row],[Лицевой]],[1]исходный!$C$2:$C$8445,"Отопление")</f>
        <v>#VALUE!</v>
      </c>
      <c r="L1295" s="7" t="e">
        <f>Таблица1[[#This Row],[Возврат за июль]]+Таблица1[[#This Row],[возврат]]</f>
        <v>#VALUE!</v>
      </c>
      <c r="M1295" s="7" t="e">
        <f>SUMIFS([2]Лист2!$H$2:$H$3988,[2]Лист2!$A$2:$A$3988,Таблица1[[#This Row],[Лицевой]])</f>
        <v>#VALUE!</v>
      </c>
    </row>
    <row r="1296" spans="1:13" hidden="1" outlineLevel="2" x14ac:dyDescent="0.25">
      <c r="A1296" s="25" t="s">
        <v>26</v>
      </c>
      <c r="B1296" s="26">
        <v>419792.81</v>
      </c>
      <c r="C1296" s="26">
        <v>3061.7</v>
      </c>
      <c r="D1296" s="26">
        <v>71734</v>
      </c>
      <c r="E1296" s="26">
        <v>7637.79</v>
      </c>
      <c r="F1296" s="26">
        <v>53.1</v>
      </c>
      <c r="G1296" s="26">
        <v>-357.19</v>
      </c>
      <c r="H1296" s="26">
        <v>-1165.95</v>
      </c>
      <c r="I1296" s="26">
        <v>-38.090000000000003</v>
      </c>
      <c r="J1296" s="13" t="s">
        <v>943</v>
      </c>
      <c r="K1296" s="7" t="e">
        <f>SUMIFS([1]исходный!$I$2:$I$8445,[1]исходный!$A$2:$A$8445,Таблица1[[#This Row],[Лицевой]],[1]исходный!$C$2:$C$8445,"Отопление")</f>
        <v>#VALUE!</v>
      </c>
      <c r="L1296" s="7" t="e">
        <f>Таблица1[[#This Row],[Возврат за июль]]+Таблица1[[#This Row],[возврат]]</f>
        <v>#VALUE!</v>
      </c>
      <c r="M1296" s="7" t="e">
        <f>SUMIFS([2]Лист2!$H$2:$H$3988,[2]Лист2!$A$2:$A$3988,Таблица1[[#This Row],[Лицевой]])</f>
        <v>#VALUE!</v>
      </c>
    </row>
    <row r="1297" spans="1:13" hidden="1" outlineLevel="2" x14ac:dyDescent="0.25">
      <c r="A1297" s="25" t="s">
        <v>26</v>
      </c>
      <c r="B1297" s="26">
        <v>419792.81</v>
      </c>
      <c r="C1297" s="26">
        <v>3061.7</v>
      </c>
      <c r="D1297" s="26">
        <v>71735</v>
      </c>
      <c r="E1297" s="26">
        <v>7709.74</v>
      </c>
      <c r="F1297" s="26">
        <v>53.6</v>
      </c>
      <c r="G1297" s="26">
        <v>-360.59</v>
      </c>
      <c r="H1297" s="26">
        <v>-1176.94</v>
      </c>
      <c r="I1297" s="26">
        <v>-38.450000000000003</v>
      </c>
      <c r="J1297" s="13" t="s">
        <v>945</v>
      </c>
      <c r="K1297" s="7" t="e">
        <f>SUMIFS([1]исходный!$I$2:$I$8445,[1]исходный!$A$2:$A$8445,Таблица1[[#This Row],[Лицевой]],[1]исходный!$C$2:$C$8445,"Отопление")</f>
        <v>#VALUE!</v>
      </c>
      <c r="L1297" s="7" t="e">
        <f>Таблица1[[#This Row],[Возврат за июль]]+Таблица1[[#This Row],[возврат]]</f>
        <v>#VALUE!</v>
      </c>
      <c r="M1297" s="7" t="e">
        <f>SUMIFS([2]Лист2!$H$2:$H$3988,[2]Лист2!$A$2:$A$3988,Таблица1[[#This Row],[Лицевой]])</f>
        <v>#VALUE!</v>
      </c>
    </row>
    <row r="1298" spans="1:13" hidden="1" outlineLevel="2" x14ac:dyDescent="0.25">
      <c r="A1298" s="25" t="s">
        <v>26</v>
      </c>
      <c r="B1298" s="26">
        <v>419792.81</v>
      </c>
      <c r="C1298" s="26">
        <v>3061.7</v>
      </c>
      <c r="D1298" s="26">
        <v>71736</v>
      </c>
      <c r="E1298" s="26">
        <v>6746.02</v>
      </c>
      <c r="F1298" s="26">
        <v>46.9</v>
      </c>
      <c r="G1298" s="26">
        <v>-315.51</v>
      </c>
      <c r="H1298" s="26">
        <v>-1029.82</v>
      </c>
      <c r="I1298" s="26">
        <v>-33.64</v>
      </c>
      <c r="J1298" s="13" t="s">
        <v>946</v>
      </c>
      <c r="K1298" s="7" t="e">
        <f>SUMIFS([1]исходный!$I$2:$I$8445,[1]исходный!$A$2:$A$8445,Таблица1[[#This Row],[Лицевой]],[1]исходный!$C$2:$C$8445,"Отопление")</f>
        <v>#VALUE!</v>
      </c>
      <c r="L1298" s="7" t="e">
        <f>Таблица1[[#This Row],[Возврат за июль]]+Таблица1[[#This Row],[возврат]]</f>
        <v>#VALUE!</v>
      </c>
      <c r="M1298" s="7" t="e">
        <f>SUMIFS([2]Лист2!$H$2:$H$3988,[2]Лист2!$A$2:$A$3988,Таблица1[[#This Row],[Лицевой]])</f>
        <v>#VALUE!</v>
      </c>
    </row>
    <row r="1299" spans="1:13" hidden="1" outlineLevel="2" x14ac:dyDescent="0.25">
      <c r="A1299" s="25" t="s">
        <v>26</v>
      </c>
      <c r="B1299" s="26">
        <v>419792.81</v>
      </c>
      <c r="C1299" s="26">
        <v>3061.7</v>
      </c>
      <c r="D1299" s="26">
        <v>71737</v>
      </c>
      <c r="E1299" s="26">
        <v>7249.42</v>
      </c>
      <c r="F1299" s="26">
        <v>50.4</v>
      </c>
      <c r="G1299" s="26">
        <v>-339.02</v>
      </c>
      <c r="H1299" s="26">
        <v>-1106.67</v>
      </c>
      <c r="I1299" s="26">
        <v>-36.15</v>
      </c>
      <c r="J1299" s="13" t="s">
        <v>947</v>
      </c>
      <c r="K1299" s="7" t="e">
        <f>SUMIFS([1]исходный!$I$2:$I$8445,[1]исходный!$A$2:$A$8445,Таблица1[[#This Row],[Лицевой]],[1]исходный!$C$2:$C$8445,"Отопление")</f>
        <v>#VALUE!</v>
      </c>
      <c r="L1299" s="7" t="e">
        <f>Таблица1[[#This Row],[Возврат за июль]]+Таблица1[[#This Row],[возврат]]</f>
        <v>#VALUE!</v>
      </c>
      <c r="M1299" s="7" t="e">
        <f>SUMIFS([2]Лист2!$H$2:$H$3988,[2]Лист2!$A$2:$A$3988,Таблица1[[#This Row],[Лицевой]])</f>
        <v>#VALUE!</v>
      </c>
    </row>
    <row r="1300" spans="1:13" hidden="1" outlineLevel="2" x14ac:dyDescent="0.25">
      <c r="A1300" s="25" t="s">
        <v>26</v>
      </c>
      <c r="B1300" s="26">
        <v>419792.81</v>
      </c>
      <c r="C1300" s="26">
        <v>3061.7</v>
      </c>
      <c r="D1300" s="26">
        <v>71738</v>
      </c>
      <c r="E1300" s="26">
        <v>7709.74</v>
      </c>
      <c r="F1300" s="26">
        <v>53.6</v>
      </c>
      <c r="G1300" s="26">
        <v>-360.59</v>
      </c>
      <c r="H1300" s="26">
        <v>-1176.94</v>
      </c>
      <c r="I1300" s="26">
        <v>-38.450000000000003</v>
      </c>
      <c r="J1300" s="13" t="s">
        <v>945</v>
      </c>
      <c r="K1300" s="7" t="e">
        <f>SUMIFS([1]исходный!$I$2:$I$8445,[1]исходный!$A$2:$A$8445,Таблица1[[#This Row],[Лицевой]],[1]исходный!$C$2:$C$8445,"Отопление")</f>
        <v>#VALUE!</v>
      </c>
      <c r="L1300" s="7" t="e">
        <f>Таблица1[[#This Row],[Возврат за июль]]+Таблица1[[#This Row],[возврат]]</f>
        <v>#VALUE!</v>
      </c>
      <c r="M1300" s="7" t="e">
        <f>SUMIFS([2]Лист2!$H$2:$H$3988,[2]Лист2!$A$2:$A$3988,Таблица1[[#This Row],[Лицевой]])</f>
        <v>#VALUE!</v>
      </c>
    </row>
    <row r="1301" spans="1:13" hidden="1" outlineLevel="2" x14ac:dyDescent="0.25">
      <c r="A1301" s="25" t="s">
        <v>26</v>
      </c>
      <c r="B1301" s="26">
        <v>419792.81</v>
      </c>
      <c r="C1301" s="26">
        <v>3061.7</v>
      </c>
      <c r="D1301" s="26">
        <v>71739</v>
      </c>
      <c r="E1301" s="26">
        <v>6746.02</v>
      </c>
      <c r="F1301" s="26">
        <v>46.9</v>
      </c>
      <c r="G1301" s="26">
        <v>-315.51</v>
      </c>
      <c r="H1301" s="26">
        <v>-1029.82</v>
      </c>
      <c r="I1301" s="26">
        <v>-33.64</v>
      </c>
      <c r="J1301" s="13" t="s">
        <v>946</v>
      </c>
      <c r="K1301" s="7" t="e">
        <f>SUMIFS([1]исходный!$I$2:$I$8445,[1]исходный!$A$2:$A$8445,Таблица1[[#This Row],[Лицевой]],[1]исходный!$C$2:$C$8445,"Отопление")</f>
        <v>#VALUE!</v>
      </c>
      <c r="L1301" s="7" t="e">
        <f>Таблица1[[#This Row],[Возврат за июль]]+Таблица1[[#This Row],[возврат]]</f>
        <v>#VALUE!</v>
      </c>
      <c r="M1301" s="7" t="e">
        <f>SUMIFS([2]Лист2!$H$2:$H$3988,[2]Лист2!$A$2:$A$3988,Таблица1[[#This Row],[Лицевой]])</f>
        <v>#VALUE!</v>
      </c>
    </row>
    <row r="1302" spans="1:13" hidden="1" outlineLevel="2" x14ac:dyDescent="0.25">
      <c r="A1302" s="25" t="s">
        <v>26</v>
      </c>
      <c r="B1302" s="26">
        <v>419792.81</v>
      </c>
      <c r="C1302" s="26">
        <v>3061.7</v>
      </c>
      <c r="D1302" s="26">
        <v>71740</v>
      </c>
      <c r="E1302" s="26">
        <v>7565.9</v>
      </c>
      <c r="F1302" s="26">
        <v>52.6</v>
      </c>
      <c r="G1302" s="26">
        <v>-353.86</v>
      </c>
      <c r="H1302" s="26">
        <v>-1154.98</v>
      </c>
      <c r="I1302" s="26">
        <v>-37.729999999999997</v>
      </c>
      <c r="J1302" s="13" t="s">
        <v>948</v>
      </c>
      <c r="K1302" s="7" t="e">
        <f>SUMIFS([1]исходный!$I$2:$I$8445,[1]исходный!$A$2:$A$8445,Таблица1[[#This Row],[Лицевой]],[1]исходный!$C$2:$C$8445,"Отопление")</f>
        <v>#VALUE!</v>
      </c>
      <c r="L1302" s="7" t="e">
        <f>Таблица1[[#This Row],[Возврат за июль]]+Таблица1[[#This Row],[возврат]]</f>
        <v>#VALUE!</v>
      </c>
      <c r="M1302" s="7" t="e">
        <f>SUMIFS([2]Лист2!$H$2:$H$3988,[2]Лист2!$A$2:$A$3988,Таблица1[[#This Row],[Лицевой]])</f>
        <v>#VALUE!</v>
      </c>
    </row>
    <row r="1303" spans="1:13" hidden="1" outlineLevel="2" x14ac:dyDescent="0.25">
      <c r="A1303" s="25" t="s">
        <v>26</v>
      </c>
      <c r="B1303" s="26">
        <v>419792.81</v>
      </c>
      <c r="C1303" s="26">
        <v>3061.7</v>
      </c>
      <c r="D1303" s="26">
        <v>71741</v>
      </c>
      <c r="E1303" s="26">
        <v>7709.74</v>
      </c>
      <c r="F1303" s="26">
        <v>53.6</v>
      </c>
      <c r="G1303" s="26">
        <v>-360.59</v>
      </c>
      <c r="H1303" s="26">
        <v>-1176.94</v>
      </c>
      <c r="I1303" s="26">
        <v>-38.450000000000003</v>
      </c>
      <c r="J1303" s="13" t="s">
        <v>945</v>
      </c>
      <c r="K1303" s="7" t="e">
        <f>SUMIFS([1]исходный!$I$2:$I$8445,[1]исходный!$A$2:$A$8445,Таблица1[[#This Row],[Лицевой]],[1]исходный!$C$2:$C$8445,"Отопление")</f>
        <v>#VALUE!</v>
      </c>
      <c r="L1303" s="7" t="e">
        <f>Таблица1[[#This Row],[Возврат за июль]]+Таблица1[[#This Row],[возврат]]</f>
        <v>#VALUE!</v>
      </c>
      <c r="M1303" s="7" t="e">
        <f>SUMIFS([2]Лист2!$H$2:$H$3988,[2]Лист2!$A$2:$A$3988,Таблица1[[#This Row],[Лицевой]])</f>
        <v>#VALUE!</v>
      </c>
    </row>
    <row r="1304" spans="1:13" hidden="1" outlineLevel="2" x14ac:dyDescent="0.25">
      <c r="A1304" s="25" t="s">
        <v>26</v>
      </c>
      <c r="B1304" s="26">
        <v>419792.81</v>
      </c>
      <c r="C1304" s="26">
        <v>3061.7</v>
      </c>
      <c r="D1304" s="26">
        <v>71742</v>
      </c>
      <c r="E1304" s="26">
        <v>6746.02</v>
      </c>
      <c r="F1304" s="26">
        <v>46.9</v>
      </c>
      <c r="G1304" s="26">
        <v>-315.51</v>
      </c>
      <c r="H1304" s="26">
        <v>-1029.82</v>
      </c>
      <c r="I1304" s="26">
        <v>-33.64</v>
      </c>
      <c r="J1304" s="13" t="s">
        <v>946</v>
      </c>
      <c r="K1304" s="7" t="e">
        <f>SUMIFS([1]исходный!$I$2:$I$8445,[1]исходный!$A$2:$A$8445,Таблица1[[#This Row],[Лицевой]],[1]исходный!$C$2:$C$8445,"Отопление")</f>
        <v>#VALUE!</v>
      </c>
      <c r="L1304" s="7" t="e">
        <f>Таблица1[[#This Row],[Возврат за июль]]+Таблица1[[#This Row],[возврат]]</f>
        <v>#VALUE!</v>
      </c>
      <c r="M1304" s="7" t="e">
        <f>SUMIFS([2]Лист2!$H$2:$H$3988,[2]Лист2!$A$2:$A$3988,Таблица1[[#This Row],[Лицевой]])</f>
        <v>#VALUE!</v>
      </c>
    </row>
    <row r="1305" spans="1:13" hidden="1" outlineLevel="2" x14ac:dyDescent="0.25">
      <c r="A1305" s="25" t="s">
        <v>26</v>
      </c>
      <c r="B1305" s="26">
        <v>419792.81</v>
      </c>
      <c r="C1305" s="26">
        <v>3061.7</v>
      </c>
      <c r="D1305" s="26">
        <v>71743</v>
      </c>
      <c r="E1305" s="26">
        <v>7565.9</v>
      </c>
      <c r="F1305" s="26">
        <v>52.6</v>
      </c>
      <c r="G1305" s="26">
        <v>-353.86</v>
      </c>
      <c r="H1305" s="26">
        <v>-1154.98</v>
      </c>
      <c r="I1305" s="26">
        <v>-37.729999999999997</v>
      </c>
      <c r="J1305" s="13" t="s">
        <v>948</v>
      </c>
      <c r="K1305" s="7" t="e">
        <f>SUMIFS([1]исходный!$I$2:$I$8445,[1]исходный!$A$2:$A$8445,Таблица1[[#This Row],[Лицевой]],[1]исходный!$C$2:$C$8445,"Отопление")</f>
        <v>#VALUE!</v>
      </c>
      <c r="L1305" s="7" t="e">
        <f>Таблица1[[#This Row],[Возврат за июль]]+Таблица1[[#This Row],[возврат]]</f>
        <v>#VALUE!</v>
      </c>
      <c r="M1305" s="7" t="e">
        <f>SUMIFS([2]Лист2!$H$2:$H$3988,[2]Лист2!$A$2:$A$3988,Таблица1[[#This Row],[Лицевой]])</f>
        <v>#VALUE!</v>
      </c>
    </row>
    <row r="1306" spans="1:13" hidden="1" outlineLevel="2" x14ac:dyDescent="0.25">
      <c r="A1306" s="25" t="s">
        <v>26</v>
      </c>
      <c r="B1306" s="26">
        <v>419792.81</v>
      </c>
      <c r="C1306" s="26">
        <v>3061.7</v>
      </c>
      <c r="D1306" s="26">
        <v>71744</v>
      </c>
      <c r="E1306" s="26">
        <v>7709.74</v>
      </c>
      <c r="F1306" s="26">
        <v>53.6</v>
      </c>
      <c r="G1306" s="26">
        <v>-360.59</v>
      </c>
      <c r="H1306" s="26">
        <v>-1176.94</v>
      </c>
      <c r="I1306" s="26">
        <v>-38.450000000000003</v>
      </c>
      <c r="J1306" s="13" t="s">
        <v>945</v>
      </c>
      <c r="K1306" s="7" t="e">
        <f>SUMIFS([1]исходный!$I$2:$I$8445,[1]исходный!$A$2:$A$8445,Таблица1[[#This Row],[Лицевой]],[1]исходный!$C$2:$C$8445,"Отопление")</f>
        <v>#VALUE!</v>
      </c>
      <c r="L1306" s="7" t="e">
        <f>Таблица1[[#This Row],[Возврат за июль]]+Таблица1[[#This Row],[возврат]]</f>
        <v>#VALUE!</v>
      </c>
      <c r="M1306" s="7" t="e">
        <f>SUMIFS([2]Лист2!$H$2:$H$3988,[2]Лист2!$A$2:$A$3988,Таблица1[[#This Row],[Лицевой]])</f>
        <v>#VALUE!</v>
      </c>
    </row>
    <row r="1307" spans="1:13" hidden="1" outlineLevel="2" x14ac:dyDescent="0.25">
      <c r="A1307" s="25" t="s">
        <v>26</v>
      </c>
      <c r="B1307" s="26">
        <v>419792.81</v>
      </c>
      <c r="C1307" s="26">
        <v>3061.7</v>
      </c>
      <c r="D1307" s="26">
        <v>71745</v>
      </c>
      <c r="E1307" s="26">
        <v>6746.02</v>
      </c>
      <c r="F1307" s="26">
        <v>46.9</v>
      </c>
      <c r="G1307" s="26">
        <v>-315.51</v>
      </c>
      <c r="H1307" s="26">
        <v>-1029.82</v>
      </c>
      <c r="I1307" s="26">
        <v>-33.64</v>
      </c>
      <c r="J1307" s="13" t="s">
        <v>946</v>
      </c>
      <c r="K1307" s="7" t="e">
        <f>SUMIFS([1]исходный!$I$2:$I$8445,[1]исходный!$A$2:$A$8445,Таблица1[[#This Row],[Лицевой]],[1]исходный!$C$2:$C$8445,"Отопление")</f>
        <v>#VALUE!</v>
      </c>
      <c r="L1307" s="7" t="e">
        <f>Таблица1[[#This Row],[Возврат за июль]]+Таблица1[[#This Row],[возврат]]</f>
        <v>#VALUE!</v>
      </c>
      <c r="M1307" s="7" t="e">
        <f>SUMIFS([2]Лист2!$H$2:$H$3988,[2]Лист2!$A$2:$A$3988,Таблица1[[#This Row],[Лицевой]])</f>
        <v>#VALUE!</v>
      </c>
    </row>
    <row r="1308" spans="1:13" hidden="1" outlineLevel="2" x14ac:dyDescent="0.25">
      <c r="A1308" s="25" t="s">
        <v>26</v>
      </c>
      <c r="B1308" s="26">
        <v>419792.81</v>
      </c>
      <c r="C1308" s="26">
        <v>3061.7</v>
      </c>
      <c r="D1308" s="26">
        <v>71746</v>
      </c>
      <c r="E1308" s="26">
        <v>7565.9</v>
      </c>
      <c r="F1308" s="26">
        <v>52.6</v>
      </c>
      <c r="G1308" s="26">
        <v>-353.86</v>
      </c>
      <c r="H1308" s="26">
        <v>-1154.98</v>
      </c>
      <c r="I1308" s="26">
        <v>-37.729999999999997</v>
      </c>
      <c r="J1308" s="13" t="s">
        <v>948</v>
      </c>
      <c r="K1308" s="7" t="e">
        <f>SUMIFS([1]исходный!$I$2:$I$8445,[1]исходный!$A$2:$A$8445,Таблица1[[#This Row],[Лицевой]],[1]исходный!$C$2:$C$8445,"Отопление")</f>
        <v>#VALUE!</v>
      </c>
      <c r="L1308" s="7" t="e">
        <f>Таблица1[[#This Row],[Возврат за июль]]+Таблица1[[#This Row],[возврат]]</f>
        <v>#VALUE!</v>
      </c>
      <c r="M1308" s="7" t="e">
        <f>SUMIFS([2]Лист2!$H$2:$H$3988,[2]Лист2!$A$2:$A$3988,Таблица1[[#This Row],[Лицевой]])</f>
        <v>#VALUE!</v>
      </c>
    </row>
    <row r="1309" spans="1:13" hidden="1" outlineLevel="2" x14ac:dyDescent="0.25">
      <c r="A1309" s="25" t="s">
        <v>26</v>
      </c>
      <c r="B1309" s="26">
        <v>419792.81</v>
      </c>
      <c r="C1309" s="26">
        <v>3061.7</v>
      </c>
      <c r="D1309" s="26">
        <v>71747</v>
      </c>
      <c r="E1309" s="26">
        <v>7724.13</v>
      </c>
      <c r="F1309" s="26">
        <v>53.7</v>
      </c>
      <c r="G1309" s="26">
        <v>-361.27</v>
      </c>
      <c r="H1309" s="26">
        <v>-1179.1300000000001</v>
      </c>
      <c r="I1309" s="26">
        <v>-38.51</v>
      </c>
      <c r="J1309" s="13" t="s">
        <v>949</v>
      </c>
      <c r="K1309" s="7" t="e">
        <f>SUMIFS([1]исходный!$I$2:$I$8445,[1]исходный!$A$2:$A$8445,Таблица1[[#This Row],[Лицевой]],[1]исходный!$C$2:$C$8445,"Отопление")</f>
        <v>#VALUE!</v>
      </c>
      <c r="L1309" s="7" t="e">
        <f>Таблица1[[#This Row],[Возврат за июль]]+Таблица1[[#This Row],[возврат]]</f>
        <v>#VALUE!</v>
      </c>
      <c r="M1309" s="7" t="e">
        <f>SUMIFS([2]Лист2!$H$2:$H$3988,[2]Лист2!$A$2:$A$3988,Таблица1[[#This Row],[Лицевой]])</f>
        <v>#VALUE!</v>
      </c>
    </row>
    <row r="1310" spans="1:13" hidden="1" outlineLevel="2" x14ac:dyDescent="0.25">
      <c r="A1310" s="25" t="s">
        <v>26</v>
      </c>
      <c r="B1310" s="26">
        <v>419792.81</v>
      </c>
      <c r="C1310" s="26">
        <v>3061.7</v>
      </c>
      <c r="D1310" s="26">
        <v>71748</v>
      </c>
      <c r="E1310" s="26">
        <v>6746.02</v>
      </c>
      <c r="F1310" s="26">
        <v>46.9</v>
      </c>
      <c r="G1310" s="26">
        <v>-315.51</v>
      </c>
      <c r="H1310" s="26">
        <v>-1029.82</v>
      </c>
      <c r="I1310" s="26">
        <v>-33.64</v>
      </c>
      <c r="J1310" s="13" t="s">
        <v>946</v>
      </c>
      <c r="K1310" s="7" t="e">
        <f>SUMIFS([1]исходный!$I$2:$I$8445,[1]исходный!$A$2:$A$8445,Таблица1[[#This Row],[Лицевой]],[1]исходный!$C$2:$C$8445,"Отопление")</f>
        <v>#VALUE!</v>
      </c>
      <c r="L1310" s="7" t="e">
        <f>Таблица1[[#This Row],[Возврат за июль]]+Таблица1[[#This Row],[возврат]]</f>
        <v>#VALUE!</v>
      </c>
      <c r="M1310" s="7" t="e">
        <f>SUMIFS([2]Лист2!$H$2:$H$3988,[2]Лист2!$A$2:$A$3988,Таблица1[[#This Row],[Лицевой]])</f>
        <v>#VALUE!</v>
      </c>
    </row>
    <row r="1311" spans="1:13" hidden="1" outlineLevel="2" x14ac:dyDescent="0.25">
      <c r="A1311" s="25" t="s">
        <v>26</v>
      </c>
      <c r="B1311" s="26">
        <v>419792.81</v>
      </c>
      <c r="C1311" s="26">
        <v>3061.7</v>
      </c>
      <c r="D1311" s="26">
        <v>71749</v>
      </c>
      <c r="E1311" s="26">
        <v>7565.9</v>
      </c>
      <c r="F1311" s="26">
        <v>52.6</v>
      </c>
      <c r="G1311" s="26">
        <v>-353.86</v>
      </c>
      <c r="H1311" s="26">
        <v>-1154.98</v>
      </c>
      <c r="I1311" s="26">
        <v>-37.729999999999997</v>
      </c>
      <c r="J1311" s="13" t="s">
        <v>948</v>
      </c>
      <c r="K1311" s="7" t="e">
        <f>SUMIFS([1]исходный!$I$2:$I$8445,[1]исходный!$A$2:$A$8445,Таблица1[[#This Row],[Лицевой]],[1]исходный!$C$2:$C$8445,"Отопление")</f>
        <v>#VALUE!</v>
      </c>
      <c r="L1311" s="7" t="e">
        <f>Таблица1[[#This Row],[Возврат за июль]]+Таблица1[[#This Row],[возврат]]</f>
        <v>#VALUE!</v>
      </c>
      <c r="M1311" s="7" t="e">
        <f>SUMIFS([2]Лист2!$H$2:$H$3988,[2]Лист2!$A$2:$A$3988,Таблица1[[#This Row],[Лицевой]])</f>
        <v>#VALUE!</v>
      </c>
    </row>
    <row r="1312" spans="1:13" hidden="1" outlineLevel="2" x14ac:dyDescent="0.25">
      <c r="A1312" s="25" t="s">
        <v>26</v>
      </c>
      <c r="B1312" s="26">
        <v>419792.81</v>
      </c>
      <c r="C1312" s="26">
        <v>3061.7</v>
      </c>
      <c r="D1312" s="26">
        <v>71750</v>
      </c>
      <c r="E1312" s="26">
        <v>7695.37</v>
      </c>
      <c r="F1312" s="26">
        <v>53.5</v>
      </c>
      <c r="G1312" s="26">
        <v>-359.93</v>
      </c>
      <c r="H1312" s="26">
        <v>-1174.74</v>
      </c>
      <c r="I1312" s="26">
        <v>-38.369999999999997</v>
      </c>
      <c r="J1312" s="13" t="s">
        <v>950</v>
      </c>
      <c r="K1312" s="7" t="e">
        <f>SUMIFS([1]исходный!$I$2:$I$8445,[1]исходный!$A$2:$A$8445,Таблица1[[#This Row],[Лицевой]],[1]исходный!$C$2:$C$8445,"Отопление")</f>
        <v>#VALUE!</v>
      </c>
      <c r="L1312" s="7" t="e">
        <f>Таблица1[[#This Row],[Возврат за июль]]+Таблица1[[#This Row],[возврат]]</f>
        <v>#VALUE!</v>
      </c>
      <c r="M1312" s="7" t="e">
        <f>SUMIFS([2]Лист2!$H$2:$H$3988,[2]Лист2!$A$2:$A$3988,Таблица1[[#This Row],[Лицевой]])</f>
        <v>#VALUE!</v>
      </c>
    </row>
    <row r="1313" spans="1:13" hidden="1" outlineLevel="2" x14ac:dyDescent="0.25">
      <c r="A1313" s="25" t="s">
        <v>26</v>
      </c>
      <c r="B1313" s="26">
        <v>419792.81</v>
      </c>
      <c r="C1313" s="26">
        <v>3061.7</v>
      </c>
      <c r="D1313" s="26">
        <v>71751</v>
      </c>
      <c r="E1313" s="26">
        <v>6731.65</v>
      </c>
      <c r="F1313" s="26">
        <v>46.8</v>
      </c>
      <c r="G1313" s="26">
        <v>-314.85000000000002</v>
      </c>
      <c r="H1313" s="26">
        <v>-1027.6300000000001</v>
      </c>
      <c r="I1313" s="26">
        <v>-33.57</v>
      </c>
      <c r="J1313" s="13" t="s">
        <v>951</v>
      </c>
      <c r="K1313" s="7" t="e">
        <f>SUMIFS([1]исходный!$I$2:$I$8445,[1]исходный!$A$2:$A$8445,Таблица1[[#This Row],[Лицевой]],[1]исходный!$C$2:$C$8445,"Отопление")</f>
        <v>#VALUE!</v>
      </c>
      <c r="L1313" s="7" t="e">
        <f>Таблица1[[#This Row],[Возврат за июль]]+Таблица1[[#This Row],[возврат]]</f>
        <v>#VALUE!</v>
      </c>
      <c r="M1313" s="7" t="e">
        <f>SUMIFS([2]Лист2!$H$2:$H$3988,[2]Лист2!$A$2:$A$3988,Таблица1[[#This Row],[Лицевой]])</f>
        <v>#VALUE!</v>
      </c>
    </row>
    <row r="1314" spans="1:13" hidden="1" outlineLevel="2" x14ac:dyDescent="0.25">
      <c r="A1314" s="25" t="s">
        <v>26</v>
      </c>
      <c r="B1314" s="26">
        <v>419792.81</v>
      </c>
      <c r="C1314" s="26">
        <v>3061.7</v>
      </c>
      <c r="D1314" s="26">
        <v>71752</v>
      </c>
      <c r="E1314" s="26">
        <v>7637.79</v>
      </c>
      <c r="F1314" s="26">
        <v>53.1</v>
      </c>
      <c r="G1314" s="26">
        <v>-357.19</v>
      </c>
      <c r="H1314" s="26">
        <v>-1165.95</v>
      </c>
      <c r="I1314" s="26">
        <v>-38.090000000000003</v>
      </c>
      <c r="J1314" s="13" t="s">
        <v>943</v>
      </c>
      <c r="K1314" s="7" t="e">
        <f>SUMIFS([1]исходный!$I$2:$I$8445,[1]исходный!$A$2:$A$8445,Таблица1[[#This Row],[Лицевой]],[1]исходный!$C$2:$C$8445,"Отопление")</f>
        <v>#VALUE!</v>
      </c>
      <c r="L1314" s="7" t="e">
        <f>Таблица1[[#This Row],[Возврат за июль]]+Таблица1[[#This Row],[возврат]]</f>
        <v>#VALUE!</v>
      </c>
      <c r="M1314" s="7" t="e">
        <f>SUMIFS([2]Лист2!$H$2:$H$3988,[2]Лист2!$A$2:$A$3988,Таблица1[[#This Row],[Лицевой]])</f>
        <v>#VALUE!</v>
      </c>
    </row>
    <row r="1315" spans="1:13" hidden="1" outlineLevel="2" x14ac:dyDescent="0.25">
      <c r="A1315" s="25" t="s">
        <v>26</v>
      </c>
      <c r="B1315" s="26">
        <v>419792.81</v>
      </c>
      <c r="C1315" s="26">
        <v>3061.7</v>
      </c>
      <c r="D1315" s="26">
        <v>71753</v>
      </c>
      <c r="E1315" s="26">
        <v>7695.37</v>
      </c>
      <c r="F1315" s="26">
        <v>53.5</v>
      </c>
      <c r="G1315" s="26">
        <v>-359.93</v>
      </c>
      <c r="H1315" s="26">
        <v>-1174.74</v>
      </c>
      <c r="I1315" s="26">
        <v>-38.369999999999997</v>
      </c>
      <c r="J1315" s="13" t="s">
        <v>950</v>
      </c>
      <c r="K1315" s="7" t="e">
        <f>SUMIFS([1]исходный!$I$2:$I$8445,[1]исходный!$A$2:$A$8445,Таблица1[[#This Row],[Лицевой]],[1]исходный!$C$2:$C$8445,"Отопление")</f>
        <v>#VALUE!</v>
      </c>
      <c r="L1315" s="7" t="e">
        <f>Таблица1[[#This Row],[Возврат за июль]]+Таблица1[[#This Row],[возврат]]</f>
        <v>#VALUE!</v>
      </c>
      <c r="M1315" s="7" t="e">
        <f>SUMIFS([2]Лист2!$H$2:$H$3988,[2]Лист2!$A$2:$A$3988,Таблица1[[#This Row],[Лицевой]])</f>
        <v>#VALUE!</v>
      </c>
    </row>
    <row r="1316" spans="1:13" hidden="1" outlineLevel="2" x14ac:dyDescent="0.25">
      <c r="A1316" s="25" t="s">
        <v>26</v>
      </c>
      <c r="B1316" s="26">
        <v>419792.81</v>
      </c>
      <c r="C1316" s="26">
        <v>3061.7</v>
      </c>
      <c r="D1316" s="26">
        <v>71754</v>
      </c>
      <c r="E1316" s="26">
        <v>6731.65</v>
      </c>
      <c r="F1316" s="26">
        <v>46.8</v>
      </c>
      <c r="G1316" s="26">
        <v>-314.85000000000002</v>
      </c>
      <c r="H1316" s="26">
        <v>-1027.6300000000001</v>
      </c>
      <c r="I1316" s="26">
        <v>-33.57</v>
      </c>
      <c r="J1316" s="13" t="s">
        <v>951</v>
      </c>
      <c r="K1316" s="7" t="e">
        <f>SUMIFS([1]исходный!$I$2:$I$8445,[1]исходный!$A$2:$A$8445,Таблица1[[#This Row],[Лицевой]],[1]исходный!$C$2:$C$8445,"Отопление")</f>
        <v>#VALUE!</v>
      </c>
      <c r="L1316" s="7" t="e">
        <f>Таблица1[[#This Row],[Возврат за июль]]+Таблица1[[#This Row],[возврат]]</f>
        <v>#VALUE!</v>
      </c>
      <c r="M1316" s="7" t="e">
        <f>SUMIFS([2]Лист2!$H$2:$H$3988,[2]Лист2!$A$2:$A$3988,Таблица1[[#This Row],[Лицевой]])</f>
        <v>#VALUE!</v>
      </c>
    </row>
    <row r="1317" spans="1:13" hidden="1" outlineLevel="2" x14ac:dyDescent="0.25">
      <c r="A1317" s="25" t="s">
        <v>26</v>
      </c>
      <c r="B1317" s="26">
        <v>419792.81</v>
      </c>
      <c r="C1317" s="26">
        <v>3061.7</v>
      </c>
      <c r="D1317" s="26">
        <v>71755</v>
      </c>
      <c r="E1317" s="26">
        <v>6256.95</v>
      </c>
      <c r="F1317" s="26">
        <v>43.5</v>
      </c>
      <c r="G1317" s="26">
        <v>-292.62</v>
      </c>
      <c r="H1317" s="26">
        <v>-955.16</v>
      </c>
      <c r="I1317" s="26">
        <v>-31.2</v>
      </c>
      <c r="J1317" s="13" t="s">
        <v>952</v>
      </c>
      <c r="K1317" s="7" t="e">
        <f>SUMIFS([1]исходный!$I$2:$I$8445,[1]исходный!$A$2:$A$8445,Таблица1[[#This Row],[Лицевой]],[1]исходный!$C$2:$C$8445,"Отопление")</f>
        <v>#VALUE!</v>
      </c>
      <c r="L1317" s="7" t="e">
        <f>Таблица1[[#This Row],[Возврат за июль]]+Таблица1[[#This Row],[возврат]]</f>
        <v>#VALUE!</v>
      </c>
      <c r="M1317" s="7" t="e">
        <f>SUMIFS([2]Лист2!$H$2:$H$3988,[2]Лист2!$A$2:$A$3988,Таблица1[[#This Row],[Лицевой]])</f>
        <v>#VALUE!</v>
      </c>
    </row>
    <row r="1318" spans="1:13" hidden="1" outlineLevel="2" x14ac:dyDescent="0.25">
      <c r="A1318" s="25" t="s">
        <v>26</v>
      </c>
      <c r="B1318" s="26">
        <v>419792.81</v>
      </c>
      <c r="C1318" s="26">
        <v>3061.7</v>
      </c>
      <c r="D1318" s="26">
        <v>75830</v>
      </c>
      <c r="E1318" s="26">
        <v>1251.3900000000001</v>
      </c>
      <c r="F1318" s="26">
        <v>8.6999999999999993</v>
      </c>
      <c r="G1318" s="26">
        <v>-58.52</v>
      </c>
      <c r="H1318" s="26">
        <v>-191.03</v>
      </c>
      <c r="I1318" s="26">
        <v>-6.24</v>
      </c>
      <c r="J1318" s="13" t="s">
        <v>953</v>
      </c>
      <c r="K1318" s="7" t="e">
        <f>SUMIFS([1]исходный!$I$2:$I$8445,[1]исходный!$A$2:$A$8445,Таблица1[[#This Row],[Лицевой]],[1]исходный!$C$2:$C$8445,"Отопление")</f>
        <v>#VALUE!</v>
      </c>
      <c r="L1318" s="7" t="e">
        <f>Таблица1[[#This Row],[Возврат за июль]]+Таблица1[[#This Row],[возврат]]</f>
        <v>#VALUE!</v>
      </c>
      <c r="M1318" s="7" t="e">
        <f>SUMIFS([2]Лист2!$H$2:$H$3988,[2]Лист2!$A$2:$A$3988,Таблица1[[#This Row],[Лицевой]])</f>
        <v>#VALUE!</v>
      </c>
    </row>
    <row r="1319" spans="1:13" hidden="1" outlineLevel="2" x14ac:dyDescent="0.25">
      <c r="A1319" s="25" t="s">
        <v>26</v>
      </c>
      <c r="B1319" s="26">
        <v>419792.81</v>
      </c>
      <c r="C1319" s="26">
        <v>3061.7</v>
      </c>
      <c r="D1319" s="26">
        <v>71756</v>
      </c>
      <c r="E1319" s="26">
        <v>7695.37</v>
      </c>
      <c r="F1319" s="26">
        <v>53.5</v>
      </c>
      <c r="G1319" s="26">
        <v>-359.93</v>
      </c>
      <c r="H1319" s="26">
        <v>-1174.74</v>
      </c>
      <c r="I1319" s="26">
        <v>-38.369999999999997</v>
      </c>
      <c r="J1319" s="13" t="s">
        <v>950</v>
      </c>
      <c r="K1319" s="7" t="e">
        <f>SUMIFS([1]исходный!$I$2:$I$8445,[1]исходный!$A$2:$A$8445,Таблица1[[#This Row],[Лицевой]],[1]исходный!$C$2:$C$8445,"Отопление")</f>
        <v>#VALUE!</v>
      </c>
      <c r="L1319" s="7" t="e">
        <f>Таблица1[[#This Row],[Возврат за июль]]+Таблица1[[#This Row],[возврат]]</f>
        <v>#VALUE!</v>
      </c>
      <c r="M1319" s="7" t="e">
        <f>SUMIFS([2]Лист2!$H$2:$H$3988,[2]Лист2!$A$2:$A$3988,Таблица1[[#This Row],[Лицевой]])</f>
        <v>#VALUE!</v>
      </c>
    </row>
    <row r="1320" spans="1:13" hidden="1" outlineLevel="2" x14ac:dyDescent="0.25">
      <c r="A1320" s="25" t="s">
        <v>26</v>
      </c>
      <c r="B1320" s="26">
        <v>419792.81</v>
      </c>
      <c r="C1320" s="26">
        <v>3061.7</v>
      </c>
      <c r="D1320" s="26">
        <v>71757</v>
      </c>
      <c r="E1320" s="26">
        <v>6731.65</v>
      </c>
      <c r="F1320" s="26">
        <v>46.8</v>
      </c>
      <c r="G1320" s="26">
        <v>-314.85000000000002</v>
      </c>
      <c r="H1320" s="26">
        <v>-1027.6300000000001</v>
      </c>
      <c r="I1320" s="26">
        <v>-33.57</v>
      </c>
      <c r="J1320" s="13" t="s">
        <v>951</v>
      </c>
      <c r="K1320" s="7" t="e">
        <f>SUMIFS([1]исходный!$I$2:$I$8445,[1]исходный!$A$2:$A$8445,Таблица1[[#This Row],[Лицевой]],[1]исходный!$C$2:$C$8445,"Отопление")</f>
        <v>#VALUE!</v>
      </c>
      <c r="L1320" s="7" t="e">
        <f>Таблица1[[#This Row],[Возврат за июль]]+Таблица1[[#This Row],[возврат]]</f>
        <v>#VALUE!</v>
      </c>
      <c r="M1320" s="7" t="e">
        <f>SUMIFS([2]Лист2!$H$2:$H$3988,[2]Лист2!$A$2:$A$3988,Таблица1[[#This Row],[Лицевой]])</f>
        <v>#VALUE!</v>
      </c>
    </row>
    <row r="1321" spans="1:13" hidden="1" outlineLevel="2" x14ac:dyDescent="0.25">
      <c r="A1321" s="25" t="s">
        <v>26</v>
      </c>
      <c r="B1321" s="26">
        <v>419792.81</v>
      </c>
      <c r="C1321" s="26">
        <v>3061.7</v>
      </c>
      <c r="D1321" s="26">
        <v>71758</v>
      </c>
      <c r="E1321" s="26">
        <v>7618.61</v>
      </c>
      <c r="F1321" s="26">
        <v>52.9</v>
      </c>
      <c r="G1321" s="26">
        <v>-365.44</v>
      </c>
      <c r="H1321" s="26">
        <v>-1165.95</v>
      </c>
      <c r="I1321" s="26">
        <v>-38.090000000000003</v>
      </c>
      <c r="J1321" s="13" t="s">
        <v>954</v>
      </c>
      <c r="K1321" s="7" t="e">
        <f>SUMIFS([1]исходный!$I$2:$I$8445,[1]исходный!$A$2:$A$8445,Таблица1[[#This Row],[Лицевой]],[1]исходный!$C$2:$C$8445,"Отопление")</f>
        <v>#VALUE!</v>
      </c>
      <c r="L1321" s="7" t="e">
        <f>Таблица1[[#This Row],[Возврат за июль]]+Таблица1[[#This Row],[возврат]]</f>
        <v>#VALUE!</v>
      </c>
      <c r="M1321" s="7" t="e">
        <f>SUMIFS([2]Лист2!$H$2:$H$3988,[2]Лист2!$A$2:$A$3988,Таблица1[[#This Row],[Лицевой]])</f>
        <v>#VALUE!</v>
      </c>
    </row>
    <row r="1322" spans="1:13" hidden="1" outlineLevel="2" x14ac:dyDescent="0.25">
      <c r="A1322" s="25" t="s">
        <v>26</v>
      </c>
      <c r="B1322" s="26">
        <v>419792.81</v>
      </c>
      <c r="C1322" s="26">
        <v>3061.7</v>
      </c>
      <c r="D1322" s="26">
        <v>71759</v>
      </c>
      <c r="E1322" s="26">
        <v>7695.37</v>
      </c>
      <c r="F1322" s="26">
        <v>53.5</v>
      </c>
      <c r="G1322" s="26">
        <v>-359.93</v>
      </c>
      <c r="H1322" s="26">
        <v>-1174.74</v>
      </c>
      <c r="I1322" s="26">
        <v>-38.369999999999997</v>
      </c>
      <c r="J1322" s="13" t="s">
        <v>950</v>
      </c>
      <c r="K1322" s="7" t="e">
        <f>SUMIFS([1]исходный!$I$2:$I$8445,[1]исходный!$A$2:$A$8445,Таблица1[[#This Row],[Лицевой]],[1]исходный!$C$2:$C$8445,"Отопление")</f>
        <v>#VALUE!</v>
      </c>
      <c r="L1322" s="7" t="e">
        <f>Таблица1[[#This Row],[Возврат за июль]]+Таблица1[[#This Row],[возврат]]</f>
        <v>#VALUE!</v>
      </c>
      <c r="M1322" s="7" t="e">
        <f>SUMIFS([2]Лист2!$H$2:$H$3988,[2]Лист2!$A$2:$A$3988,Таблица1[[#This Row],[Лицевой]])</f>
        <v>#VALUE!</v>
      </c>
    </row>
    <row r="1323" spans="1:13" hidden="1" outlineLevel="2" x14ac:dyDescent="0.25">
      <c r="A1323" s="25" t="s">
        <v>26</v>
      </c>
      <c r="B1323" s="26">
        <v>419792.81</v>
      </c>
      <c r="C1323" s="26">
        <v>3061.7</v>
      </c>
      <c r="D1323" s="26">
        <v>71760</v>
      </c>
      <c r="E1323" s="26">
        <v>6731.65</v>
      </c>
      <c r="F1323" s="26">
        <v>46.8</v>
      </c>
      <c r="G1323" s="26">
        <v>-314.85000000000002</v>
      </c>
      <c r="H1323" s="26">
        <v>-1027.6300000000001</v>
      </c>
      <c r="I1323" s="26">
        <v>-33.57</v>
      </c>
      <c r="J1323" s="13" t="s">
        <v>951</v>
      </c>
      <c r="K1323" s="7" t="e">
        <f>SUMIFS([1]исходный!$I$2:$I$8445,[1]исходный!$A$2:$A$8445,Таблица1[[#This Row],[Лицевой]],[1]исходный!$C$2:$C$8445,"Отопление")</f>
        <v>#VALUE!</v>
      </c>
      <c r="L1323" s="7" t="e">
        <f>Таблица1[[#This Row],[Возврат за июль]]+Таблица1[[#This Row],[возврат]]</f>
        <v>#VALUE!</v>
      </c>
      <c r="M1323" s="7" t="e">
        <f>SUMIFS([2]Лист2!$H$2:$H$3988,[2]Лист2!$A$2:$A$3988,Таблица1[[#This Row],[Лицевой]])</f>
        <v>#VALUE!</v>
      </c>
    </row>
    <row r="1324" spans="1:13" hidden="1" outlineLevel="2" x14ac:dyDescent="0.25">
      <c r="A1324" s="25" t="s">
        <v>26</v>
      </c>
      <c r="B1324" s="26">
        <v>419792.81</v>
      </c>
      <c r="C1324" s="26">
        <v>3061.7</v>
      </c>
      <c r="D1324" s="26">
        <v>71761</v>
      </c>
      <c r="E1324" s="26">
        <v>7637.79</v>
      </c>
      <c r="F1324" s="26">
        <v>53.1</v>
      </c>
      <c r="G1324" s="26">
        <v>-357.19</v>
      </c>
      <c r="H1324" s="26">
        <v>-1165.95</v>
      </c>
      <c r="I1324" s="26">
        <v>-38.090000000000003</v>
      </c>
      <c r="J1324" s="13" t="s">
        <v>943</v>
      </c>
      <c r="K1324" s="7" t="e">
        <f>SUMIFS([1]исходный!$I$2:$I$8445,[1]исходный!$A$2:$A$8445,Таблица1[[#This Row],[Лицевой]],[1]исходный!$C$2:$C$8445,"Отопление")</f>
        <v>#VALUE!</v>
      </c>
      <c r="L1324" s="7" t="e">
        <f>Таблица1[[#This Row],[Возврат за июль]]+Таблица1[[#This Row],[возврат]]</f>
        <v>#VALUE!</v>
      </c>
      <c r="M1324" s="7" t="e">
        <f>SUMIFS([2]Лист2!$H$2:$H$3988,[2]Лист2!$A$2:$A$3988,Таблица1[[#This Row],[Лицевой]])</f>
        <v>#VALUE!</v>
      </c>
    </row>
    <row r="1325" spans="1:13" hidden="1" outlineLevel="2" x14ac:dyDescent="0.25">
      <c r="A1325" s="25" t="s">
        <v>26</v>
      </c>
      <c r="B1325" s="26">
        <v>419792.81</v>
      </c>
      <c r="C1325" s="26">
        <v>3061.7</v>
      </c>
      <c r="D1325" s="26">
        <v>71762</v>
      </c>
      <c r="E1325" s="26">
        <v>7695.37</v>
      </c>
      <c r="F1325" s="26">
        <v>53.5</v>
      </c>
      <c r="G1325" s="26">
        <v>-359.93</v>
      </c>
      <c r="H1325" s="26">
        <v>-1174.74</v>
      </c>
      <c r="I1325" s="26">
        <v>-38.369999999999997</v>
      </c>
      <c r="J1325" s="13" t="s">
        <v>950</v>
      </c>
      <c r="K1325" s="7" t="e">
        <f>SUMIFS([1]исходный!$I$2:$I$8445,[1]исходный!$A$2:$A$8445,Таблица1[[#This Row],[Лицевой]],[1]исходный!$C$2:$C$8445,"Отопление")</f>
        <v>#VALUE!</v>
      </c>
      <c r="L1325" s="7" t="e">
        <f>Таблица1[[#This Row],[Возврат за июль]]+Таблица1[[#This Row],[возврат]]</f>
        <v>#VALUE!</v>
      </c>
      <c r="M1325" s="7" t="e">
        <f>SUMIFS([2]Лист2!$H$2:$H$3988,[2]Лист2!$A$2:$A$3988,Таблица1[[#This Row],[Лицевой]])</f>
        <v>#VALUE!</v>
      </c>
    </row>
    <row r="1326" spans="1:13" hidden="1" outlineLevel="2" x14ac:dyDescent="0.25">
      <c r="A1326" s="25" t="s">
        <v>26</v>
      </c>
      <c r="B1326" s="26">
        <v>419792.81</v>
      </c>
      <c r="C1326" s="26">
        <v>3061.7</v>
      </c>
      <c r="D1326" s="26">
        <v>71763</v>
      </c>
      <c r="E1326" s="26">
        <v>6731.65</v>
      </c>
      <c r="F1326" s="26">
        <v>46.8</v>
      </c>
      <c r="G1326" s="26">
        <v>-314.85000000000002</v>
      </c>
      <c r="H1326" s="26">
        <v>-1027.6300000000001</v>
      </c>
      <c r="I1326" s="26">
        <v>-33.57</v>
      </c>
      <c r="J1326" s="13" t="s">
        <v>951</v>
      </c>
      <c r="K1326" s="7" t="e">
        <f>SUMIFS([1]исходный!$I$2:$I$8445,[1]исходный!$A$2:$A$8445,Таблица1[[#This Row],[Лицевой]],[1]исходный!$C$2:$C$8445,"Отопление")</f>
        <v>#VALUE!</v>
      </c>
      <c r="L1326" s="7" t="e">
        <f>Таблица1[[#This Row],[Возврат за июль]]+Таблица1[[#This Row],[возврат]]</f>
        <v>#VALUE!</v>
      </c>
      <c r="M1326" s="7" t="e">
        <f>SUMIFS([2]Лист2!$H$2:$H$3988,[2]Лист2!$A$2:$A$3988,Таблица1[[#This Row],[Лицевой]])</f>
        <v>#VALUE!</v>
      </c>
    </row>
    <row r="1327" spans="1:13" hidden="1" outlineLevel="2" x14ac:dyDescent="0.25">
      <c r="A1327" s="25" t="s">
        <v>26</v>
      </c>
      <c r="B1327" s="26">
        <v>419792.81</v>
      </c>
      <c r="C1327" s="26">
        <v>3061.7</v>
      </c>
      <c r="D1327" s="26">
        <v>71764</v>
      </c>
      <c r="E1327" s="26">
        <v>7637.79</v>
      </c>
      <c r="F1327" s="26">
        <v>53.1</v>
      </c>
      <c r="G1327" s="26">
        <v>-357.19</v>
      </c>
      <c r="H1327" s="26">
        <v>-1165.95</v>
      </c>
      <c r="I1327" s="26">
        <v>-38.090000000000003</v>
      </c>
      <c r="J1327" s="13" t="s">
        <v>943</v>
      </c>
      <c r="K1327" s="7" t="e">
        <f>SUMIFS([1]исходный!$I$2:$I$8445,[1]исходный!$A$2:$A$8445,Таблица1[[#This Row],[Лицевой]],[1]исходный!$C$2:$C$8445,"Отопление")</f>
        <v>#VALUE!</v>
      </c>
      <c r="L1327" s="7" t="e">
        <f>Таблица1[[#This Row],[Возврат за июль]]+Таблица1[[#This Row],[возврат]]</f>
        <v>#VALUE!</v>
      </c>
      <c r="M1327" s="7" t="e">
        <f>SUMIFS([2]Лист2!$H$2:$H$3988,[2]Лист2!$A$2:$A$3988,Таблица1[[#This Row],[Лицевой]])</f>
        <v>#VALUE!</v>
      </c>
    </row>
    <row r="1328" spans="1:13" hidden="1" outlineLevel="2" x14ac:dyDescent="0.25">
      <c r="A1328" s="25" t="s">
        <v>26</v>
      </c>
      <c r="B1328" s="26">
        <v>419792.81</v>
      </c>
      <c r="C1328" s="26">
        <v>3061.7</v>
      </c>
      <c r="D1328" s="26">
        <v>71765</v>
      </c>
      <c r="E1328" s="26">
        <v>9608.3700000000008</v>
      </c>
      <c r="F1328" s="26">
        <v>66.8</v>
      </c>
      <c r="G1328" s="26">
        <v>-449.35</v>
      </c>
      <c r="H1328" s="26">
        <v>-1466.77</v>
      </c>
      <c r="I1328" s="26">
        <v>-47.91</v>
      </c>
      <c r="J1328" s="13" t="s">
        <v>955</v>
      </c>
      <c r="K1328" s="7" t="e">
        <f>SUMIFS([1]исходный!$I$2:$I$8445,[1]исходный!$A$2:$A$8445,Таблица1[[#This Row],[Лицевой]],[1]исходный!$C$2:$C$8445,"Отопление")</f>
        <v>#VALUE!</v>
      </c>
      <c r="L1328" s="7" t="e">
        <f>Таблица1[[#This Row],[Возврат за июль]]+Таблица1[[#This Row],[возврат]]</f>
        <v>#VALUE!</v>
      </c>
      <c r="M1328" s="7" t="e">
        <f>SUMIFS([2]Лист2!$H$2:$H$3988,[2]Лист2!$A$2:$A$3988,Таблица1[[#This Row],[Лицевой]])</f>
        <v>#VALUE!</v>
      </c>
    </row>
    <row r="1329" spans="1:13" hidden="1" outlineLevel="2" x14ac:dyDescent="0.25">
      <c r="A1329" s="25" t="s">
        <v>26</v>
      </c>
      <c r="B1329" s="26">
        <v>419792.81</v>
      </c>
      <c r="C1329" s="26">
        <v>3061.7</v>
      </c>
      <c r="D1329" s="26">
        <v>71766</v>
      </c>
      <c r="E1329" s="26">
        <v>4804.21</v>
      </c>
      <c r="F1329" s="26">
        <v>33.4</v>
      </c>
      <c r="G1329" s="26">
        <v>-224.7</v>
      </c>
      <c r="H1329" s="26">
        <v>-733.39</v>
      </c>
      <c r="I1329" s="26">
        <v>-23.96</v>
      </c>
      <c r="J1329" s="13" t="s">
        <v>956</v>
      </c>
      <c r="K1329" s="7" t="e">
        <f>SUMIFS([1]исходный!$I$2:$I$8445,[1]исходный!$A$2:$A$8445,Таблица1[[#This Row],[Лицевой]],[1]исходный!$C$2:$C$8445,"Отопление")</f>
        <v>#VALUE!</v>
      </c>
      <c r="L1329" s="7" t="e">
        <f>Таблица1[[#This Row],[Возврат за июль]]+Таблица1[[#This Row],[возврат]]</f>
        <v>#VALUE!</v>
      </c>
      <c r="M1329" s="7" t="e">
        <f>SUMIFS([2]Лист2!$H$2:$H$3988,[2]Лист2!$A$2:$A$3988,Таблица1[[#This Row],[Лицевой]])</f>
        <v>#VALUE!</v>
      </c>
    </row>
    <row r="1330" spans="1:13" hidden="1" outlineLevel="2" x14ac:dyDescent="0.25">
      <c r="A1330" s="25" t="s">
        <v>26</v>
      </c>
      <c r="B1330" s="26">
        <v>419792.81</v>
      </c>
      <c r="C1330" s="26">
        <v>3061.7</v>
      </c>
      <c r="D1330" s="26">
        <v>71767</v>
      </c>
      <c r="E1330" s="26">
        <v>7537.09</v>
      </c>
      <c r="F1330" s="26">
        <v>52.4</v>
      </c>
      <c r="G1330" s="26">
        <v>-352.47</v>
      </c>
      <c r="H1330" s="26">
        <v>0</v>
      </c>
      <c r="I1330" s="26">
        <v>-37.58</v>
      </c>
      <c r="J1330" s="13" t="s">
        <v>957</v>
      </c>
      <c r="K1330" s="7" t="e">
        <f>SUMIFS([1]исходный!$I$2:$I$8445,[1]исходный!$A$2:$A$8445,Таблица1[[#This Row],[Лицевой]],[1]исходный!$C$2:$C$8445,"Отопление")</f>
        <v>#VALUE!</v>
      </c>
      <c r="L1330" s="7" t="e">
        <f>Таблица1[[#This Row],[Возврат за июль]]+Таблица1[[#This Row],[возврат]]</f>
        <v>#VALUE!</v>
      </c>
      <c r="M1330" s="7" t="e">
        <f>SUMIFS([2]Лист2!$H$2:$H$3988,[2]Лист2!$A$2:$A$3988,Таблица1[[#This Row],[Лицевой]])</f>
        <v>#VALUE!</v>
      </c>
    </row>
    <row r="1331" spans="1:13" hidden="1" outlineLevel="2" x14ac:dyDescent="0.25">
      <c r="A1331" s="25" t="s">
        <v>26</v>
      </c>
      <c r="B1331" s="26">
        <v>419792.81</v>
      </c>
      <c r="C1331" s="26">
        <v>3061.7</v>
      </c>
      <c r="D1331" s="26">
        <v>71768</v>
      </c>
      <c r="E1331" s="26">
        <v>9680.31</v>
      </c>
      <c r="F1331" s="26">
        <v>67.3</v>
      </c>
      <c r="G1331" s="26">
        <v>-452.74</v>
      </c>
      <c r="H1331" s="26">
        <v>-1477.76</v>
      </c>
      <c r="I1331" s="26">
        <v>-48.27</v>
      </c>
      <c r="J1331" s="13" t="s">
        <v>958</v>
      </c>
      <c r="K1331" s="7" t="e">
        <f>SUMIFS([1]исходный!$I$2:$I$8445,[1]исходный!$A$2:$A$8445,Таблица1[[#This Row],[Лицевой]],[1]исходный!$C$2:$C$8445,"Отопление")</f>
        <v>#VALUE!</v>
      </c>
      <c r="L1331" s="7" t="e">
        <f>Таблица1[[#This Row],[Возврат за июль]]+Таблица1[[#This Row],[возврат]]</f>
        <v>#VALUE!</v>
      </c>
      <c r="M1331" s="7" t="e">
        <f>SUMIFS([2]Лист2!$H$2:$H$3988,[2]Лист2!$A$2:$A$3988,Таблица1[[#This Row],[Лицевой]])</f>
        <v>#VALUE!</v>
      </c>
    </row>
    <row r="1332" spans="1:13" hidden="1" outlineLevel="2" x14ac:dyDescent="0.25">
      <c r="A1332" s="25" t="s">
        <v>26</v>
      </c>
      <c r="B1332" s="26">
        <v>419792.81</v>
      </c>
      <c r="C1332" s="26">
        <v>3061.7</v>
      </c>
      <c r="D1332" s="26">
        <v>71769</v>
      </c>
      <c r="E1332" s="26">
        <v>4804.21</v>
      </c>
      <c r="F1332" s="26">
        <v>33.4</v>
      </c>
      <c r="G1332" s="26">
        <v>-224.7</v>
      </c>
      <c r="H1332" s="26">
        <v>-733.39</v>
      </c>
      <c r="I1332" s="26">
        <v>-23.96</v>
      </c>
      <c r="J1332" s="13" t="s">
        <v>956</v>
      </c>
      <c r="K1332" s="7" t="e">
        <f>SUMIFS([1]исходный!$I$2:$I$8445,[1]исходный!$A$2:$A$8445,Таблица1[[#This Row],[Лицевой]],[1]исходный!$C$2:$C$8445,"Отопление")</f>
        <v>#VALUE!</v>
      </c>
      <c r="L1332" s="7" t="e">
        <f>Таблица1[[#This Row],[Возврат за июль]]+Таблица1[[#This Row],[возврат]]</f>
        <v>#VALUE!</v>
      </c>
      <c r="M1332" s="7" t="e">
        <f>SUMIFS([2]Лист2!$H$2:$H$3988,[2]Лист2!$A$2:$A$3988,Таблица1[[#This Row],[Лицевой]])</f>
        <v>#VALUE!</v>
      </c>
    </row>
    <row r="1333" spans="1:13" hidden="1" outlineLevel="2" x14ac:dyDescent="0.25">
      <c r="A1333" s="25" t="s">
        <v>26</v>
      </c>
      <c r="B1333" s="26">
        <v>419792.81</v>
      </c>
      <c r="C1333" s="26">
        <v>3061.7</v>
      </c>
      <c r="D1333" s="26">
        <v>71770</v>
      </c>
      <c r="E1333" s="26">
        <v>7637.79</v>
      </c>
      <c r="F1333" s="26">
        <v>53.1</v>
      </c>
      <c r="G1333" s="26">
        <v>-357.19</v>
      </c>
      <c r="H1333" s="26">
        <v>-1165.95</v>
      </c>
      <c r="I1333" s="26">
        <v>-38.090000000000003</v>
      </c>
      <c r="J1333" s="13" t="s">
        <v>943</v>
      </c>
      <c r="K1333" s="7" t="e">
        <f>SUMIFS([1]исходный!$I$2:$I$8445,[1]исходный!$A$2:$A$8445,Таблица1[[#This Row],[Лицевой]],[1]исходный!$C$2:$C$8445,"Отопление")</f>
        <v>#VALUE!</v>
      </c>
      <c r="L1333" s="7" t="e">
        <f>Таблица1[[#This Row],[Возврат за июль]]+Таблица1[[#This Row],[возврат]]</f>
        <v>#VALUE!</v>
      </c>
      <c r="M1333" s="7" t="e">
        <f>SUMIFS([2]Лист2!$H$2:$H$3988,[2]Лист2!$A$2:$A$3988,Таблица1[[#This Row],[Лицевой]])</f>
        <v>#VALUE!</v>
      </c>
    </row>
    <row r="1334" spans="1:13" hidden="1" outlineLevel="2" x14ac:dyDescent="0.25">
      <c r="A1334" s="25" t="s">
        <v>26</v>
      </c>
      <c r="B1334" s="26">
        <v>419792.81</v>
      </c>
      <c r="C1334" s="26">
        <v>3061.7</v>
      </c>
      <c r="D1334" s="26">
        <v>71771</v>
      </c>
      <c r="E1334" s="26">
        <v>9622.7999999999993</v>
      </c>
      <c r="F1334" s="26">
        <v>66.900000000000006</v>
      </c>
      <c r="G1334" s="26">
        <v>-450.07</v>
      </c>
      <c r="H1334" s="26">
        <v>-1468.98</v>
      </c>
      <c r="I1334" s="26">
        <v>-47.99</v>
      </c>
      <c r="J1334" s="13" t="s">
        <v>959</v>
      </c>
      <c r="K1334" s="7" t="e">
        <f>SUMIFS([1]исходный!$I$2:$I$8445,[1]исходный!$A$2:$A$8445,Таблица1[[#This Row],[Лицевой]],[1]исходный!$C$2:$C$8445,"Отопление")</f>
        <v>#VALUE!</v>
      </c>
      <c r="L1334" s="7" t="e">
        <f>Таблица1[[#This Row],[Возврат за июль]]+Таблица1[[#This Row],[возврат]]</f>
        <v>#VALUE!</v>
      </c>
      <c r="M1334" s="7" t="e">
        <f>SUMIFS([2]Лист2!$H$2:$H$3988,[2]Лист2!$A$2:$A$3988,Таблица1[[#This Row],[Лицевой]])</f>
        <v>#VALUE!</v>
      </c>
    </row>
    <row r="1335" spans="1:13" hidden="1" outlineLevel="2" x14ac:dyDescent="0.25">
      <c r="A1335" s="25" t="s">
        <v>26</v>
      </c>
      <c r="B1335" s="26">
        <v>419792.81</v>
      </c>
      <c r="C1335" s="26">
        <v>3061.7</v>
      </c>
      <c r="D1335" s="26">
        <v>71772</v>
      </c>
      <c r="E1335" s="26">
        <v>4804.21</v>
      </c>
      <c r="F1335" s="26">
        <v>33.4</v>
      </c>
      <c r="G1335" s="26">
        <v>-224.7</v>
      </c>
      <c r="H1335" s="26">
        <v>-733.39</v>
      </c>
      <c r="I1335" s="26">
        <v>-23.96</v>
      </c>
      <c r="J1335" s="13" t="s">
        <v>956</v>
      </c>
      <c r="K1335" s="7" t="e">
        <f>SUMIFS([1]исходный!$I$2:$I$8445,[1]исходный!$A$2:$A$8445,Таблица1[[#This Row],[Лицевой]],[1]исходный!$C$2:$C$8445,"Отопление")</f>
        <v>#VALUE!</v>
      </c>
      <c r="L1335" s="7" t="e">
        <f>Таблица1[[#This Row],[Возврат за июль]]+Таблица1[[#This Row],[возврат]]</f>
        <v>#VALUE!</v>
      </c>
      <c r="M1335" s="7" t="e">
        <f>SUMIFS([2]Лист2!$H$2:$H$3988,[2]Лист2!$A$2:$A$3988,Таблица1[[#This Row],[Лицевой]])</f>
        <v>#VALUE!</v>
      </c>
    </row>
    <row r="1336" spans="1:13" hidden="1" outlineLevel="2" x14ac:dyDescent="0.25">
      <c r="A1336" s="25" t="s">
        <v>26</v>
      </c>
      <c r="B1336" s="26">
        <v>419792.81</v>
      </c>
      <c r="C1336" s="26">
        <v>3061.7</v>
      </c>
      <c r="D1336" s="26">
        <v>71773</v>
      </c>
      <c r="E1336" s="26">
        <v>7637.79</v>
      </c>
      <c r="F1336" s="26">
        <v>53.1</v>
      </c>
      <c r="G1336" s="26">
        <v>-357.19</v>
      </c>
      <c r="H1336" s="26">
        <v>-1165.95</v>
      </c>
      <c r="I1336" s="26">
        <v>-38.090000000000003</v>
      </c>
      <c r="J1336" s="13" t="s">
        <v>943</v>
      </c>
      <c r="K1336" s="7" t="e">
        <f>SUMIFS([1]исходный!$I$2:$I$8445,[1]исходный!$A$2:$A$8445,Таблица1[[#This Row],[Лицевой]],[1]исходный!$C$2:$C$8445,"Отопление")</f>
        <v>#VALUE!</v>
      </c>
      <c r="L1336" s="7" t="e">
        <f>Таблица1[[#This Row],[Возврат за июль]]+Таблица1[[#This Row],[возврат]]</f>
        <v>#VALUE!</v>
      </c>
      <c r="M1336" s="7" t="e">
        <f>SUMIFS([2]Лист2!$H$2:$H$3988,[2]Лист2!$A$2:$A$3988,Таблица1[[#This Row],[Лицевой]])</f>
        <v>#VALUE!</v>
      </c>
    </row>
    <row r="1337" spans="1:13" hidden="1" outlineLevel="2" x14ac:dyDescent="0.25">
      <c r="A1337" s="25" t="s">
        <v>26</v>
      </c>
      <c r="B1337" s="26">
        <v>419792.81</v>
      </c>
      <c r="C1337" s="26">
        <v>3061.7</v>
      </c>
      <c r="D1337" s="26">
        <v>71774</v>
      </c>
      <c r="E1337" s="26">
        <v>9622.7999999999993</v>
      </c>
      <c r="F1337" s="26">
        <v>66.900000000000006</v>
      </c>
      <c r="G1337" s="26">
        <v>-450.07</v>
      </c>
      <c r="H1337" s="26">
        <v>-1468.98</v>
      </c>
      <c r="I1337" s="26">
        <v>-47.99</v>
      </c>
      <c r="J1337" s="13" t="s">
        <v>959</v>
      </c>
      <c r="K1337" s="7" t="e">
        <f>SUMIFS([1]исходный!$I$2:$I$8445,[1]исходный!$A$2:$A$8445,Таблица1[[#This Row],[Лицевой]],[1]исходный!$C$2:$C$8445,"Отопление")</f>
        <v>#VALUE!</v>
      </c>
      <c r="L1337" s="7" t="e">
        <f>Таблица1[[#This Row],[Возврат за июль]]+Таблица1[[#This Row],[возврат]]</f>
        <v>#VALUE!</v>
      </c>
      <c r="M1337" s="7" t="e">
        <f>SUMIFS([2]Лист2!$H$2:$H$3988,[2]Лист2!$A$2:$A$3988,Таблица1[[#This Row],[Лицевой]])</f>
        <v>#VALUE!</v>
      </c>
    </row>
    <row r="1338" spans="1:13" hidden="1" outlineLevel="2" x14ac:dyDescent="0.25">
      <c r="A1338" s="25" t="s">
        <v>26</v>
      </c>
      <c r="B1338" s="26">
        <v>419792.81</v>
      </c>
      <c r="C1338" s="26">
        <v>3061.7</v>
      </c>
      <c r="D1338" s="26">
        <v>71775</v>
      </c>
      <c r="E1338" s="26">
        <v>4804.21</v>
      </c>
      <c r="F1338" s="26">
        <v>33.4</v>
      </c>
      <c r="G1338" s="26">
        <v>-224.7</v>
      </c>
      <c r="H1338" s="26">
        <v>-733.39</v>
      </c>
      <c r="I1338" s="26">
        <v>-23.96</v>
      </c>
      <c r="J1338" s="13" t="s">
        <v>956</v>
      </c>
      <c r="K1338" s="7" t="e">
        <f>SUMIFS([1]исходный!$I$2:$I$8445,[1]исходный!$A$2:$A$8445,Таблица1[[#This Row],[Лицевой]],[1]исходный!$C$2:$C$8445,"Отопление")</f>
        <v>#VALUE!</v>
      </c>
      <c r="L1338" s="7" t="e">
        <f>Таблица1[[#This Row],[Возврат за июль]]+Таблица1[[#This Row],[возврат]]</f>
        <v>#VALUE!</v>
      </c>
      <c r="M1338" s="7" t="e">
        <f>SUMIFS([2]Лист2!$H$2:$H$3988,[2]Лист2!$A$2:$A$3988,Таблица1[[#This Row],[Лицевой]])</f>
        <v>#VALUE!</v>
      </c>
    </row>
    <row r="1339" spans="1:13" hidden="1" outlineLevel="2" x14ac:dyDescent="0.25">
      <c r="A1339" s="25" t="s">
        <v>26</v>
      </c>
      <c r="B1339" s="26">
        <v>419792.81</v>
      </c>
      <c r="C1339" s="26">
        <v>3061.7</v>
      </c>
      <c r="D1339" s="26">
        <v>71776</v>
      </c>
      <c r="E1339" s="26">
        <v>7637.79</v>
      </c>
      <c r="F1339" s="26">
        <v>53.1</v>
      </c>
      <c r="G1339" s="26">
        <v>-357.19</v>
      </c>
      <c r="H1339" s="26">
        <v>-1165.95</v>
      </c>
      <c r="I1339" s="26">
        <v>-38.090000000000003</v>
      </c>
      <c r="J1339" s="13" t="s">
        <v>943</v>
      </c>
      <c r="K1339" s="7" t="e">
        <f>SUMIFS([1]исходный!$I$2:$I$8445,[1]исходный!$A$2:$A$8445,Таблица1[[#This Row],[Лицевой]],[1]исходный!$C$2:$C$8445,"Отопление")</f>
        <v>#VALUE!</v>
      </c>
      <c r="L1339" s="7" t="e">
        <f>Таблица1[[#This Row],[Возврат за июль]]+Таблица1[[#This Row],[возврат]]</f>
        <v>#VALUE!</v>
      </c>
      <c r="M1339" s="7" t="e">
        <f>SUMIFS([2]Лист2!$H$2:$H$3988,[2]Лист2!$A$2:$A$3988,Таблица1[[#This Row],[Лицевой]])</f>
        <v>#VALUE!</v>
      </c>
    </row>
    <row r="1340" spans="1:13" hidden="1" outlineLevel="2" x14ac:dyDescent="0.25">
      <c r="A1340" s="25" t="s">
        <v>26</v>
      </c>
      <c r="B1340" s="26">
        <v>419792.81</v>
      </c>
      <c r="C1340" s="26">
        <v>3061.7</v>
      </c>
      <c r="D1340" s="26">
        <v>71777</v>
      </c>
      <c r="E1340" s="26">
        <v>9622.7999999999993</v>
      </c>
      <c r="F1340" s="26">
        <v>66.900000000000006</v>
      </c>
      <c r="G1340" s="26">
        <v>-450.07</v>
      </c>
      <c r="H1340" s="26">
        <v>-1468.98</v>
      </c>
      <c r="I1340" s="26">
        <v>-47.99</v>
      </c>
      <c r="J1340" s="13" t="s">
        <v>959</v>
      </c>
      <c r="K1340" s="7" t="e">
        <f>SUMIFS([1]исходный!$I$2:$I$8445,[1]исходный!$A$2:$A$8445,Таблица1[[#This Row],[Лицевой]],[1]исходный!$C$2:$C$8445,"Отопление")</f>
        <v>#VALUE!</v>
      </c>
      <c r="L1340" s="7" t="e">
        <f>Таблица1[[#This Row],[Возврат за июль]]+Таблица1[[#This Row],[возврат]]</f>
        <v>#VALUE!</v>
      </c>
      <c r="M1340" s="7" t="e">
        <f>SUMIFS([2]Лист2!$H$2:$H$3988,[2]Лист2!$A$2:$A$3988,Таблица1[[#This Row],[Лицевой]])</f>
        <v>#VALUE!</v>
      </c>
    </row>
    <row r="1341" spans="1:13" hidden="1" outlineLevel="2" x14ac:dyDescent="0.25">
      <c r="A1341" s="25" t="s">
        <v>26</v>
      </c>
      <c r="B1341" s="26">
        <v>419792.81</v>
      </c>
      <c r="C1341" s="26">
        <v>3061.7</v>
      </c>
      <c r="D1341" s="26">
        <v>71778</v>
      </c>
      <c r="E1341" s="26">
        <v>4804.21</v>
      </c>
      <c r="F1341" s="26">
        <v>33.4</v>
      </c>
      <c r="G1341" s="26">
        <v>-224.7</v>
      </c>
      <c r="H1341" s="26">
        <v>-733.39</v>
      </c>
      <c r="I1341" s="26">
        <v>-23.96</v>
      </c>
      <c r="J1341" s="13" t="s">
        <v>956</v>
      </c>
      <c r="K1341" s="7" t="e">
        <f>SUMIFS([1]исходный!$I$2:$I$8445,[1]исходный!$A$2:$A$8445,Таблица1[[#This Row],[Лицевой]],[1]исходный!$C$2:$C$8445,"Отопление")</f>
        <v>#VALUE!</v>
      </c>
      <c r="L1341" s="7" t="e">
        <f>Таблица1[[#This Row],[Возврат за июль]]+Таблица1[[#This Row],[возврат]]</f>
        <v>#VALUE!</v>
      </c>
      <c r="M1341" s="7" t="e">
        <f>SUMIFS([2]Лист2!$H$2:$H$3988,[2]Лист2!$A$2:$A$3988,Таблица1[[#This Row],[Лицевой]])</f>
        <v>#VALUE!</v>
      </c>
    </row>
    <row r="1342" spans="1:13" hidden="1" outlineLevel="2" x14ac:dyDescent="0.25">
      <c r="A1342" s="25" t="s">
        <v>26</v>
      </c>
      <c r="B1342" s="26">
        <v>419792.81</v>
      </c>
      <c r="C1342" s="26">
        <v>3061.7</v>
      </c>
      <c r="D1342" s="26">
        <v>71779</v>
      </c>
      <c r="E1342" s="26">
        <v>7637.79</v>
      </c>
      <c r="F1342" s="26">
        <v>53.1</v>
      </c>
      <c r="G1342" s="26">
        <v>-357.19</v>
      </c>
      <c r="H1342" s="26">
        <v>-1165.95</v>
      </c>
      <c r="I1342" s="26">
        <v>-38.090000000000003</v>
      </c>
      <c r="J1342" s="13" t="s">
        <v>943</v>
      </c>
      <c r="K1342" s="7" t="e">
        <f>SUMIFS([1]исходный!$I$2:$I$8445,[1]исходный!$A$2:$A$8445,Таблица1[[#This Row],[Лицевой]],[1]исходный!$C$2:$C$8445,"Отопление")</f>
        <v>#VALUE!</v>
      </c>
      <c r="L1342" s="7" t="e">
        <f>Таблица1[[#This Row],[Возврат за июль]]+Таблица1[[#This Row],[возврат]]</f>
        <v>#VALUE!</v>
      </c>
      <c r="M1342" s="7" t="e">
        <f>SUMIFS([2]Лист2!$H$2:$H$3988,[2]Лист2!$A$2:$A$3988,Таблица1[[#This Row],[Лицевой]])</f>
        <v>#VALUE!</v>
      </c>
    </row>
    <row r="1343" spans="1:13" s="3" customFormat="1" outlineLevel="1" collapsed="1" x14ac:dyDescent="0.25">
      <c r="A1343" s="22" t="s">
        <v>26</v>
      </c>
      <c r="B1343" s="24">
        <f>B1342</f>
        <v>419792.81</v>
      </c>
      <c r="C1343" s="24">
        <f>C1342</f>
        <v>3061.7</v>
      </c>
      <c r="D1343" s="24"/>
      <c r="E1343" s="24">
        <f>SUM(E1282:E1342)</f>
        <v>440399.09999999992</v>
      </c>
      <c r="F1343" s="24">
        <f t="shared" ref="F1343:I1343" si="17">SUM(F1282:F1342)</f>
        <v>3061.7000000000007</v>
      </c>
      <c r="G1343" s="24">
        <f t="shared" si="17"/>
        <v>-20606.19000000001</v>
      </c>
      <c r="H1343" s="24">
        <f t="shared" si="17"/>
        <v>-64915.909999999953</v>
      </c>
      <c r="I1343" s="24">
        <f t="shared" si="17"/>
        <v>-2196.2699999999991</v>
      </c>
      <c r="J1343" s="13"/>
      <c r="K1343" s="7" t="e">
        <f>SUMIFS([1]исходный!$I$2:$I$8445,[1]исходный!$A$2:$A$8445,Таблица1[[#This Row],[Лицевой]],[1]исходный!$C$2:$C$8445,"Отопление")</f>
        <v>#VALUE!</v>
      </c>
      <c r="L1343" s="7" t="e">
        <f>Таблица1[[#This Row],[Возврат за июль]]+Таблица1[[#This Row],[возврат]]</f>
        <v>#VALUE!</v>
      </c>
      <c r="M1343" s="7" t="e">
        <f>SUMIFS([2]Лист2!$H$2:$H$3988,[2]Лист2!$A$2:$A$3988,Таблица1[[#This Row],[Лицевой]])</f>
        <v>#VALUE!</v>
      </c>
    </row>
    <row r="1344" spans="1:13" hidden="1" outlineLevel="2" x14ac:dyDescent="0.25">
      <c r="A1344" s="25" t="s">
        <v>27</v>
      </c>
      <c r="B1344" s="26">
        <v>355053.73</v>
      </c>
      <c r="C1344" s="26">
        <v>3078.2</v>
      </c>
      <c r="D1344" s="26">
        <v>71780</v>
      </c>
      <c r="E1344" s="26">
        <v>9220.7900000000009</v>
      </c>
      <c r="F1344" s="26">
        <v>68</v>
      </c>
      <c r="G1344" s="26">
        <v>-1377.36</v>
      </c>
      <c r="H1344" s="26">
        <v>-1405.3</v>
      </c>
      <c r="I1344" s="26">
        <v>-45.91</v>
      </c>
      <c r="J1344" s="13" t="s">
        <v>960</v>
      </c>
      <c r="K1344" s="7" t="e">
        <f>SUMIFS([1]исходный!$I$2:$I$8445,[1]исходный!$A$2:$A$8445,Таблица1[[#This Row],[Лицевой]],[1]исходный!$C$2:$C$8445,"Отопление")</f>
        <v>#VALUE!</v>
      </c>
      <c r="L1344" s="7" t="e">
        <f>Таблица1[[#This Row],[Возврат за июль]]+Таблица1[[#This Row],[возврат]]</f>
        <v>#VALUE!</v>
      </c>
      <c r="M1344" s="7" t="e">
        <f>SUMIFS([2]Лист2!$H$2:$H$3988,[2]Лист2!$A$2:$A$3988,Таблица1[[#This Row],[Лицевой]])</f>
        <v>#VALUE!</v>
      </c>
    </row>
    <row r="1345" spans="1:13" hidden="1" outlineLevel="2" x14ac:dyDescent="0.25">
      <c r="A1345" s="25" t="s">
        <v>27</v>
      </c>
      <c r="B1345" s="26">
        <v>355053.73</v>
      </c>
      <c r="C1345" s="26">
        <v>3078.2</v>
      </c>
      <c r="D1345" s="26">
        <v>71781</v>
      </c>
      <c r="E1345" s="26">
        <v>4501.8999999999996</v>
      </c>
      <c r="F1345" s="26">
        <v>33.200000000000003</v>
      </c>
      <c r="G1345" s="26">
        <v>-672.46</v>
      </c>
      <c r="H1345" s="26">
        <v>-686.11</v>
      </c>
      <c r="I1345" s="26">
        <v>-22.42</v>
      </c>
      <c r="J1345" s="13" t="s">
        <v>961</v>
      </c>
      <c r="K1345" s="7" t="e">
        <f>SUMIFS([1]исходный!$I$2:$I$8445,[1]исходный!$A$2:$A$8445,Таблица1[[#This Row],[Лицевой]],[1]исходный!$C$2:$C$8445,"Отопление")</f>
        <v>#VALUE!</v>
      </c>
      <c r="L1345" s="7" t="e">
        <f>Таблица1[[#This Row],[Возврат за июль]]+Таблица1[[#This Row],[возврат]]</f>
        <v>#VALUE!</v>
      </c>
      <c r="M1345" s="7" t="e">
        <f>SUMIFS([2]Лист2!$H$2:$H$3988,[2]Лист2!$A$2:$A$3988,Таблица1[[#This Row],[Лицевой]])</f>
        <v>#VALUE!</v>
      </c>
    </row>
    <row r="1346" spans="1:13" hidden="1" outlineLevel="2" x14ac:dyDescent="0.25">
      <c r="A1346" s="25" t="s">
        <v>27</v>
      </c>
      <c r="B1346" s="26">
        <v>355053.73</v>
      </c>
      <c r="C1346" s="26">
        <v>3078.2</v>
      </c>
      <c r="D1346" s="26">
        <v>71782</v>
      </c>
      <c r="E1346" s="26">
        <v>7254.57</v>
      </c>
      <c r="F1346" s="26">
        <v>53.5</v>
      </c>
      <c r="G1346" s="26">
        <v>-1083.6300000000001</v>
      </c>
      <c r="H1346" s="26">
        <v>-1105.6400000000001</v>
      </c>
      <c r="I1346" s="26">
        <v>-36.119999999999997</v>
      </c>
      <c r="J1346" s="13" t="s">
        <v>962</v>
      </c>
      <c r="K1346" s="7" t="e">
        <f>SUMIFS([1]исходный!$I$2:$I$8445,[1]исходный!$A$2:$A$8445,Таблица1[[#This Row],[Лицевой]],[1]исходный!$C$2:$C$8445,"Отопление")</f>
        <v>#VALUE!</v>
      </c>
      <c r="L1346" s="7" t="e">
        <f>Таблица1[[#This Row],[Возврат за июль]]+Таблица1[[#This Row],[возврат]]</f>
        <v>#VALUE!</v>
      </c>
      <c r="M1346" s="7" t="e">
        <f>SUMIFS([2]Лист2!$H$2:$H$3988,[2]Лист2!$A$2:$A$3988,Таблица1[[#This Row],[Лицевой]])</f>
        <v>#VALUE!</v>
      </c>
    </row>
    <row r="1347" spans="1:13" hidden="1" outlineLevel="2" x14ac:dyDescent="0.25">
      <c r="A1347" s="25" t="s">
        <v>27</v>
      </c>
      <c r="B1347" s="26">
        <v>355053.73</v>
      </c>
      <c r="C1347" s="26">
        <v>3078.2</v>
      </c>
      <c r="D1347" s="26">
        <v>71783</v>
      </c>
      <c r="E1347" s="26">
        <v>9220.7900000000009</v>
      </c>
      <c r="F1347" s="26">
        <v>68</v>
      </c>
      <c r="G1347" s="26">
        <v>-1377.36</v>
      </c>
      <c r="H1347" s="26">
        <v>-1405.3</v>
      </c>
      <c r="I1347" s="26">
        <v>-45.91</v>
      </c>
      <c r="J1347" s="13" t="s">
        <v>960</v>
      </c>
      <c r="K1347" s="7" t="e">
        <f>SUMIFS([1]исходный!$I$2:$I$8445,[1]исходный!$A$2:$A$8445,Таблица1[[#This Row],[Лицевой]],[1]исходный!$C$2:$C$8445,"Отопление")</f>
        <v>#VALUE!</v>
      </c>
      <c r="L1347" s="7" t="e">
        <f>Таблица1[[#This Row],[Возврат за июль]]+Таблица1[[#This Row],[возврат]]</f>
        <v>#VALUE!</v>
      </c>
      <c r="M1347" s="7" t="e">
        <f>SUMIFS([2]Лист2!$H$2:$H$3988,[2]Лист2!$A$2:$A$3988,Таблица1[[#This Row],[Лицевой]])</f>
        <v>#VALUE!</v>
      </c>
    </row>
    <row r="1348" spans="1:13" hidden="1" outlineLevel="2" x14ac:dyDescent="0.25">
      <c r="A1348" s="25" t="s">
        <v>27</v>
      </c>
      <c r="B1348" s="26">
        <v>355053.73</v>
      </c>
      <c r="C1348" s="26">
        <v>3078.2</v>
      </c>
      <c r="D1348" s="26">
        <v>71784</v>
      </c>
      <c r="E1348" s="26">
        <v>4501.8999999999996</v>
      </c>
      <c r="F1348" s="26">
        <v>33.200000000000003</v>
      </c>
      <c r="G1348" s="26">
        <v>-672.46</v>
      </c>
      <c r="H1348" s="26">
        <v>-686.11</v>
      </c>
      <c r="I1348" s="26">
        <v>-22.42</v>
      </c>
      <c r="J1348" s="13" t="s">
        <v>961</v>
      </c>
      <c r="K1348" s="7" t="e">
        <f>SUMIFS([1]исходный!$I$2:$I$8445,[1]исходный!$A$2:$A$8445,Таблица1[[#This Row],[Лицевой]],[1]исходный!$C$2:$C$8445,"Отопление")</f>
        <v>#VALUE!</v>
      </c>
      <c r="L1348" s="7" t="e">
        <f>Таблица1[[#This Row],[Возврат за июль]]+Таблица1[[#This Row],[возврат]]</f>
        <v>#VALUE!</v>
      </c>
      <c r="M1348" s="7" t="e">
        <f>SUMIFS([2]Лист2!$H$2:$H$3988,[2]Лист2!$A$2:$A$3988,Таблица1[[#This Row],[Лицевой]])</f>
        <v>#VALUE!</v>
      </c>
    </row>
    <row r="1349" spans="1:13" hidden="1" outlineLevel="2" x14ac:dyDescent="0.25">
      <c r="A1349" s="25" t="s">
        <v>27</v>
      </c>
      <c r="B1349" s="26">
        <v>355053.73</v>
      </c>
      <c r="C1349" s="26">
        <v>3078.2</v>
      </c>
      <c r="D1349" s="26">
        <v>71785</v>
      </c>
      <c r="E1349" s="26">
        <v>7254.57</v>
      </c>
      <c r="F1349" s="26">
        <v>53.5</v>
      </c>
      <c r="G1349" s="26">
        <v>-1083.6300000000001</v>
      </c>
      <c r="H1349" s="26">
        <v>-1105.6400000000001</v>
      </c>
      <c r="I1349" s="26">
        <v>-36.119999999999997</v>
      </c>
      <c r="J1349" s="13" t="s">
        <v>962</v>
      </c>
      <c r="K1349" s="7" t="e">
        <f>SUMIFS([1]исходный!$I$2:$I$8445,[1]исходный!$A$2:$A$8445,Таблица1[[#This Row],[Лицевой]],[1]исходный!$C$2:$C$8445,"Отопление")</f>
        <v>#VALUE!</v>
      </c>
      <c r="L1349" s="7" t="e">
        <f>Таблица1[[#This Row],[Возврат за июль]]+Таблица1[[#This Row],[возврат]]</f>
        <v>#VALUE!</v>
      </c>
      <c r="M1349" s="7" t="e">
        <f>SUMIFS([2]Лист2!$H$2:$H$3988,[2]Лист2!$A$2:$A$3988,Таблица1[[#This Row],[Лицевой]])</f>
        <v>#VALUE!</v>
      </c>
    </row>
    <row r="1350" spans="1:13" hidden="1" outlineLevel="2" x14ac:dyDescent="0.25">
      <c r="A1350" s="25" t="s">
        <v>27</v>
      </c>
      <c r="B1350" s="26">
        <v>355053.73</v>
      </c>
      <c r="C1350" s="26">
        <v>3078.2</v>
      </c>
      <c r="D1350" s="26">
        <v>71786</v>
      </c>
      <c r="E1350" s="26">
        <v>9220.7900000000009</v>
      </c>
      <c r="F1350" s="26">
        <v>68</v>
      </c>
      <c r="G1350" s="26">
        <v>-1377.36</v>
      </c>
      <c r="H1350" s="26">
        <v>-1405.3</v>
      </c>
      <c r="I1350" s="26">
        <v>-45.91</v>
      </c>
      <c r="J1350" s="13" t="s">
        <v>960</v>
      </c>
      <c r="K1350" s="7" t="e">
        <f>SUMIFS([1]исходный!$I$2:$I$8445,[1]исходный!$A$2:$A$8445,Таблица1[[#This Row],[Лицевой]],[1]исходный!$C$2:$C$8445,"Отопление")</f>
        <v>#VALUE!</v>
      </c>
      <c r="L1350" s="7" t="e">
        <f>Таблица1[[#This Row],[Возврат за июль]]+Таблица1[[#This Row],[возврат]]</f>
        <v>#VALUE!</v>
      </c>
      <c r="M1350" s="7" t="e">
        <f>SUMIFS([2]Лист2!$H$2:$H$3988,[2]Лист2!$A$2:$A$3988,Таблица1[[#This Row],[Лицевой]])</f>
        <v>#VALUE!</v>
      </c>
    </row>
    <row r="1351" spans="1:13" hidden="1" outlineLevel="2" x14ac:dyDescent="0.25">
      <c r="A1351" s="25" t="s">
        <v>27</v>
      </c>
      <c r="B1351" s="26">
        <v>355053.73</v>
      </c>
      <c r="C1351" s="26">
        <v>3078.2</v>
      </c>
      <c r="D1351" s="26">
        <v>71787</v>
      </c>
      <c r="E1351" s="26">
        <v>4501.8999999999996</v>
      </c>
      <c r="F1351" s="26">
        <v>33.200000000000003</v>
      </c>
      <c r="G1351" s="26">
        <v>-672.46</v>
      </c>
      <c r="H1351" s="26">
        <v>-686.11</v>
      </c>
      <c r="I1351" s="26">
        <v>-22.42</v>
      </c>
      <c r="J1351" s="13" t="s">
        <v>961</v>
      </c>
      <c r="K1351" s="7" t="e">
        <f>SUMIFS([1]исходный!$I$2:$I$8445,[1]исходный!$A$2:$A$8445,Таблица1[[#This Row],[Лицевой]],[1]исходный!$C$2:$C$8445,"Отопление")</f>
        <v>#VALUE!</v>
      </c>
      <c r="L1351" s="7" t="e">
        <f>Таблица1[[#This Row],[Возврат за июль]]+Таблица1[[#This Row],[возврат]]</f>
        <v>#VALUE!</v>
      </c>
      <c r="M1351" s="7" t="e">
        <f>SUMIFS([2]Лист2!$H$2:$H$3988,[2]Лист2!$A$2:$A$3988,Таблица1[[#This Row],[Лицевой]])</f>
        <v>#VALUE!</v>
      </c>
    </row>
    <row r="1352" spans="1:13" hidden="1" outlineLevel="2" x14ac:dyDescent="0.25">
      <c r="A1352" s="25" t="s">
        <v>27</v>
      </c>
      <c r="B1352" s="26">
        <v>355053.73</v>
      </c>
      <c r="C1352" s="26">
        <v>3078.2</v>
      </c>
      <c r="D1352" s="26">
        <v>71788</v>
      </c>
      <c r="E1352" s="26">
        <v>7241</v>
      </c>
      <c r="F1352" s="26">
        <v>53.4</v>
      </c>
      <c r="G1352" s="26">
        <v>-1081.5999999999999</v>
      </c>
      <c r="H1352" s="26">
        <v>-1103.57</v>
      </c>
      <c r="I1352" s="26">
        <v>-36.049999999999997</v>
      </c>
      <c r="J1352" s="13" t="s">
        <v>963</v>
      </c>
      <c r="K1352" s="7" t="e">
        <f>SUMIFS([1]исходный!$I$2:$I$8445,[1]исходный!$A$2:$A$8445,Таблица1[[#This Row],[Лицевой]],[1]исходный!$C$2:$C$8445,"Отопление")</f>
        <v>#VALUE!</v>
      </c>
      <c r="L1352" s="7" t="e">
        <f>Таблица1[[#This Row],[Возврат за июль]]+Таблица1[[#This Row],[возврат]]</f>
        <v>#VALUE!</v>
      </c>
      <c r="M1352" s="7" t="e">
        <f>SUMIFS([2]Лист2!$H$2:$H$3988,[2]Лист2!$A$2:$A$3988,Таблица1[[#This Row],[Лицевой]])</f>
        <v>#VALUE!</v>
      </c>
    </row>
    <row r="1353" spans="1:13" hidden="1" outlineLevel="2" x14ac:dyDescent="0.25">
      <c r="A1353" s="25" t="s">
        <v>27</v>
      </c>
      <c r="B1353" s="26">
        <v>355053.73</v>
      </c>
      <c r="C1353" s="26">
        <v>3078.2</v>
      </c>
      <c r="D1353" s="26">
        <v>71789</v>
      </c>
      <c r="E1353" s="26">
        <v>9220.7900000000009</v>
      </c>
      <c r="F1353" s="26">
        <v>68</v>
      </c>
      <c r="G1353" s="26">
        <v>-1377.36</v>
      </c>
      <c r="H1353" s="26">
        <v>-1405.3</v>
      </c>
      <c r="I1353" s="26">
        <v>-45.91</v>
      </c>
      <c r="J1353" s="13" t="s">
        <v>960</v>
      </c>
      <c r="K1353" s="7" t="e">
        <f>SUMIFS([1]исходный!$I$2:$I$8445,[1]исходный!$A$2:$A$8445,Таблица1[[#This Row],[Лицевой]],[1]исходный!$C$2:$C$8445,"Отопление")</f>
        <v>#VALUE!</v>
      </c>
      <c r="L1353" s="7" t="e">
        <f>Таблица1[[#This Row],[Возврат за июль]]+Таблица1[[#This Row],[возврат]]</f>
        <v>#VALUE!</v>
      </c>
      <c r="M1353" s="7" t="e">
        <f>SUMIFS([2]Лист2!$H$2:$H$3988,[2]Лист2!$A$2:$A$3988,Таблица1[[#This Row],[Лицевой]])</f>
        <v>#VALUE!</v>
      </c>
    </row>
    <row r="1354" spans="1:13" hidden="1" outlineLevel="2" x14ac:dyDescent="0.25">
      <c r="A1354" s="25" t="s">
        <v>27</v>
      </c>
      <c r="B1354" s="26">
        <v>355053.73</v>
      </c>
      <c r="C1354" s="26">
        <v>3078.2</v>
      </c>
      <c r="D1354" s="26">
        <v>71790</v>
      </c>
      <c r="E1354" s="26">
        <v>4501.8999999999996</v>
      </c>
      <c r="F1354" s="26">
        <v>33.200000000000003</v>
      </c>
      <c r="G1354" s="26">
        <v>-672.46</v>
      </c>
      <c r="H1354" s="26">
        <v>-686.11</v>
      </c>
      <c r="I1354" s="26">
        <v>-22.42</v>
      </c>
      <c r="J1354" s="13" t="s">
        <v>961</v>
      </c>
      <c r="K1354" s="7" t="e">
        <f>SUMIFS([1]исходный!$I$2:$I$8445,[1]исходный!$A$2:$A$8445,Таблица1[[#This Row],[Лицевой]],[1]исходный!$C$2:$C$8445,"Отопление")</f>
        <v>#VALUE!</v>
      </c>
      <c r="L1354" s="7" t="e">
        <f>Таблица1[[#This Row],[Возврат за июль]]+Таблица1[[#This Row],[возврат]]</f>
        <v>#VALUE!</v>
      </c>
      <c r="M1354" s="7" t="e">
        <f>SUMIFS([2]Лист2!$H$2:$H$3988,[2]Лист2!$A$2:$A$3988,Таблица1[[#This Row],[Лицевой]])</f>
        <v>#VALUE!</v>
      </c>
    </row>
    <row r="1355" spans="1:13" hidden="1" outlineLevel="2" x14ac:dyDescent="0.25">
      <c r="A1355" s="25" t="s">
        <v>27</v>
      </c>
      <c r="B1355" s="26">
        <v>355053.73</v>
      </c>
      <c r="C1355" s="26">
        <v>3078.2</v>
      </c>
      <c r="D1355" s="26">
        <v>71791</v>
      </c>
      <c r="E1355" s="26">
        <v>7254.57</v>
      </c>
      <c r="F1355" s="26">
        <v>53.5</v>
      </c>
      <c r="G1355" s="26">
        <v>-1083.6300000000001</v>
      </c>
      <c r="H1355" s="26">
        <v>-1105.6400000000001</v>
      </c>
      <c r="I1355" s="26">
        <v>-36.119999999999997</v>
      </c>
      <c r="J1355" s="13" t="s">
        <v>962</v>
      </c>
      <c r="K1355" s="7" t="e">
        <f>SUMIFS([1]исходный!$I$2:$I$8445,[1]исходный!$A$2:$A$8445,Таблица1[[#This Row],[Лицевой]],[1]исходный!$C$2:$C$8445,"Отопление")</f>
        <v>#VALUE!</v>
      </c>
      <c r="L1355" s="7" t="e">
        <f>Таблица1[[#This Row],[Возврат за июль]]+Таблица1[[#This Row],[возврат]]</f>
        <v>#VALUE!</v>
      </c>
      <c r="M1355" s="7" t="e">
        <f>SUMIFS([2]Лист2!$H$2:$H$3988,[2]Лист2!$A$2:$A$3988,Таблица1[[#This Row],[Лицевой]])</f>
        <v>#VALUE!</v>
      </c>
    </row>
    <row r="1356" spans="1:13" hidden="1" outlineLevel="2" x14ac:dyDescent="0.25">
      <c r="A1356" s="25" t="s">
        <v>27</v>
      </c>
      <c r="B1356" s="26">
        <v>355053.73</v>
      </c>
      <c r="C1356" s="26">
        <v>3078.2</v>
      </c>
      <c r="D1356" s="26">
        <v>71792</v>
      </c>
      <c r="E1356" s="26">
        <v>9220.7900000000009</v>
      </c>
      <c r="F1356" s="26">
        <v>68</v>
      </c>
      <c r="G1356" s="26">
        <v>-1377.36</v>
      </c>
      <c r="H1356" s="26">
        <v>-1405.3</v>
      </c>
      <c r="I1356" s="26">
        <v>-45.91</v>
      </c>
      <c r="J1356" s="13" t="s">
        <v>960</v>
      </c>
      <c r="K1356" s="7" t="e">
        <f>SUMIFS([1]исходный!$I$2:$I$8445,[1]исходный!$A$2:$A$8445,Таблица1[[#This Row],[Лицевой]],[1]исходный!$C$2:$C$8445,"Отопление")</f>
        <v>#VALUE!</v>
      </c>
      <c r="L1356" s="7" t="e">
        <f>Таблица1[[#This Row],[Возврат за июль]]+Таблица1[[#This Row],[возврат]]</f>
        <v>#VALUE!</v>
      </c>
      <c r="M1356" s="7" t="e">
        <f>SUMIFS([2]Лист2!$H$2:$H$3988,[2]Лист2!$A$2:$A$3988,Таблица1[[#This Row],[Лицевой]])</f>
        <v>#VALUE!</v>
      </c>
    </row>
    <row r="1357" spans="1:13" hidden="1" outlineLevel="2" x14ac:dyDescent="0.25">
      <c r="A1357" s="25" t="s">
        <v>27</v>
      </c>
      <c r="B1357" s="26">
        <v>355053.73</v>
      </c>
      <c r="C1357" s="26">
        <v>3078.2</v>
      </c>
      <c r="D1357" s="26">
        <v>71793</v>
      </c>
      <c r="E1357" s="26">
        <v>4501.8999999999996</v>
      </c>
      <c r="F1357" s="26">
        <v>33.200000000000003</v>
      </c>
      <c r="G1357" s="26">
        <v>-672.46</v>
      </c>
      <c r="H1357" s="26">
        <v>-686.11</v>
      </c>
      <c r="I1357" s="26">
        <v>-22.42</v>
      </c>
      <c r="J1357" s="13" t="s">
        <v>961</v>
      </c>
      <c r="K1357" s="7" t="e">
        <f>SUMIFS([1]исходный!$I$2:$I$8445,[1]исходный!$A$2:$A$8445,Таблица1[[#This Row],[Лицевой]],[1]исходный!$C$2:$C$8445,"Отопление")</f>
        <v>#VALUE!</v>
      </c>
      <c r="L1357" s="7" t="e">
        <f>Таблица1[[#This Row],[Возврат за июль]]+Таблица1[[#This Row],[возврат]]</f>
        <v>#VALUE!</v>
      </c>
      <c r="M1357" s="7" t="e">
        <f>SUMIFS([2]Лист2!$H$2:$H$3988,[2]Лист2!$A$2:$A$3988,Таблица1[[#This Row],[Лицевой]])</f>
        <v>#VALUE!</v>
      </c>
    </row>
    <row r="1358" spans="1:13" hidden="1" outlineLevel="2" x14ac:dyDescent="0.25">
      <c r="A1358" s="25" t="s">
        <v>27</v>
      </c>
      <c r="B1358" s="26">
        <v>355053.73</v>
      </c>
      <c r="C1358" s="26">
        <v>3078.2</v>
      </c>
      <c r="D1358" s="26">
        <v>71794</v>
      </c>
      <c r="E1358" s="26">
        <v>7254.57</v>
      </c>
      <c r="F1358" s="26">
        <v>53.5</v>
      </c>
      <c r="G1358" s="26">
        <v>-1083.6300000000001</v>
      </c>
      <c r="H1358" s="26">
        <v>-1105.6400000000001</v>
      </c>
      <c r="I1358" s="26">
        <v>-36.119999999999997</v>
      </c>
      <c r="J1358" s="13" t="s">
        <v>962</v>
      </c>
      <c r="K1358" s="7" t="e">
        <f>SUMIFS([1]исходный!$I$2:$I$8445,[1]исходный!$A$2:$A$8445,Таблица1[[#This Row],[Лицевой]],[1]исходный!$C$2:$C$8445,"Отопление")</f>
        <v>#VALUE!</v>
      </c>
      <c r="L1358" s="7" t="e">
        <f>Таблица1[[#This Row],[Возврат за июль]]+Таблица1[[#This Row],[возврат]]</f>
        <v>#VALUE!</v>
      </c>
      <c r="M1358" s="7" t="e">
        <f>SUMIFS([2]Лист2!$H$2:$H$3988,[2]Лист2!$A$2:$A$3988,Таблица1[[#This Row],[Лицевой]])</f>
        <v>#VALUE!</v>
      </c>
    </row>
    <row r="1359" spans="1:13" hidden="1" outlineLevel="2" x14ac:dyDescent="0.25">
      <c r="A1359" s="25" t="s">
        <v>27</v>
      </c>
      <c r="B1359" s="26">
        <v>355053.73</v>
      </c>
      <c r="C1359" s="26">
        <v>3078.2</v>
      </c>
      <c r="D1359" s="26">
        <v>71795</v>
      </c>
      <c r="E1359" s="26">
        <v>7254.57</v>
      </c>
      <c r="F1359" s="26">
        <v>53.5</v>
      </c>
      <c r="G1359" s="26">
        <v>-1083.6300000000001</v>
      </c>
      <c r="H1359" s="26">
        <v>-1105.6400000000001</v>
      </c>
      <c r="I1359" s="26">
        <v>-36.119999999999997</v>
      </c>
      <c r="J1359" s="13" t="s">
        <v>962</v>
      </c>
      <c r="K1359" s="7" t="e">
        <f>SUMIFS([1]исходный!$I$2:$I$8445,[1]исходный!$A$2:$A$8445,Таблица1[[#This Row],[Лицевой]],[1]исходный!$C$2:$C$8445,"Отопление")</f>
        <v>#VALUE!</v>
      </c>
      <c r="L1359" s="7" t="e">
        <f>Таблица1[[#This Row],[Возврат за июль]]+Таблица1[[#This Row],[возврат]]</f>
        <v>#VALUE!</v>
      </c>
      <c r="M1359" s="7" t="e">
        <f>SUMIFS([2]Лист2!$H$2:$H$3988,[2]Лист2!$A$2:$A$3988,Таблица1[[#This Row],[Лицевой]])</f>
        <v>#VALUE!</v>
      </c>
    </row>
    <row r="1360" spans="1:13" hidden="1" outlineLevel="2" x14ac:dyDescent="0.25">
      <c r="A1360" s="25" t="s">
        <v>27</v>
      </c>
      <c r="B1360" s="26">
        <v>355053.73</v>
      </c>
      <c r="C1360" s="26">
        <v>3078.2</v>
      </c>
      <c r="D1360" s="26">
        <v>71796</v>
      </c>
      <c r="E1360" s="26">
        <v>6332.48</v>
      </c>
      <c r="F1360" s="26">
        <v>46.7</v>
      </c>
      <c r="G1360" s="26">
        <v>-945.89</v>
      </c>
      <c r="H1360" s="26">
        <v>-965.1</v>
      </c>
      <c r="I1360" s="26">
        <v>-31.53</v>
      </c>
      <c r="J1360" s="13" t="s">
        <v>964</v>
      </c>
      <c r="K1360" s="7" t="e">
        <f>SUMIFS([1]исходный!$I$2:$I$8445,[1]исходный!$A$2:$A$8445,Таблица1[[#This Row],[Лицевой]],[1]исходный!$C$2:$C$8445,"Отопление")</f>
        <v>#VALUE!</v>
      </c>
      <c r="L1360" s="7" t="e">
        <f>Таблица1[[#This Row],[Возврат за июль]]+Таблица1[[#This Row],[возврат]]</f>
        <v>#VALUE!</v>
      </c>
      <c r="M1360" s="7" t="e">
        <f>SUMIFS([2]Лист2!$H$2:$H$3988,[2]Лист2!$A$2:$A$3988,Таблица1[[#This Row],[Лицевой]])</f>
        <v>#VALUE!</v>
      </c>
    </row>
    <row r="1361" spans="1:13" hidden="1" outlineLevel="2" x14ac:dyDescent="0.25">
      <c r="A1361" s="25" t="s">
        <v>27</v>
      </c>
      <c r="B1361" s="26">
        <v>355053.73</v>
      </c>
      <c r="C1361" s="26">
        <v>3078.2</v>
      </c>
      <c r="D1361" s="26">
        <v>71797</v>
      </c>
      <c r="E1361" s="26">
        <v>7186.77</v>
      </c>
      <c r="F1361" s="26">
        <v>53</v>
      </c>
      <c r="G1361" s="26">
        <v>-1073.51</v>
      </c>
      <c r="H1361" s="26">
        <v>-1095.3</v>
      </c>
      <c r="I1361" s="26">
        <v>-35.78</v>
      </c>
      <c r="J1361" s="13" t="s">
        <v>965</v>
      </c>
      <c r="K1361" s="7" t="e">
        <f>SUMIFS([1]исходный!$I$2:$I$8445,[1]исходный!$A$2:$A$8445,Таблица1[[#This Row],[Лицевой]],[1]исходный!$C$2:$C$8445,"Отопление")</f>
        <v>#VALUE!</v>
      </c>
      <c r="L1361" s="7" t="e">
        <f>Таблица1[[#This Row],[Возврат за июль]]+Таблица1[[#This Row],[возврат]]</f>
        <v>#VALUE!</v>
      </c>
      <c r="M1361" s="7" t="e">
        <f>SUMIFS([2]Лист2!$H$2:$H$3988,[2]Лист2!$A$2:$A$3988,Таблица1[[#This Row],[Лицевой]])</f>
        <v>#VALUE!</v>
      </c>
    </row>
    <row r="1362" spans="1:13" hidden="1" outlineLevel="2" x14ac:dyDescent="0.25">
      <c r="A1362" s="25" t="s">
        <v>27</v>
      </c>
      <c r="B1362" s="26">
        <v>355053.73</v>
      </c>
      <c r="C1362" s="26">
        <v>3078.2</v>
      </c>
      <c r="D1362" s="26">
        <v>71798</v>
      </c>
      <c r="E1362" s="26">
        <v>7254.57</v>
      </c>
      <c r="F1362" s="26">
        <v>53.5</v>
      </c>
      <c r="G1362" s="26">
        <v>-1083.6300000000001</v>
      </c>
      <c r="H1362" s="26">
        <v>-1105.6400000000001</v>
      </c>
      <c r="I1362" s="26">
        <v>-36.119999999999997</v>
      </c>
      <c r="J1362" s="13" t="s">
        <v>962</v>
      </c>
      <c r="K1362" s="7" t="e">
        <f>SUMIFS([1]исходный!$I$2:$I$8445,[1]исходный!$A$2:$A$8445,Таблица1[[#This Row],[Лицевой]],[1]исходный!$C$2:$C$8445,"Отопление")</f>
        <v>#VALUE!</v>
      </c>
      <c r="L1362" s="7" t="e">
        <f>Таблица1[[#This Row],[Возврат за июль]]+Таблица1[[#This Row],[возврат]]</f>
        <v>#VALUE!</v>
      </c>
      <c r="M1362" s="7" t="e">
        <f>SUMIFS([2]Лист2!$H$2:$H$3988,[2]Лист2!$A$2:$A$3988,Таблица1[[#This Row],[Лицевой]])</f>
        <v>#VALUE!</v>
      </c>
    </row>
    <row r="1363" spans="1:13" hidden="1" outlineLevel="2" x14ac:dyDescent="0.25">
      <c r="A1363" s="25" t="s">
        <v>27</v>
      </c>
      <c r="B1363" s="26">
        <v>355053.73</v>
      </c>
      <c r="C1363" s="26">
        <v>3078.2</v>
      </c>
      <c r="D1363" s="26">
        <v>71799</v>
      </c>
      <c r="E1363" s="26">
        <v>6332.48</v>
      </c>
      <c r="F1363" s="26">
        <v>46.7</v>
      </c>
      <c r="G1363" s="26">
        <v>-945.89</v>
      </c>
      <c r="H1363" s="26">
        <v>0</v>
      </c>
      <c r="I1363" s="26">
        <v>-31.53</v>
      </c>
      <c r="J1363" s="13" t="s">
        <v>964</v>
      </c>
      <c r="K1363" s="7" t="e">
        <f>SUMIFS([1]исходный!$I$2:$I$8445,[1]исходный!$A$2:$A$8445,Таблица1[[#This Row],[Лицевой]],[1]исходный!$C$2:$C$8445,"Отопление")</f>
        <v>#VALUE!</v>
      </c>
      <c r="L1363" s="7" t="e">
        <f>Таблица1[[#This Row],[Возврат за июль]]+Таблица1[[#This Row],[возврат]]</f>
        <v>#VALUE!</v>
      </c>
      <c r="M1363" s="7" t="e">
        <f>SUMIFS([2]Лист2!$H$2:$H$3988,[2]Лист2!$A$2:$A$3988,Таблица1[[#This Row],[Лицевой]])</f>
        <v>#VALUE!</v>
      </c>
    </row>
    <row r="1364" spans="1:13" hidden="1" outlineLevel="2" x14ac:dyDescent="0.25">
      <c r="A1364" s="25" t="s">
        <v>27</v>
      </c>
      <c r="B1364" s="26">
        <v>355053.73</v>
      </c>
      <c r="C1364" s="26">
        <v>3078.2</v>
      </c>
      <c r="D1364" s="26">
        <v>71800</v>
      </c>
      <c r="E1364" s="26">
        <v>7254.57</v>
      </c>
      <c r="F1364" s="26">
        <v>53.5</v>
      </c>
      <c r="G1364" s="26">
        <v>-1083.6300000000001</v>
      </c>
      <c r="H1364" s="26">
        <v>-1105.6400000000001</v>
      </c>
      <c r="I1364" s="26">
        <v>-36.119999999999997</v>
      </c>
      <c r="J1364" s="13" t="s">
        <v>962</v>
      </c>
      <c r="K1364" s="7" t="e">
        <f>SUMIFS([1]исходный!$I$2:$I$8445,[1]исходный!$A$2:$A$8445,Таблица1[[#This Row],[Лицевой]],[1]исходный!$C$2:$C$8445,"Отопление")</f>
        <v>#VALUE!</v>
      </c>
      <c r="L1364" s="7" t="e">
        <f>Таблица1[[#This Row],[Возврат за июль]]+Таблица1[[#This Row],[возврат]]</f>
        <v>#VALUE!</v>
      </c>
      <c r="M1364" s="7" t="e">
        <f>SUMIFS([2]Лист2!$H$2:$H$3988,[2]Лист2!$A$2:$A$3988,Таблица1[[#This Row],[Лицевой]])</f>
        <v>#VALUE!</v>
      </c>
    </row>
    <row r="1365" spans="1:13" hidden="1" outlineLevel="2" x14ac:dyDescent="0.25">
      <c r="A1365" s="25" t="s">
        <v>27</v>
      </c>
      <c r="B1365" s="26">
        <v>355053.73</v>
      </c>
      <c r="C1365" s="26">
        <v>3078.2</v>
      </c>
      <c r="D1365" s="26">
        <v>71801</v>
      </c>
      <c r="E1365" s="26">
        <v>7200.35</v>
      </c>
      <c r="F1365" s="26">
        <v>53.1</v>
      </c>
      <c r="G1365" s="26">
        <v>-1075.55</v>
      </c>
      <c r="H1365" s="26">
        <v>-1097.3699999999999</v>
      </c>
      <c r="I1365" s="26">
        <v>-35.840000000000003</v>
      </c>
      <c r="J1365" s="13" t="s">
        <v>966</v>
      </c>
      <c r="K1365" s="7" t="e">
        <f>SUMIFS([1]исходный!$I$2:$I$8445,[1]исходный!$A$2:$A$8445,Таблица1[[#This Row],[Лицевой]],[1]исходный!$C$2:$C$8445,"Отопление")</f>
        <v>#VALUE!</v>
      </c>
      <c r="L1365" s="7" t="e">
        <f>Таблица1[[#This Row],[Возврат за июль]]+Таблица1[[#This Row],[возврат]]</f>
        <v>#VALUE!</v>
      </c>
      <c r="M1365" s="7" t="e">
        <f>SUMIFS([2]Лист2!$H$2:$H$3988,[2]Лист2!$A$2:$A$3988,Таблица1[[#This Row],[Лицевой]])</f>
        <v>#VALUE!</v>
      </c>
    </row>
    <row r="1366" spans="1:13" hidden="1" outlineLevel="2" x14ac:dyDescent="0.25">
      <c r="A1366" s="25" t="s">
        <v>27</v>
      </c>
      <c r="B1366" s="26">
        <v>355053.73</v>
      </c>
      <c r="C1366" s="26">
        <v>3078.2</v>
      </c>
      <c r="D1366" s="26">
        <v>71802</v>
      </c>
      <c r="E1366" s="26">
        <v>6332.48</v>
      </c>
      <c r="F1366" s="26">
        <v>46.7</v>
      </c>
      <c r="G1366" s="26">
        <v>-945.89</v>
      </c>
      <c r="H1366" s="26">
        <v>-965.1</v>
      </c>
      <c r="I1366" s="26">
        <v>-31.53</v>
      </c>
      <c r="J1366" s="13" t="s">
        <v>964</v>
      </c>
      <c r="K1366" s="7" t="e">
        <f>SUMIFS([1]исходный!$I$2:$I$8445,[1]исходный!$A$2:$A$8445,Таблица1[[#This Row],[Лицевой]],[1]исходный!$C$2:$C$8445,"Отопление")</f>
        <v>#VALUE!</v>
      </c>
      <c r="L1366" s="7" t="e">
        <f>Таблица1[[#This Row],[Возврат за июль]]+Таблица1[[#This Row],[возврат]]</f>
        <v>#VALUE!</v>
      </c>
      <c r="M1366" s="7" t="e">
        <f>SUMIFS([2]Лист2!$H$2:$H$3988,[2]Лист2!$A$2:$A$3988,Таблица1[[#This Row],[Лицевой]])</f>
        <v>#VALUE!</v>
      </c>
    </row>
    <row r="1367" spans="1:13" hidden="1" outlineLevel="2" x14ac:dyDescent="0.25">
      <c r="A1367" s="25" t="s">
        <v>27</v>
      </c>
      <c r="B1367" s="26">
        <v>355053.73</v>
      </c>
      <c r="C1367" s="26">
        <v>3078.2</v>
      </c>
      <c r="D1367" s="26">
        <v>71803</v>
      </c>
      <c r="E1367" s="26">
        <v>7254.57</v>
      </c>
      <c r="F1367" s="26">
        <v>53.5</v>
      </c>
      <c r="G1367" s="26">
        <v>-1083.6300000000001</v>
      </c>
      <c r="H1367" s="26">
        <v>-1105.6400000000001</v>
      </c>
      <c r="I1367" s="26">
        <v>-36.119999999999997</v>
      </c>
      <c r="J1367" s="13" t="s">
        <v>962</v>
      </c>
      <c r="K1367" s="7" t="e">
        <f>SUMIFS([1]исходный!$I$2:$I$8445,[1]исходный!$A$2:$A$8445,Таблица1[[#This Row],[Лицевой]],[1]исходный!$C$2:$C$8445,"Отопление")</f>
        <v>#VALUE!</v>
      </c>
      <c r="L1367" s="7" t="e">
        <f>Таблица1[[#This Row],[Возврат за июль]]+Таблица1[[#This Row],[возврат]]</f>
        <v>#VALUE!</v>
      </c>
      <c r="M1367" s="7" t="e">
        <f>SUMIFS([2]Лист2!$H$2:$H$3988,[2]Лист2!$A$2:$A$3988,Таблица1[[#This Row],[Лицевой]])</f>
        <v>#VALUE!</v>
      </c>
    </row>
    <row r="1368" spans="1:13" hidden="1" outlineLevel="2" x14ac:dyDescent="0.25">
      <c r="A1368" s="25" t="s">
        <v>27</v>
      </c>
      <c r="B1368" s="26">
        <v>355053.73</v>
      </c>
      <c r="C1368" s="26">
        <v>3078.2</v>
      </c>
      <c r="D1368" s="26">
        <v>71804</v>
      </c>
      <c r="E1368" s="26">
        <v>7254.57</v>
      </c>
      <c r="F1368" s="26">
        <v>53.5</v>
      </c>
      <c r="G1368" s="26">
        <v>-1083.6300000000001</v>
      </c>
      <c r="H1368" s="26">
        <v>-1105.6400000000001</v>
      </c>
      <c r="I1368" s="26">
        <v>-36.119999999999997</v>
      </c>
      <c r="J1368" s="13" t="s">
        <v>962</v>
      </c>
      <c r="K1368" s="7" t="e">
        <f>SUMIFS([1]исходный!$I$2:$I$8445,[1]исходный!$A$2:$A$8445,Таблица1[[#This Row],[Лицевой]],[1]исходный!$C$2:$C$8445,"Отопление")</f>
        <v>#VALUE!</v>
      </c>
      <c r="L1368" s="7" t="e">
        <f>Таблица1[[#This Row],[Возврат за июль]]+Таблица1[[#This Row],[возврат]]</f>
        <v>#VALUE!</v>
      </c>
      <c r="M1368" s="7" t="e">
        <f>SUMIFS([2]Лист2!$H$2:$H$3988,[2]Лист2!$A$2:$A$3988,Таблица1[[#This Row],[Лицевой]])</f>
        <v>#VALUE!</v>
      </c>
    </row>
    <row r="1369" spans="1:13" hidden="1" outlineLevel="2" x14ac:dyDescent="0.25">
      <c r="A1369" s="25" t="s">
        <v>27</v>
      </c>
      <c r="B1369" s="26">
        <v>355053.73</v>
      </c>
      <c r="C1369" s="26">
        <v>3078.2</v>
      </c>
      <c r="D1369" s="26">
        <v>71805</v>
      </c>
      <c r="E1369" s="26">
        <v>6332.48</v>
      </c>
      <c r="F1369" s="26">
        <v>46.7</v>
      </c>
      <c r="G1369" s="26">
        <v>-945.89</v>
      </c>
      <c r="H1369" s="26">
        <v>-965.1</v>
      </c>
      <c r="I1369" s="26">
        <v>-31.53</v>
      </c>
      <c r="J1369" s="13" t="s">
        <v>964</v>
      </c>
      <c r="K1369" s="7" t="e">
        <f>SUMIFS([1]исходный!$I$2:$I$8445,[1]исходный!$A$2:$A$8445,Таблица1[[#This Row],[Лицевой]],[1]исходный!$C$2:$C$8445,"Отопление")</f>
        <v>#VALUE!</v>
      </c>
      <c r="L1369" s="7" t="e">
        <f>Таблица1[[#This Row],[Возврат за июль]]+Таблица1[[#This Row],[возврат]]</f>
        <v>#VALUE!</v>
      </c>
      <c r="M1369" s="7" t="e">
        <f>SUMIFS([2]Лист2!$H$2:$H$3988,[2]Лист2!$A$2:$A$3988,Таблица1[[#This Row],[Лицевой]])</f>
        <v>#VALUE!</v>
      </c>
    </row>
    <row r="1370" spans="1:13" hidden="1" outlineLevel="2" x14ac:dyDescent="0.25">
      <c r="A1370" s="25" t="s">
        <v>27</v>
      </c>
      <c r="B1370" s="26">
        <v>355053.73</v>
      </c>
      <c r="C1370" s="26">
        <v>3078.2</v>
      </c>
      <c r="D1370" s="26">
        <v>71806</v>
      </c>
      <c r="E1370" s="26">
        <v>7254.57</v>
      </c>
      <c r="F1370" s="26">
        <v>53.5</v>
      </c>
      <c r="G1370" s="26">
        <v>-1083.6300000000001</v>
      </c>
      <c r="H1370" s="26">
        <v>-1105.6400000000001</v>
      </c>
      <c r="I1370" s="26">
        <v>-36.119999999999997</v>
      </c>
      <c r="J1370" s="13" t="s">
        <v>962</v>
      </c>
      <c r="K1370" s="7" t="e">
        <f>SUMIFS([1]исходный!$I$2:$I$8445,[1]исходный!$A$2:$A$8445,Таблица1[[#This Row],[Лицевой]],[1]исходный!$C$2:$C$8445,"Отопление")</f>
        <v>#VALUE!</v>
      </c>
      <c r="L1370" s="7" t="e">
        <f>Таблица1[[#This Row],[Возврат за июль]]+Таблица1[[#This Row],[возврат]]</f>
        <v>#VALUE!</v>
      </c>
      <c r="M1370" s="7" t="e">
        <f>SUMIFS([2]Лист2!$H$2:$H$3988,[2]Лист2!$A$2:$A$3988,Таблица1[[#This Row],[Лицевой]])</f>
        <v>#VALUE!</v>
      </c>
    </row>
    <row r="1371" spans="1:13" hidden="1" outlineLevel="2" x14ac:dyDescent="0.25">
      <c r="A1371" s="25" t="s">
        <v>27</v>
      </c>
      <c r="B1371" s="26">
        <v>355053.73</v>
      </c>
      <c r="C1371" s="26">
        <v>3078.2</v>
      </c>
      <c r="D1371" s="26">
        <v>71807</v>
      </c>
      <c r="E1371" s="26">
        <v>7254.57</v>
      </c>
      <c r="F1371" s="26">
        <v>53.5</v>
      </c>
      <c r="G1371" s="26">
        <v>-1083.6300000000001</v>
      </c>
      <c r="H1371" s="26">
        <v>-1105.6400000000001</v>
      </c>
      <c r="I1371" s="26">
        <v>-36.119999999999997</v>
      </c>
      <c r="J1371" s="13" t="s">
        <v>962</v>
      </c>
      <c r="K1371" s="7" t="e">
        <f>SUMIFS([1]исходный!$I$2:$I$8445,[1]исходный!$A$2:$A$8445,Таблица1[[#This Row],[Лицевой]],[1]исходный!$C$2:$C$8445,"Отопление")</f>
        <v>#VALUE!</v>
      </c>
      <c r="L1371" s="7" t="e">
        <f>Таблица1[[#This Row],[Возврат за июль]]+Таблица1[[#This Row],[возврат]]</f>
        <v>#VALUE!</v>
      </c>
      <c r="M1371" s="7" t="e">
        <f>SUMIFS([2]Лист2!$H$2:$H$3988,[2]Лист2!$A$2:$A$3988,Таблица1[[#This Row],[Лицевой]])</f>
        <v>#VALUE!</v>
      </c>
    </row>
    <row r="1372" spans="1:13" hidden="1" outlineLevel="2" x14ac:dyDescent="0.25">
      <c r="A1372" s="25" t="s">
        <v>27</v>
      </c>
      <c r="B1372" s="26">
        <v>355053.73</v>
      </c>
      <c r="C1372" s="26">
        <v>3078.2</v>
      </c>
      <c r="D1372" s="26">
        <v>71808</v>
      </c>
      <c r="E1372" s="26">
        <v>6332.48</v>
      </c>
      <c r="F1372" s="26">
        <v>46.7</v>
      </c>
      <c r="G1372" s="26">
        <v>-945.89</v>
      </c>
      <c r="H1372" s="26">
        <v>-965.1</v>
      </c>
      <c r="I1372" s="26">
        <v>-31.53</v>
      </c>
      <c r="J1372" s="13" t="s">
        <v>964</v>
      </c>
      <c r="K1372" s="7" t="e">
        <f>SUMIFS([1]исходный!$I$2:$I$8445,[1]исходный!$A$2:$A$8445,Таблица1[[#This Row],[Лицевой]],[1]исходный!$C$2:$C$8445,"Отопление")</f>
        <v>#VALUE!</v>
      </c>
      <c r="L1372" s="7" t="e">
        <f>Таблица1[[#This Row],[Возврат за июль]]+Таблица1[[#This Row],[возврат]]</f>
        <v>#VALUE!</v>
      </c>
      <c r="M1372" s="7" t="e">
        <f>SUMIFS([2]Лист2!$H$2:$H$3988,[2]Лист2!$A$2:$A$3988,Таблица1[[#This Row],[Лицевой]])</f>
        <v>#VALUE!</v>
      </c>
    </row>
    <row r="1373" spans="1:13" hidden="1" outlineLevel="2" x14ac:dyDescent="0.25">
      <c r="A1373" s="25" t="s">
        <v>27</v>
      </c>
      <c r="B1373" s="26">
        <v>355053.73</v>
      </c>
      <c r="C1373" s="26">
        <v>3078.2</v>
      </c>
      <c r="D1373" s="26">
        <v>71809</v>
      </c>
      <c r="E1373" s="26">
        <v>7254.57</v>
      </c>
      <c r="F1373" s="26">
        <v>53.5</v>
      </c>
      <c r="G1373" s="26">
        <v>-1083.6300000000001</v>
      </c>
      <c r="H1373" s="26">
        <v>-1105.6400000000001</v>
      </c>
      <c r="I1373" s="26">
        <v>-36.119999999999997</v>
      </c>
      <c r="J1373" s="13" t="s">
        <v>962</v>
      </c>
      <c r="K1373" s="7" t="e">
        <f>SUMIFS([1]исходный!$I$2:$I$8445,[1]исходный!$A$2:$A$8445,Таблица1[[#This Row],[Лицевой]],[1]исходный!$C$2:$C$8445,"Отопление")</f>
        <v>#VALUE!</v>
      </c>
      <c r="L1373" s="7" t="e">
        <f>Таблица1[[#This Row],[Возврат за июль]]+Таблица1[[#This Row],[возврат]]</f>
        <v>#VALUE!</v>
      </c>
      <c r="M1373" s="7" t="e">
        <f>SUMIFS([2]Лист2!$H$2:$H$3988,[2]Лист2!$A$2:$A$3988,Таблица1[[#This Row],[Лицевой]])</f>
        <v>#VALUE!</v>
      </c>
    </row>
    <row r="1374" spans="1:13" hidden="1" outlineLevel="2" x14ac:dyDescent="0.25">
      <c r="A1374" s="25" t="s">
        <v>27</v>
      </c>
      <c r="B1374" s="26">
        <v>355053.73</v>
      </c>
      <c r="C1374" s="26">
        <v>3078.2</v>
      </c>
      <c r="D1374" s="26">
        <v>71810</v>
      </c>
      <c r="E1374" s="26">
        <v>7254.57</v>
      </c>
      <c r="F1374" s="26">
        <v>53.5</v>
      </c>
      <c r="G1374" s="26">
        <v>-1083.6300000000001</v>
      </c>
      <c r="H1374" s="26">
        <v>-1105.6400000000001</v>
      </c>
      <c r="I1374" s="26">
        <v>-36.119999999999997</v>
      </c>
      <c r="J1374" s="13" t="s">
        <v>962</v>
      </c>
      <c r="K1374" s="7" t="e">
        <f>SUMIFS([1]исходный!$I$2:$I$8445,[1]исходный!$A$2:$A$8445,Таблица1[[#This Row],[Лицевой]],[1]исходный!$C$2:$C$8445,"Отопление")</f>
        <v>#VALUE!</v>
      </c>
      <c r="L1374" s="7" t="e">
        <f>Таблица1[[#This Row],[Возврат за июль]]+Таблица1[[#This Row],[возврат]]</f>
        <v>#VALUE!</v>
      </c>
      <c r="M1374" s="7" t="e">
        <f>SUMIFS([2]Лист2!$H$2:$H$3988,[2]Лист2!$A$2:$A$3988,Таблица1[[#This Row],[Лицевой]])</f>
        <v>#VALUE!</v>
      </c>
    </row>
    <row r="1375" spans="1:13" hidden="1" outlineLevel="2" x14ac:dyDescent="0.25">
      <c r="A1375" s="25" t="s">
        <v>27</v>
      </c>
      <c r="B1375" s="26">
        <v>355053.73</v>
      </c>
      <c r="C1375" s="26">
        <v>3078.2</v>
      </c>
      <c r="D1375" s="26">
        <v>71811</v>
      </c>
      <c r="E1375" s="26">
        <v>6373.19</v>
      </c>
      <c r="F1375" s="26">
        <v>47</v>
      </c>
      <c r="G1375" s="26">
        <v>-951.99</v>
      </c>
      <c r="H1375" s="26">
        <v>-971.31</v>
      </c>
      <c r="I1375" s="26">
        <v>-31.73</v>
      </c>
      <c r="J1375" s="13" t="s">
        <v>967</v>
      </c>
      <c r="K1375" s="7" t="e">
        <f>SUMIFS([1]исходный!$I$2:$I$8445,[1]исходный!$A$2:$A$8445,Таблица1[[#This Row],[Лицевой]],[1]исходный!$C$2:$C$8445,"Отопление")</f>
        <v>#VALUE!</v>
      </c>
      <c r="L1375" s="7" t="e">
        <f>Таблица1[[#This Row],[Возврат за июль]]+Таблица1[[#This Row],[возврат]]</f>
        <v>#VALUE!</v>
      </c>
      <c r="M1375" s="7" t="e">
        <f>SUMIFS([2]Лист2!$H$2:$H$3988,[2]Лист2!$A$2:$A$3988,Таблица1[[#This Row],[Лицевой]])</f>
        <v>#VALUE!</v>
      </c>
    </row>
    <row r="1376" spans="1:13" hidden="1" outlineLevel="2" x14ac:dyDescent="0.25">
      <c r="A1376" s="25" t="s">
        <v>27</v>
      </c>
      <c r="B1376" s="26">
        <v>355053.73</v>
      </c>
      <c r="C1376" s="26">
        <v>3078.2</v>
      </c>
      <c r="D1376" s="26">
        <v>71812</v>
      </c>
      <c r="E1376" s="26">
        <v>7241</v>
      </c>
      <c r="F1376" s="26">
        <v>53.4</v>
      </c>
      <c r="G1376" s="26">
        <v>-1081.5999999999999</v>
      </c>
      <c r="H1376" s="26">
        <v>-1103.57</v>
      </c>
      <c r="I1376" s="26">
        <v>-36.049999999999997</v>
      </c>
      <c r="J1376" s="13" t="s">
        <v>963</v>
      </c>
      <c r="K1376" s="7" t="e">
        <f>SUMIFS([1]исходный!$I$2:$I$8445,[1]исходный!$A$2:$A$8445,Таблица1[[#This Row],[Лицевой]],[1]исходный!$C$2:$C$8445,"Отопление")</f>
        <v>#VALUE!</v>
      </c>
      <c r="L1376" s="7" t="e">
        <f>Таблица1[[#This Row],[Возврат за июль]]+Таблица1[[#This Row],[возврат]]</f>
        <v>#VALUE!</v>
      </c>
      <c r="M1376" s="7" t="e">
        <f>SUMIFS([2]Лист2!$H$2:$H$3988,[2]Лист2!$A$2:$A$3988,Таблица1[[#This Row],[Лицевой]])</f>
        <v>#VALUE!</v>
      </c>
    </row>
    <row r="1377" spans="1:13" hidden="1" outlineLevel="2" x14ac:dyDescent="0.25">
      <c r="A1377" s="25" t="s">
        <v>27</v>
      </c>
      <c r="B1377" s="26">
        <v>355053.73</v>
      </c>
      <c r="C1377" s="26">
        <v>3078.2</v>
      </c>
      <c r="D1377" s="26">
        <v>71813</v>
      </c>
      <c r="E1377" s="26">
        <v>7254.57</v>
      </c>
      <c r="F1377" s="26">
        <v>53.5</v>
      </c>
      <c r="G1377" s="26">
        <v>-1083.6300000000001</v>
      </c>
      <c r="H1377" s="26">
        <v>-1105.6400000000001</v>
      </c>
      <c r="I1377" s="26">
        <v>-36.119999999999997</v>
      </c>
      <c r="J1377" s="13" t="s">
        <v>962</v>
      </c>
      <c r="K1377" s="7" t="e">
        <f>SUMIFS([1]исходный!$I$2:$I$8445,[1]исходный!$A$2:$A$8445,Таблица1[[#This Row],[Лицевой]],[1]исходный!$C$2:$C$8445,"Отопление")</f>
        <v>#VALUE!</v>
      </c>
      <c r="L1377" s="7" t="e">
        <f>Таблица1[[#This Row],[Возврат за июль]]+Таблица1[[#This Row],[возврат]]</f>
        <v>#VALUE!</v>
      </c>
      <c r="M1377" s="7" t="e">
        <f>SUMIFS([2]Лист2!$H$2:$H$3988,[2]Лист2!$A$2:$A$3988,Таблица1[[#This Row],[Лицевой]])</f>
        <v>#VALUE!</v>
      </c>
    </row>
    <row r="1378" spans="1:13" hidden="1" outlineLevel="2" x14ac:dyDescent="0.25">
      <c r="A1378" s="25" t="s">
        <v>27</v>
      </c>
      <c r="B1378" s="26">
        <v>355053.73</v>
      </c>
      <c r="C1378" s="26">
        <v>3078.2</v>
      </c>
      <c r="D1378" s="26">
        <v>71814</v>
      </c>
      <c r="E1378" s="26">
        <v>6373.19</v>
      </c>
      <c r="F1378" s="26">
        <v>47</v>
      </c>
      <c r="G1378" s="26">
        <v>-951.99</v>
      </c>
      <c r="H1378" s="26">
        <v>-971.31</v>
      </c>
      <c r="I1378" s="26">
        <v>-31.73</v>
      </c>
      <c r="J1378" s="13" t="s">
        <v>967</v>
      </c>
      <c r="K1378" s="7" t="e">
        <f>SUMIFS([1]исходный!$I$2:$I$8445,[1]исходный!$A$2:$A$8445,Таблица1[[#This Row],[Лицевой]],[1]исходный!$C$2:$C$8445,"Отопление")</f>
        <v>#VALUE!</v>
      </c>
      <c r="L1378" s="7" t="e">
        <f>Таблица1[[#This Row],[Возврат за июль]]+Таблица1[[#This Row],[возврат]]</f>
        <v>#VALUE!</v>
      </c>
      <c r="M1378" s="7" t="e">
        <f>SUMIFS([2]Лист2!$H$2:$H$3988,[2]Лист2!$A$2:$A$3988,Таблица1[[#This Row],[Лицевой]])</f>
        <v>#VALUE!</v>
      </c>
    </row>
    <row r="1379" spans="1:13" hidden="1" outlineLevel="2" x14ac:dyDescent="0.25">
      <c r="A1379" s="25" t="s">
        <v>27</v>
      </c>
      <c r="B1379" s="26">
        <v>355053.73</v>
      </c>
      <c r="C1379" s="26">
        <v>3078.2</v>
      </c>
      <c r="D1379" s="26">
        <v>71815</v>
      </c>
      <c r="E1379" s="26">
        <v>7241</v>
      </c>
      <c r="F1379" s="26">
        <v>53.4</v>
      </c>
      <c r="G1379" s="26">
        <v>-1081.5999999999999</v>
      </c>
      <c r="H1379" s="26">
        <v>-1103.57</v>
      </c>
      <c r="I1379" s="26">
        <v>-36.049999999999997</v>
      </c>
      <c r="J1379" s="13" t="s">
        <v>963</v>
      </c>
      <c r="K1379" s="7" t="e">
        <f>SUMIFS([1]исходный!$I$2:$I$8445,[1]исходный!$A$2:$A$8445,Таблица1[[#This Row],[Лицевой]],[1]исходный!$C$2:$C$8445,"Отопление")</f>
        <v>#VALUE!</v>
      </c>
      <c r="L1379" s="7" t="e">
        <f>Таблица1[[#This Row],[Возврат за июль]]+Таблица1[[#This Row],[возврат]]</f>
        <v>#VALUE!</v>
      </c>
      <c r="M1379" s="7" t="e">
        <f>SUMIFS([2]Лист2!$H$2:$H$3988,[2]Лист2!$A$2:$A$3988,Таблица1[[#This Row],[Лицевой]])</f>
        <v>#VALUE!</v>
      </c>
    </row>
    <row r="1380" spans="1:13" hidden="1" outlineLevel="2" x14ac:dyDescent="0.25">
      <c r="A1380" s="25" t="s">
        <v>27</v>
      </c>
      <c r="B1380" s="26">
        <v>355053.73</v>
      </c>
      <c r="C1380" s="26">
        <v>3078.2</v>
      </c>
      <c r="D1380" s="26">
        <v>71816</v>
      </c>
      <c r="E1380" s="26">
        <v>7254.57</v>
      </c>
      <c r="F1380" s="26">
        <v>53.5</v>
      </c>
      <c r="G1380" s="26">
        <v>-1083.6300000000001</v>
      </c>
      <c r="H1380" s="26">
        <v>-1105.6400000000001</v>
      </c>
      <c r="I1380" s="26">
        <v>-36.119999999999997</v>
      </c>
      <c r="J1380" s="13" t="s">
        <v>962</v>
      </c>
      <c r="K1380" s="7" t="e">
        <f>SUMIFS([1]исходный!$I$2:$I$8445,[1]исходный!$A$2:$A$8445,Таблица1[[#This Row],[Лицевой]],[1]исходный!$C$2:$C$8445,"Отопление")</f>
        <v>#VALUE!</v>
      </c>
      <c r="L1380" s="7" t="e">
        <f>Таблица1[[#This Row],[Возврат за июль]]+Таблица1[[#This Row],[возврат]]</f>
        <v>#VALUE!</v>
      </c>
      <c r="M1380" s="7" t="e">
        <f>SUMIFS([2]Лист2!$H$2:$H$3988,[2]Лист2!$A$2:$A$3988,Таблица1[[#This Row],[Лицевой]])</f>
        <v>#VALUE!</v>
      </c>
    </row>
    <row r="1381" spans="1:13" hidden="1" outlineLevel="2" x14ac:dyDescent="0.25">
      <c r="A1381" s="25" t="s">
        <v>27</v>
      </c>
      <c r="B1381" s="26">
        <v>355053.73</v>
      </c>
      <c r="C1381" s="26">
        <v>3078.2</v>
      </c>
      <c r="D1381" s="26">
        <v>71817</v>
      </c>
      <c r="E1381" s="26">
        <v>6373.19</v>
      </c>
      <c r="F1381" s="26">
        <v>47</v>
      </c>
      <c r="G1381" s="26">
        <v>-951.99</v>
      </c>
      <c r="H1381" s="26">
        <v>-971.31</v>
      </c>
      <c r="I1381" s="26">
        <v>-31.73</v>
      </c>
      <c r="J1381" s="13" t="s">
        <v>967</v>
      </c>
      <c r="K1381" s="7" t="e">
        <f>SUMIFS([1]исходный!$I$2:$I$8445,[1]исходный!$A$2:$A$8445,Таблица1[[#This Row],[Лицевой]],[1]исходный!$C$2:$C$8445,"Отопление")</f>
        <v>#VALUE!</v>
      </c>
      <c r="L1381" s="7" t="e">
        <f>Таблица1[[#This Row],[Возврат за июль]]+Таблица1[[#This Row],[возврат]]</f>
        <v>#VALUE!</v>
      </c>
      <c r="M1381" s="7" t="e">
        <f>SUMIFS([2]Лист2!$H$2:$H$3988,[2]Лист2!$A$2:$A$3988,Таблица1[[#This Row],[Лицевой]])</f>
        <v>#VALUE!</v>
      </c>
    </row>
    <row r="1382" spans="1:13" hidden="1" outlineLevel="2" x14ac:dyDescent="0.25">
      <c r="A1382" s="25" t="s">
        <v>27</v>
      </c>
      <c r="B1382" s="26">
        <v>355053.73</v>
      </c>
      <c r="C1382" s="26">
        <v>3078.2</v>
      </c>
      <c r="D1382" s="26">
        <v>71818</v>
      </c>
      <c r="E1382" s="26">
        <v>7241</v>
      </c>
      <c r="F1382" s="26">
        <v>53.4</v>
      </c>
      <c r="G1382" s="26">
        <v>-1081.5999999999999</v>
      </c>
      <c r="H1382" s="26">
        <v>-1103.57</v>
      </c>
      <c r="I1382" s="26">
        <v>-36.049999999999997</v>
      </c>
      <c r="J1382" s="13" t="s">
        <v>963</v>
      </c>
      <c r="K1382" s="7" t="e">
        <f>SUMIFS([1]исходный!$I$2:$I$8445,[1]исходный!$A$2:$A$8445,Таблица1[[#This Row],[Лицевой]],[1]исходный!$C$2:$C$8445,"Отопление")</f>
        <v>#VALUE!</v>
      </c>
      <c r="L1382" s="7" t="e">
        <f>Таблица1[[#This Row],[Возврат за июль]]+Таблица1[[#This Row],[возврат]]</f>
        <v>#VALUE!</v>
      </c>
      <c r="M1382" s="7" t="e">
        <f>SUMIFS([2]Лист2!$H$2:$H$3988,[2]Лист2!$A$2:$A$3988,Таблица1[[#This Row],[Лицевой]])</f>
        <v>#VALUE!</v>
      </c>
    </row>
    <row r="1383" spans="1:13" hidden="1" outlineLevel="2" x14ac:dyDescent="0.25">
      <c r="A1383" s="25" t="s">
        <v>27</v>
      </c>
      <c r="B1383" s="26">
        <v>355053.73</v>
      </c>
      <c r="C1383" s="26">
        <v>3078.2</v>
      </c>
      <c r="D1383" s="26">
        <v>71819</v>
      </c>
      <c r="E1383" s="26">
        <v>7254.57</v>
      </c>
      <c r="F1383" s="26">
        <v>53.5</v>
      </c>
      <c r="G1383" s="26">
        <v>-1083.6300000000001</v>
      </c>
      <c r="H1383" s="26">
        <v>-1105.6400000000001</v>
      </c>
      <c r="I1383" s="26">
        <v>-36.119999999999997</v>
      </c>
      <c r="J1383" s="13" t="s">
        <v>962</v>
      </c>
      <c r="K1383" s="7" t="e">
        <f>SUMIFS([1]исходный!$I$2:$I$8445,[1]исходный!$A$2:$A$8445,Таблица1[[#This Row],[Лицевой]],[1]исходный!$C$2:$C$8445,"Отопление")</f>
        <v>#VALUE!</v>
      </c>
      <c r="L1383" s="7" t="e">
        <f>Таблица1[[#This Row],[Возврат за июль]]+Таблица1[[#This Row],[возврат]]</f>
        <v>#VALUE!</v>
      </c>
      <c r="M1383" s="7" t="e">
        <f>SUMIFS([2]Лист2!$H$2:$H$3988,[2]Лист2!$A$2:$A$3988,Таблица1[[#This Row],[Лицевой]])</f>
        <v>#VALUE!</v>
      </c>
    </row>
    <row r="1384" spans="1:13" hidden="1" outlineLevel="2" x14ac:dyDescent="0.25">
      <c r="A1384" s="25" t="s">
        <v>27</v>
      </c>
      <c r="B1384" s="26">
        <v>355053.73</v>
      </c>
      <c r="C1384" s="26">
        <v>3078.2</v>
      </c>
      <c r="D1384" s="26">
        <v>71820</v>
      </c>
      <c r="E1384" s="26">
        <v>6373.19</v>
      </c>
      <c r="F1384" s="26">
        <v>47</v>
      </c>
      <c r="G1384" s="26">
        <v>-951.99</v>
      </c>
      <c r="H1384" s="26">
        <v>-971.31</v>
      </c>
      <c r="I1384" s="26">
        <v>-31.73</v>
      </c>
      <c r="J1384" s="13" t="s">
        <v>967</v>
      </c>
      <c r="K1384" s="7" t="e">
        <f>SUMIFS([1]исходный!$I$2:$I$8445,[1]исходный!$A$2:$A$8445,Таблица1[[#This Row],[Лицевой]],[1]исходный!$C$2:$C$8445,"Отопление")</f>
        <v>#VALUE!</v>
      </c>
      <c r="L1384" s="7" t="e">
        <f>Таблица1[[#This Row],[Возврат за июль]]+Таблица1[[#This Row],[возврат]]</f>
        <v>#VALUE!</v>
      </c>
      <c r="M1384" s="7" t="e">
        <f>SUMIFS([2]Лист2!$H$2:$H$3988,[2]Лист2!$A$2:$A$3988,Таблица1[[#This Row],[Лицевой]])</f>
        <v>#VALUE!</v>
      </c>
    </row>
    <row r="1385" spans="1:13" hidden="1" outlineLevel="2" x14ac:dyDescent="0.25">
      <c r="A1385" s="25" t="s">
        <v>27</v>
      </c>
      <c r="B1385" s="26">
        <v>355053.73</v>
      </c>
      <c r="C1385" s="26">
        <v>3078.2</v>
      </c>
      <c r="D1385" s="26">
        <v>71821</v>
      </c>
      <c r="E1385" s="26">
        <v>7241</v>
      </c>
      <c r="F1385" s="26">
        <v>53.4</v>
      </c>
      <c r="G1385" s="26">
        <v>-1081.5999999999999</v>
      </c>
      <c r="H1385" s="26">
        <v>0</v>
      </c>
      <c r="I1385" s="26">
        <v>-36.049999999999997</v>
      </c>
      <c r="J1385" s="13" t="s">
        <v>963</v>
      </c>
      <c r="K1385" s="7" t="e">
        <f>SUMIFS([1]исходный!$I$2:$I$8445,[1]исходный!$A$2:$A$8445,Таблица1[[#This Row],[Лицевой]],[1]исходный!$C$2:$C$8445,"Отопление")</f>
        <v>#VALUE!</v>
      </c>
      <c r="L1385" s="7" t="e">
        <f>Таблица1[[#This Row],[Возврат за июль]]+Таблица1[[#This Row],[возврат]]</f>
        <v>#VALUE!</v>
      </c>
      <c r="M1385" s="7" t="e">
        <f>SUMIFS([2]Лист2!$H$2:$H$3988,[2]Лист2!$A$2:$A$3988,Таблица1[[#This Row],[Лицевой]])</f>
        <v>#VALUE!</v>
      </c>
    </row>
    <row r="1386" spans="1:13" hidden="1" outlineLevel="2" x14ac:dyDescent="0.25">
      <c r="A1386" s="25" t="s">
        <v>27</v>
      </c>
      <c r="B1386" s="26">
        <v>355053.73</v>
      </c>
      <c r="C1386" s="26">
        <v>3078.2</v>
      </c>
      <c r="D1386" s="26">
        <v>71822</v>
      </c>
      <c r="E1386" s="26">
        <v>7254.57</v>
      </c>
      <c r="F1386" s="26">
        <v>53.5</v>
      </c>
      <c r="G1386" s="26">
        <v>-1083.6300000000001</v>
      </c>
      <c r="H1386" s="26">
        <v>-1105.6400000000001</v>
      </c>
      <c r="I1386" s="26">
        <v>-36.119999999999997</v>
      </c>
      <c r="J1386" s="13" t="s">
        <v>962</v>
      </c>
      <c r="K1386" s="7" t="e">
        <f>SUMIFS([1]исходный!$I$2:$I$8445,[1]исходный!$A$2:$A$8445,Таблица1[[#This Row],[Лицевой]],[1]исходный!$C$2:$C$8445,"Отопление")</f>
        <v>#VALUE!</v>
      </c>
      <c r="L1386" s="7" t="e">
        <f>Таблица1[[#This Row],[Возврат за июль]]+Таблица1[[#This Row],[возврат]]</f>
        <v>#VALUE!</v>
      </c>
      <c r="M1386" s="7" t="e">
        <f>SUMIFS([2]Лист2!$H$2:$H$3988,[2]Лист2!$A$2:$A$3988,Таблица1[[#This Row],[Лицевой]])</f>
        <v>#VALUE!</v>
      </c>
    </row>
    <row r="1387" spans="1:13" hidden="1" outlineLevel="2" x14ac:dyDescent="0.25">
      <c r="A1387" s="25" t="s">
        <v>27</v>
      </c>
      <c r="B1387" s="26">
        <v>355053.73</v>
      </c>
      <c r="C1387" s="26">
        <v>3078.2</v>
      </c>
      <c r="D1387" s="26">
        <v>71823</v>
      </c>
      <c r="E1387" s="26">
        <v>6224.02</v>
      </c>
      <c r="F1387" s="26">
        <v>45.9</v>
      </c>
      <c r="G1387" s="26">
        <v>-929.7</v>
      </c>
      <c r="H1387" s="26">
        <v>-948.58</v>
      </c>
      <c r="I1387" s="26">
        <v>-30.99</v>
      </c>
      <c r="J1387" s="13" t="s">
        <v>968</v>
      </c>
      <c r="K1387" s="7" t="e">
        <f>SUMIFS([1]исходный!$I$2:$I$8445,[1]исходный!$A$2:$A$8445,Таблица1[[#This Row],[Лицевой]],[1]исходный!$C$2:$C$8445,"Отопление")</f>
        <v>#VALUE!</v>
      </c>
      <c r="L1387" s="7" t="e">
        <f>Таблица1[[#This Row],[Возврат за июль]]+Таблица1[[#This Row],[возврат]]</f>
        <v>#VALUE!</v>
      </c>
      <c r="M1387" s="7" t="e">
        <f>SUMIFS([2]Лист2!$H$2:$H$3988,[2]Лист2!$A$2:$A$3988,Таблица1[[#This Row],[Лицевой]])</f>
        <v>#VALUE!</v>
      </c>
    </row>
    <row r="1388" spans="1:13" hidden="1" outlineLevel="2" x14ac:dyDescent="0.25">
      <c r="A1388" s="25" t="s">
        <v>27</v>
      </c>
      <c r="B1388" s="26">
        <v>355053.73</v>
      </c>
      <c r="C1388" s="26">
        <v>3078.2</v>
      </c>
      <c r="D1388" s="26">
        <v>71824</v>
      </c>
      <c r="E1388" s="26">
        <v>7241</v>
      </c>
      <c r="F1388" s="26">
        <v>53.4</v>
      </c>
      <c r="G1388" s="26">
        <v>-1081.5999999999999</v>
      </c>
      <c r="H1388" s="26">
        <v>-1103.57</v>
      </c>
      <c r="I1388" s="26">
        <v>-36.049999999999997</v>
      </c>
      <c r="J1388" s="13" t="s">
        <v>963</v>
      </c>
      <c r="K1388" s="7" t="e">
        <f>SUMIFS([1]исходный!$I$2:$I$8445,[1]исходный!$A$2:$A$8445,Таблица1[[#This Row],[Лицевой]],[1]исходный!$C$2:$C$8445,"Отопление")</f>
        <v>#VALUE!</v>
      </c>
      <c r="L1388" s="7" t="e">
        <f>Таблица1[[#This Row],[Возврат за июль]]+Таблица1[[#This Row],[возврат]]</f>
        <v>#VALUE!</v>
      </c>
      <c r="M1388" s="7" t="e">
        <f>SUMIFS([2]Лист2!$H$2:$H$3988,[2]Лист2!$A$2:$A$3988,Таблица1[[#This Row],[Лицевой]])</f>
        <v>#VALUE!</v>
      </c>
    </row>
    <row r="1389" spans="1:13" hidden="1" outlineLevel="2" x14ac:dyDescent="0.25">
      <c r="A1389" s="25" t="s">
        <v>27</v>
      </c>
      <c r="B1389" s="26">
        <v>355053.73</v>
      </c>
      <c r="C1389" s="26">
        <v>3078.2</v>
      </c>
      <c r="D1389" s="26">
        <v>75557</v>
      </c>
      <c r="E1389" s="26">
        <v>9125.85</v>
      </c>
      <c r="F1389" s="26">
        <v>67.3</v>
      </c>
      <c r="G1389" s="26">
        <v>-1363.16</v>
      </c>
      <c r="H1389" s="26">
        <v>-1390.83</v>
      </c>
      <c r="I1389" s="26">
        <v>-45.43</v>
      </c>
      <c r="J1389" s="13" t="s">
        <v>969</v>
      </c>
      <c r="K1389" s="7" t="e">
        <f>SUMIFS([1]исходный!$I$2:$I$8445,[1]исходный!$A$2:$A$8445,Таблица1[[#This Row],[Лицевой]],[1]исходный!$C$2:$C$8445,"Отопление")</f>
        <v>#VALUE!</v>
      </c>
      <c r="L1389" s="7" t="e">
        <f>Таблица1[[#This Row],[Возврат за июль]]+Таблица1[[#This Row],[возврат]]</f>
        <v>#VALUE!</v>
      </c>
      <c r="M1389" s="7" t="e">
        <f>SUMIFS([2]Лист2!$H$2:$H$3988,[2]Лист2!$A$2:$A$3988,Таблица1[[#This Row],[Лицевой]])</f>
        <v>#VALUE!</v>
      </c>
    </row>
    <row r="1390" spans="1:13" hidden="1" outlineLevel="2" x14ac:dyDescent="0.25">
      <c r="A1390" s="25" t="s">
        <v>27</v>
      </c>
      <c r="B1390" s="26">
        <v>355053.73</v>
      </c>
      <c r="C1390" s="26">
        <v>3078.2</v>
      </c>
      <c r="D1390" s="26">
        <v>71826</v>
      </c>
      <c r="E1390" s="26">
        <v>4515.47</v>
      </c>
      <c r="F1390" s="26">
        <v>33.299999999999997</v>
      </c>
      <c r="G1390" s="26">
        <v>-674.5</v>
      </c>
      <c r="H1390" s="26">
        <v>-688.18</v>
      </c>
      <c r="I1390" s="26">
        <v>-22.49</v>
      </c>
      <c r="J1390" s="13" t="s">
        <v>970</v>
      </c>
      <c r="K1390" s="7" t="e">
        <f>SUMIFS([1]исходный!$I$2:$I$8445,[1]исходный!$A$2:$A$8445,Таблица1[[#This Row],[Лицевой]],[1]исходный!$C$2:$C$8445,"Отопление")</f>
        <v>#VALUE!</v>
      </c>
      <c r="L1390" s="7" t="e">
        <f>Таблица1[[#This Row],[Возврат за июль]]+Таблица1[[#This Row],[возврат]]</f>
        <v>#VALUE!</v>
      </c>
      <c r="M1390" s="7" t="e">
        <f>SUMIFS([2]Лист2!$H$2:$H$3988,[2]Лист2!$A$2:$A$3988,Таблица1[[#This Row],[Лицевой]])</f>
        <v>#VALUE!</v>
      </c>
    </row>
    <row r="1391" spans="1:13" hidden="1" outlineLevel="2" x14ac:dyDescent="0.25">
      <c r="A1391" s="25" t="s">
        <v>27</v>
      </c>
      <c r="B1391" s="26">
        <v>355053.73</v>
      </c>
      <c r="C1391" s="26">
        <v>3078.2</v>
      </c>
      <c r="D1391" s="26">
        <v>71827</v>
      </c>
      <c r="E1391" s="26">
        <v>7213.93</v>
      </c>
      <c r="F1391" s="26">
        <v>53.2</v>
      </c>
      <c r="G1391" s="26">
        <v>-1077.5999999999999</v>
      </c>
      <c r="H1391" s="26">
        <v>-1099.44</v>
      </c>
      <c r="I1391" s="26">
        <v>-35.909999999999997</v>
      </c>
      <c r="J1391" s="13" t="s">
        <v>971</v>
      </c>
      <c r="K1391" s="7" t="e">
        <f>SUMIFS([1]исходный!$I$2:$I$8445,[1]исходный!$A$2:$A$8445,Таблица1[[#This Row],[Лицевой]],[1]исходный!$C$2:$C$8445,"Отопление")</f>
        <v>#VALUE!</v>
      </c>
      <c r="L1391" s="7" t="e">
        <f>Таблица1[[#This Row],[Возврат за июль]]+Таблица1[[#This Row],[возврат]]</f>
        <v>#VALUE!</v>
      </c>
      <c r="M1391" s="7" t="e">
        <f>SUMIFS([2]Лист2!$H$2:$H$3988,[2]Лист2!$A$2:$A$3988,Таблица1[[#This Row],[Лицевой]])</f>
        <v>#VALUE!</v>
      </c>
    </row>
    <row r="1392" spans="1:13" hidden="1" outlineLevel="2" x14ac:dyDescent="0.25">
      <c r="A1392" s="25" t="s">
        <v>27</v>
      </c>
      <c r="B1392" s="26">
        <v>355053.73</v>
      </c>
      <c r="C1392" s="26">
        <v>3078.2</v>
      </c>
      <c r="D1392" s="26">
        <v>71828</v>
      </c>
      <c r="E1392" s="26">
        <v>9125.85</v>
      </c>
      <c r="F1392" s="26">
        <v>67.3</v>
      </c>
      <c r="G1392" s="26">
        <v>-1363.16</v>
      </c>
      <c r="H1392" s="26">
        <v>-1390.83</v>
      </c>
      <c r="I1392" s="26">
        <v>-45.43</v>
      </c>
      <c r="J1392" s="13" t="s">
        <v>969</v>
      </c>
      <c r="K1392" s="7" t="e">
        <f>SUMIFS([1]исходный!$I$2:$I$8445,[1]исходный!$A$2:$A$8445,Таблица1[[#This Row],[Лицевой]],[1]исходный!$C$2:$C$8445,"Отопление")</f>
        <v>#VALUE!</v>
      </c>
      <c r="L1392" s="7" t="e">
        <f>Таблица1[[#This Row],[Возврат за июль]]+Таблица1[[#This Row],[возврат]]</f>
        <v>#VALUE!</v>
      </c>
      <c r="M1392" s="7" t="e">
        <f>SUMIFS([2]Лист2!$H$2:$H$3988,[2]Лист2!$A$2:$A$3988,Таблица1[[#This Row],[Лицевой]])</f>
        <v>#VALUE!</v>
      </c>
    </row>
    <row r="1393" spans="1:13" hidden="1" outlineLevel="2" x14ac:dyDescent="0.25">
      <c r="A1393" s="25" t="s">
        <v>27</v>
      </c>
      <c r="B1393" s="26">
        <v>355053.73</v>
      </c>
      <c r="C1393" s="26">
        <v>3078.2</v>
      </c>
      <c r="D1393" s="26">
        <v>71829</v>
      </c>
      <c r="E1393" s="26">
        <v>4515.47</v>
      </c>
      <c r="F1393" s="26">
        <v>33.299999999999997</v>
      </c>
      <c r="G1393" s="26">
        <v>-674.5</v>
      </c>
      <c r="H1393" s="26">
        <v>-688.18</v>
      </c>
      <c r="I1393" s="26">
        <v>-22.49</v>
      </c>
      <c r="J1393" s="13" t="s">
        <v>970</v>
      </c>
      <c r="K1393" s="7" t="e">
        <f>SUMIFS([1]исходный!$I$2:$I$8445,[1]исходный!$A$2:$A$8445,Таблица1[[#This Row],[Лицевой]],[1]исходный!$C$2:$C$8445,"Отопление")</f>
        <v>#VALUE!</v>
      </c>
      <c r="L1393" s="7" t="e">
        <f>Таблица1[[#This Row],[Возврат за июль]]+Таблица1[[#This Row],[возврат]]</f>
        <v>#VALUE!</v>
      </c>
      <c r="M1393" s="7" t="e">
        <f>SUMIFS([2]Лист2!$H$2:$H$3988,[2]Лист2!$A$2:$A$3988,Таблица1[[#This Row],[Лицевой]])</f>
        <v>#VALUE!</v>
      </c>
    </row>
    <row r="1394" spans="1:13" hidden="1" outlineLevel="2" x14ac:dyDescent="0.25">
      <c r="A1394" s="25" t="s">
        <v>27</v>
      </c>
      <c r="B1394" s="26">
        <v>355053.73</v>
      </c>
      <c r="C1394" s="26">
        <v>3078.2</v>
      </c>
      <c r="D1394" s="26">
        <v>71830</v>
      </c>
      <c r="E1394" s="26">
        <v>7213.93</v>
      </c>
      <c r="F1394" s="26">
        <v>53.2</v>
      </c>
      <c r="G1394" s="26">
        <v>-1077.5999999999999</v>
      </c>
      <c r="H1394" s="26">
        <v>-1099.44</v>
      </c>
      <c r="I1394" s="26">
        <v>-35.909999999999997</v>
      </c>
      <c r="J1394" s="13" t="s">
        <v>971</v>
      </c>
      <c r="K1394" s="7" t="e">
        <f>SUMIFS([1]исходный!$I$2:$I$8445,[1]исходный!$A$2:$A$8445,Таблица1[[#This Row],[Лицевой]],[1]исходный!$C$2:$C$8445,"Отопление")</f>
        <v>#VALUE!</v>
      </c>
      <c r="L1394" s="7" t="e">
        <f>Таблица1[[#This Row],[Возврат за июль]]+Таблица1[[#This Row],[возврат]]</f>
        <v>#VALUE!</v>
      </c>
      <c r="M1394" s="7" t="e">
        <f>SUMIFS([2]Лист2!$H$2:$H$3988,[2]Лист2!$A$2:$A$3988,Таблица1[[#This Row],[Лицевой]])</f>
        <v>#VALUE!</v>
      </c>
    </row>
    <row r="1395" spans="1:13" hidden="1" outlineLevel="2" x14ac:dyDescent="0.25">
      <c r="A1395" s="25" t="s">
        <v>27</v>
      </c>
      <c r="B1395" s="26">
        <v>355053.73</v>
      </c>
      <c r="C1395" s="26">
        <v>3078.2</v>
      </c>
      <c r="D1395" s="26">
        <v>71831</v>
      </c>
      <c r="E1395" s="26">
        <v>9125.85</v>
      </c>
      <c r="F1395" s="26">
        <v>67.3</v>
      </c>
      <c r="G1395" s="26">
        <v>-1363.16</v>
      </c>
      <c r="H1395" s="26">
        <v>-1390.83</v>
      </c>
      <c r="I1395" s="26">
        <v>-45.43</v>
      </c>
      <c r="J1395" s="13" t="s">
        <v>969</v>
      </c>
      <c r="K1395" s="7" t="e">
        <f>SUMIFS([1]исходный!$I$2:$I$8445,[1]исходный!$A$2:$A$8445,Таблица1[[#This Row],[Лицевой]],[1]исходный!$C$2:$C$8445,"Отопление")</f>
        <v>#VALUE!</v>
      </c>
      <c r="L1395" s="7" t="e">
        <f>Таблица1[[#This Row],[Возврат за июль]]+Таблица1[[#This Row],[возврат]]</f>
        <v>#VALUE!</v>
      </c>
      <c r="M1395" s="7" t="e">
        <f>SUMIFS([2]Лист2!$H$2:$H$3988,[2]Лист2!$A$2:$A$3988,Таблица1[[#This Row],[Лицевой]])</f>
        <v>#VALUE!</v>
      </c>
    </row>
    <row r="1396" spans="1:13" hidden="1" outlineLevel="2" x14ac:dyDescent="0.25">
      <c r="A1396" s="25" t="s">
        <v>27</v>
      </c>
      <c r="B1396" s="26">
        <v>355053.73</v>
      </c>
      <c r="C1396" s="26">
        <v>3078.2</v>
      </c>
      <c r="D1396" s="26">
        <v>71832</v>
      </c>
      <c r="E1396" s="26">
        <v>4515.47</v>
      </c>
      <c r="F1396" s="26">
        <v>33.299999999999997</v>
      </c>
      <c r="G1396" s="26">
        <v>-674.5</v>
      </c>
      <c r="H1396" s="26">
        <v>-688.18</v>
      </c>
      <c r="I1396" s="26">
        <v>-22.49</v>
      </c>
      <c r="J1396" s="13" t="s">
        <v>970</v>
      </c>
      <c r="K1396" s="7" t="e">
        <f>SUMIFS([1]исходный!$I$2:$I$8445,[1]исходный!$A$2:$A$8445,Таблица1[[#This Row],[Лицевой]],[1]исходный!$C$2:$C$8445,"Отопление")</f>
        <v>#VALUE!</v>
      </c>
      <c r="L1396" s="7" t="e">
        <f>Таблица1[[#This Row],[Возврат за июль]]+Таблица1[[#This Row],[возврат]]</f>
        <v>#VALUE!</v>
      </c>
      <c r="M1396" s="7" t="e">
        <f>SUMIFS([2]Лист2!$H$2:$H$3988,[2]Лист2!$A$2:$A$3988,Таблица1[[#This Row],[Лицевой]])</f>
        <v>#VALUE!</v>
      </c>
    </row>
    <row r="1397" spans="1:13" hidden="1" outlineLevel="2" x14ac:dyDescent="0.25">
      <c r="A1397" s="25" t="s">
        <v>27</v>
      </c>
      <c r="B1397" s="26">
        <v>355053.73</v>
      </c>
      <c r="C1397" s="26">
        <v>3078.2</v>
      </c>
      <c r="D1397" s="26">
        <v>71833</v>
      </c>
      <c r="E1397" s="26">
        <v>7213.93</v>
      </c>
      <c r="F1397" s="26">
        <v>53.2</v>
      </c>
      <c r="G1397" s="26">
        <v>-1077.5999999999999</v>
      </c>
      <c r="H1397" s="26">
        <v>-1099.44</v>
      </c>
      <c r="I1397" s="26">
        <v>-35.909999999999997</v>
      </c>
      <c r="J1397" s="13" t="s">
        <v>971</v>
      </c>
      <c r="K1397" s="7" t="e">
        <f>SUMIFS([1]исходный!$I$2:$I$8445,[1]исходный!$A$2:$A$8445,Таблица1[[#This Row],[Лицевой]],[1]исходный!$C$2:$C$8445,"Отопление")</f>
        <v>#VALUE!</v>
      </c>
      <c r="L1397" s="7" t="e">
        <f>Таблица1[[#This Row],[Возврат за июль]]+Таблица1[[#This Row],[возврат]]</f>
        <v>#VALUE!</v>
      </c>
      <c r="M1397" s="7" t="e">
        <f>SUMIFS([2]Лист2!$H$2:$H$3988,[2]Лист2!$A$2:$A$3988,Таблица1[[#This Row],[Лицевой]])</f>
        <v>#VALUE!</v>
      </c>
    </row>
    <row r="1398" spans="1:13" hidden="1" outlineLevel="2" x14ac:dyDescent="0.25">
      <c r="A1398" s="25" t="s">
        <v>27</v>
      </c>
      <c r="B1398" s="26">
        <v>355053.73</v>
      </c>
      <c r="C1398" s="26">
        <v>3078.2</v>
      </c>
      <c r="D1398" s="26">
        <v>71834</v>
      </c>
      <c r="E1398" s="26">
        <v>9125.85</v>
      </c>
      <c r="F1398" s="26">
        <v>67.3</v>
      </c>
      <c r="G1398" s="26">
        <v>-1363.16</v>
      </c>
      <c r="H1398" s="26">
        <v>-1390.83</v>
      </c>
      <c r="I1398" s="26">
        <v>-45.43</v>
      </c>
      <c r="J1398" s="13" t="s">
        <v>969</v>
      </c>
      <c r="K1398" s="7" t="e">
        <f>SUMIFS([1]исходный!$I$2:$I$8445,[1]исходный!$A$2:$A$8445,Таблица1[[#This Row],[Лицевой]],[1]исходный!$C$2:$C$8445,"Отопление")</f>
        <v>#VALUE!</v>
      </c>
      <c r="L1398" s="7" t="e">
        <f>Таблица1[[#This Row],[Возврат за июль]]+Таблица1[[#This Row],[возврат]]</f>
        <v>#VALUE!</v>
      </c>
      <c r="M1398" s="7" t="e">
        <f>SUMIFS([2]Лист2!$H$2:$H$3988,[2]Лист2!$A$2:$A$3988,Таблица1[[#This Row],[Лицевой]])</f>
        <v>#VALUE!</v>
      </c>
    </row>
    <row r="1399" spans="1:13" hidden="1" outlineLevel="2" x14ac:dyDescent="0.25">
      <c r="A1399" s="25" t="s">
        <v>27</v>
      </c>
      <c r="B1399" s="26">
        <v>355053.73</v>
      </c>
      <c r="C1399" s="26">
        <v>3078.2</v>
      </c>
      <c r="D1399" s="26">
        <v>71835</v>
      </c>
      <c r="E1399" s="26">
        <v>4488.3500000000004</v>
      </c>
      <c r="F1399" s="26">
        <v>33.1</v>
      </c>
      <c r="G1399" s="26">
        <v>-670.44</v>
      </c>
      <c r="H1399" s="26">
        <v>-684.05</v>
      </c>
      <c r="I1399" s="26">
        <v>-22.34</v>
      </c>
      <c r="J1399" s="13" t="s">
        <v>972</v>
      </c>
      <c r="K1399" s="7" t="e">
        <f>SUMIFS([1]исходный!$I$2:$I$8445,[1]исходный!$A$2:$A$8445,Таблица1[[#This Row],[Лицевой]],[1]исходный!$C$2:$C$8445,"Отопление")</f>
        <v>#VALUE!</v>
      </c>
      <c r="L1399" s="7" t="e">
        <f>Таблица1[[#This Row],[Возврат за июль]]+Таблица1[[#This Row],[возврат]]</f>
        <v>#VALUE!</v>
      </c>
      <c r="M1399" s="7" t="e">
        <f>SUMIFS([2]Лист2!$H$2:$H$3988,[2]Лист2!$A$2:$A$3988,Таблица1[[#This Row],[Лицевой]])</f>
        <v>#VALUE!</v>
      </c>
    </row>
    <row r="1400" spans="1:13" hidden="1" outlineLevel="2" x14ac:dyDescent="0.25">
      <c r="A1400" s="25" t="s">
        <v>27</v>
      </c>
      <c r="B1400" s="26">
        <v>355053.73</v>
      </c>
      <c r="C1400" s="26">
        <v>3078.2</v>
      </c>
      <c r="D1400" s="26">
        <v>71836</v>
      </c>
      <c r="E1400" s="26">
        <v>7213.93</v>
      </c>
      <c r="F1400" s="26">
        <v>53.2</v>
      </c>
      <c r="G1400" s="26">
        <v>-1077.5999999999999</v>
      </c>
      <c r="H1400" s="26">
        <v>-1099.44</v>
      </c>
      <c r="I1400" s="26">
        <v>-35.909999999999997</v>
      </c>
      <c r="J1400" s="13" t="s">
        <v>971</v>
      </c>
      <c r="K1400" s="7" t="e">
        <f>SUMIFS([1]исходный!$I$2:$I$8445,[1]исходный!$A$2:$A$8445,Таблица1[[#This Row],[Лицевой]],[1]исходный!$C$2:$C$8445,"Отопление")</f>
        <v>#VALUE!</v>
      </c>
      <c r="L1400" s="7" t="e">
        <f>Таблица1[[#This Row],[Возврат за июль]]+Таблица1[[#This Row],[возврат]]</f>
        <v>#VALUE!</v>
      </c>
      <c r="M1400" s="7" t="e">
        <f>SUMIFS([2]Лист2!$H$2:$H$3988,[2]Лист2!$A$2:$A$3988,Таблица1[[#This Row],[Лицевой]])</f>
        <v>#VALUE!</v>
      </c>
    </row>
    <row r="1401" spans="1:13" hidden="1" outlineLevel="2" x14ac:dyDescent="0.25">
      <c r="A1401" s="25" t="s">
        <v>27</v>
      </c>
      <c r="B1401" s="26">
        <v>355053.73</v>
      </c>
      <c r="C1401" s="26">
        <v>3078.2</v>
      </c>
      <c r="D1401" s="26">
        <v>71837</v>
      </c>
      <c r="E1401" s="26">
        <v>9125.85</v>
      </c>
      <c r="F1401" s="26">
        <v>67.3</v>
      </c>
      <c r="G1401" s="26">
        <v>-1363.16</v>
      </c>
      <c r="H1401" s="26">
        <v>-1390.83</v>
      </c>
      <c r="I1401" s="26">
        <v>-45.43</v>
      </c>
      <c r="J1401" s="13" t="s">
        <v>969</v>
      </c>
      <c r="K1401" s="7" t="e">
        <f>SUMIFS([1]исходный!$I$2:$I$8445,[1]исходный!$A$2:$A$8445,Таблица1[[#This Row],[Лицевой]],[1]исходный!$C$2:$C$8445,"Отопление")</f>
        <v>#VALUE!</v>
      </c>
      <c r="L1401" s="7" t="e">
        <f>Таблица1[[#This Row],[Возврат за июль]]+Таблица1[[#This Row],[возврат]]</f>
        <v>#VALUE!</v>
      </c>
      <c r="M1401" s="7" t="e">
        <f>SUMIFS([2]Лист2!$H$2:$H$3988,[2]Лист2!$A$2:$A$3988,Таблица1[[#This Row],[Лицевой]])</f>
        <v>#VALUE!</v>
      </c>
    </row>
    <row r="1402" spans="1:13" hidden="1" outlineLevel="2" x14ac:dyDescent="0.25">
      <c r="A1402" s="25" t="s">
        <v>27</v>
      </c>
      <c r="B1402" s="26">
        <v>355053.73</v>
      </c>
      <c r="C1402" s="26">
        <v>3078.2</v>
      </c>
      <c r="D1402" s="26">
        <v>71838</v>
      </c>
      <c r="E1402" s="26">
        <v>4515.47</v>
      </c>
      <c r="F1402" s="26">
        <v>33.299999999999997</v>
      </c>
      <c r="G1402" s="26">
        <v>-674.5</v>
      </c>
      <c r="H1402" s="26">
        <v>-688.18</v>
      </c>
      <c r="I1402" s="26">
        <v>-22.49</v>
      </c>
      <c r="J1402" s="13" t="s">
        <v>970</v>
      </c>
      <c r="K1402" s="7" t="e">
        <f>SUMIFS([1]исходный!$I$2:$I$8445,[1]исходный!$A$2:$A$8445,Таблица1[[#This Row],[Лицевой]],[1]исходный!$C$2:$C$8445,"Отопление")</f>
        <v>#VALUE!</v>
      </c>
      <c r="L1402" s="7" t="e">
        <f>Таблица1[[#This Row],[Возврат за июль]]+Таблица1[[#This Row],[возврат]]</f>
        <v>#VALUE!</v>
      </c>
      <c r="M1402" s="7" t="e">
        <f>SUMIFS([2]Лист2!$H$2:$H$3988,[2]Лист2!$A$2:$A$3988,Таблица1[[#This Row],[Лицевой]])</f>
        <v>#VALUE!</v>
      </c>
    </row>
    <row r="1403" spans="1:13" hidden="1" outlineLevel="2" x14ac:dyDescent="0.25">
      <c r="A1403" s="25" t="s">
        <v>27</v>
      </c>
      <c r="B1403" s="26">
        <v>355053.73</v>
      </c>
      <c r="C1403" s="26">
        <v>3078.2</v>
      </c>
      <c r="D1403" s="26">
        <v>71839</v>
      </c>
      <c r="E1403" s="26">
        <v>7213.93</v>
      </c>
      <c r="F1403" s="26">
        <v>53.2</v>
      </c>
      <c r="G1403" s="26">
        <v>-1077.5999999999999</v>
      </c>
      <c r="H1403" s="26">
        <v>-1099.44</v>
      </c>
      <c r="I1403" s="26">
        <v>-35.909999999999997</v>
      </c>
      <c r="J1403" s="13" t="s">
        <v>971</v>
      </c>
      <c r="K1403" s="7" t="e">
        <f>SUMIFS([1]исходный!$I$2:$I$8445,[1]исходный!$A$2:$A$8445,Таблица1[[#This Row],[Лицевой]],[1]исходный!$C$2:$C$8445,"Отопление")</f>
        <v>#VALUE!</v>
      </c>
      <c r="L1403" s="7" t="e">
        <f>Таблица1[[#This Row],[Возврат за июль]]+Таблица1[[#This Row],[возврат]]</f>
        <v>#VALUE!</v>
      </c>
      <c r="M1403" s="7" t="e">
        <f>SUMIFS([2]Лист2!$H$2:$H$3988,[2]Лист2!$A$2:$A$3988,Таблица1[[#This Row],[Лицевой]])</f>
        <v>#VALUE!</v>
      </c>
    </row>
    <row r="1404" spans="1:13" s="3" customFormat="1" outlineLevel="1" collapsed="1" x14ac:dyDescent="0.25">
      <c r="A1404" s="22" t="s">
        <v>27</v>
      </c>
      <c r="B1404" s="24">
        <f>B1403</f>
        <v>355053.73</v>
      </c>
      <c r="C1404" s="24">
        <f>C1403</f>
        <v>3078.2</v>
      </c>
      <c r="D1404" s="24"/>
      <c r="E1404" s="24">
        <f>SUM(E1344:E1403)</f>
        <v>417402.56999999989</v>
      </c>
      <c r="F1404" s="24">
        <f t="shared" ref="F1404:I1404" si="18">SUM(F1344:F1403)</f>
        <v>3078.2000000000016</v>
      </c>
      <c r="G1404" s="24">
        <f t="shared" si="18"/>
        <v>-62348.819999999992</v>
      </c>
      <c r="H1404" s="24">
        <f t="shared" si="18"/>
        <v>-61545.79</v>
      </c>
      <c r="I1404" s="24">
        <f t="shared" si="18"/>
        <v>-2078.1699999999996</v>
      </c>
      <c r="J1404" s="13"/>
      <c r="K1404" s="7" t="e">
        <f>SUMIFS([1]исходный!$I$2:$I$8445,[1]исходный!$A$2:$A$8445,Таблица1[[#This Row],[Лицевой]],[1]исходный!$C$2:$C$8445,"Отопление")</f>
        <v>#VALUE!</v>
      </c>
      <c r="L1404" s="7" t="e">
        <f>Таблица1[[#This Row],[Возврат за июль]]+Таблица1[[#This Row],[возврат]]</f>
        <v>#VALUE!</v>
      </c>
      <c r="M1404" s="7" t="e">
        <f>SUMIFS([2]Лист2!$H$2:$H$3988,[2]Лист2!$A$2:$A$3988,Таблица1[[#This Row],[Лицевой]])</f>
        <v>#VALUE!</v>
      </c>
    </row>
    <row r="1405" spans="1:13" hidden="1" outlineLevel="2" x14ac:dyDescent="0.25">
      <c r="A1405" s="25" t="s">
        <v>28</v>
      </c>
      <c r="B1405" s="26">
        <v>368659.35</v>
      </c>
      <c r="C1405" s="26">
        <v>3052.4</v>
      </c>
      <c r="D1405" s="27">
        <v>71840</v>
      </c>
      <c r="E1405" s="26">
        <v>6742.3</v>
      </c>
      <c r="F1405" s="27">
        <v>66.599999999999994</v>
      </c>
      <c r="G1405" s="26">
        <v>1301.44</v>
      </c>
      <c r="H1405" s="26">
        <v>0</v>
      </c>
      <c r="I1405" s="26">
        <v>-33.32</v>
      </c>
      <c r="J1405" s="13" t="s">
        <v>973</v>
      </c>
      <c r="K1405" s="7" t="e">
        <f>SUMIFS([1]исходный!$I$2:$I$8445,[1]исходный!$A$2:$A$8445,Таблица1[[#This Row],[Лицевой]],[1]исходный!$C$2:$C$8445,"Отопление")</f>
        <v>#VALUE!</v>
      </c>
      <c r="L1405" s="7" t="e">
        <f>Таблица1[[#This Row],[Возврат за июль]]+Таблица1[[#This Row],[возврат]]</f>
        <v>#VALUE!</v>
      </c>
      <c r="M1405" s="7" t="e">
        <f>SUMIFS([2]Лист2!$H$2:$H$3988,[2]Лист2!$A$2:$A$3988,Таблица1[[#This Row],[Лицевой]])</f>
        <v>#VALUE!</v>
      </c>
    </row>
    <row r="1406" spans="1:13" hidden="1" outlineLevel="2" x14ac:dyDescent="0.25">
      <c r="A1406" s="25" t="s">
        <v>28</v>
      </c>
      <c r="B1406" s="26">
        <v>368659.35</v>
      </c>
      <c r="C1406" s="26">
        <v>3052.4</v>
      </c>
      <c r="D1406" s="27">
        <v>71841</v>
      </c>
      <c r="E1406" s="26">
        <v>3421.75</v>
      </c>
      <c r="F1406" s="27">
        <v>33.799999999999997</v>
      </c>
      <c r="G1406" s="26">
        <v>660.51</v>
      </c>
      <c r="H1406" s="26">
        <v>0</v>
      </c>
      <c r="I1406" s="26">
        <v>-16.91</v>
      </c>
      <c r="J1406" s="13" t="s">
        <v>974</v>
      </c>
      <c r="K1406" s="7" t="e">
        <f>SUMIFS([1]исходный!$I$2:$I$8445,[1]исходный!$A$2:$A$8445,Таблица1[[#This Row],[Лицевой]],[1]исходный!$C$2:$C$8445,"Отопление")</f>
        <v>#VALUE!</v>
      </c>
      <c r="L1406" s="7" t="e">
        <f>Таблица1[[#This Row],[Возврат за июль]]+Таблица1[[#This Row],[возврат]]</f>
        <v>#VALUE!</v>
      </c>
      <c r="M1406" s="7" t="e">
        <f>SUMIFS([2]Лист2!$H$2:$H$3988,[2]Лист2!$A$2:$A$3988,Таблица1[[#This Row],[Лицевой]])</f>
        <v>#VALUE!</v>
      </c>
    </row>
    <row r="1407" spans="1:13" hidden="1" outlineLevel="2" x14ac:dyDescent="0.25">
      <c r="A1407" s="25" t="s">
        <v>28</v>
      </c>
      <c r="B1407" s="26">
        <v>368659.35</v>
      </c>
      <c r="C1407" s="26">
        <v>3052.4</v>
      </c>
      <c r="D1407" s="27">
        <v>71842</v>
      </c>
      <c r="E1407" s="26">
        <v>5385.75</v>
      </c>
      <c r="F1407" s="27">
        <v>53.2</v>
      </c>
      <c r="G1407" s="26">
        <v>1039.58</v>
      </c>
      <c r="H1407" s="26">
        <v>0</v>
      </c>
      <c r="I1407" s="26">
        <v>-26.61</v>
      </c>
      <c r="J1407" s="13" t="s">
        <v>975</v>
      </c>
      <c r="K1407" s="7" t="e">
        <f>SUMIFS([1]исходный!$I$2:$I$8445,[1]исходный!$A$2:$A$8445,Таблица1[[#This Row],[Лицевой]],[1]исходный!$C$2:$C$8445,"Отопление")</f>
        <v>#VALUE!</v>
      </c>
      <c r="L1407" s="7" t="e">
        <f>Таблица1[[#This Row],[Возврат за июль]]+Таблица1[[#This Row],[возврат]]</f>
        <v>#VALUE!</v>
      </c>
      <c r="M1407" s="7" t="e">
        <f>SUMIFS([2]Лист2!$H$2:$H$3988,[2]Лист2!$A$2:$A$3988,Таблица1[[#This Row],[Лицевой]])</f>
        <v>#VALUE!</v>
      </c>
    </row>
    <row r="1408" spans="1:13" hidden="1" outlineLevel="2" x14ac:dyDescent="0.25">
      <c r="A1408" s="25" t="s">
        <v>28</v>
      </c>
      <c r="B1408" s="26">
        <v>368659.35</v>
      </c>
      <c r="C1408" s="26">
        <v>3052.4</v>
      </c>
      <c r="D1408" s="27">
        <v>71843</v>
      </c>
      <c r="E1408" s="26">
        <v>6742.3</v>
      </c>
      <c r="F1408" s="27">
        <v>66.599999999999994</v>
      </c>
      <c r="G1408" s="26">
        <v>1301.44</v>
      </c>
      <c r="H1408" s="26">
        <v>0</v>
      </c>
      <c r="I1408" s="26">
        <v>-33.32</v>
      </c>
      <c r="J1408" s="13" t="s">
        <v>973</v>
      </c>
      <c r="K1408" s="7" t="e">
        <f>SUMIFS([1]исходный!$I$2:$I$8445,[1]исходный!$A$2:$A$8445,Таблица1[[#This Row],[Лицевой]],[1]исходный!$C$2:$C$8445,"Отопление")</f>
        <v>#VALUE!</v>
      </c>
      <c r="L1408" s="7" t="e">
        <f>Таблица1[[#This Row],[Возврат за июль]]+Таблица1[[#This Row],[возврат]]</f>
        <v>#VALUE!</v>
      </c>
      <c r="M1408" s="7" t="e">
        <f>SUMIFS([2]Лист2!$H$2:$H$3988,[2]Лист2!$A$2:$A$3988,Таблица1[[#This Row],[Лицевой]])</f>
        <v>#VALUE!</v>
      </c>
    </row>
    <row r="1409" spans="1:13" hidden="1" outlineLevel="2" x14ac:dyDescent="0.25">
      <c r="A1409" s="25" t="s">
        <v>28</v>
      </c>
      <c r="B1409" s="26">
        <v>368659.35</v>
      </c>
      <c r="C1409" s="26">
        <v>3052.4</v>
      </c>
      <c r="D1409" s="27">
        <v>71844</v>
      </c>
      <c r="E1409" s="26">
        <v>3381.28</v>
      </c>
      <c r="F1409" s="27">
        <v>33.4</v>
      </c>
      <c r="G1409" s="26">
        <v>652.66999999999996</v>
      </c>
      <c r="H1409" s="26">
        <v>0</v>
      </c>
      <c r="I1409" s="26">
        <v>-16.7</v>
      </c>
      <c r="J1409" s="13" t="s">
        <v>976</v>
      </c>
      <c r="K1409" s="7" t="e">
        <f>SUMIFS([1]исходный!$I$2:$I$8445,[1]исходный!$A$2:$A$8445,Таблица1[[#This Row],[Лицевой]],[1]исходный!$C$2:$C$8445,"Отопление")</f>
        <v>#VALUE!</v>
      </c>
      <c r="L1409" s="7" t="e">
        <f>Таблица1[[#This Row],[Возврат за июль]]+Таблица1[[#This Row],[возврат]]</f>
        <v>#VALUE!</v>
      </c>
      <c r="M1409" s="7" t="e">
        <f>SUMIFS([2]Лист2!$H$2:$H$3988,[2]Лист2!$A$2:$A$3988,Таблица1[[#This Row],[Лицевой]])</f>
        <v>#VALUE!</v>
      </c>
    </row>
    <row r="1410" spans="1:13" hidden="1" outlineLevel="2" x14ac:dyDescent="0.25">
      <c r="A1410" s="25" t="s">
        <v>28</v>
      </c>
      <c r="B1410" s="26">
        <v>368659.35</v>
      </c>
      <c r="C1410" s="26">
        <v>3052.4</v>
      </c>
      <c r="D1410" s="27">
        <v>71845</v>
      </c>
      <c r="E1410" s="26">
        <v>5385.75</v>
      </c>
      <c r="F1410" s="27">
        <v>53.2</v>
      </c>
      <c r="G1410" s="26">
        <v>1039.58</v>
      </c>
      <c r="H1410" s="26">
        <v>0</v>
      </c>
      <c r="I1410" s="26">
        <v>-26.61</v>
      </c>
      <c r="J1410" s="13" t="s">
        <v>975</v>
      </c>
      <c r="K1410" s="7" t="e">
        <f>SUMIFS([1]исходный!$I$2:$I$8445,[1]исходный!$A$2:$A$8445,Таблица1[[#This Row],[Лицевой]],[1]исходный!$C$2:$C$8445,"Отопление")</f>
        <v>#VALUE!</v>
      </c>
      <c r="L1410" s="7" t="e">
        <f>Таблица1[[#This Row],[Возврат за июль]]+Таблица1[[#This Row],[возврат]]</f>
        <v>#VALUE!</v>
      </c>
      <c r="M1410" s="7" t="e">
        <f>SUMIFS([2]Лист2!$H$2:$H$3988,[2]Лист2!$A$2:$A$3988,Таблица1[[#This Row],[Лицевой]])</f>
        <v>#VALUE!</v>
      </c>
    </row>
    <row r="1411" spans="1:13" hidden="1" outlineLevel="2" x14ac:dyDescent="0.25">
      <c r="A1411" s="25" t="s">
        <v>28</v>
      </c>
      <c r="B1411" s="26">
        <v>368659.35</v>
      </c>
      <c r="C1411" s="26">
        <v>3052.4</v>
      </c>
      <c r="D1411" s="27">
        <v>71846</v>
      </c>
      <c r="E1411" s="26">
        <v>6742.3</v>
      </c>
      <c r="F1411" s="27">
        <v>66.599999999999994</v>
      </c>
      <c r="G1411" s="26">
        <v>1301.44</v>
      </c>
      <c r="H1411" s="26">
        <v>-1019.98</v>
      </c>
      <c r="I1411" s="26">
        <v>-33.32</v>
      </c>
      <c r="J1411" s="13" t="s">
        <v>973</v>
      </c>
      <c r="K1411" s="7" t="e">
        <f>SUMIFS([1]исходный!$I$2:$I$8445,[1]исходный!$A$2:$A$8445,Таблица1[[#This Row],[Лицевой]],[1]исходный!$C$2:$C$8445,"Отопление")</f>
        <v>#VALUE!</v>
      </c>
      <c r="L1411" s="7" t="e">
        <f>Таблица1[[#This Row],[Возврат за июль]]+Таблица1[[#This Row],[возврат]]</f>
        <v>#VALUE!</v>
      </c>
      <c r="M1411" s="7" t="e">
        <f>SUMIFS([2]Лист2!$H$2:$H$3988,[2]Лист2!$A$2:$A$3988,Таблица1[[#This Row],[Лицевой]])</f>
        <v>#VALUE!</v>
      </c>
    </row>
    <row r="1412" spans="1:13" hidden="1" outlineLevel="2" x14ac:dyDescent="0.25">
      <c r="A1412" s="25" t="s">
        <v>28</v>
      </c>
      <c r="B1412" s="26">
        <v>368659.35</v>
      </c>
      <c r="C1412" s="26">
        <v>3052.4</v>
      </c>
      <c r="D1412" s="27">
        <v>71847</v>
      </c>
      <c r="E1412" s="26">
        <v>3381.28</v>
      </c>
      <c r="F1412" s="27">
        <v>33.4</v>
      </c>
      <c r="G1412" s="26">
        <v>652.66999999999996</v>
      </c>
      <c r="H1412" s="26">
        <v>-511.52</v>
      </c>
      <c r="I1412" s="26">
        <v>-16.7</v>
      </c>
      <c r="J1412" s="13" t="s">
        <v>976</v>
      </c>
      <c r="K1412" s="7" t="e">
        <f>SUMIFS([1]исходный!$I$2:$I$8445,[1]исходный!$A$2:$A$8445,Таблица1[[#This Row],[Лицевой]],[1]исходный!$C$2:$C$8445,"Отопление")</f>
        <v>#VALUE!</v>
      </c>
      <c r="L1412" s="7" t="e">
        <f>Таблица1[[#This Row],[Возврат за июль]]+Таблица1[[#This Row],[возврат]]</f>
        <v>#VALUE!</v>
      </c>
      <c r="M1412" s="7" t="e">
        <f>SUMIFS([2]Лист2!$H$2:$H$3988,[2]Лист2!$A$2:$A$3988,Таблица1[[#This Row],[Лицевой]])</f>
        <v>#VALUE!</v>
      </c>
    </row>
    <row r="1413" spans="1:13" hidden="1" outlineLevel="2" x14ac:dyDescent="0.25">
      <c r="A1413" s="25" t="s">
        <v>28</v>
      </c>
      <c r="B1413" s="26">
        <v>368659.35</v>
      </c>
      <c r="C1413" s="26">
        <v>3052.4</v>
      </c>
      <c r="D1413" s="27">
        <v>71848</v>
      </c>
      <c r="E1413" s="26">
        <v>5385.75</v>
      </c>
      <c r="F1413" s="27">
        <v>53.2</v>
      </c>
      <c r="G1413" s="26">
        <v>1039.58</v>
      </c>
      <c r="H1413" s="26">
        <v>-814.76</v>
      </c>
      <c r="I1413" s="26">
        <v>-26.61</v>
      </c>
      <c r="J1413" s="13" t="s">
        <v>975</v>
      </c>
      <c r="K1413" s="7" t="e">
        <f>SUMIFS([1]исходный!$I$2:$I$8445,[1]исходный!$A$2:$A$8445,Таблица1[[#This Row],[Лицевой]],[1]исходный!$C$2:$C$8445,"Отопление")</f>
        <v>#VALUE!</v>
      </c>
      <c r="L1413" s="7" t="e">
        <f>Таблица1[[#This Row],[Возврат за июль]]+Таблица1[[#This Row],[возврат]]</f>
        <v>#VALUE!</v>
      </c>
      <c r="M1413" s="7" t="e">
        <f>SUMIFS([2]Лист2!$H$2:$H$3988,[2]Лист2!$A$2:$A$3988,Таблица1[[#This Row],[Лицевой]])</f>
        <v>#VALUE!</v>
      </c>
    </row>
    <row r="1414" spans="1:13" hidden="1" outlineLevel="2" x14ac:dyDescent="0.25">
      <c r="A1414" s="25" t="s">
        <v>28</v>
      </c>
      <c r="B1414" s="26">
        <v>368659.35</v>
      </c>
      <c r="C1414" s="26">
        <v>3052.4</v>
      </c>
      <c r="D1414" s="27">
        <v>71849</v>
      </c>
      <c r="E1414" s="26">
        <v>6742.3</v>
      </c>
      <c r="F1414" s="27">
        <v>66.599999999999994</v>
      </c>
      <c r="G1414" s="26">
        <v>1301.44</v>
      </c>
      <c r="H1414" s="26">
        <v>0</v>
      </c>
      <c r="I1414" s="26">
        <v>-33.32</v>
      </c>
      <c r="J1414" s="13" t="s">
        <v>973</v>
      </c>
      <c r="K1414" s="7" t="e">
        <f>SUMIFS([1]исходный!$I$2:$I$8445,[1]исходный!$A$2:$A$8445,Таблица1[[#This Row],[Лицевой]],[1]исходный!$C$2:$C$8445,"Отопление")</f>
        <v>#VALUE!</v>
      </c>
      <c r="L1414" s="7" t="e">
        <f>Таблица1[[#This Row],[Возврат за июль]]+Таблица1[[#This Row],[возврат]]</f>
        <v>#VALUE!</v>
      </c>
      <c r="M1414" s="7" t="e">
        <f>SUMIFS([2]Лист2!$H$2:$H$3988,[2]Лист2!$A$2:$A$3988,Таблица1[[#This Row],[Лицевой]])</f>
        <v>#VALUE!</v>
      </c>
    </row>
    <row r="1415" spans="1:13" hidden="1" outlineLevel="2" x14ac:dyDescent="0.25">
      <c r="A1415" s="25" t="s">
        <v>28</v>
      </c>
      <c r="B1415" s="26">
        <v>368659.35</v>
      </c>
      <c r="C1415" s="26">
        <v>3052.4</v>
      </c>
      <c r="D1415" s="27">
        <v>71850</v>
      </c>
      <c r="E1415" s="26">
        <v>3381.28</v>
      </c>
      <c r="F1415" s="27">
        <v>33.4</v>
      </c>
      <c r="G1415" s="26">
        <v>652.66999999999996</v>
      </c>
      <c r="H1415" s="26">
        <v>0</v>
      </c>
      <c r="I1415" s="26">
        <v>-16.7</v>
      </c>
      <c r="J1415" s="13" t="s">
        <v>976</v>
      </c>
      <c r="K1415" s="7" t="e">
        <f>SUMIFS([1]исходный!$I$2:$I$8445,[1]исходный!$A$2:$A$8445,Таблица1[[#This Row],[Лицевой]],[1]исходный!$C$2:$C$8445,"Отопление")</f>
        <v>#VALUE!</v>
      </c>
      <c r="L1415" s="7" t="e">
        <f>Таблица1[[#This Row],[Возврат за июль]]+Таблица1[[#This Row],[возврат]]</f>
        <v>#VALUE!</v>
      </c>
      <c r="M1415" s="7" t="e">
        <f>SUMIFS([2]Лист2!$H$2:$H$3988,[2]Лист2!$A$2:$A$3988,Таблица1[[#This Row],[Лицевой]])</f>
        <v>#VALUE!</v>
      </c>
    </row>
    <row r="1416" spans="1:13" hidden="1" outlineLevel="2" x14ac:dyDescent="0.25">
      <c r="A1416" s="25" t="s">
        <v>28</v>
      </c>
      <c r="B1416" s="26">
        <v>368659.35</v>
      </c>
      <c r="C1416" s="26">
        <v>3052.4</v>
      </c>
      <c r="D1416" s="27">
        <v>71851</v>
      </c>
      <c r="E1416" s="26">
        <v>5385.75</v>
      </c>
      <c r="F1416" s="27">
        <v>53.2</v>
      </c>
      <c r="G1416" s="26">
        <v>1039.58</v>
      </c>
      <c r="H1416" s="26">
        <v>0</v>
      </c>
      <c r="I1416" s="26">
        <v>-26.61</v>
      </c>
      <c r="J1416" s="13" t="s">
        <v>975</v>
      </c>
      <c r="K1416" s="7" t="e">
        <f>SUMIFS([1]исходный!$I$2:$I$8445,[1]исходный!$A$2:$A$8445,Таблица1[[#This Row],[Лицевой]],[1]исходный!$C$2:$C$8445,"Отопление")</f>
        <v>#VALUE!</v>
      </c>
      <c r="L1416" s="7" t="e">
        <f>Таблица1[[#This Row],[Возврат за июль]]+Таблица1[[#This Row],[возврат]]</f>
        <v>#VALUE!</v>
      </c>
      <c r="M1416" s="7" t="e">
        <f>SUMIFS([2]Лист2!$H$2:$H$3988,[2]Лист2!$A$2:$A$3988,Таблица1[[#This Row],[Лицевой]])</f>
        <v>#VALUE!</v>
      </c>
    </row>
    <row r="1417" spans="1:13" hidden="1" outlineLevel="2" x14ac:dyDescent="0.25">
      <c r="A1417" s="25" t="s">
        <v>28</v>
      </c>
      <c r="B1417" s="26">
        <v>368659.35</v>
      </c>
      <c r="C1417" s="26">
        <v>3052.4</v>
      </c>
      <c r="D1417" s="27">
        <v>71852</v>
      </c>
      <c r="E1417" s="26">
        <v>6742.3</v>
      </c>
      <c r="F1417" s="27">
        <v>66.599999999999994</v>
      </c>
      <c r="G1417" s="26">
        <v>1301.44</v>
      </c>
      <c r="H1417" s="26">
        <v>0</v>
      </c>
      <c r="I1417" s="26">
        <v>-33.32</v>
      </c>
      <c r="J1417" s="13" t="s">
        <v>973</v>
      </c>
      <c r="K1417" s="7" t="e">
        <f>SUMIFS([1]исходный!$I$2:$I$8445,[1]исходный!$A$2:$A$8445,Таблица1[[#This Row],[Лицевой]],[1]исходный!$C$2:$C$8445,"Отопление")</f>
        <v>#VALUE!</v>
      </c>
      <c r="L1417" s="7" t="e">
        <f>Таблица1[[#This Row],[Возврат за июль]]+Таблица1[[#This Row],[возврат]]</f>
        <v>#VALUE!</v>
      </c>
      <c r="M1417" s="7" t="e">
        <f>SUMIFS([2]Лист2!$H$2:$H$3988,[2]Лист2!$A$2:$A$3988,Таблица1[[#This Row],[Лицевой]])</f>
        <v>#VALUE!</v>
      </c>
    </row>
    <row r="1418" spans="1:13" hidden="1" outlineLevel="2" x14ac:dyDescent="0.25">
      <c r="A1418" s="25" t="s">
        <v>28</v>
      </c>
      <c r="B1418" s="26">
        <v>368659.35</v>
      </c>
      <c r="C1418" s="26">
        <v>3052.4</v>
      </c>
      <c r="D1418" s="27">
        <v>71853</v>
      </c>
      <c r="E1418" s="26">
        <v>3381.28</v>
      </c>
      <c r="F1418" s="27">
        <v>33.4</v>
      </c>
      <c r="G1418" s="26">
        <v>652.66999999999996</v>
      </c>
      <c r="H1418" s="26">
        <v>0</v>
      </c>
      <c r="I1418" s="26">
        <v>-16.7</v>
      </c>
      <c r="J1418" s="13" t="s">
        <v>976</v>
      </c>
      <c r="K1418" s="7" t="e">
        <f>SUMIFS([1]исходный!$I$2:$I$8445,[1]исходный!$A$2:$A$8445,Таблица1[[#This Row],[Лицевой]],[1]исходный!$C$2:$C$8445,"Отопление")</f>
        <v>#VALUE!</v>
      </c>
      <c r="L1418" s="7" t="e">
        <f>Таблица1[[#This Row],[Возврат за июль]]+Таблица1[[#This Row],[возврат]]</f>
        <v>#VALUE!</v>
      </c>
      <c r="M1418" s="7" t="e">
        <f>SUMIFS([2]Лист2!$H$2:$H$3988,[2]Лист2!$A$2:$A$3988,Таблица1[[#This Row],[Лицевой]])</f>
        <v>#VALUE!</v>
      </c>
    </row>
    <row r="1419" spans="1:13" hidden="1" outlineLevel="2" x14ac:dyDescent="0.25">
      <c r="A1419" s="25" t="s">
        <v>28</v>
      </c>
      <c r="B1419" s="26">
        <v>368659.35</v>
      </c>
      <c r="C1419" s="26">
        <v>3052.4</v>
      </c>
      <c r="D1419" s="27">
        <v>71854</v>
      </c>
      <c r="E1419" s="26">
        <v>5385.75</v>
      </c>
      <c r="F1419" s="27">
        <v>53.2</v>
      </c>
      <c r="G1419" s="26">
        <v>1039.58</v>
      </c>
      <c r="H1419" s="26">
        <v>0</v>
      </c>
      <c r="I1419" s="26">
        <v>-26.61</v>
      </c>
      <c r="J1419" s="13" t="s">
        <v>975</v>
      </c>
      <c r="K1419" s="7" t="e">
        <f>SUMIFS([1]исходный!$I$2:$I$8445,[1]исходный!$A$2:$A$8445,Таблица1[[#This Row],[Лицевой]],[1]исходный!$C$2:$C$8445,"Отопление")</f>
        <v>#VALUE!</v>
      </c>
      <c r="L1419" s="7" t="e">
        <f>Таблица1[[#This Row],[Возврат за июль]]+Таблица1[[#This Row],[возврат]]</f>
        <v>#VALUE!</v>
      </c>
      <c r="M1419" s="7" t="e">
        <f>SUMIFS([2]Лист2!$H$2:$H$3988,[2]Лист2!$A$2:$A$3988,Таблица1[[#This Row],[Лицевой]])</f>
        <v>#VALUE!</v>
      </c>
    </row>
    <row r="1420" spans="1:13" hidden="1" outlineLevel="2" x14ac:dyDescent="0.25">
      <c r="A1420" s="25" t="s">
        <v>28</v>
      </c>
      <c r="B1420" s="26">
        <v>368659.35</v>
      </c>
      <c r="C1420" s="26">
        <v>3052.4</v>
      </c>
      <c r="D1420" s="27">
        <v>71855</v>
      </c>
      <c r="E1420" s="26">
        <v>5355.35</v>
      </c>
      <c r="F1420" s="27">
        <v>52.9</v>
      </c>
      <c r="G1420" s="26">
        <v>1033.75</v>
      </c>
      <c r="H1420" s="26">
        <v>0</v>
      </c>
      <c r="I1420" s="26">
        <v>-26.47</v>
      </c>
      <c r="J1420" s="13" t="s">
        <v>977</v>
      </c>
      <c r="K1420" s="7" t="e">
        <f>SUMIFS([1]исходный!$I$2:$I$8445,[1]исходный!$A$2:$A$8445,Таблица1[[#This Row],[Лицевой]],[1]исходный!$C$2:$C$8445,"Отопление")</f>
        <v>#VALUE!</v>
      </c>
      <c r="L1420" s="7" t="e">
        <f>Таблица1[[#This Row],[Возврат за июль]]+Таблица1[[#This Row],[возврат]]</f>
        <v>#VALUE!</v>
      </c>
      <c r="M1420" s="7" t="e">
        <f>SUMIFS([2]Лист2!$H$2:$H$3988,[2]Лист2!$A$2:$A$3988,Таблица1[[#This Row],[Лицевой]])</f>
        <v>#VALUE!</v>
      </c>
    </row>
    <row r="1421" spans="1:13" hidden="1" outlineLevel="2" x14ac:dyDescent="0.25">
      <c r="A1421" s="25" t="s">
        <v>28</v>
      </c>
      <c r="B1421" s="26">
        <v>368659.35</v>
      </c>
      <c r="C1421" s="26">
        <v>3052.4</v>
      </c>
      <c r="D1421" s="27">
        <v>71856</v>
      </c>
      <c r="E1421" s="26">
        <v>4677.1000000000004</v>
      </c>
      <c r="F1421" s="27">
        <v>46.2</v>
      </c>
      <c r="G1421" s="26">
        <v>902.79</v>
      </c>
      <c r="H1421" s="26">
        <v>0</v>
      </c>
      <c r="I1421" s="26">
        <v>-23.12</v>
      </c>
      <c r="J1421" s="13" t="s">
        <v>978</v>
      </c>
      <c r="K1421" s="7" t="e">
        <f>SUMIFS([1]исходный!$I$2:$I$8445,[1]исходный!$A$2:$A$8445,Таблица1[[#This Row],[Лицевой]],[1]исходный!$C$2:$C$8445,"Отопление")</f>
        <v>#VALUE!</v>
      </c>
      <c r="L1421" s="7" t="e">
        <f>Таблица1[[#This Row],[Возврат за июль]]+Таблица1[[#This Row],[возврат]]</f>
        <v>#VALUE!</v>
      </c>
      <c r="M1421" s="7" t="e">
        <f>SUMIFS([2]Лист2!$H$2:$H$3988,[2]Лист2!$A$2:$A$3988,Таблица1[[#This Row],[Лицевой]])</f>
        <v>#VALUE!</v>
      </c>
    </row>
    <row r="1422" spans="1:13" hidden="1" outlineLevel="2" x14ac:dyDescent="0.25">
      <c r="A1422" s="25" t="s">
        <v>28</v>
      </c>
      <c r="B1422" s="26">
        <v>368659.35</v>
      </c>
      <c r="C1422" s="26">
        <v>3052.4</v>
      </c>
      <c r="D1422" s="27">
        <v>71857</v>
      </c>
      <c r="E1422" s="26">
        <v>5355.35</v>
      </c>
      <c r="F1422" s="27">
        <v>52.9</v>
      </c>
      <c r="G1422" s="26">
        <v>1033.75</v>
      </c>
      <c r="H1422" s="26">
        <v>0</v>
      </c>
      <c r="I1422" s="26">
        <v>-26.47</v>
      </c>
      <c r="J1422" s="13" t="s">
        <v>977</v>
      </c>
      <c r="K1422" s="7" t="e">
        <f>SUMIFS([1]исходный!$I$2:$I$8445,[1]исходный!$A$2:$A$8445,Таблица1[[#This Row],[Лицевой]],[1]исходный!$C$2:$C$8445,"Отопление")</f>
        <v>#VALUE!</v>
      </c>
      <c r="L1422" s="7" t="e">
        <f>Таблица1[[#This Row],[Возврат за июль]]+Таблица1[[#This Row],[возврат]]</f>
        <v>#VALUE!</v>
      </c>
      <c r="M1422" s="7" t="e">
        <f>SUMIFS([2]Лист2!$H$2:$H$3988,[2]Лист2!$A$2:$A$3988,Таблица1[[#This Row],[Лицевой]])</f>
        <v>#VALUE!</v>
      </c>
    </row>
    <row r="1423" spans="1:13" hidden="1" outlineLevel="2" x14ac:dyDescent="0.25">
      <c r="A1423" s="25" t="s">
        <v>28</v>
      </c>
      <c r="B1423" s="26">
        <v>368659.35</v>
      </c>
      <c r="C1423" s="26">
        <v>3052.4</v>
      </c>
      <c r="D1423" s="27">
        <v>71858</v>
      </c>
      <c r="E1423" s="26">
        <v>5355.35</v>
      </c>
      <c r="F1423" s="27">
        <v>52.9</v>
      </c>
      <c r="G1423" s="26">
        <v>1033.75</v>
      </c>
      <c r="H1423" s="26">
        <v>-810.17</v>
      </c>
      <c r="I1423" s="26">
        <v>-26.47</v>
      </c>
      <c r="J1423" s="13" t="s">
        <v>977</v>
      </c>
      <c r="K1423" s="7" t="e">
        <f>SUMIFS([1]исходный!$I$2:$I$8445,[1]исходный!$A$2:$A$8445,Таблица1[[#This Row],[Лицевой]],[1]исходный!$C$2:$C$8445,"Отопление")</f>
        <v>#VALUE!</v>
      </c>
      <c r="L1423" s="7" t="e">
        <f>Таблица1[[#This Row],[Возврат за июль]]+Таблица1[[#This Row],[возврат]]</f>
        <v>#VALUE!</v>
      </c>
      <c r="M1423" s="7" t="e">
        <f>SUMIFS([2]Лист2!$H$2:$H$3988,[2]Лист2!$A$2:$A$3988,Таблица1[[#This Row],[Лицевой]])</f>
        <v>#VALUE!</v>
      </c>
    </row>
    <row r="1424" spans="1:13" hidden="1" outlineLevel="2" x14ac:dyDescent="0.25">
      <c r="A1424" s="25" t="s">
        <v>28</v>
      </c>
      <c r="B1424" s="26">
        <v>368659.35</v>
      </c>
      <c r="C1424" s="26">
        <v>3052.4</v>
      </c>
      <c r="D1424" s="27">
        <v>71859</v>
      </c>
      <c r="E1424" s="26">
        <v>4677.1000000000004</v>
      </c>
      <c r="F1424" s="27">
        <v>46.2</v>
      </c>
      <c r="G1424" s="26">
        <v>902.79</v>
      </c>
      <c r="H1424" s="26">
        <v>-707.56</v>
      </c>
      <c r="I1424" s="26">
        <v>-23.12</v>
      </c>
      <c r="J1424" s="13" t="s">
        <v>978</v>
      </c>
      <c r="K1424" s="7" t="e">
        <f>SUMIFS([1]исходный!$I$2:$I$8445,[1]исходный!$A$2:$A$8445,Таблица1[[#This Row],[Лицевой]],[1]исходный!$C$2:$C$8445,"Отопление")</f>
        <v>#VALUE!</v>
      </c>
      <c r="L1424" s="7" t="e">
        <f>Таблица1[[#This Row],[Возврат за июль]]+Таблица1[[#This Row],[возврат]]</f>
        <v>#VALUE!</v>
      </c>
      <c r="M1424" s="7" t="e">
        <f>SUMIFS([2]Лист2!$H$2:$H$3988,[2]Лист2!$A$2:$A$3988,Таблица1[[#This Row],[Лицевой]])</f>
        <v>#VALUE!</v>
      </c>
    </row>
    <row r="1425" spans="1:13" hidden="1" outlineLevel="2" x14ac:dyDescent="0.25">
      <c r="A1425" s="25" t="s">
        <v>28</v>
      </c>
      <c r="B1425" s="26">
        <v>368659.35</v>
      </c>
      <c r="C1425" s="26">
        <v>3052.4</v>
      </c>
      <c r="D1425" s="27">
        <v>71860</v>
      </c>
      <c r="E1425" s="26">
        <v>5355.35</v>
      </c>
      <c r="F1425" s="27">
        <v>52.9</v>
      </c>
      <c r="G1425" s="26">
        <v>1033.75</v>
      </c>
      <c r="H1425" s="26">
        <v>-810.17</v>
      </c>
      <c r="I1425" s="26">
        <v>-26.47</v>
      </c>
      <c r="J1425" s="13" t="s">
        <v>977</v>
      </c>
      <c r="K1425" s="7" t="e">
        <f>SUMIFS([1]исходный!$I$2:$I$8445,[1]исходный!$A$2:$A$8445,Таблица1[[#This Row],[Лицевой]],[1]исходный!$C$2:$C$8445,"Отопление")</f>
        <v>#VALUE!</v>
      </c>
      <c r="L1425" s="7" t="e">
        <f>Таблица1[[#This Row],[Возврат за июль]]+Таблица1[[#This Row],[возврат]]</f>
        <v>#VALUE!</v>
      </c>
      <c r="M1425" s="7" t="e">
        <f>SUMIFS([2]Лист2!$H$2:$H$3988,[2]Лист2!$A$2:$A$3988,Таблица1[[#This Row],[Лицевой]])</f>
        <v>#VALUE!</v>
      </c>
    </row>
    <row r="1426" spans="1:13" hidden="1" outlineLevel="2" x14ac:dyDescent="0.25">
      <c r="A1426" s="25" t="s">
        <v>28</v>
      </c>
      <c r="B1426" s="26">
        <v>368659.35</v>
      </c>
      <c r="C1426" s="26">
        <v>3052.4</v>
      </c>
      <c r="D1426" s="27">
        <v>71861</v>
      </c>
      <c r="E1426" s="26">
        <v>5355.35</v>
      </c>
      <c r="F1426" s="27">
        <v>52.9</v>
      </c>
      <c r="G1426" s="26">
        <v>1033.75</v>
      </c>
      <c r="H1426" s="26">
        <v>-810.17</v>
      </c>
      <c r="I1426" s="26">
        <v>-26.47</v>
      </c>
      <c r="J1426" s="13" t="s">
        <v>977</v>
      </c>
      <c r="K1426" s="7" t="e">
        <f>SUMIFS([1]исходный!$I$2:$I$8445,[1]исходный!$A$2:$A$8445,Таблица1[[#This Row],[Лицевой]],[1]исходный!$C$2:$C$8445,"Отопление")</f>
        <v>#VALUE!</v>
      </c>
      <c r="L1426" s="7" t="e">
        <f>Таблица1[[#This Row],[Возврат за июль]]+Таблица1[[#This Row],[возврат]]</f>
        <v>#VALUE!</v>
      </c>
      <c r="M1426" s="7" t="e">
        <f>SUMIFS([2]Лист2!$H$2:$H$3988,[2]Лист2!$A$2:$A$3988,Таблица1[[#This Row],[Лицевой]])</f>
        <v>#VALUE!</v>
      </c>
    </row>
    <row r="1427" spans="1:13" hidden="1" outlineLevel="2" x14ac:dyDescent="0.25">
      <c r="A1427" s="25" t="s">
        <v>28</v>
      </c>
      <c r="B1427" s="26">
        <v>368659.35</v>
      </c>
      <c r="C1427" s="26">
        <v>3052.4</v>
      </c>
      <c r="D1427" s="27">
        <v>71862</v>
      </c>
      <c r="E1427" s="26">
        <v>4677.1000000000004</v>
      </c>
      <c r="F1427" s="27">
        <v>46.2</v>
      </c>
      <c r="G1427" s="26">
        <v>902.79</v>
      </c>
      <c r="H1427" s="26">
        <v>0</v>
      </c>
      <c r="I1427" s="26">
        <v>-23.12</v>
      </c>
      <c r="J1427" s="13" t="s">
        <v>978</v>
      </c>
      <c r="K1427" s="7" t="e">
        <f>SUMIFS([1]исходный!$I$2:$I$8445,[1]исходный!$A$2:$A$8445,Таблица1[[#This Row],[Лицевой]],[1]исходный!$C$2:$C$8445,"Отопление")</f>
        <v>#VALUE!</v>
      </c>
      <c r="L1427" s="7" t="e">
        <f>Таблица1[[#This Row],[Возврат за июль]]+Таблица1[[#This Row],[возврат]]</f>
        <v>#VALUE!</v>
      </c>
      <c r="M1427" s="7" t="e">
        <f>SUMIFS([2]Лист2!$H$2:$H$3988,[2]Лист2!$A$2:$A$3988,Таблица1[[#This Row],[Лицевой]])</f>
        <v>#VALUE!</v>
      </c>
    </row>
    <row r="1428" spans="1:13" hidden="1" outlineLevel="2" x14ac:dyDescent="0.25">
      <c r="A1428" s="25" t="s">
        <v>28</v>
      </c>
      <c r="B1428" s="26">
        <v>368659.35</v>
      </c>
      <c r="C1428" s="26">
        <v>3052.4</v>
      </c>
      <c r="D1428" s="27">
        <v>71863</v>
      </c>
      <c r="E1428" s="26">
        <v>5355.35</v>
      </c>
      <c r="F1428" s="27">
        <v>52.9</v>
      </c>
      <c r="G1428" s="26">
        <v>1033.75</v>
      </c>
      <c r="H1428" s="26">
        <v>0</v>
      </c>
      <c r="I1428" s="26">
        <v>-26.47</v>
      </c>
      <c r="J1428" s="13" t="s">
        <v>977</v>
      </c>
      <c r="K1428" s="7" t="e">
        <f>SUMIFS([1]исходный!$I$2:$I$8445,[1]исходный!$A$2:$A$8445,Таблица1[[#This Row],[Лицевой]],[1]исходный!$C$2:$C$8445,"Отопление")</f>
        <v>#VALUE!</v>
      </c>
      <c r="L1428" s="7" t="e">
        <f>Таблица1[[#This Row],[Возврат за июль]]+Таблица1[[#This Row],[возврат]]</f>
        <v>#VALUE!</v>
      </c>
      <c r="M1428" s="7" t="e">
        <f>SUMIFS([2]Лист2!$H$2:$H$3988,[2]Лист2!$A$2:$A$3988,Таблица1[[#This Row],[Лицевой]])</f>
        <v>#VALUE!</v>
      </c>
    </row>
    <row r="1429" spans="1:13" hidden="1" outlineLevel="2" x14ac:dyDescent="0.25">
      <c r="A1429" s="25" t="s">
        <v>28</v>
      </c>
      <c r="B1429" s="26">
        <v>368659.35</v>
      </c>
      <c r="C1429" s="26">
        <v>3052.4</v>
      </c>
      <c r="D1429" s="27">
        <v>71864</v>
      </c>
      <c r="E1429" s="26">
        <v>5355.35</v>
      </c>
      <c r="F1429" s="27">
        <v>52.9</v>
      </c>
      <c r="G1429" s="26">
        <v>1033.75</v>
      </c>
      <c r="H1429" s="26">
        <v>-810.17</v>
      </c>
      <c r="I1429" s="26">
        <v>-26.47</v>
      </c>
      <c r="J1429" s="13" t="s">
        <v>977</v>
      </c>
      <c r="K1429" s="7" t="e">
        <f>SUMIFS([1]исходный!$I$2:$I$8445,[1]исходный!$A$2:$A$8445,Таблица1[[#This Row],[Лицевой]],[1]исходный!$C$2:$C$8445,"Отопление")</f>
        <v>#VALUE!</v>
      </c>
      <c r="L1429" s="7" t="e">
        <f>Таблица1[[#This Row],[Возврат за июль]]+Таблица1[[#This Row],[возврат]]</f>
        <v>#VALUE!</v>
      </c>
      <c r="M1429" s="7" t="e">
        <f>SUMIFS([2]Лист2!$H$2:$H$3988,[2]Лист2!$A$2:$A$3988,Таблица1[[#This Row],[Лицевой]])</f>
        <v>#VALUE!</v>
      </c>
    </row>
    <row r="1430" spans="1:13" hidden="1" outlineLevel="2" x14ac:dyDescent="0.25">
      <c r="A1430" s="25" t="s">
        <v>28</v>
      </c>
      <c r="B1430" s="26">
        <v>368659.35</v>
      </c>
      <c r="C1430" s="26">
        <v>3052.4</v>
      </c>
      <c r="D1430" s="27">
        <v>71865</v>
      </c>
      <c r="E1430" s="26">
        <v>4677.1000000000004</v>
      </c>
      <c r="F1430" s="27">
        <v>46.2</v>
      </c>
      <c r="G1430" s="26">
        <v>902.79</v>
      </c>
      <c r="H1430" s="26">
        <v>0</v>
      </c>
      <c r="I1430" s="26">
        <v>-23.12</v>
      </c>
      <c r="J1430" s="13" t="s">
        <v>978</v>
      </c>
      <c r="K1430" s="7" t="e">
        <f>SUMIFS([1]исходный!$I$2:$I$8445,[1]исходный!$A$2:$A$8445,Таблица1[[#This Row],[Лицевой]],[1]исходный!$C$2:$C$8445,"Отопление")</f>
        <v>#VALUE!</v>
      </c>
      <c r="L1430" s="7" t="e">
        <f>Таблица1[[#This Row],[Возврат за июль]]+Таблица1[[#This Row],[возврат]]</f>
        <v>#VALUE!</v>
      </c>
      <c r="M1430" s="7" t="e">
        <f>SUMIFS([2]Лист2!$H$2:$H$3988,[2]Лист2!$A$2:$A$3988,Таблица1[[#This Row],[Лицевой]])</f>
        <v>#VALUE!</v>
      </c>
    </row>
    <row r="1431" spans="1:13" hidden="1" outlineLevel="2" x14ac:dyDescent="0.25">
      <c r="A1431" s="25" t="s">
        <v>28</v>
      </c>
      <c r="B1431" s="26">
        <v>368659.35</v>
      </c>
      <c r="C1431" s="26">
        <v>3052.4</v>
      </c>
      <c r="D1431" s="27">
        <v>71866</v>
      </c>
      <c r="E1431" s="26">
        <v>5355.35</v>
      </c>
      <c r="F1431" s="27">
        <v>52.9</v>
      </c>
      <c r="G1431" s="26">
        <v>1033.75</v>
      </c>
      <c r="H1431" s="26">
        <v>-810.17</v>
      </c>
      <c r="I1431" s="26">
        <v>-26.47</v>
      </c>
      <c r="J1431" s="13" t="s">
        <v>977</v>
      </c>
      <c r="K1431" s="7" t="e">
        <f>SUMIFS([1]исходный!$I$2:$I$8445,[1]исходный!$A$2:$A$8445,Таблица1[[#This Row],[Лицевой]],[1]исходный!$C$2:$C$8445,"Отопление")</f>
        <v>#VALUE!</v>
      </c>
      <c r="L1431" s="7" t="e">
        <f>Таблица1[[#This Row],[Возврат за июль]]+Таблица1[[#This Row],[возврат]]</f>
        <v>#VALUE!</v>
      </c>
      <c r="M1431" s="7" t="e">
        <f>SUMIFS([2]Лист2!$H$2:$H$3988,[2]Лист2!$A$2:$A$3988,Таблица1[[#This Row],[Лицевой]])</f>
        <v>#VALUE!</v>
      </c>
    </row>
    <row r="1432" spans="1:13" hidden="1" outlineLevel="2" x14ac:dyDescent="0.25">
      <c r="A1432" s="25" t="s">
        <v>28</v>
      </c>
      <c r="B1432" s="26">
        <v>368659.35</v>
      </c>
      <c r="C1432" s="26">
        <v>3052.4</v>
      </c>
      <c r="D1432" s="27">
        <v>71867</v>
      </c>
      <c r="E1432" s="26">
        <v>5355.35</v>
      </c>
      <c r="F1432" s="27">
        <v>52.9</v>
      </c>
      <c r="G1432" s="26">
        <v>1033.75</v>
      </c>
      <c r="H1432" s="26">
        <v>-810.17</v>
      </c>
      <c r="I1432" s="26">
        <v>-26.47</v>
      </c>
      <c r="J1432" s="13" t="s">
        <v>977</v>
      </c>
      <c r="K1432" s="7" t="e">
        <f>SUMIFS([1]исходный!$I$2:$I$8445,[1]исходный!$A$2:$A$8445,Таблица1[[#This Row],[Лицевой]],[1]исходный!$C$2:$C$8445,"Отопление")</f>
        <v>#VALUE!</v>
      </c>
      <c r="L1432" s="7" t="e">
        <f>Таблица1[[#This Row],[Возврат за июль]]+Таблица1[[#This Row],[возврат]]</f>
        <v>#VALUE!</v>
      </c>
      <c r="M1432" s="7" t="e">
        <f>SUMIFS([2]Лист2!$H$2:$H$3988,[2]Лист2!$A$2:$A$3988,Таблица1[[#This Row],[Лицевой]])</f>
        <v>#VALUE!</v>
      </c>
    </row>
    <row r="1433" spans="1:13" hidden="1" outlineLevel="2" x14ac:dyDescent="0.25">
      <c r="A1433" s="25" t="s">
        <v>28</v>
      </c>
      <c r="B1433" s="26">
        <v>368659.35</v>
      </c>
      <c r="C1433" s="26">
        <v>3052.4</v>
      </c>
      <c r="D1433" s="27">
        <v>71868</v>
      </c>
      <c r="E1433" s="26">
        <v>4677.1000000000004</v>
      </c>
      <c r="F1433" s="27">
        <v>46.2</v>
      </c>
      <c r="G1433" s="26">
        <v>902.79</v>
      </c>
      <c r="H1433" s="26">
        <v>0</v>
      </c>
      <c r="I1433" s="26">
        <v>-23.12</v>
      </c>
      <c r="J1433" s="13" t="s">
        <v>978</v>
      </c>
      <c r="K1433" s="7" t="e">
        <f>SUMIFS([1]исходный!$I$2:$I$8445,[1]исходный!$A$2:$A$8445,Таблица1[[#This Row],[Лицевой]],[1]исходный!$C$2:$C$8445,"Отопление")</f>
        <v>#VALUE!</v>
      </c>
      <c r="L1433" s="7" t="e">
        <f>Таблица1[[#This Row],[Возврат за июль]]+Таблица1[[#This Row],[возврат]]</f>
        <v>#VALUE!</v>
      </c>
      <c r="M1433" s="7" t="e">
        <f>SUMIFS([2]Лист2!$H$2:$H$3988,[2]Лист2!$A$2:$A$3988,Таблица1[[#This Row],[Лицевой]])</f>
        <v>#VALUE!</v>
      </c>
    </row>
    <row r="1434" spans="1:13" hidden="1" outlineLevel="2" x14ac:dyDescent="0.25">
      <c r="A1434" s="25" t="s">
        <v>28</v>
      </c>
      <c r="B1434" s="26">
        <v>368659.35</v>
      </c>
      <c r="C1434" s="26">
        <v>3052.4</v>
      </c>
      <c r="D1434" s="27">
        <v>72412</v>
      </c>
      <c r="E1434" s="26">
        <v>5355.35</v>
      </c>
      <c r="F1434" s="27">
        <v>52.9</v>
      </c>
      <c r="G1434" s="26">
        <v>1033.75</v>
      </c>
      <c r="H1434" s="26">
        <v>0</v>
      </c>
      <c r="I1434" s="26">
        <v>-26.47</v>
      </c>
      <c r="J1434" s="13" t="s">
        <v>977</v>
      </c>
      <c r="K1434" s="7" t="e">
        <f>SUMIFS([1]исходный!$I$2:$I$8445,[1]исходный!$A$2:$A$8445,Таблица1[[#This Row],[Лицевой]],[1]исходный!$C$2:$C$8445,"Отопление")</f>
        <v>#VALUE!</v>
      </c>
      <c r="L1434" s="7" t="e">
        <f>Таблица1[[#This Row],[Возврат за июль]]+Таблица1[[#This Row],[возврат]]</f>
        <v>#VALUE!</v>
      </c>
      <c r="M1434" s="7" t="e">
        <f>SUMIFS([2]Лист2!$H$2:$H$3988,[2]Лист2!$A$2:$A$3988,Таблица1[[#This Row],[Лицевой]])</f>
        <v>#VALUE!</v>
      </c>
    </row>
    <row r="1435" spans="1:13" hidden="1" outlineLevel="2" x14ac:dyDescent="0.25">
      <c r="A1435" s="25" t="s">
        <v>28</v>
      </c>
      <c r="B1435" s="26">
        <v>368659.35</v>
      </c>
      <c r="C1435" s="26">
        <v>3052.4</v>
      </c>
      <c r="D1435" s="27">
        <v>71869</v>
      </c>
      <c r="E1435" s="26">
        <v>5385.75</v>
      </c>
      <c r="F1435" s="27">
        <v>53.2</v>
      </c>
      <c r="G1435" s="26">
        <v>1039.58</v>
      </c>
      <c r="H1435" s="26">
        <v>-814.76</v>
      </c>
      <c r="I1435" s="26">
        <v>-26.61</v>
      </c>
      <c r="J1435" s="13" t="s">
        <v>975</v>
      </c>
      <c r="K1435" s="7" t="e">
        <f>SUMIFS([1]исходный!$I$2:$I$8445,[1]исходный!$A$2:$A$8445,Таблица1[[#This Row],[Лицевой]],[1]исходный!$C$2:$C$8445,"Отопление")</f>
        <v>#VALUE!</v>
      </c>
      <c r="L1435" s="7" t="e">
        <f>Таблица1[[#This Row],[Возврат за июль]]+Таблица1[[#This Row],[возврат]]</f>
        <v>#VALUE!</v>
      </c>
      <c r="M1435" s="7" t="e">
        <f>SUMIFS([2]Лист2!$H$2:$H$3988,[2]Лист2!$A$2:$A$3988,Таблица1[[#This Row],[Лицевой]])</f>
        <v>#VALUE!</v>
      </c>
    </row>
    <row r="1436" spans="1:13" hidden="1" outlineLevel="2" x14ac:dyDescent="0.25">
      <c r="A1436" s="25" t="s">
        <v>28</v>
      </c>
      <c r="B1436" s="26">
        <v>368659.35</v>
      </c>
      <c r="C1436" s="26">
        <v>3052.4</v>
      </c>
      <c r="D1436" s="27">
        <v>71870</v>
      </c>
      <c r="E1436" s="26">
        <v>4707.4399999999996</v>
      </c>
      <c r="F1436" s="27">
        <v>46.5</v>
      </c>
      <c r="G1436" s="26">
        <v>908.68</v>
      </c>
      <c r="H1436" s="26">
        <v>0</v>
      </c>
      <c r="I1436" s="26">
        <v>-23.26</v>
      </c>
      <c r="J1436" s="13" t="s">
        <v>979</v>
      </c>
      <c r="K1436" s="7" t="e">
        <f>SUMIFS([1]исходный!$I$2:$I$8445,[1]исходный!$A$2:$A$8445,Таблица1[[#This Row],[Лицевой]],[1]исходный!$C$2:$C$8445,"Отопление")</f>
        <v>#VALUE!</v>
      </c>
      <c r="L1436" s="7" t="e">
        <f>Таблица1[[#This Row],[Возврат за июль]]+Таблица1[[#This Row],[возврат]]</f>
        <v>#VALUE!</v>
      </c>
      <c r="M1436" s="7" t="e">
        <f>SUMIFS([2]Лист2!$H$2:$H$3988,[2]Лист2!$A$2:$A$3988,Таблица1[[#This Row],[Лицевой]])</f>
        <v>#VALUE!</v>
      </c>
    </row>
    <row r="1437" spans="1:13" hidden="1" outlineLevel="2" x14ac:dyDescent="0.25">
      <c r="A1437" s="25" t="s">
        <v>28</v>
      </c>
      <c r="B1437" s="26">
        <v>368659.35</v>
      </c>
      <c r="C1437" s="26">
        <v>3052.4</v>
      </c>
      <c r="D1437" s="27">
        <v>71871</v>
      </c>
      <c r="E1437" s="26">
        <v>5173.1400000000003</v>
      </c>
      <c r="F1437" s="27">
        <v>51.1</v>
      </c>
      <c r="G1437" s="26">
        <v>998.56</v>
      </c>
      <c r="H1437" s="26">
        <v>-782.6</v>
      </c>
      <c r="I1437" s="26">
        <v>-25.56</v>
      </c>
      <c r="J1437" s="13" t="s">
        <v>980</v>
      </c>
      <c r="K1437" s="7" t="e">
        <f>SUMIFS([1]исходный!$I$2:$I$8445,[1]исходный!$A$2:$A$8445,Таблица1[[#This Row],[Лицевой]],[1]исходный!$C$2:$C$8445,"Отопление")</f>
        <v>#VALUE!</v>
      </c>
      <c r="L1437" s="7" t="e">
        <f>Таблица1[[#This Row],[Возврат за июль]]+Таблица1[[#This Row],[возврат]]</f>
        <v>#VALUE!</v>
      </c>
      <c r="M1437" s="7" t="e">
        <f>SUMIFS([2]Лист2!$H$2:$H$3988,[2]Лист2!$A$2:$A$3988,Таблица1[[#This Row],[Лицевой]])</f>
        <v>#VALUE!</v>
      </c>
    </row>
    <row r="1438" spans="1:13" hidden="1" outlineLevel="2" x14ac:dyDescent="0.25">
      <c r="A1438" s="25" t="s">
        <v>28</v>
      </c>
      <c r="B1438" s="26">
        <v>368659.35</v>
      </c>
      <c r="C1438" s="26">
        <v>3052.4</v>
      </c>
      <c r="D1438" s="27">
        <v>71872</v>
      </c>
      <c r="E1438" s="26">
        <v>5385.75</v>
      </c>
      <c r="F1438" s="27">
        <v>53.2</v>
      </c>
      <c r="G1438" s="26">
        <v>1039.58</v>
      </c>
      <c r="H1438" s="26">
        <v>-814.76</v>
      </c>
      <c r="I1438" s="26">
        <v>-26.61</v>
      </c>
      <c r="J1438" s="13" t="s">
        <v>975</v>
      </c>
      <c r="K1438" s="7" t="e">
        <f>SUMIFS([1]исходный!$I$2:$I$8445,[1]исходный!$A$2:$A$8445,Таблица1[[#This Row],[Лицевой]],[1]исходный!$C$2:$C$8445,"Отопление")</f>
        <v>#VALUE!</v>
      </c>
      <c r="L1438" s="7" t="e">
        <f>Таблица1[[#This Row],[Возврат за июль]]+Таблица1[[#This Row],[возврат]]</f>
        <v>#VALUE!</v>
      </c>
      <c r="M1438" s="7" t="e">
        <f>SUMIFS([2]Лист2!$H$2:$H$3988,[2]Лист2!$A$2:$A$3988,Таблица1[[#This Row],[Лицевой]])</f>
        <v>#VALUE!</v>
      </c>
    </row>
    <row r="1439" spans="1:13" hidden="1" outlineLevel="2" x14ac:dyDescent="0.25">
      <c r="A1439" s="25" t="s">
        <v>28</v>
      </c>
      <c r="B1439" s="26">
        <v>368659.35</v>
      </c>
      <c r="C1439" s="26">
        <v>3052.4</v>
      </c>
      <c r="D1439" s="27">
        <v>71873</v>
      </c>
      <c r="E1439" s="26">
        <v>4707.4399999999996</v>
      </c>
      <c r="F1439" s="27">
        <v>46.5</v>
      </c>
      <c r="G1439" s="26">
        <v>908.68</v>
      </c>
      <c r="H1439" s="26">
        <v>0</v>
      </c>
      <c r="I1439" s="26">
        <v>-23.26</v>
      </c>
      <c r="J1439" s="13" t="s">
        <v>979</v>
      </c>
      <c r="K1439" s="7" t="e">
        <f>SUMIFS([1]исходный!$I$2:$I$8445,[1]исходный!$A$2:$A$8445,Таблица1[[#This Row],[Лицевой]],[1]исходный!$C$2:$C$8445,"Отопление")</f>
        <v>#VALUE!</v>
      </c>
      <c r="L1439" s="7" t="e">
        <f>Таблица1[[#This Row],[Возврат за июль]]+Таблица1[[#This Row],[возврат]]</f>
        <v>#VALUE!</v>
      </c>
      <c r="M1439" s="7" t="e">
        <f>SUMIFS([2]Лист2!$H$2:$H$3988,[2]Лист2!$A$2:$A$3988,Таблица1[[#This Row],[Лицевой]])</f>
        <v>#VALUE!</v>
      </c>
    </row>
    <row r="1440" spans="1:13" hidden="1" outlineLevel="2" x14ac:dyDescent="0.25">
      <c r="A1440" s="25" t="s">
        <v>28</v>
      </c>
      <c r="B1440" s="26">
        <v>368659.35</v>
      </c>
      <c r="C1440" s="26">
        <v>3052.4</v>
      </c>
      <c r="D1440" s="27">
        <v>71874</v>
      </c>
      <c r="E1440" s="26">
        <v>5365.51</v>
      </c>
      <c r="F1440" s="27">
        <v>53</v>
      </c>
      <c r="G1440" s="26">
        <v>1035.6600000000001</v>
      </c>
      <c r="H1440" s="26">
        <v>0</v>
      </c>
      <c r="I1440" s="26">
        <v>-26.51</v>
      </c>
      <c r="J1440" s="13" t="s">
        <v>981</v>
      </c>
      <c r="K1440" s="7" t="e">
        <f>SUMIFS([1]исходный!$I$2:$I$8445,[1]исходный!$A$2:$A$8445,Таблица1[[#This Row],[Лицевой]],[1]исходный!$C$2:$C$8445,"Отопление")</f>
        <v>#VALUE!</v>
      </c>
      <c r="L1440" s="7" t="e">
        <f>Таблица1[[#This Row],[Возврат за июль]]+Таблица1[[#This Row],[возврат]]</f>
        <v>#VALUE!</v>
      </c>
      <c r="M1440" s="7" t="e">
        <f>SUMIFS([2]Лист2!$H$2:$H$3988,[2]Лист2!$A$2:$A$3988,Таблица1[[#This Row],[Лицевой]])</f>
        <v>#VALUE!</v>
      </c>
    </row>
    <row r="1441" spans="1:13" hidden="1" outlineLevel="2" x14ac:dyDescent="0.25">
      <c r="A1441" s="25" t="s">
        <v>28</v>
      </c>
      <c r="B1441" s="26">
        <v>368659.35</v>
      </c>
      <c r="C1441" s="26">
        <v>3052.4</v>
      </c>
      <c r="D1441" s="27">
        <v>71875</v>
      </c>
      <c r="E1441" s="26">
        <v>5385.75</v>
      </c>
      <c r="F1441" s="27">
        <v>53.2</v>
      </c>
      <c r="G1441" s="26">
        <v>1039.58</v>
      </c>
      <c r="H1441" s="26">
        <v>-814.76</v>
      </c>
      <c r="I1441" s="26">
        <v>-26.61</v>
      </c>
      <c r="J1441" s="13" t="s">
        <v>975</v>
      </c>
      <c r="K1441" s="7" t="e">
        <f>SUMIFS([1]исходный!$I$2:$I$8445,[1]исходный!$A$2:$A$8445,Таблица1[[#This Row],[Лицевой]],[1]исходный!$C$2:$C$8445,"Отопление")</f>
        <v>#VALUE!</v>
      </c>
      <c r="L1441" s="7" t="e">
        <f>Таблица1[[#This Row],[Возврат за июль]]+Таблица1[[#This Row],[возврат]]</f>
        <v>#VALUE!</v>
      </c>
      <c r="M1441" s="7" t="e">
        <f>SUMIFS([2]Лист2!$H$2:$H$3988,[2]Лист2!$A$2:$A$3988,Таблица1[[#This Row],[Лицевой]])</f>
        <v>#VALUE!</v>
      </c>
    </row>
    <row r="1442" spans="1:13" hidden="1" outlineLevel="2" x14ac:dyDescent="0.25">
      <c r="A1442" s="25" t="s">
        <v>28</v>
      </c>
      <c r="B1442" s="26">
        <v>368659.35</v>
      </c>
      <c r="C1442" s="26">
        <v>3052.4</v>
      </c>
      <c r="D1442" s="27">
        <v>71876</v>
      </c>
      <c r="E1442" s="26">
        <v>4707.4399999999996</v>
      </c>
      <c r="F1442" s="27">
        <v>46.5</v>
      </c>
      <c r="G1442" s="26">
        <v>908.68</v>
      </c>
      <c r="H1442" s="26">
        <v>0</v>
      </c>
      <c r="I1442" s="26">
        <v>-23.26</v>
      </c>
      <c r="J1442" s="13" t="s">
        <v>979</v>
      </c>
      <c r="K1442" s="7" t="e">
        <f>SUMIFS([1]исходный!$I$2:$I$8445,[1]исходный!$A$2:$A$8445,Таблица1[[#This Row],[Лицевой]],[1]исходный!$C$2:$C$8445,"Отопление")</f>
        <v>#VALUE!</v>
      </c>
      <c r="L1442" s="7" t="e">
        <f>Таблица1[[#This Row],[Возврат за июль]]+Таблица1[[#This Row],[возврат]]</f>
        <v>#VALUE!</v>
      </c>
      <c r="M1442" s="7" t="e">
        <f>SUMIFS([2]Лист2!$H$2:$H$3988,[2]Лист2!$A$2:$A$3988,Таблица1[[#This Row],[Лицевой]])</f>
        <v>#VALUE!</v>
      </c>
    </row>
    <row r="1443" spans="1:13" hidden="1" outlineLevel="2" x14ac:dyDescent="0.25">
      <c r="A1443" s="25" t="s">
        <v>28</v>
      </c>
      <c r="B1443" s="26">
        <v>368659.35</v>
      </c>
      <c r="C1443" s="26">
        <v>3052.4</v>
      </c>
      <c r="D1443" s="27">
        <v>71877</v>
      </c>
      <c r="E1443" s="26">
        <v>5365.51</v>
      </c>
      <c r="F1443" s="27">
        <v>53</v>
      </c>
      <c r="G1443" s="26">
        <v>1035.6600000000001</v>
      </c>
      <c r="H1443" s="26">
        <v>0</v>
      </c>
      <c r="I1443" s="26">
        <v>-26.51</v>
      </c>
      <c r="J1443" s="13" t="s">
        <v>981</v>
      </c>
      <c r="K1443" s="7" t="e">
        <f>SUMIFS([1]исходный!$I$2:$I$8445,[1]исходный!$A$2:$A$8445,Таблица1[[#This Row],[Лицевой]],[1]исходный!$C$2:$C$8445,"Отопление")</f>
        <v>#VALUE!</v>
      </c>
      <c r="L1443" s="7" t="e">
        <f>Таблица1[[#This Row],[Возврат за июль]]+Таблица1[[#This Row],[возврат]]</f>
        <v>#VALUE!</v>
      </c>
      <c r="M1443" s="7" t="e">
        <f>SUMIFS([2]Лист2!$H$2:$H$3988,[2]Лист2!$A$2:$A$3988,Таблица1[[#This Row],[Лицевой]])</f>
        <v>#VALUE!</v>
      </c>
    </row>
    <row r="1444" spans="1:13" hidden="1" outlineLevel="2" x14ac:dyDescent="0.25">
      <c r="A1444" s="25" t="s">
        <v>28</v>
      </c>
      <c r="B1444" s="26">
        <v>368659.35</v>
      </c>
      <c r="C1444" s="26">
        <v>3052.4</v>
      </c>
      <c r="D1444" s="27">
        <v>71878</v>
      </c>
      <c r="E1444" s="26">
        <v>5385.75</v>
      </c>
      <c r="F1444" s="27">
        <v>53.2</v>
      </c>
      <c r="G1444" s="26">
        <v>1039.58</v>
      </c>
      <c r="H1444" s="26">
        <v>-814.76</v>
      </c>
      <c r="I1444" s="26">
        <v>-26.61</v>
      </c>
      <c r="J1444" s="13" t="s">
        <v>975</v>
      </c>
      <c r="K1444" s="7" t="e">
        <f>SUMIFS([1]исходный!$I$2:$I$8445,[1]исходный!$A$2:$A$8445,Таблица1[[#This Row],[Лицевой]],[1]исходный!$C$2:$C$8445,"Отопление")</f>
        <v>#VALUE!</v>
      </c>
      <c r="L1444" s="7" t="e">
        <f>Таблица1[[#This Row],[Возврат за июль]]+Таблица1[[#This Row],[возврат]]</f>
        <v>#VALUE!</v>
      </c>
      <c r="M1444" s="7" t="e">
        <f>SUMIFS([2]Лист2!$H$2:$H$3988,[2]Лист2!$A$2:$A$3988,Таблица1[[#This Row],[Лицевой]])</f>
        <v>#VALUE!</v>
      </c>
    </row>
    <row r="1445" spans="1:13" hidden="1" outlineLevel="2" x14ac:dyDescent="0.25">
      <c r="A1445" s="25" t="s">
        <v>28</v>
      </c>
      <c r="B1445" s="26">
        <v>368659.35</v>
      </c>
      <c r="C1445" s="26">
        <v>3052.4</v>
      </c>
      <c r="D1445" s="27">
        <v>71879</v>
      </c>
      <c r="E1445" s="26">
        <v>4707.4399999999996</v>
      </c>
      <c r="F1445" s="27">
        <v>46.5</v>
      </c>
      <c r="G1445" s="26">
        <v>908.68</v>
      </c>
      <c r="H1445" s="26">
        <v>0</v>
      </c>
      <c r="I1445" s="26">
        <v>-23.26</v>
      </c>
      <c r="J1445" s="13" t="s">
        <v>979</v>
      </c>
      <c r="K1445" s="7" t="e">
        <f>SUMIFS([1]исходный!$I$2:$I$8445,[1]исходный!$A$2:$A$8445,Таблица1[[#This Row],[Лицевой]],[1]исходный!$C$2:$C$8445,"Отопление")</f>
        <v>#VALUE!</v>
      </c>
      <c r="L1445" s="7" t="e">
        <f>Таблица1[[#This Row],[Возврат за июль]]+Таблица1[[#This Row],[возврат]]</f>
        <v>#VALUE!</v>
      </c>
      <c r="M1445" s="7" t="e">
        <f>SUMIFS([2]Лист2!$H$2:$H$3988,[2]Лист2!$A$2:$A$3988,Таблица1[[#This Row],[Лицевой]])</f>
        <v>#VALUE!</v>
      </c>
    </row>
    <row r="1446" spans="1:13" hidden="1" outlineLevel="2" x14ac:dyDescent="0.25">
      <c r="A1446" s="25" t="s">
        <v>28</v>
      </c>
      <c r="B1446" s="26">
        <v>368659.35</v>
      </c>
      <c r="C1446" s="26">
        <v>3052.4</v>
      </c>
      <c r="D1446" s="27">
        <v>71880</v>
      </c>
      <c r="E1446" s="26">
        <v>5365.51</v>
      </c>
      <c r="F1446" s="27">
        <v>53</v>
      </c>
      <c r="G1446" s="26">
        <v>1035.6600000000001</v>
      </c>
      <c r="H1446" s="26">
        <v>0</v>
      </c>
      <c r="I1446" s="26">
        <v>-26.51</v>
      </c>
      <c r="J1446" s="13" t="s">
        <v>981</v>
      </c>
      <c r="K1446" s="7" t="e">
        <f>SUMIFS([1]исходный!$I$2:$I$8445,[1]исходный!$A$2:$A$8445,Таблица1[[#This Row],[Лицевой]],[1]исходный!$C$2:$C$8445,"Отопление")</f>
        <v>#VALUE!</v>
      </c>
      <c r="L1446" s="7" t="e">
        <f>Таблица1[[#This Row],[Возврат за июль]]+Таблица1[[#This Row],[возврат]]</f>
        <v>#VALUE!</v>
      </c>
      <c r="M1446" s="7" t="e">
        <f>SUMIFS([2]Лист2!$H$2:$H$3988,[2]Лист2!$A$2:$A$3988,Таблица1[[#This Row],[Лицевой]])</f>
        <v>#VALUE!</v>
      </c>
    </row>
    <row r="1447" spans="1:13" hidden="1" outlineLevel="2" x14ac:dyDescent="0.25">
      <c r="A1447" s="25" t="s">
        <v>28</v>
      </c>
      <c r="B1447" s="26">
        <v>368659.35</v>
      </c>
      <c r="C1447" s="26">
        <v>3052.4</v>
      </c>
      <c r="D1447" s="27">
        <v>71881</v>
      </c>
      <c r="E1447" s="26">
        <v>5385.75</v>
      </c>
      <c r="F1447" s="27">
        <v>53.2</v>
      </c>
      <c r="G1447" s="26">
        <v>1039.58</v>
      </c>
      <c r="H1447" s="26">
        <v>-814.76</v>
      </c>
      <c r="I1447" s="26">
        <v>-26.61</v>
      </c>
      <c r="J1447" s="13" t="s">
        <v>975</v>
      </c>
      <c r="K1447" s="7" t="e">
        <f>SUMIFS([1]исходный!$I$2:$I$8445,[1]исходный!$A$2:$A$8445,Таблица1[[#This Row],[Лицевой]],[1]исходный!$C$2:$C$8445,"Отопление")</f>
        <v>#VALUE!</v>
      </c>
      <c r="L1447" s="7" t="e">
        <f>Таблица1[[#This Row],[Возврат за июль]]+Таблица1[[#This Row],[возврат]]</f>
        <v>#VALUE!</v>
      </c>
      <c r="M1447" s="7" t="e">
        <f>SUMIFS([2]Лист2!$H$2:$H$3988,[2]Лист2!$A$2:$A$3988,Таблица1[[#This Row],[Лицевой]])</f>
        <v>#VALUE!</v>
      </c>
    </row>
    <row r="1448" spans="1:13" hidden="1" outlineLevel="2" x14ac:dyDescent="0.25">
      <c r="A1448" s="25" t="s">
        <v>28</v>
      </c>
      <c r="B1448" s="26">
        <v>368659.35</v>
      </c>
      <c r="C1448" s="26">
        <v>3052.4</v>
      </c>
      <c r="D1448" s="27">
        <v>71882</v>
      </c>
      <c r="E1448" s="26">
        <v>4707.4399999999996</v>
      </c>
      <c r="F1448" s="27">
        <v>46.5</v>
      </c>
      <c r="G1448" s="26">
        <v>908.68</v>
      </c>
      <c r="H1448" s="26">
        <v>-712.15</v>
      </c>
      <c r="I1448" s="26">
        <v>-23.26</v>
      </c>
      <c r="J1448" s="13" t="s">
        <v>979</v>
      </c>
      <c r="K1448" s="7" t="e">
        <f>SUMIFS([1]исходный!$I$2:$I$8445,[1]исходный!$A$2:$A$8445,Таблица1[[#This Row],[Лицевой]],[1]исходный!$C$2:$C$8445,"Отопление")</f>
        <v>#VALUE!</v>
      </c>
      <c r="L1448" s="7" t="e">
        <f>Таблица1[[#This Row],[Возврат за июль]]+Таблица1[[#This Row],[возврат]]</f>
        <v>#VALUE!</v>
      </c>
      <c r="M1448" s="7" t="e">
        <f>SUMIFS([2]Лист2!$H$2:$H$3988,[2]Лист2!$A$2:$A$3988,Таблица1[[#This Row],[Лицевой]])</f>
        <v>#VALUE!</v>
      </c>
    </row>
    <row r="1449" spans="1:13" hidden="1" outlineLevel="2" x14ac:dyDescent="0.25">
      <c r="A1449" s="25" t="s">
        <v>28</v>
      </c>
      <c r="B1449" s="26">
        <v>368659.35</v>
      </c>
      <c r="C1449" s="26">
        <v>3052.4</v>
      </c>
      <c r="D1449" s="27">
        <v>71883</v>
      </c>
      <c r="E1449" s="26">
        <v>5365.51</v>
      </c>
      <c r="F1449" s="27">
        <v>53</v>
      </c>
      <c r="G1449" s="26">
        <v>1035.6600000000001</v>
      </c>
      <c r="H1449" s="26">
        <v>0</v>
      </c>
      <c r="I1449" s="26">
        <v>-26.51</v>
      </c>
      <c r="J1449" s="13" t="s">
        <v>981</v>
      </c>
      <c r="K1449" s="7" t="e">
        <f>SUMIFS([1]исходный!$I$2:$I$8445,[1]исходный!$A$2:$A$8445,Таблица1[[#This Row],[Лицевой]],[1]исходный!$C$2:$C$8445,"Отопление")</f>
        <v>#VALUE!</v>
      </c>
      <c r="L1449" s="7" t="e">
        <f>Таблица1[[#This Row],[Возврат за июль]]+Таблица1[[#This Row],[возврат]]</f>
        <v>#VALUE!</v>
      </c>
      <c r="M1449" s="7" t="e">
        <f>SUMIFS([2]Лист2!$H$2:$H$3988,[2]Лист2!$A$2:$A$3988,Таблица1[[#This Row],[Лицевой]])</f>
        <v>#VALUE!</v>
      </c>
    </row>
    <row r="1450" spans="1:13" hidden="1" outlineLevel="2" x14ac:dyDescent="0.25">
      <c r="A1450" s="25" t="s">
        <v>28</v>
      </c>
      <c r="B1450" s="26">
        <v>368659.35</v>
      </c>
      <c r="C1450" s="26">
        <v>3052.4</v>
      </c>
      <c r="D1450" s="27">
        <v>71884</v>
      </c>
      <c r="E1450" s="26">
        <v>6752.4</v>
      </c>
      <c r="F1450" s="27">
        <v>66.7</v>
      </c>
      <c r="G1450" s="26">
        <v>1303.42</v>
      </c>
      <c r="H1450" s="26">
        <v>0</v>
      </c>
      <c r="I1450" s="26">
        <v>-33.36</v>
      </c>
      <c r="J1450" s="13" t="s">
        <v>982</v>
      </c>
      <c r="K1450" s="7" t="e">
        <f>SUMIFS([1]исходный!$I$2:$I$8445,[1]исходный!$A$2:$A$8445,Таблица1[[#This Row],[Лицевой]],[1]исходный!$C$2:$C$8445,"Отопление")</f>
        <v>#VALUE!</v>
      </c>
      <c r="L1450" s="7" t="e">
        <f>Таблица1[[#This Row],[Возврат за июль]]+Таблица1[[#This Row],[возврат]]</f>
        <v>#VALUE!</v>
      </c>
      <c r="M1450" s="7" t="e">
        <f>SUMIFS([2]Лист2!$H$2:$H$3988,[2]Лист2!$A$2:$A$3988,Таблица1[[#This Row],[Лицевой]])</f>
        <v>#VALUE!</v>
      </c>
    </row>
    <row r="1451" spans="1:13" hidden="1" outlineLevel="2" x14ac:dyDescent="0.25">
      <c r="A1451" s="25" t="s">
        <v>28</v>
      </c>
      <c r="B1451" s="26">
        <v>368659.35</v>
      </c>
      <c r="C1451" s="26">
        <v>3052.4</v>
      </c>
      <c r="D1451" s="27">
        <v>71885</v>
      </c>
      <c r="E1451" s="26">
        <v>3340.79</v>
      </c>
      <c r="F1451" s="27">
        <v>33</v>
      </c>
      <c r="G1451" s="26">
        <v>644.85</v>
      </c>
      <c r="H1451" s="26">
        <v>-505.4</v>
      </c>
      <c r="I1451" s="26">
        <v>-16.510000000000002</v>
      </c>
      <c r="J1451" s="13" t="s">
        <v>983</v>
      </c>
      <c r="K1451" s="7" t="e">
        <f>SUMIFS([1]исходный!$I$2:$I$8445,[1]исходный!$A$2:$A$8445,Таблица1[[#This Row],[Лицевой]],[1]исходный!$C$2:$C$8445,"Отопление")</f>
        <v>#VALUE!</v>
      </c>
      <c r="L1451" s="7" t="e">
        <f>Таблица1[[#This Row],[Возврат за июль]]+Таблица1[[#This Row],[возврат]]</f>
        <v>#VALUE!</v>
      </c>
      <c r="M1451" s="7" t="e">
        <f>SUMIFS([2]Лист2!$H$2:$H$3988,[2]Лист2!$A$2:$A$3988,Таблица1[[#This Row],[Лицевой]])</f>
        <v>#VALUE!</v>
      </c>
    </row>
    <row r="1452" spans="1:13" hidden="1" outlineLevel="2" x14ac:dyDescent="0.25">
      <c r="A1452" s="25" t="s">
        <v>28</v>
      </c>
      <c r="B1452" s="26">
        <v>368659.35</v>
      </c>
      <c r="C1452" s="26">
        <v>3052.4</v>
      </c>
      <c r="D1452" s="27">
        <v>71886</v>
      </c>
      <c r="E1452" s="26">
        <v>5375.6</v>
      </c>
      <c r="F1452" s="27">
        <v>53.1</v>
      </c>
      <c r="G1452" s="26">
        <v>1037.6500000000001</v>
      </c>
      <c r="H1452" s="26">
        <v>0</v>
      </c>
      <c r="I1452" s="26">
        <v>-26.56</v>
      </c>
      <c r="J1452" s="13" t="s">
        <v>984</v>
      </c>
      <c r="K1452" s="7" t="e">
        <f>SUMIFS([1]исходный!$I$2:$I$8445,[1]исходный!$A$2:$A$8445,Таблица1[[#This Row],[Лицевой]],[1]исходный!$C$2:$C$8445,"Отопление")</f>
        <v>#VALUE!</v>
      </c>
      <c r="L1452" s="7" t="e">
        <f>Таблица1[[#This Row],[Возврат за июль]]+Таблица1[[#This Row],[возврат]]</f>
        <v>#VALUE!</v>
      </c>
      <c r="M1452" s="7" t="e">
        <f>SUMIFS([2]Лист2!$H$2:$H$3988,[2]Лист2!$A$2:$A$3988,Таблица1[[#This Row],[Лицевой]])</f>
        <v>#VALUE!</v>
      </c>
    </row>
    <row r="1453" spans="1:13" hidden="1" outlineLevel="2" x14ac:dyDescent="0.25">
      <c r="A1453" s="25" t="s">
        <v>28</v>
      </c>
      <c r="B1453" s="26">
        <v>368659.35</v>
      </c>
      <c r="C1453" s="26">
        <v>3052.4</v>
      </c>
      <c r="D1453" s="27">
        <v>71887</v>
      </c>
      <c r="E1453" s="26">
        <v>6752.4</v>
      </c>
      <c r="F1453" s="27">
        <v>66.7</v>
      </c>
      <c r="G1453" s="26">
        <v>1303.42</v>
      </c>
      <c r="H1453" s="26">
        <v>0</v>
      </c>
      <c r="I1453" s="26">
        <v>-33.36</v>
      </c>
      <c r="J1453" s="13" t="s">
        <v>982</v>
      </c>
      <c r="K1453" s="7" t="e">
        <f>SUMIFS([1]исходный!$I$2:$I$8445,[1]исходный!$A$2:$A$8445,Таблица1[[#This Row],[Лицевой]],[1]исходный!$C$2:$C$8445,"Отопление")</f>
        <v>#VALUE!</v>
      </c>
      <c r="L1453" s="7" t="e">
        <f>Таблица1[[#This Row],[Возврат за июль]]+Таблица1[[#This Row],[возврат]]</f>
        <v>#VALUE!</v>
      </c>
      <c r="M1453" s="7" t="e">
        <f>SUMIFS([2]Лист2!$H$2:$H$3988,[2]Лист2!$A$2:$A$3988,Таблица1[[#This Row],[Лицевой]])</f>
        <v>#VALUE!</v>
      </c>
    </row>
    <row r="1454" spans="1:13" hidden="1" outlineLevel="2" x14ac:dyDescent="0.25">
      <c r="A1454" s="25" t="s">
        <v>28</v>
      </c>
      <c r="B1454" s="26">
        <v>368659.35</v>
      </c>
      <c r="C1454" s="26">
        <v>3052.4</v>
      </c>
      <c r="D1454" s="27">
        <v>71888</v>
      </c>
      <c r="E1454" s="26">
        <v>3340.79</v>
      </c>
      <c r="F1454" s="27">
        <v>33</v>
      </c>
      <c r="G1454" s="26">
        <v>644.85</v>
      </c>
      <c r="H1454" s="26">
        <v>-505.4</v>
      </c>
      <c r="I1454" s="26">
        <v>-16.510000000000002</v>
      </c>
      <c r="J1454" s="13" t="s">
        <v>983</v>
      </c>
      <c r="K1454" s="7" t="e">
        <f>SUMIFS([1]исходный!$I$2:$I$8445,[1]исходный!$A$2:$A$8445,Таблица1[[#This Row],[Лицевой]],[1]исходный!$C$2:$C$8445,"Отопление")</f>
        <v>#VALUE!</v>
      </c>
      <c r="L1454" s="7" t="e">
        <f>Таблица1[[#This Row],[Возврат за июль]]+Таблица1[[#This Row],[возврат]]</f>
        <v>#VALUE!</v>
      </c>
      <c r="M1454" s="7" t="e">
        <f>SUMIFS([2]Лист2!$H$2:$H$3988,[2]Лист2!$A$2:$A$3988,Таблица1[[#This Row],[Лицевой]])</f>
        <v>#VALUE!</v>
      </c>
    </row>
    <row r="1455" spans="1:13" hidden="1" outlineLevel="2" x14ac:dyDescent="0.25">
      <c r="A1455" s="25" t="s">
        <v>28</v>
      </c>
      <c r="B1455" s="26">
        <v>368659.35</v>
      </c>
      <c r="C1455" s="26">
        <v>3052.4</v>
      </c>
      <c r="D1455" s="27">
        <v>71889</v>
      </c>
      <c r="E1455" s="26">
        <v>5375.6</v>
      </c>
      <c r="F1455" s="27">
        <v>53.1</v>
      </c>
      <c r="G1455" s="26">
        <v>1037.6500000000001</v>
      </c>
      <c r="H1455" s="26">
        <v>0</v>
      </c>
      <c r="I1455" s="26">
        <v>-26.56</v>
      </c>
      <c r="J1455" s="13" t="s">
        <v>984</v>
      </c>
      <c r="K1455" s="7" t="e">
        <f>SUMIFS([1]исходный!$I$2:$I$8445,[1]исходный!$A$2:$A$8445,Таблица1[[#This Row],[Лицевой]],[1]исходный!$C$2:$C$8445,"Отопление")</f>
        <v>#VALUE!</v>
      </c>
      <c r="L1455" s="7" t="e">
        <f>Таблица1[[#This Row],[Возврат за июль]]+Таблица1[[#This Row],[возврат]]</f>
        <v>#VALUE!</v>
      </c>
      <c r="M1455" s="7" t="e">
        <f>SUMIFS([2]Лист2!$H$2:$H$3988,[2]Лист2!$A$2:$A$3988,Таблица1[[#This Row],[Лицевой]])</f>
        <v>#VALUE!</v>
      </c>
    </row>
    <row r="1456" spans="1:13" hidden="1" outlineLevel="2" x14ac:dyDescent="0.25">
      <c r="A1456" s="25" t="s">
        <v>28</v>
      </c>
      <c r="B1456" s="26">
        <v>368659.35</v>
      </c>
      <c r="C1456" s="26">
        <v>3052.4</v>
      </c>
      <c r="D1456" s="27">
        <v>71890</v>
      </c>
      <c r="E1456" s="26">
        <v>6752.4</v>
      </c>
      <c r="F1456" s="27">
        <v>66.7</v>
      </c>
      <c r="G1456" s="26">
        <v>1303.42</v>
      </c>
      <c r="H1456" s="26">
        <v>0</v>
      </c>
      <c r="I1456" s="26">
        <v>-33.36</v>
      </c>
      <c r="J1456" s="13" t="s">
        <v>982</v>
      </c>
      <c r="K1456" s="7" t="e">
        <f>SUMIFS([1]исходный!$I$2:$I$8445,[1]исходный!$A$2:$A$8445,Таблица1[[#This Row],[Лицевой]],[1]исходный!$C$2:$C$8445,"Отопление")</f>
        <v>#VALUE!</v>
      </c>
      <c r="L1456" s="7" t="e">
        <f>Таблица1[[#This Row],[Возврат за июль]]+Таблица1[[#This Row],[возврат]]</f>
        <v>#VALUE!</v>
      </c>
      <c r="M1456" s="7" t="e">
        <f>SUMIFS([2]Лист2!$H$2:$H$3988,[2]Лист2!$A$2:$A$3988,Таблица1[[#This Row],[Лицевой]])</f>
        <v>#VALUE!</v>
      </c>
    </row>
    <row r="1457" spans="1:13" hidden="1" outlineLevel="2" x14ac:dyDescent="0.25">
      <c r="A1457" s="25" t="s">
        <v>28</v>
      </c>
      <c r="B1457" s="26">
        <v>368659.35</v>
      </c>
      <c r="C1457" s="26">
        <v>3052.4</v>
      </c>
      <c r="D1457" s="27">
        <v>71891</v>
      </c>
      <c r="E1457" s="26">
        <v>3340.79</v>
      </c>
      <c r="F1457" s="27">
        <v>33</v>
      </c>
      <c r="G1457" s="26">
        <v>644.85</v>
      </c>
      <c r="H1457" s="26">
        <v>0</v>
      </c>
      <c r="I1457" s="26">
        <v>-16.510000000000002</v>
      </c>
      <c r="J1457" s="13" t="s">
        <v>983</v>
      </c>
      <c r="K1457" s="7" t="e">
        <f>SUMIFS([1]исходный!$I$2:$I$8445,[1]исходный!$A$2:$A$8445,Таблица1[[#This Row],[Лицевой]],[1]исходный!$C$2:$C$8445,"Отопление")</f>
        <v>#VALUE!</v>
      </c>
      <c r="L1457" s="7" t="e">
        <f>Таблица1[[#This Row],[Возврат за июль]]+Таблица1[[#This Row],[возврат]]</f>
        <v>#VALUE!</v>
      </c>
      <c r="M1457" s="7" t="e">
        <f>SUMIFS([2]Лист2!$H$2:$H$3988,[2]Лист2!$A$2:$A$3988,Таблица1[[#This Row],[Лицевой]])</f>
        <v>#VALUE!</v>
      </c>
    </row>
    <row r="1458" spans="1:13" hidden="1" outlineLevel="2" x14ac:dyDescent="0.25">
      <c r="A1458" s="25" t="s">
        <v>28</v>
      </c>
      <c r="B1458" s="26">
        <v>368659.35</v>
      </c>
      <c r="C1458" s="26">
        <v>3052.4</v>
      </c>
      <c r="D1458" s="27">
        <v>71892</v>
      </c>
      <c r="E1458" s="26">
        <v>5375.6</v>
      </c>
      <c r="F1458" s="27">
        <v>53.1</v>
      </c>
      <c r="G1458" s="26">
        <v>1037.6500000000001</v>
      </c>
      <c r="H1458" s="26">
        <v>-813.23</v>
      </c>
      <c r="I1458" s="26">
        <v>-26.56</v>
      </c>
      <c r="J1458" s="13" t="s">
        <v>984</v>
      </c>
      <c r="K1458" s="7" t="e">
        <f>SUMIFS([1]исходный!$I$2:$I$8445,[1]исходный!$A$2:$A$8445,Таблица1[[#This Row],[Лицевой]],[1]исходный!$C$2:$C$8445,"Отопление")</f>
        <v>#VALUE!</v>
      </c>
      <c r="L1458" s="7" t="e">
        <f>Таблица1[[#This Row],[Возврат за июль]]+Таблица1[[#This Row],[возврат]]</f>
        <v>#VALUE!</v>
      </c>
      <c r="M1458" s="7" t="e">
        <f>SUMIFS([2]Лист2!$H$2:$H$3988,[2]Лист2!$A$2:$A$3988,Таблица1[[#This Row],[Лицевой]])</f>
        <v>#VALUE!</v>
      </c>
    </row>
    <row r="1459" spans="1:13" hidden="1" outlineLevel="2" x14ac:dyDescent="0.25">
      <c r="A1459" s="25" t="s">
        <v>28</v>
      </c>
      <c r="B1459" s="26">
        <v>368659.35</v>
      </c>
      <c r="C1459" s="26">
        <v>3052.4</v>
      </c>
      <c r="D1459" s="27">
        <v>71893</v>
      </c>
      <c r="E1459" s="26">
        <v>6752.4</v>
      </c>
      <c r="F1459" s="27">
        <v>66.7</v>
      </c>
      <c r="G1459" s="26">
        <v>1303.42</v>
      </c>
      <c r="H1459" s="26">
        <v>0</v>
      </c>
      <c r="I1459" s="26">
        <v>-33.36</v>
      </c>
      <c r="J1459" s="13" t="s">
        <v>982</v>
      </c>
      <c r="K1459" s="7" t="e">
        <f>SUMIFS([1]исходный!$I$2:$I$8445,[1]исходный!$A$2:$A$8445,Таблица1[[#This Row],[Лицевой]],[1]исходный!$C$2:$C$8445,"Отопление")</f>
        <v>#VALUE!</v>
      </c>
      <c r="L1459" s="7" t="e">
        <f>Таблица1[[#This Row],[Возврат за июль]]+Таблица1[[#This Row],[возврат]]</f>
        <v>#VALUE!</v>
      </c>
      <c r="M1459" s="7" t="e">
        <f>SUMIFS([2]Лист2!$H$2:$H$3988,[2]Лист2!$A$2:$A$3988,Таблица1[[#This Row],[Лицевой]])</f>
        <v>#VALUE!</v>
      </c>
    </row>
    <row r="1460" spans="1:13" hidden="1" outlineLevel="2" x14ac:dyDescent="0.25">
      <c r="A1460" s="25" t="s">
        <v>28</v>
      </c>
      <c r="B1460" s="26">
        <v>368659.35</v>
      </c>
      <c r="C1460" s="26">
        <v>3052.4</v>
      </c>
      <c r="D1460" s="27">
        <v>71894</v>
      </c>
      <c r="E1460" s="26">
        <v>3340.79</v>
      </c>
      <c r="F1460" s="27">
        <v>33</v>
      </c>
      <c r="G1460" s="26">
        <v>644.85</v>
      </c>
      <c r="H1460" s="26">
        <v>0</v>
      </c>
      <c r="I1460" s="26">
        <v>-16.510000000000002</v>
      </c>
      <c r="J1460" s="13" t="s">
        <v>983</v>
      </c>
      <c r="K1460" s="7" t="e">
        <f>SUMIFS([1]исходный!$I$2:$I$8445,[1]исходный!$A$2:$A$8445,Таблица1[[#This Row],[Лицевой]],[1]исходный!$C$2:$C$8445,"Отопление")</f>
        <v>#VALUE!</v>
      </c>
      <c r="L1460" s="7" t="e">
        <f>Таблица1[[#This Row],[Возврат за июль]]+Таблица1[[#This Row],[возврат]]</f>
        <v>#VALUE!</v>
      </c>
      <c r="M1460" s="7" t="e">
        <f>SUMIFS([2]Лист2!$H$2:$H$3988,[2]Лист2!$A$2:$A$3988,Таблица1[[#This Row],[Лицевой]])</f>
        <v>#VALUE!</v>
      </c>
    </row>
    <row r="1461" spans="1:13" hidden="1" outlineLevel="2" x14ac:dyDescent="0.25">
      <c r="A1461" s="25" t="s">
        <v>28</v>
      </c>
      <c r="B1461" s="26">
        <v>368659.35</v>
      </c>
      <c r="C1461" s="26">
        <v>3052.4</v>
      </c>
      <c r="D1461" s="27">
        <v>71895</v>
      </c>
      <c r="E1461" s="26">
        <v>5375.6</v>
      </c>
      <c r="F1461" s="27">
        <v>53.1</v>
      </c>
      <c r="G1461" s="26">
        <v>1037.6500000000001</v>
      </c>
      <c r="H1461" s="26">
        <v>-813.23</v>
      </c>
      <c r="I1461" s="26">
        <v>-26.56</v>
      </c>
      <c r="J1461" s="13" t="s">
        <v>984</v>
      </c>
      <c r="K1461" s="7" t="e">
        <f>SUMIFS([1]исходный!$I$2:$I$8445,[1]исходный!$A$2:$A$8445,Таблица1[[#This Row],[Лицевой]],[1]исходный!$C$2:$C$8445,"Отопление")</f>
        <v>#VALUE!</v>
      </c>
      <c r="L1461" s="7" t="e">
        <f>Таблица1[[#This Row],[Возврат за июль]]+Таблица1[[#This Row],[возврат]]</f>
        <v>#VALUE!</v>
      </c>
      <c r="M1461" s="7" t="e">
        <f>SUMIFS([2]Лист2!$H$2:$H$3988,[2]Лист2!$A$2:$A$3988,Таблица1[[#This Row],[Лицевой]])</f>
        <v>#VALUE!</v>
      </c>
    </row>
    <row r="1462" spans="1:13" hidden="1" outlineLevel="2" x14ac:dyDescent="0.25">
      <c r="A1462" s="25" t="s">
        <v>28</v>
      </c>
      <c r="B1462" s="26">
        <v>368659.35</v>
      </c>
      <c r="C1462" s="26">
        <v>3052.4</v>
      </c>
      <c r="D1462" s="27">
        <v>71896</v>
      </c>
      <c r="E1462" s="26">
        <v>6792.92</v>
      </c>
      <c r="F1462" s="27">
        <v>67.099999999999994</v>
      </c>
      <c r="G1462" s="26">
        <v>1311.21</v>
      </c>
      <c r="H1462" s="26">
        <v>-1027.6400000000001</v>
      </c>
      <c r="I1462" s="26">
        <v>-33.58</v>
      </c>
      <c r="J1462" s="13" t="s">
        <v>985</v>
      </c>
      <c r="K1462" s="7" t="e">
        <f>SUMIFS([1]исходный!$I$2:$I$8445,[1]исходный!$A$2:$A$8445,Таблица1[[#This Row],[Лицевой]],[1]исходный!$C$2:$C$8445,"Отопление")</f>
        <v>#VALUE!</v>
      </c>
      <c r="L1462" s="7" t="e">
        <f>Таблица1[[#This Row],[Возврат за июль]]+Таблица1[[#This Row],[возврат]]</f>
        <v>#VALUE!</v>
      </c>
      <c r="M1462" s="7" t="e">
        <f>SUMIFS([2]Лист2!$H$2:$H$3988,[2]Лист2!$A$2:$A$3988,Таблица1[[#This Row],[Лицевой]])</f>
        <v>#VALUE!</v>
      </c>
    </row>
    <row r="1463" spans="1:13" hidden="1" outlineLevel="2" x14ac:dyDescent="0.25">
      <c r="A1463" s="25" t="s">
        <v>28</v>
      </c>
      <c r="B1463" s="26">
        <v>368659.35</v>
      </c>
      <c r="C1463" s="26">
        <v>3052.4</v>
      </c>
      <c r="D1463" s="27">
        <v>71897</v>
      </c>
      <c r="E1463" s="26">
        <v>3340.79</v>
      </c>
      <c r="F1463" s="27">
        <v>33</v>
      </c>
      <c r="G1463" s="26">
        <v>644.85</v>
      </c>
      <c r="H1463" s="26">
        <v>0</v>
      </c>
      <c r="I1463" s="26">
        <v>-16.510000000000002</v>
      </c>
      <c r="J1463" s="13" t="s">
        <v>983</v>
      </c>
      <c r="K1463" s="7" t="e">
        <f>SUMIFS([1]исходный!$I$2:$I$8445,[1]исходный!$A$2:$A$8445,Таблица1[[#This Row],[Лицевой]],[1]исходный!$C$2:$C$8445,"Отопление")</f>
        <v>#VALUE!</v>
      </c>
      <c r="L1463" s="7" t="e">
        <f>Таблица1[[#This Row],[Возврат за июль]]+Таблица1[[#This Row],[возврат]]</f>
        <v>#VALUE!</v>
      </c>
      <c r="M1463" s="7" t="e">
        <f>SUMIFS([2]Лист2!$H$2:$H$3988,[2]Лист2!$A$2:$A$3988,Таблица1[[#This Row],[Лицевой]])</f>
        <v>#VALUE!</v>
      </c>
    </row>
    <row r="1464" spans="1:13" hidden="1" outlineLevel="2" x14ac:dyDescent="0.25">
      <c r="A1464" s="25" t="s">
        <v>28</v>
      </c>
      <c r="B1464" s="26">
        <v>368659.35</v>
      </c>
      <c r="C1464" s="26">
        <v>3052.4</v>
      </c>
      <c r="D1464" s="27">
        <v>71898</v>
      </c>
      <c r="E1464" s="26">
        <v>5375.6</v>
      </c>
      <c r="F1464" s="27">
        <v>53.1</v>
      </c>
      <c r="G1464" s="26">
        <v>1037.6500000000001</v>
      </c>
      <c r="H1464" s="26">
        <v>0</v>
      </c>
      <c r="I1464" s="26">
        <v>-26.56</v>
      </c>
      <c r="J1464" s="13" t="s">
        <v>984</v>
      </c>
      <c r="K1464" s="7" t="e">
        <f>SUMIFS([1]исходный!$I$2:$I$8445,[1]исходный!$A$2:$A$8445,Таблица1[[#This Row],[Лицевой]],[1]исходный!$C$2:$C$8445,"Отопление")</f>
        <v>#VALUE!</v>
      </c>
      <c r="L1464" s="7" t="e">
        <f>Таблица1[[#This Row],[Возврат за июль]]+Таблица1[[#This Row],[возврат]]</f>
        <v>#VALUE!</v>
      </c>
      <c r="M1464" s="7" t="e">
        <f>SUMIFS([2]Лист2!$H$2:$H$3988,[2]Лист2!$A$2:$A$3988,Таблица1[[#This Row],[Лицевой]])</f>
        <v>#VALUE!</v>
      </c>
    </row>
    <row r="1465" spans="1:13" s="3" customFormat="1" outlineLevel="1" collapsed="1" x14ac:dyDescent="0.25">
      <c r="A1465" s="22" t="s">
        <v>28</v>
      </c>
      <c r="B1465" s="24">
        <f>B1464</f>
        <v>368659.35</v>
      </c>
      <c r="C1465" s="24">
        <f>C1464</f>
        <v>3052.4</v>
      </c>
      <c r="D1465" s="24"/>
      <c r="E1465" s="24">
        <f>SUM(E1405:E1464)</f>
        <v>309011.72000000003</v>
      </c>
      <c r="F1465" s="24">
        <f t="shared" ref="F1465" si="19">SUM(F1405:F1464)</f>
        <v>3052.3999999999996</v>
      </c>
      <c r="G1465" s="24">
        <f t="shared" ref="G1465" si="20">SUM(G1405:G1464)</f>
        <v>59647.630000000019</v>
      </c>
      <c r="H1465" s="24">
        <f t="shared" ref="H1465" si="21">SUM(H1405:H1464)</f>
        <v>-17148.29</v>
      </c>
      <c r="I1465" s="24">
        <f t="shared" ref="I1465" si="22">SUM(I1405:I1464)</f>
        <v>-1526.9799999999993</v>
      </c>
      <c r="J1465" s="13"/>
      <c r="K1465" s="7" t="e">
        <f>SUMIFS([1]исходный!$I$2:$I$8445,[1]исходный!$A$2:$A$8445,Таблица1[[#This Row],[Лицевой]],[1]исходный!$C$2:$C$8445,"Отопление")</f>
        <v>#VALUE!</v>
      </c>
      <c r="L1465" s="7" t="e">
        <f>Таблица1[[#This Row],[Возврат за июль]]+Таблица1[[#This Row],[возврат]]</f>
        <v>#VALUE!</v>
      </c>
      <c r="M1465" s="7" t="e">
        <f>SUMIFS([2]Лист2!$H$2:$H$3988,[2]Лист2!$A$2:$A$3988,Таблица1[[#This Row],[Лицевой]])</f>
        <v>#VALUE!</v>
      </c>
    </row>
    <row r="1466" spans="1:13" hidden="1" outlineLevel="2" x14ac:dyDescent="0.25">
      <c r="A1466" s="25" t="s">
        <v>29</v>
      </c>
      <c r="B1466" s="26">
        <v>455175.61</v>
      </c>
      <c r="C1466" s="26">
        <v>3010.5</v>
      </c>
      <c r="D1466" s="27">
        <v>72059</v>
      </c>
      <c r="E1466" s="26">
        <v>8324.6</v>
      </c>
      <c r="F1466" s="27">
        <v>52.1</v>
      </c>
      <c r="G1466" s="26">
        <v>-447.29</v>
      </c>
      <c r="H1466" s="26">
        <v>-1259.3599999999999</v>
      </c>
      <c r="I1466" s="26">
        <v>-41.14</v>
      </c>
      <c r="J1466" s="13" t="s">
        <v>986</v>
      </c>
      <c r="K1466" s="7" t="e">
        <f>SUMIFS([1]исходный!$I$2:$I$8445,[1]исходный!$A$2:$A$8445,Таблица1[[#This Row],[Лицевой]],[1]исходный!$C$2:$C$8445,"Отопление")</f>
        <v>#VALUE!</v>
      </c>
      <c r="L1466" s="7" t="e">
        <f>Таблица1[[#This Row],[Возврат за июль]]+Таблица1[[#This Row],[возврат]]</f>
        <v>#VALUE!</v>
      </c>
      <c r="M1466" s="7" t="e">
        <f>SUMIFS([2]Лист2!$H$2:$H$3988,[2]Лист2!$A$2:$A$3988,Таблица1[[#This Row],[Лицевой]])</f>
        <v>#VALUE!</v>
      </c>
    </row>
    <row r="1467" spans="1:13" hidden="1" outlineLevel="2" x14ac:dyDescent="0.25">
      <c r="A1467" s="25" t="s">
        <v>29</v>
      </c>
      <c r="B1467" s="26">
        <v>455175.61</v>
      </c>
      <c r="C1467" s="26">
        <v>3010.5</v>
      </c>
      <c r="D1467" s="27">
        <v>72120</v>
      </c>
      <c r="E1467" s="26">
        <v>11248.6</v>
      </c>
      <c r="F1467" s="27">
        <v>70.400000000000006</v>
      </c>
      <c r="G1467" s="26">
        <v>-604.4</v>
      </c>
      <c r="H1467" s="26">
        <v>0</v>
      </c>
      <c r="I1467" s="26">
        <v>-55.58</v>
      </c>
      <c r="J1467" s="13" t="s">
        <v>987</v>
      </c>
      <c r="K1467" s="7" t="e">
        <f>SUMIFS([1]исходный!$I$2:$I$8445,[1]исходный!$A$2:$A$8445,Таблица1[[#This Row],[Лицевой]],[1]исходный!$C$2:$C$8445,"Отопление")</f>
        <v>#VALUE!</v>
      </c>
      <c r="L1467" s="7" t="e">
        <f>Таблица1[[#This Row],[Возврат за июль]]+Таблица1[[#This Row],[возврат]]</f>
        <v>#VALUE!</v>
      </c>
      <c r="M1467" s="7" t="e">
        <f>SUMIFS([2]Лист2!$H$2:$H$3988,[2]Лист2!$A$2:$A$3988,Таблица1[[#This Row],[Лицевой]])</f>
        <v>#VALUE!</v>
      </c>
    </row>
    <row r="1468" spans="1:13" hidden="1" outlineLevel="2" x14ac:dyDescent="0.25">
      <c r="A1468" s="25" t="s">
        <v>29</v>
      </c>
      <c r="B1468" s="26">
        <v>455175.61</v>
      </c>
      <c r="C1468" s="26">
        <v>3010.5</v>
      </c>
      <c r="D1468" s="27">
        <v>72060</v>
      </c>
      <c r="E1468" s="26">
        <v>8244.7199999999993</v>
      </c>
      <c r="F1468" s="27">
        <v>51.6</v>
      </c>
      <c r="G1468" s="26">
        <v>-443.01</v>
      </c>
      <c r="H1468" s="26">
        <v>-1247.27</v>
      </c>
      <c r="I1468" s="26">
        <v>-40.74</v>
      </c>
      <c r="J1468" s="13" t="s">
        <v>988</v>
      </c>
      <c r="K1468" s="7" t="e">
        <f>SUMIFS([1]исходный!$I$2:$I$8445,[1]исходный!$A$2:$A$8445,Таблица1[[#This Row],[Лицевой]],[1]исходный!$C$2:$C$8445,"Отопление")</f>
        <v>#VALUE!</v>
      </c>
      <c r="L1468" s="7" t="e">
        <f>Таблица1[[#This Row],[Возврат за июль]]+Таблица1[[#This Row],[возврат]]</f>
        <v>#VALUE!</v>
      </c>
      <c r="M1468" s="7" t="e">
        <f>SUMIFS([2]Лист2!$H$2:$H$3988,[2]Лист2!$A$2:$A$3988,Таблица1[[#This Row],[Лицевой]])</f>
        <v>#VALUE!</v>
      </c>
    </row>
    <row r="1469" spans="1:13" hidden="1" outlineLevel="2" x14ac:dyDescent="0.25">
      <c r="A1469" s="25" t="s">
        <v>29</v>
      </c>
      <c r="B1469" s="26">
        <v>455175.61</v>
      </c>
      <c r="C1469" s="26">
        <v>3010.5</v>
      </c>
      <c r="D1469" s="27">
        <v>72061</v>
      </c>
      <c r="E1469" s="26">
        <v>5288.78</v>
      </c>
      <c r="F1469" s="27">
        <v>33.1</v>
      </c>
      <c r="G1469" s="26">
        <v>-284.19</v>
      </c>
      <c r="H1469" s="26">
        <v>-800.09</v>
      </c>
      <c r="I1469" s="26">
        <v>-26.14</v>
      </c>
      <c r="J1469" s="13" t="s">
        <v>989</v>
      </c>
      <c r="K1469" s="7" t="e">
        <f>SUMIFS([1]исходный!$I$2:$I$8445,[1]исходный!$A$2:$A$8445,Таблица1[[#This Row],[Лицевой]],[1]исходный!$C$2:$C$8445,"Отопление")</f>
        <v>#VALUE!</v>
      </c>
      <c r="L1469" s="7" t="e">
        <f>Таблица1[[#This Row],[Возврат за июль]]+Таблица1[[#This Row],[возврат]]</f>
        <v>#VALUE!</v>
      </c>
      <c r="M1469" s="7" t="e">
        <f>SUMIFS([2]Лист2!$H$2:$H$3988,[2]Лист2!$A$2:$A$3988,Таблица1[[#This Row],[Лицевой]])</f>
        <v>#VALUE!</v>
      </c>
    </row>
    <row r="1470" spans="1:13" hidden="1" outlineLevel="2" x14ac:dyDescent="0.25">
      <c r="A1470" s="25" t="s">
        <v>29</v>
      </c>
      <c r="B1470" s="26">
        <v>455175.61</v>
      </c>
      <c r="C1470" s="26">
        <v>3010.5</v>
      </c>
      <c r="D1470" s="27">
        <v>72062</v>
      </c>
      <c r="E1470" s="26">
        <v>8037.01</v>
      </c>
      <c r="F1470" s="27">
        <v>50.3</v>
      </c>
      <c r="G1470" s="26">
        <v>-431.85</v>
      </c>
      <c r="H1470" s="26">
        <v>0</v>
      </c>
      <c r="I1470" s="26">
        <v>-39.71</v>
      </c>
      <c r="J1470" s="13" t="s">
        <v>990</v>
      </c>
      <c r="K1470" s="7" t="e">
        <f>SUMIFS([1]исходный!$I$2:$I$8445,[1]исходный!$A$2:$A$8445,Таблица1[[#This Row],[Лицевой]],[1]исходный!$C$2:$C$8445,"Отопление")</f>
        <v>#VALUE!</v>
      </c>
      <c r="L1470" s="7" t="e">
        <f>Таблица1[[#This Row],[Возврат за июль]]+Таблица1[[#This Row],[возврат]]</f>
        <v>#VALUE!</v>
      </c>
      <c r="M1470" s="7" t="e">
        <f>SUMIFS([2]Лист2!$H$2:$H$3988,[2]Лист2!$A$2:$A$3988,Таблица1[[#This Row],[Лицевой]])</f>
        <v>#VALUE!</v>
      </c>
    </row>
    <row r="1471" spans="1:13" hidden="1" outlineLevel="2" x14ac:dyDescent="0.25">
      <c r="A1471" s="25" t="s">
        <v>29</v>
      </c>
      <c r="B1471" s="26">
        <v>455175.61</v>
      </c>
      <c r="C1471" s="26">
        <v>3010.5</v>
      </c>
      <c r="D1471" s="27">
        <v>72063</v>
      </c>
      <c r="E1471" s="26">
        <v>8132.89</v>
      </c>
      <c r="F1471" s="27">
        <v>50.9</v>
      </c>
      <c r="G1471" s="26">
        <v>-437.01</v>
      </c>
      <c r="H1471" s="26">
        <v>-1230.3499999999999</v>
      </c>
      <c r="I1471" s="26">
        <v>-40.19</v>
      </c>
      <c r="J1471" s="13" t="s">
        <v>991</v>
      </c>
      <c r="K1471" s="7" t="e">
        <f>SUMIFS([1]исходный!$I$2:$I$8445,[1]исходный!$A$2:$A$8445,Таблица1[[#This Row],[Лицевой]],[1]исходный!$C$2:$C$8445,"Отопление")</f>
        <v>#VALUE!</v>
      </c>
      <c r="L1471" s="7" t="e">
        <f>Таблица1[[#This Row],[Возврат за июль]]+Таблица1[[#This Row],[возврат]]</f>
        <v>#VALUE!</v>
      </c>
      <c r="M1471" s="7" t="e">
        <f>SUMIFS([2]Лист2!$H$2:$H$3988,[2]Лист2!$A$2:$A$3988,Таблица1[[#This Row],[Лицевой]])</f>
        <v>#VALUE!</v>
      </c>
    </row>
    <row r="1472" spans="1:13" hidden="1" outlineLevel="2" x14ac:dyDescent="0.25">
      <c r="A1472" s="25" t="s">
        <v>29</v>
      </c>
      <c r="B1472" s="26">
        <v>455175.61</v>
      </c>
      <c r="C1472" s="26">
        <v>3010.5</v>
      </c>
      <c r="D1472" s="27">
        <v>72064</v>
      </c>
      <c r="E1472" s="26">
        <v>5097.0200000000004</v>
      </c>
      <c r="F1472" s="27">
        <v>31.9</v>
      </c>
      <c r="G1472" s="26">
        <v>-273.87</v>
      </c>
      <c r="H1472" s="26">
        <v>-771.08</v>
      </c>
      <c r="I1472" s="26">
        <v>-25.18</v>
      </c>
      <c r="J1472" s="13" t="s">
        <v>992</v>
      </c>
      <c r="K1472" s="7" t="e">
        <f>SUMIFS([1]исходный!$I$2:$I$8445,[1]исходный!$A$2:$A$8445,Таблица1[[#This Row],[Лицевой]],[1]исходный!$C$2:$C$8445,"Отопление")</f>
        <v>#VALUE!</v>
      </c>
      <c r="L1472" s="7" t="e">
        <f>Таблица1[[#This Row],[Возврат за июль]]+Таблица1[[#This Row],[возврат]]</f>
        <v>#VALUE!</v>
      </c>
      <c r="M1472" s="7" t="e">
        <f>SUMIFS([2]Лист2!$H$2:$H$3988,[2]Лист2!$A$2:$A$3988,Таблица1[[#This Row],[Лицевой]])</f>
        <v>#VALUE!</v>
      </c>
    </row>
    <row r="1473" spans="1:13" hidden="1" outlineLevel="2" x14ac:dyDescent="0.25">
      <c r="A1473" s="25" t="s">
        <v>29</v>
      </c>
      <c r="B1473" s="26">
        <v>455175.61</v>
      </c>
      <c r="C1473" s="26">
        <v>3010.5</v>
      </c>
      <c r="D1473" s="27">
        <v>72065</v>
      </c>
      <c r="E1473" s="26">
        <v>8084.95</v>
      </c>
      <c r="F1473" s="27">
        <v>50.6</v>
      </c>
      <c r="G1473" s="26">
        <v>-434.43</v>
      </c>
      <c r="H1473" s="26">
        <v>0</v>
      </c>
      <c r="I1473" s="26">
        <v>-39.950000000000003</v>
      </c>
      <c r="J1473" s="13" t="s">
        <v>993</v>
      </c>
      <c r="K1473" s="7" t="e">
        <f>SUMIFS([1]исходный!$I$2:$I$8445,[1]исходный!$A$2:$A$8445,Таблица1[[#This Row],[Лицевой]],[1]исходный!$C$2:$C$8445,"Отопление")</f>
        <v>#VALUE!</v>
      </c>
      <c r="L1473" s="7" t="e">
        <f>Таблица1[[#This Row],[Возврат за июль]]+Таблица1[[#This Row],[возврат]]</f>
        <v>#VALUE!</v>
      </c>
      <c r="M1473" s="7" t="e">
        <f>SUMIFS([2]Лист2!$H$2:$H$3988,[2]Лист2!$A$2:$A$3988,Таблица1[[#This Row],[Лицевой]])</f>
        <v>#VALUE!</v>
      </c>
    </row>
    <row r="1474" spans="1:13" hidden="1" outlineLevel="2" x14ac:dyDescent="0.25">
      <c r="A1474" s="25" t="s">
        <v>29</v>
      </c>
      <c r="B1474" s="26">
        <v>455175.61</v>
      </c>
      <c r="C1474" s="26">
        <v>3010.5</v>
      </c>
      <c r="D1474" s="27">
        <v>72066</v>
      </c>
      <c r="E1474" s="26">
        <v>8324.6</v>
      </c>
      <c r="F1474" s="27">
        <v>52.1</v>
      </c>
      <c r="G1474" s="26">
        <v>-447.29</v>
      </c>
      <c r="H1474" s="26">
        <v>0</v>
      </c>
      <c r="I1474" s="26">
        <v>-41.14</v>
      </c>
      <c r="J1474" s="13" t="s">
        <v>986</v>
      </c>
      <c r="K1474" s="7" t="e">
        <f>SUMIFS([1]исходный!$I$2:$I$8445,[1]исходный!$A$2:$A$8445,Таблица1[[#This Row],[Лицевой]],[1]исходный!$C$2:$C$8445,"Отопление")</f>
        <v>#VALUE!</v>
      </c>
      <c r="L1474" s="7" t="e">
        <f>Таблица1[[#This Row],[Возврат за июль]]+Таблица1[[#This Row],[возврат]]</f>
        <v>#VALUE!</v>
      </c>
      <c r="M1474" s="7" t="e">
        <f>SUMIFS([2]Лист2!$H$2:$H$3988,[2]Лист2!$A$2:$A$3988,Таблица1[[#This Row],[Лицевой]])</f>
        <v>#VALUE!</v>
      </c>
    </row>
    <row r="1475" spans="1:13" hidden="1" outlineLevel="2" x14ac:dyDescent="0.25">
      <c r="A1475" s="25" t="s">
        <v>29</v>
      </c>
      <c r="B1475" s="26">
        <v>455175.61</v>
      </c>
      <c r="C1475" s="26">
        <v>3010.5</v>
      </c>
      <c r="D1475" s="27">
        <v>72067</v>
      </c>
      <c r="E1475" s="26">
        <v>5224.8500000000004</v>
      </c>
      <c r="F1475" s="27">
        <v>32.700000000000003</v>
      </c>
      <c r="G1475" s="26">
        <v>-280.74</v>
      </c>
      <c r="H1475" s="26">
        <v>0</v>
      </c>
      <c r="I1475" s="26">
        <v>-25.81</v>
      </c>
      <c r="J1475" s="13" t="s">
        <v>994</v>
      </c>
      <c r="K1475" s="7" t="e">
        <f>SUMIFS([1]исходный!$I$2:$I$8445,[1]исходный!$A$2:$A$8445,Таблица1[[#This Row],[Лицевой]],[1]исходный!$C$2:$C$8445,"Отопление")</f>
        <v>#VALUE!</v>
      </c>
      <c r="L1475" s="7" t="e">
        <f>Таблица1[[#This Row],[Возврат за июль]]+Таблица1[[#This Row],[возврат]]</f>
        <v>#VALUE!</v>
      </c>
      <c r="M1475" s="7" t="e">
        <f>SUMIFS([2]Лист2!$H$2:$H$3988,[2]Лист2!$A$2:$A$3988,Таблица1[[#This Row],[Лицевой]])</f>
        <v>#VALUE!</v>
      </c>
    </row>
    <row r="1476" spans="1:13" hidden="1" outlineLevel="2" x14ac:dyDescent="0.25">
      <c r="A1476" s="25" t="s">
        <v>29</v>
      </c>
      <c r="B1476" s="26">
        <v>455175.61</v>
      </c>
      <c r="C1476" s="26">
        <v>3010.5</v>
      </c>
      <c r="D1476" s="27">
        <v>72068</v>
      </c>
      <c r="E1476" s="26">
        <v>8116.89</v>
      </c>
      <c r="F1476" s="27">
        <v>50.8</v>
      </c>
      <c r="G1476" s="26">
        <v>-436.13</v>
      </c>
      <c r="H1476" s="26">
        <v>0</v>
      </c>
      <c r="I1476" s="26">
        <v>-40.11</v>
      </c>
      <c r="J1476" s="13" t="s">
        <v>995</v>
      </c>
      <c r="K1476" s="7" t="e">
        <f>SUMIFS([1]исходный!$I$2:$I$8445,[1]исходный!$A$2:$A$8445,Таблица1[[#This Row],[Лицевой]],[1]исходный!$C$2:$C$8445,"Отопление")</f>
        <v>#VALUE!</v>
      </c>
      <c r="L1476" s="7" t="e">
        <f>Таблица1[[#This Row],[Возврат за июль]]+Таблица1[[#This Row],[возврат]]</f>
        <v>#VALUE!</v>
      </c>
      <c r="M1476" s="7" t="e">
        <f>SUMIFS([2]Лист2!$H$2:$H$3988,[2]Лист2!$A$2:$A$3988,Таблица1[[#This Row],[Лицевой]])</f>
        <v>#VALUE!</v>
      </c>
    </row>
    <row r="1477" spans="1:13" hidden="1" outlineLevel="2" x14ac:dyDescent="0.25">
      <c r="A1477" s="25" t="s">
        <v>29</v>
      </c>
      <c r="B1477" s="26">
        <v>455175.61</v>
      </c>
      <c r="C1477" s="26">
        <v>3010.5</v>
      </c>
      <c r="D1477" s="27">
        <v>72069</v>
      </c>
      <c r="E1477" s="26">
        <v>8132.89</v>
      </c>
      <c r="F1477" s="27">
        <v>50.9</v>
      </c>
      <c r="G1477" s="26">
        <v>-437.01</v>
      </c>
      <c r="H1477" s="26">
        <v>-1230.3499999999999</v>
      </c>
      <c r="I1477" s="26">
        <v>-40.19</v>
      </c>
      <c r="J1477" s="13" t="s">
        <v>991</v>
      </c>
      <c r="K1477" s="7" t="e">
        <f>SUMIFS([1]исходный!$I$2:$I$8445,[1]исходный!$A$2:$A$8445,Таблица1[[#This Row],[Лицевой]],[1]исходный!$C$2:$C$8445,"Отопление")</f>
        <v>#VALUE!</v>
      </c>
      <c r="L1477" s="7" t="e">
        <f>Таблица1[[#This Row],[Возврат за июль]]+Таблица1[[#This Row],[возврат]]</f>
        <v>#VALUE!</v>
      </c>
      <c r="M1477" s="7" t="e">
        <f>SUMIFS([2]Лист2!$H$2:$H$3988,[2]Лист2!$A$2:$A$3988,Таблица1[[#This Row],[Лицевой]])</f>
        <v>#VALUE!</v>
      </c>
    </row>
    <row r="1478" spans="1:13" hidden="1" outlineLevel="2" x14ac:dyDescent="0.25">
      <c r="A1478" s="25" t="s">
        <v>29</v>
      </c>
      <c r="B1478" s="26">
        <v>455175.61</v>
      </c>
      <c r="C1478" s="26">
        <v>3010.5</v>
      </c>
      <c r="D1478" s="27">
        <v>72070</v>
      </c>
      <c r="E1478" s="26">
        <v>5065.07</v>
      </c>
      <c r="F1478" s="27">
        <v>31.7</v>
      </c>
      <c r="G1478" s="26">
        <v>-272.16000000000003</v>
      </c>
      <c r="H1478" s="26">
        <v>0</v>
      </c>
      <c r="I1478" s="26">
        <v>-25.03</v>
      </c>
      <c r="J1478" s="13" t="s">
        <v>996</v>
      </c>
      <c r="K1478" s="7" t="e">
        <f>SUMIFS([1]исходный!$I$2:$I$8445,[1]исходный!$A$2:$A$8445,Таблица1[[#This Row],[Лицевой]],[1]исходный!$C$2:$C$8445,"Отопление")</f>
        <v>#VALUE!</v>
      </c>
      <c r="L1478" s="7" t="e">
        <f>Таблица1[[#This Row],[Возврат за июль]]+Таблица1[[#This Row],[возврат]]</f>
        <v>#VALUE!</v>
      </c>
      <c r="M1478" s="7" t="e">
        <f>SUMIFS([2]Лист2!$H$2:$H$3988,[2]Лист2!$A$2:$A$3988,Таблица1[[#This Row],[Лицевой]])</f>
        <v>#VALUE!</v>
      </c>
    </row>
    <row r="1479" spans="1:13" hidden="1" outlineLevel="2" x14ac:dyDescent="0.25">
      <c r="A1479" s="25" t="s">
        <v>29</v>
      </c>
      <c r="B1479" s="26">
        <v>455175.61</v>
      </c>
      <c r="C1479" s="26">
        <v>3010.5</v>
      </c>
      <c r="D1479" s="27">
        <v>72071</v>
      </c>
      <c r="E1479" s="26">
        <v>8068.95</v>
      </c>
      <c r="F1479" s="27">
        <v>50.5</v>
      </c>
      <c r="G1479" s="26">
        <v>-433.55</v>
      </c>
      <c r="H1479" s="26">
        <v>-1220.68</v>
      </c>
      <c r="I1479" s="26">
        <v>-39.869999999999997</v>
      </c>
      <c r="J1479" s="13" t="s">
        <v>997</v>
      </c>
      <c r="K1479" s="7" t="e">
        <f>SUMIFS([1]исходный!$I$2:$I$8445,[1]исходный!$A$2:$A$8445,Таблица1[[#This Row],[Лицевой]],[1]исходный!$C$2:$C$8445,"Отопление")</f>
        <v>#VALUE!</v>
      </c>
      <c r="L1479" s="7" t="e">
        <f>Таблица1[[#This Row],[Возврат за июль]]+Таблица1[[#This Row],[возврат]]</f>
        <v>#VALUE!</v>
      </c>
      <c r="M1479" s="7" t="e">
        <f>SUMIFS([2]Лист2!$H$2:$H$3988,[2]Лист2!$A$2:$A$3988,Таблица1[[#This Row],[Лицевой]])</f>
        <v>#VALUE!</v>
      </c>
    </row>
    <row r="1480" spans="1:13" hidden="1" outlineLevel="2" x14ac:dyDescent="0.25">
      <c r="A1480" s="25" t="s">
        <v>29</v>
      </c>
      <c r="B1480" s="26">
        <v>455175.61</v>
      </c>
      <c r="C1480" s="26">
        <v>3010.5</v>
      </c>
      <c r="D1480" s="27">
        <v>72072</v>
      </c>
      <c r="E1480" s="26">
        <v>8084.95</v>
      </c>
      <c r="F1480" s="27">
        <v>50.6</v>
      </c>
      <c r="G1480" s="26">
        <v>-434.43</v>
      </c>
      <c r="H1480" s="26">
        <v>-1223.0999999999999</v>
      </c>
      <c r="I1480" s="26">
        <v>-39.950000000000003</v>
      </c>
      <c r="J1480" s="13" t="s">
        <v>993</v>
      </c>
      <c r="K1480" s="7" t="e">
        <f>SUMIFS([1]исходный!$I$2:$I$8445,[1]исходный!$A$2:$A$8445,Таблица1[[#This Row],[Лицевой]],[1]исходный!$C$2:$C$8445,"Отопление")</f>
        <v>#VALUE!</v>
      </c>
      <c r="L1480" s="7" t="e">
        <f>Таблица1[[#This Row],[Возврат за июль]]+Таблица1[[#This Row],[возврат]]</f>
        <v>#VALUE!</v>
      </c>
      <c r="M1480" s="7" t="e">
        <f>SUMIFS([2]Лист2!$H$2:$H$3988,[2]Лист2!$A$2:$A$3988,Таблица1[[#This Row],[Лицевой]])</f>
        <v>#VALUE!</v>
      </c>
    </row>
    <row r="1481" spans="1:13" hidden="1" outlineLevel="2" x14ac:dyDescent="0.25">
      <c r="A1481" s="25" t="s">
        <v>29</v>
      </c>
      <c r="B1481" s="26">
        <v>455175.61</v>
      </c>
      <c r="C1481" s="26">
        <v>3010.5</v>
      </c>
      <c r="D1481" s="27">
        <v>72073</v>
      </c>
      <c r="E1481" s="26">
        <v>11104.83</v>
      </c>
      <c r="F1481" s="27">
        <v>69.5</v>
      </c>
      <c r="G1481" s="26">
        <v>-596.71</v>
      </c>
      <c r="H1481" s="26">
        <v>-1679.95</v>
      </c>
      <c r="I1481" s="26">
        <v>-54.87</v>
      </c>
      <c r="J1481" s="13" t="s">
        <v>998</v>
      </c>
      <c r="K1481" s="7" t="e">
        <f>SUMIFS([1]исходный!$I$2:$I$8445,[1]исходный!$A$2:$A$8445,Таблица1[[#This Row],[Лицевой]],[1]исходный!$C$2:$C$8445,"Отопление")</f>
        <v>#VALUE!</v>
      </c>
      <c r="L1481" s="7" t="e">
        <f>Таблица1[[#This Row],[Возврат за июль]]+Таблица1[[#This Row],[возврат]]</f>
        <v>#VALUE!</v>
      </c>
      <c r="M1481" s="7" t="e">
        <f>SUMIFS([2]Лист2!$H$2:$H$3988,[2]Лист2!$A$2:$A$3988,Таблица1[[#This Row],[Лицевой]])</f>
        <v>#VALUE!</v>
      </c>
    </row>
    <row r="1482" spans="1:13" hidden="1" outlineLevel="2" x14ac:dyDescent="0.25">
      <c r="A1482" s="25" t="s">
        <v>29</v>
      </c>
      <c r="B1482" s="26">
        <v>455175.61</v>
      </c>
      <c r="C1482" s="26">
        <v>3010.5</v>
      </c>
      <c r="D1482" s="27">
        <v>72074</v>
      </c>
      <c r="E1482" s="26">
        <v>8132.89</v>
      </c>
      <c r="F1482" s="27">
        <v>50.9</v>
      </c>
      <c r="G1482" s="26">
        <v>-437.01</v>
      </c>
      <c r="H1482" s="26">
        <v>-1230.3499999999999</v>
      </c>
      <c r="I1482" s="26">
        <v>-40.19</v>
      </c>
      <c r="J1482" s="13" t="s">
        <v>991</v>
      </c>
      <c r="K1482" s="7" t="e">
        <f>SUMIFS([1]исходный!$I$2:$I$8445,[1]исходный!$A$2:$A$8445,Таблица1[[#This Row],[Лицевой]],[1]исходный!$C$2:$C$8445,"Отопление")</f>
        <v>#VALUE!</v>
      </c>
      <c r="L1482" s="7" t="e">
        <f>Таблица1[[#This Row],[Возврат за июль]]+Таблица1[[#This Row],[возврат]]</f>
        <v>#VALUE!</v>
      </c>
      <c r="M1482" s="7" t="e">
        <f>SUMIFS([2]Лист2!$H$2:$H$3988,[2]Лист2!$A$2:$A$3988,Таблица1[[#This Row],[Лицевой]])</f>
        <v>#VALUE!</v>
      </c>
    </row>
    <row r="1483" spans="1:13" hidden="1" outlineLevel="2" x14ac:dyDescent="0.25">
      <c r="A1483" s="25" t="s">
        <v>29</v>
      </c>
      <c r="B1483" s="26">
        <v>455175.61</v>
      </c>
      <c r="C1483" s="26">
        <v>3010.5</v>
      </c>
      <c r="D1483" s="27">
        <v>72075</v>
      </c>
      <c r="E1483" s="26">
        <v>5049.07</v>
      </c>
      <c r="F1483" s="27">
        <v>31.6</v>
      </c>
      <c r="G1483" s="26">
        <v>-271.27999999999997</v>
      </c>
      <c r="H1483" s="26">
        <v>-763.83</v>
      </c>
      <c r="I1483" s="26">
        <v>-24.95</v>
      </c>
      <c r="J1483" s="13" t="s">
        <v>999</v>
      </c>
      <c r="K1483" s="7" t="e">
        <f>SUMIFS([1]исходный!$I$2:$I$8445,[1]исходный!$A$2:$A$8445,Таблица1[[#This Row],[Лицевой]],[1]исходный!$C$2:$C$8445,"Отопление")</f>
        <v>#VALUE!</v>
      </c>
      <c r="L1483" s="7" t="e">
        <f>Таблица1[[#This Row],[Возврат за июль]]+Таблица1[[#This Row],[возврат]]</f>
        <v>#VALUE!</v>
      </c>
      <c r="M1483" s="7" t="e">
        <f>SUMIFS([2]Лист2!$H$2:$H$3988,[2]Лист2!$A$2:$A$3988,Таблица1[[#This Row],[Лицевой]])</f>
        <v>#VALUE!</v>
      </c>
    </row>
    <row r="1484" spans="1:13" hidden="1" outlineLevel="2" x14ac:dyDescent="0.25">
      <c r="A1484" s="25" t="s">
        <v>29</v>
      </c>
      <c r="B1484" s="26">
        <v>455175.61</v>
      </c>
      <c r="C1484" s="26">
        <v>3010.5</v>
      </c>
      <c r="D1484" s="27">
        <v>72076</v>
      </c>
      <c r="E1484" s="26">
        <v>7957.12</v>
      </c>
      <c r="F1484" s="27">
        <v>49.8</v>
      </c>
      <c r="G1484" s="26">
        <v>-427.56</v>
      </c>
      <c r="H1484" s="26">
        <v>-1203.76</v>
      </c>
      <c r="I1484" s="26">
        <v>-39.32</v>
      </c>
      <c r="J1484" s="13" t="s">
        <v>1000</v>
      </c>
      <c r="K1484" s="7" t="e">
        <f>SUMIFS([1]исходный!$I$2:$I$8445,[1]исходный!$A$2:$A$8445,Таблица1[[#This Row],[Лицевой]],[1]исходный!$C$2:$C$8445,"Отопление")</f>
        <v>#VALUE!</v>
      </c>
      <c r="L1484" s="7" t="e">
        <f>Таблица1[[#This Row],[Возврат за июль]]+Таблица1[[#This Row],[возврат]]</f>
        <v>#VALUE!</v>
      </c>
      <c r="M1484" s="7" t="e">
        <f>SUMIFS([2]Лист2!$H$2:$H$3988,[2]Лист2!$A$2:$A$3988,Таблица1[[#This Row],[Лицевой]])</f>
        <v>#VALUE!</v>
      </c>
    </row>
    <row r="1485" spans="1:13" hidden="1" outlineLevel="2" x14ac:dyDescent="0.25">
      <c r="A1485" s="25" t="s">
        <v>29</v>
      </c>
      <c r="B1485" s="26">
        <v>455175.61</v>
      </c>
      <c r="C1485" s="26">
        <v>3010.5</v>
      </c>
      <c r="D1485" s="27">
        <v>72077</v>
      </c>
      <c r="E1485" s="26">
        <v>8053</v>
      </c>
      <c r="F1485" s="27">
        <v>50.4</v>
      </c>
      <c r="G1485" s="26">
        <v>-432.72</v>
      </c>
      <c r="H1485" s="26">
        <v>0</v>
      </c>
      <c r="I1485" s="26">
        <v>-39.799999999999997</v>
      </c>
      <c r="J1485" s="13" t="s">
        <v>1001</v>
      </c>
      <c r="K1485" s="7" t="e">
        <f>SUMIFS([1]исходный!$I$2:$I$8445,[1]исходный!$A$2:$A$8445,Таблица1[[#This Row],[Лицевой]],[1]исходный!$C$2:$C$8445,"Отопление")</f>
        <v>#VALUE!</v>
      </c>
      <c r="L1485" s="7" t="e">
        <f>Таблица1[[#This Row],[Возврат за июль]]+Таблица1[[#This Row],[возврат]]</f>
        <v>#VALUE!</v>
      </c>
      <c r="M1485" s="7" t="e">
        <f>SUMIFS([2]Лист2!$H$2:$H$3988,[2]Лист2!$A$2:$A$3988,Таблица1[[#This Row],[Лицевой]])</f>
        <v>#VALUE!</v>
      </c>
    </row>
    <row r="1486" spans="1:13" hidden="1" outlineLevel="2" x14ac:dyDescent="0.25">
      <c r="A1486" s="25" t="s">
        <v>29</v>
      </c>
      <c r="B1486" s="26">
        <v>455175.61</v>
      </c>
      <c r="C1486" s="26">
        <v>3010.5</v>
      </c>
      <c r="D1486" s="27">
        <v>72078</v>
      </c>
      <c r="E1486" s="26">
        <v>5208.8999999999996</v>
      </c>
      <c r="F1486" s="27">
        <v>32.6</v>
      </c>
      <c r="G1486" s="26">
        <v>-279.91000000000003</v>
      </c>
      <c r="H1486" s="26">
        <v>0</v>
      </c>
      <c r="I1486" s="26">
        <v>-25.74</v>
      </c>
      <c r="J1486" s="13" t="s">
        <v>1002</v>
      </c>
      <c r="K1486" s="7" t="e">
        <f>SUMIFS([1]исходный!$I$2:$I$8445,[1]исходный!$A$2:$A$8445,Таблица1[[#This Row],[Лицевой]],[1]исходный!$C$2:$C$8445,"Отопление")</f>
        <v>#VALUE!</v>
      </c>
      <c r="L1486" s="7" t="e">
        <f>Таблица1[[#This Row],[Возврат за июль]]+Таблица1[[#This Row],[возврат]]</f>
        <v>#VALUE!</v>
      </c>
      <c r="M1486" s="7" t="e">
        <f>SUMIFS([2]Лист2!$H$2:$H$3988,[2]Лист2!$A$2:$A$3988,Таблица1[[#This Row],[Лицевой]])</f>
        <v>#VALUE!</v>
      </c>
    </row>
    <row r="1487" spans="1:13" hidden="1" outlineLevel="2" x14ac:dyDescent="0.25">
      <c r="A1487" s="25" t="s">
        <v>29</v>
      </c>
      <c r="B1487" s="26">
        <v>455175.61</v>
      </c>
      <c r="C1487" s="26">
        <v>3010.5</v>
      </c>
      <c r="D1487" s="27">
        <v>72079</v>
      </c>
      <c r="E1487" s="26">
        <v>8132.89</v>
      </c>
      <c r="F1487" s="27">
        <v>50.9</v>
      </c>
      <c r="G1487" s="26">
        <v>-437.01</v>
      </c>
      <c r="H1487" s="26">
        <v>0</v>
      </c>
      <c r="I1487" s="26">
        <v>-40.19</v>
      </c>
      <c r="J1487" s="13" t="s">
        <v>991</v>
      </c>
      <c r="K1487" s="7" t="e">
        <f>SUMIFS([1]исходный!$I$2:$I$8445,[1]исходный!$A$2:$A$8445,Таблица1[[#This Row],[Лицевой]],[1]исходный!$C$2:$C$8445,"Отопление")</f>
        <v>#VALUE!</v>
      </c>
      <c r="L1487" s="7" t="e">
        <f>Таблица1[[#This Row],[Возврат за июль]]+Таблица1[[#This Row],[возврат]]</f>
        <v>#VALUE!</v>
      </c>
      <c r="M1487" s="7" t="e">
        <f>SUMIFS([2]Лист2!$H$2:$H$3988,[2]Лист2!$A$2:$A$3988,Таблица1[[#This Row],[Лицевой]])</f>
        <v>#VALUE!</v>
      </c>
    </row>
    <row r="1488" spans="1:13" hidden="1" outlineLevel="2" x14ac:dyDescent="0.25">
      <c r="A1488" s="25" t="s">
        <v>29</v>
      </c>
      <c r="B1488" s="26">
        <v>455175.61</v>
      </c>
      <c r="C1488" s="26">
        <v>3010.5</v>
      </c>
      <c r="D1488" s="27">
        <v>72080</v>
      </c>
      <c r="E1488" s="26">
        <v>8100.95</v>
      </c>
      <c r="F1488" s="27">
        <v>50.7</v>
      </c>
      <c r="G1488" s="26">
        <v>-435.31</v>
      </c>
      <c r="H1488" s="26">
        <v>-1225.52</v>
      </c>
      <c r="I1488" s="26">
        <v>-40.03</v>
      </c>
      <c r="J1488" s="13" t="s">
        <v>1003</v>
      </c>
      <c r="K1488" s="7" t="e">
        <f>SUMIFS([1]исходный!$I$2:$I$8445,[1]исходный!$A$2:$A$8445,Таблица1[[#This Row],[Лицевой]],[1]исходный!$C$2:$C$8445,"Отопление")</f>
        <v>#VALUE!</v>
      </c>
      <c r="L1488" s="7" t="e">
        <f>Таблица1[[#This Row],[Возврат за июль]]+Таблица1[[#This Row],[возврат]]</f>
        <v>#VALUE!</v>
      </c>
      <c r="M1488" s="7" t="e">
        <f>SUMIFS([2]Лист2!$H$2:$H$3988,[2]Лист2!$A$2:$A$3988,Таблица1[[#This Row],[Лицевой]])</f>
        <v>#VALUE!</v>
      </c>
    </row>
    <row r="1489" spans="1:13" hidden="1" outlineLevel="2" x14ac:dyDescent="0.25">
      <c r="A1489" s="25" t="s">
        <v>29</v>
      </c>
      <c r="B1489" s="26">
        <v>455175.61</v>
      </c>
      <c r="C1489" s="26">
        <v>3010.5</v>
      </c>
      <c r="D1489" s="27">
        <v>72081</v>
      </c>
      <c r="E1489" s="26">
        <v>5033.13</v>
      </c>
      <c r="F1489" s="27">
        <v>31.5</v>
      </c>
      <c r="G1489" s="26">
        <v>-270.45999999999998</v>
      </c>
      <c r="H1489" s="26">
        <v>-761.42</v>
      </c>
      <c r="I1489" s="26">
        <v>-24.87</v>
      </c>
      <c r="J1489" s="13" t="s">
        <v>1004</v>
      </c>
      <c r="K1489" s="7" t="e">
        <f>SUMIFS([1]исходный!$I$2:$I$8445,[1]исходный!$A$2:$A$8445,Таблица1[[#This Row],[Лицевой]],[1]исходный!$C$2:$C$8445,"Отопление")</f>
        <v>#VALUE!</v>
      </c>
      <c r="L1489" s="7" t="e">
        <f>Таблица1[[#This Row],[Возврат за июль]]+Таблица1[[#This Row],[возврат]]</f>
        <v>#VALUE!</v>
      </c>
      <c r="M1489" s="7" t="e">
        <f>SUMIFS([2]Лист2!$H$2:$H$3988,[2]Лист2!$A$2:$A$3988,Таблица1[[#This Row],[Лицевой]])</f>
        <v>#VALUE!</v>
      </c>
    </row>
    <row r="1490" spans="1:13" hidden="1" outlineLevel="2" x14ac:dyDescent="0.25">
      <c r="A1490" s="25" t="s">
        <v>29</v>
      </c>
      <c r="B1490" s="26">
        <v>455175.61</v>
      </c>
      <c r="C1490" s="26">
        <v>3010.5</v>
      </c>
      <c r="D1490" s="27">
        <v>72082</v>
      </c>
      <c r="E1490" s="26">
        <v>8100.95</v>
      </c>
      <c r="F1490" s="27">
        <v>50.7</v>
      </c>
      <c r="G1490" s="26">
        <v>-435.31</v>
      </c>
      <c r="H1490" s="26">
        <v>-1225.52</v>
      </c>
      <c r="I1490" s="26">
        <v>-40.03</v>
      </c>
      <c r="J1490" s="13" t="s">
        <v>1003</v>
      </c>
      <c r="K1490" s="7" t="e">
        <f>SUMIFS([1]исходный!$I$2:$I$8445,[1]исходный!$A$2:$A$8445,Таблица1[[#This Row],[Лицевой]],[1]исходный!$C$2:$C$8445,"Отопление")</f>
        <v>#VALUE!</v>
      </c>
      <c r="L1490" s="7" t="e">
        <f>Таблица1[[#This Row],[Возврат за июль]]+Таблица1[[#This Row],[возврат]]</f>
        <v>#VALUE!</v>
      </c>
      <c r="M1490" s="7" t="e">
        <f>SUMIFS([2]Лист2!$H$2:$H$3988,[2]Лист2!$A$2:$A$3988,Таблица1[[#This Row],[Лицевой]])</f>
        <v>#VALUE!</v>
      </c>
    </row>
    <row r="1491" spans="1:13" hidden="1" outlineLevel="2" x14ac:dyDescent="0.25">
      <c r="A1491" s="25" t="s">
        <v>29</v>
      </c>
      <c r="B1491" s="26">
        <v>455175.61</v>
      </c>
      <c r="C1491" s="26">
        <v>3010.5</v>
      </c>
      <c r="D1491" s="27">
        <v>72083</v>
      </c>
      <c r="E1491" s="26">
        <v>8148.83</v>
      </c>
      <c r="F1491" s="27">
        <v>51</v>
      </c>
      <c r="G1491" s="26">
        <v>-437.83</v>
      </c>
      <c r="H1491" s="26">
        <v>-1232.77</v>
      </c>
      <c r="I1491" s="26">
        <v>-40.270000000000003</v>
      </c>
      <c r="J1491" s="13" t="s">
        <v>1005</v>
      </c>
      <c r="K1491" s="7" t="e">
        <f>SUMIFS([1]исходный!$I$2:$I$8445,[1]исходный!$A$2:$A$8445,Таблица1[[#This Row],[Лицевой]],[1]исходный!$C$2:$C$8445,"Отопление")</f>
        <v>#VALUE!</v>
      </c>
      <c r="L1491" s="7" t="e">
        <f>Таблица1[[#This Row],[Возврат за июль]]+Таблица1[[#This Row],[возврат]]</f>
        <v>#VALUE!</v>
      </c>
      <c r="M1491" s="7" t="e">
        <f>SUMIFS([2]Лист2!$H$2:$H$3988,[2]Лист2!$A$2:$A$3988,Таблица1[[#This Row],[Лицевой]])</f>
        <v>#VALUE!</v>
      </c>
    </row>
    <row r="1492" spans="1:13" hidden="1" outlineLevel="2" x14ac:dyDescent="0.25">
      <c r="A1492" s="25" t="s">
        <v>29</v>
      </c>
      <c r="B1492" s="26">
        <v>455175.61</v>
      </c>
      <c r="C1492" s="26">
        <v>3010.5</v>
      </c>
      <c r="D1492" s="27">
        <v>72084</v>
      </c>
      <c r="E1492" s="26">
        <v>5113.0200000000004</v>
      </c>
      <c r="F1492" s="27">
        <v>32</v>
      </c>
      <c r="G1492" s="26">
        <v>-274.75</v>
      </c>
      <c r="H1492" s="26">
        <v>0</v>
      </c>
      <c r="I1492" s="26">
        <v>-25.26</v>
      </c>
      <c r="J1492" s="13" t="s">
        <v>1006</v>
      </c>
      <c r="K1492" s="7" t="e">
        <f>SUMIFS([1]исходный!$I$2:$I$8445,[1]исходный!$A$2:$A$8445,Таблица1[[#This Row],[Лицевой]],[1]исходный!$C$2:$C$8445,"Отопление")</f>
        <v>#VALUE!</v>
      </c>
      <c r="L1492" s="7" t="e">
        <f>Таблица1[[#This Row],[Возврат за июль]]+Таблица1[[#This Row],[возврат]]</f>
        <v>#VALUE!</v>
      </c>
      <c r="M1492" s="7" t="e">
        <f>SUMIFS([2]Лист2!$H$2:$H$3988,[2]Лист2!$A$2:$A$3988,Таблица1[[#This Row],[Лицевой]])</f>
        <v>#VALUE!</v>
      </c>
    </row>
    <row r="1493" spans="1:13" hidden="1" outlineLevel="2" x14ac:dyDescent="0.25">
      <c r="A1493" s="25" t="s">
        <v>29</v>
      </c>
      <c r="B1493" s="26">
        <v>455175.61</v>
      </c>
      <c r="C1493" s="26">
        <v>3010.5</v>
      </c>
      <c r="D1493" s="27">
        <v>72085</v>
      </c>
      <c r="E1493" s="26">
        <v>8005.06</v>
      </c>
      <c r="F1493" s="27">
        <v>50.1</v>
      </c>
      <c r="G1493" s="26">
        <v>-430.14</v>
      </c>
      <c r="H1493" s="26">
        <v>-1211.02</v>
      </c>
      <c r="I1493" s="26">
        <v>-39.56</v>
      </c>
      <c r="J1493" s="13" t="s">
        <v>1007</v>
      </c>
      <c r="K1493" s="7" t="e">
        <f>SUMIFS([1]исходный!$I$2:$I$8445,[1]исходный!$A$2:$A$8445,Таблица1[[#This Row],[Лицевой]],[1]исходный!$C$2:$C$8445,"Отопление")</f>
        <v>#VALUE!</v>
      </c>
      <c r="L1493" s="7" t="e">
        <f>Таблица1[[#This Row],[Возврат за июль]]+Таблица1[[#This Row],[возврат]]</f>
        <v>#VALUE!</v>
      </c>
      <c r="M1493" s="7" t="e">
        <f>SUMIFS([2]Лист2!$H$2:$H$3988,[2]Лист2!$A$2:$A$3988,Таблица1[[#This Row],[Лицевой]])</f>
        <v>#VALUE!</v>
      </c>
    </row>
    <row r="1494" spans="1:13" hidden="1" outlineLevel="2" x14ac:dyDescent="0.25">
      <c r="A1494" s="25" t="s">
        <v>29</v>
      </c>
      <c r="B1494" s="26">
        <v>455175.61</v>
      </c>
      <c r="C1494" s="26">
        <v>3010.5</v>
      </c>
      <c r="D1494" s="27">
        <v>72086</v>
      </c>
      <c r="E1494" s="26">
        <v>7397.87</v>
      </c>
      <c r="F1494" s="27">
        <v>46.3</v>
      </c>
      <c r="G1494" s="26">
        <v>-397.49</v>
      </c>
      <c r="H1494" s="26">
        <v>0</v>
      </c>
      <c r="I1494" s="26">
        <v>-36.549999999999997</v>
      </c>
      <c r="J1494" s="13" t="s">
        <v>1008</v>
      </c>
      <c r="K1494" s="7" t="e">
        <f>SUMIFS([1]исходный!$I$2:$I$8445,[1]исходный!$A$2:$A$8445,Таблица1[[#This Row],[Лицевой]],[1]исходный!$C$2:$C$8445,"Отопление")</f>
        <v>#VALUE!</v>
      </c>
      <c r="L1494" s="7" t="e">
        <f>Таблица1[[#This Row],[Возврат за июль]]+Таблица1[[#This Row],[возврат]]</f>
        <v>#VALUE!</v>
      </c>
      <c r="M1494" s="7" t="e">
        <f>SUMIFS([2]Лист2!$H$2:$H$3988,[2]Лист2!$A$2:$A$3988,Таблица1[[#This Row],[Лицевой]])</f>
        <v>#VALUE!</v>
      </c>
    </row>
    <row r="1495" spans="1:13" hidden="1" outlineLevel="2" x14ac:dyDescent="0.25">
      <c r="A1495" s="25" t="s">
        <v>29</v>
      </c>
      <c r="B1495" s="26">
        <v>455175.61</v>
      </c>
      <c r="C1495" s="26">
        <v>3010.5</v>
      </c>
      <c r="D1495" s="27">
        <v>72087</v>
      </c>
      <c r="E1495" s="26">
        <v>5544.44</v>
      </c>
      <c r="F1495" s="27">
        <v>34.700000000000003</v>
      </c>
      <c r="G1495" s="26">
        <v>-297.94</v>
      </c>
      <c r="H1495" s="26">
        <v>0</v>
      </c>
      <c r="I1495" s="26">
        <v>-27.4</v>
      </c>
      <c r="J1495" s="13" t="s">
        <v>1009</v>
      </c>
      <c r="K1495" s="7" t="e">
        <f>SUMIFS([1]исходный!$I$2:$I$8445,[1]исходный!$A$2:$A$8445,Таблица1[[#This Row],[Лицевой]],[1]исходный!$C$2:$C$8445,"Отопление")</f>
        <v>#VALUE!</v>
      </c>
      <c r="L1495" s="7" t="e">
        <f>Таблица1[[#This Row],[Возврат за июль]]+Таблица1[[#This Row],[возврат]]</f>
        <v>#VALUE!</v>
      </c>
      <c r="M1495" s="7" t="e">
        <f>SUMIFS([2]Лист2!$H$2:$H$3988,[2]Лист2!$A$2:$A$3988,Таблица1[[#This Row],[Лицевой]])</f>
        <v>#VALUE!</v>
      </c>
    </row>
    <row r="1496" spans="1:13" hidden="1" outlineLevel="2" x14ac:dyDescent="0.25">
      <c r="A1496" s="25" t="s">
        <v>29</v>
      </c>
      <c r="B1496" s="26">
        <v>455175.61</v>
      </c>
      <c r="C1496" s="26">
        <v>3010.5</v>
      </c>
      <c r="D1496" s="27">
        <v>72088</v>
      </c>
      <c r="E1496" s="26">
        <v>9235.39</v>
      </c>
      <c r="F1496" s="27">
        <v>57.8</v>
      </c>
      <c r="G1496" s="26">
        <v>-496.26</v>
      </c>
      <c r="H1496" s="26">
        <v>-1397.14</v>
      </c>
      <c r="I1496" s="26">
        <v>-45.65</v>
      </c>
      <c r="J1496" s="13" t="s">
        <v>1010</v>
      </c>
      <c r="K1496" s="7" t="e">
        <f>SUMIFS([1]исходный!$I$2:$I$8445,[1]исходный!$A$2:$A$8445,Таблица1[[#This Row],[Лицевой]],[1]исходный!$C$2:$C$8445,"Отопление")</f>
        <v>#VALUE!</v>
      </c>
      <c r="L1496" s="7" t="e">
        <f>Таблица1[[#This Row],[Возврат за июль]]+Таблица1[[#This Row],[возврат]]</f>
        <v>#VALUE!</v>
      </c>
      <c r="M1496" s="7" t="e">
        <f>SUMIFS([2]Лист2!$H$2:$H$3988,[2]Лист2!$A$2:$A$3988,Таблица1[[#This Row],[Лицевой]])</f>
        <v>#VALUE!</v>
      </c>
    </row>
    <row r="1497" spans="1:13" hidden="1" outlineLevel="2" x14ac:dyDescent="0.25">
      <c r="A1497" s="25" t="s">
        <v>29</v>
      </c>
      <c r="B1497" s="26">
        <v>455175.61</v>
      </c>
      <c r="C1497" s="26">
        <v>3010.5</v>
      </c>
      <c r="D1497" s="27">
        <v>72089</v>
      </c>
      <c r="E1497" s="26">
        <v>8532.32</v>
      </c>
      <c r="F1497" s="27">
        <v>53.4</v>
      </c>
      <c r="G1497" s="26">
        <v>-458.45</v>
      </c>
      <c r="H1497" s="26">
        <v>-1290.78</v>
      </c>
      <c r="I1497" s="26">
        <v>-42.16</v>
      </c>
      <c r="J1497" s="13" t="s">
        <v>1011</v>
      </c>
      <c r="K1497" s="7" t="e">
        <f>SUMIFS([1]исходный!$I$2:$I$8445,[1]исходный!$A$2:$A$8445,Таблица1[[#This Row],[Лицевой]],[1]исходный!$C$2:$C$8445,"Отопление")</f>
        <v>#VALUE!</v>
      </c>
      <c r="L1497" s="7" t="e">
        <f>Таблица1[[#This Row],[Возврат за июль]]+Таблица1[[#This Row],[возврат]]</f>
        <v>#VALUE!</v>
      </c>
      <c r="M1497" s="7" t="e">
        <f>SUMIFS([2]Лист2!$H$2:$H$3988,[2]Лист2!$A$2:$A$3988,Таблица1[[#This Row],[Лицевой]])</f>
        <v>#VALUE!</v>
      </c>
    </row>
    <row r="1498" spans="1:13" hidden="1" outlineLevel="2" x14ac:dyDescent="0.25">
      <c r="A1498" s="25" t="s">
        <v>29</v>
      </c>
      <c r="B1498" s="26">
        <v>455175.61</v>
      </c>
      <c r="C1498" s="26">
        <v>3010.5</v>
      </c>
      <c r="D1498" s="27">
        <v>72090</v>
      </c>
      <c r="E1498" s="26">
        <v>9810.6</v>
      </c>
      <c r="F1498" s="27">
        <v>61.4</v>
      </c>
      <c r="G1498" s="26">
        <v>-527.16</v>
      </c>
      <c r="H1498" s="26">
        <v>0</v>
      </c>
      <c r="I1498" s="26">
        <v>-48.48</v>
      </c>
      <c r="J1498" s="13" t="s">
        <v>1012</v>
      </c>
      <c r="K1498" s="7" t="e">
        <f>SUMIFS([1]исходный!$I$2:$I$8445,[1]исходный!$A$2:$A$8445,Таблица1[[#This Row],[Лицевой]],[1]исходный!$C$2:$C$8445,"Отопление")</f>
        <v>#VALUE!</v>
      </c>
      <c r="L1498" s="7" t="e">
        <f>Таблица1[[#This Row],[Возврат за июль]]+Таблица1[[#This Row],[возврат]]</f>
        <v>#VALUE!</v>
      </c>
      <c r="M1498" s="7" t="e">
        <f>SUMIFS([2]Лист2!$H$2:$H$3988,[2]Лист2!$A$2:$A$3988,Таблица1[[#This Row],[Лицевой]])</f>
        <v>#VALUE!</v>
      </c>
    </row>
    <row r="1499" spans="1:13" hidden="1" outlineLevel="2" x14ac:dyDescent="0.25">
      <c r="A1499" s="25" t="s">
        <v>29</v>
      </c>
      <c r="B1499" s="26">
        <v>455175.61</v>
      </c>
      <c r="C1499" s="26">
        <v>3010.5</v>
      </c>
      <c r="D1499" s="27">
        <v>72091</v>
      </c>
      <c r="E1499" s="26">
        <v>5560.39</v>
      </c>
      <c r="F1499" s="27">
        <v>34.799999999999997</v>
      </c>
      <c r="G1499" s="26">
        <v>-298.77</v>
      </c>
      <c r="H1499" s="26">
        <v>0</v>
      </c>
      <c r="I1499" s="26">
        <v>-27.47</v>
      </c>
      <c r="J1499" s="13" t="s">
        <v>1013</v>
      </c>
      <c r="K1499" s="7" t="e">
        <f>SUMIFS([1]исходный!$I$2:$I$8445,[1]исходный!$A$2:$A$8445,Таблица1[[#This Row],[Лицевой]],[1]исходный!$C$2:$C$8445,"Отопление")</f>
        <v>#VALUE!</v>
      </c>
      <c r="L1499" s="7" t="e">
        <f>Таблица1[[#This Row],[Возврат за июль]]+Таблица1[[#This Row],[возврат]]</f>
        <v>#VALUE!</v>
      </c>
      <c r="M1499" s="7" t="e">
        <f>SUMIFS([2]Лист2!$H$2:$H$3988,[2]Лист2!$A$2:$A$3988,Таблица1[[#This Row],[Лицевой]])</f>
        <v>#VALUE!</v>
      </c>
    </row>
    <row r="1500" spans="1:13" hidden="1" outlineLevel="2" x14ac:dyDescent="0.25">
      <c r="A1500" s="25" t="s">
        <v>29</v>
      </c>
      <c r="B1500" s="26">
        <v>455175.61</v>
      </c>
      <c r="C1500" s="26">
        <v>3010.5</v>
      </c>
      <c r="D1500" s="27">
        <v>72092</v>
      </c>
      <c r="E1500" s="26">
        <v>9267.34</v>
      </c>
      <c r="F1500" s="27">
        <v>58</v>
      </c>
      <c r="G1500" s="26">
        <v>-497.97</v>
      </c>
      <c r="H1500" s="26">
        <v>-1401.98</v>
      </c>
      <c r="I1500" s="26">
        <v>-45.8</v>
      </c>
      <c r="J1500" s="13" t="s">
        <v>1014</v>
      </c>
      <c r="K1500" s="7" t="e">
        <f>SUMIFS([1]исходный!$I$2:$I$8445,[1]исходный!$A$2:$A$8445,Таблица1[[#This Row],[Лицевой]],[1]исходный!$C$2:$C$8445,"Отопление")</f>
        <v>#VALUE!</v>
      </c>
      <c r="L1500" s="7" t="e">
        <f>Таблица1[[#This Row],[Возврат за июль]]+Таблица1[[#This Row],[возврат]]</f>
        <v>#VALUE!</v>
      </c>
      <c r="M1500" s="7" t="e">
        <f>SUMIFS([2]Лист2!$H$2:$H$3988,[2]Лист2!$A$2:$A$3988,Таблица1[[#This Row],[Лицевой]])</f>
        <v>#VALUE!</v>
      </c>
    </row>
    <row r="1501" spans="1:13" hidden="1" outlineLevel="2" x14ac:dyDescent="0.25">
      <c r="A1501" s="25" t="s">
        <v>29</v>
      </c>
      <c r="B1501" s="26">
        <v>455175.61</v>
      </c>
      <c r="C1501" s="26">
        <v>3010.5</v>
      </c>
      <c r="D1501" s="27">
        <v>72093</v>
      </c>
      <c r="E1501" s="26">
        <v>9491.01</v>
      </c>
      <c r="F1501" s="27">
        <v>59.4</v>
      </c>
      <c r="G1501" s="26">
        <v>-509.97</v>
      </c>
      <c r="H1501" s="26">
        <v>-1435.81</v>
      </c>
      <c r="I1501" s="26">
        <v>-46.89</v>
      </c>
      <c r="J1501" s="13" t="s">
        <v>1015</v>
      </c>
      <c r="K1501" s="7" t="e">
        <f>SUMIFS([1]исходный!$I$2:$I$8445,[1]исходный!$A$2:$A$8445,Таблица1[[#This Row],[Лицевой]],[1]исходный!$C$2:$C$8445,"Отопление")</f>
        <v>#VALUE!</v>
      </c>
      <c r="L1501" s="7" t="e">
        <f>Таблица1[[#This Row],[Возврат за июль]]+Таблица1[[#This Row],[возврат]]</f>
        <v>#VALUE!</v>
      </c>
      <c r="M1501" s="7" t="e">
        <f>SUMIFS([2]Лист2!$H$2:$H$3988,[2]Лист2!$A$2:$A$3988,Таблица1[[#This Row],[Лицевой]])</f>
        <v>#VALUE!</v>
      </c>
    </row>
    <row r="1502" spans="1:13" hidden="1" outlineLevel="2" x14ac:dyDescent="0.25">
      <c r="A1502" s="25" t="s">
        <v>29</v>
      </c>
      <c r="B1502" s="26">
        <v>455175.61</v>
      </c>
      <c r="C1502" s="26">
        <v>3010.5</v>
      </c>
      <c r="D1502" s="27">
        <v>72094</v>
      </c>
      <c r="E1502" s="26">
        <v>9666.7800000000007</v>
      </c>
      <c r="F1502" s="27">
        <v>60.5</v>
      </c>
      <c r="G1502" s="26">
        <v>-519.41999999999996</v>
      </c>
      <c r="H1502" s="26">
        <v>-1462.4</v>
      </c>
      <c r="I1502" s="26">
        <v>-47.76</v>
      </c>
      <c r="J1502" s="13" t="s">
        <v>1016</v>
      </c>
      <c r="K1502" s="7" t="e">
        <f>SUMIFS([1]исходный!$I$2:$I$8445,[1]исходный!$A$2:$A$8445,Таблица1[[#This Row],[Лицевой]],[1]исходный!$C$2:$C$8445,"Отопление")</f>
        <v>#VALUE!</v>
      </c>
      <c r="L1502" s="7" t="e">
        <f>Таблица1[[#This Row],[Возврат за июль]]+Таблица1[[#This Row],[возврат]]</f>
        <v>#VALUE!</v>
      </c>
      <c r="M1502" s="7" t="e">
        <f>SUMIFS([2]Лист2!$H$2:$H$3988,[2]Лист2!$A$2:$A$3988,Таблица1[[#This Row],[Лицевой]])</f>
        <v>#VALUE!</v>
      </c>
    </row>
    <row r="1503" spans="1:13" hidden="1" outlineLevel="2" x14ac:dyDescent="0.25">
      <c r="A1503" s="25" t="s">
        <v>29</v>
      </c>
      <c r="B1503" s="26">
        <v>455175.61</v>
      </c>
      <c r="C1503" s="26">
        <v>3010.5</v>
      </c>
      <c r="D1503" s="27">
        <v>72095</v>
      </c>
      <c r="E1503" s="26">
        <v>5528.44</v>
      </c>
      <c r="F1503" s="27">
        <v>34.6</v>
      </c>
      <c r="G1503" s="26">
        <v>-297.06</v>
      </c>
      <c r="H1503" s="26">
        <v>0</v>
      </c>
      <c r="I1503" s="26">
        <v>-27.32</v>
      </c>
      <c r="J1503" s="13" t="s">
        <v>1017</v>
      </c>
      <c r="K1503" s="7" t="e">
        <f>SUMIFS([1]исходный!$I$2:$I$8445,[1]исходный!$A$2:$A$8445,Таблица1[[#This Row],[Лицевой]],[1]исходный!$C$2:$C$8445,"Отопление")</f>
        <v>#VALUE!</v>
      </c>
      <c r="L1503" s="7" t="e">
        <f>Таблица1[[#This Row],[Возврат за июль]]+Таблица1[[#This Row],[возврат]]</f>
        <v>#VALUE!</v>
      </c>
      <c r="M1503" s="7" t="e">
        <f>SUMIFS([2]Лист2!$H$2:$H$3988,[2]Лист2!$A$2:$A$3988,Таблица1[[#This Row],[Лицевой]])</f>
        <v>#VALUE!</v>
      </c>
    </row>
    <row r="1504" spans="1:13" hidden="1" outlineLevel="2" x14ac:dyDescent="0.25">
      <c r="A1504" s="25" t="s">
        <v>29</v>
      </c>
      <c r="B1504" s="26">
        <v>455175.61</v>
      </c>
      <c r="C1504" s="26">
        <v>3010.5</v>
      </c>
      <c r="D1504" s="27">
        <v>72096</v>
      </c>
      <c r="E1504" s="26">
        <v>9379.17</v>
      </c>
      <c r="F1504" s="27">
        <v>58.7</v>
      </c>
      <c r="G1504" s="26">
        <v>-503.96</v>
      </c>
      <c r="H1504" s="26">
        <v>-1418.89</v>
      </c>
      <c r="I1504" s="26">
        <v>-46.35</v>
      </c>
      <c r="J1504" s="13" t="s">
        <v>1018</v>
      </c>
      <c r="K1504" s="7" t="e">
        <f>SUMIFS([1]исходный!$I$2:$I$8445,[1]исходный!$A$2:$A$8445,Таблица1[[#This Row],[Лицевой]],[1]исходный!$C$2:$C$8445,"Отопление")</f>
        <v>#VALUE!</v>
      </c>
      <c r="L1504" s="7" t="e">
        <f>Таблица1[[#This Row],[Возврат за июль]]+Таблица1[[#This Row],[возврат]]</f>
        <v>#VALUE!</v>
      </c>
      <c r="M1504" s="7" t="e">
        <f>SUMIFS([2]Лист2!$H$2:$H$3988,[2]Лист2!$A$2:$A$3988,Таблица1[[#This Row],[Лицевой]])</f>
        <v>#VALUE!</v>
      </c>
    </row>
    <row r="1505" spans="1:13" hidden="1" outlineLevel="2" x14ac:dyDescent="0.25">
      <c r="A1505" s="25" t="s">
        <v>29</v>
      </c>
      <c r="B1505" s="26">
        <v>455175.61</v>
      </c>
      <c r="C1505" s="26">
        <v>3010.5</v>
      </c>
      <c r="D1505" s="27">
        <v>72097</v>
      </c>
      <c r="E1505" s="26">
        <v>9778.66</v>
      </c>
      <c r="F1505" s="27">
        <v>61.2</v>
      </c>
      <c r="G1505" s="26">
        <v>-525.46</v>
      </c>
      <c r="H1505" s="26">
        <v>0</v>
      </c>
      <c r="I1505" s="26">
        <v>-48.32</v>
      </c>
      <c r="J1505" s="13" t="s">
        <v>1019</v>
      </c>
      <c r="K1505" s="7" t="e">
        <f>SUMIFS([1]исходный!$I$2:$I$8445,[1]исходный!$A$2:$A$8445,Таблица1[[#This Row],[Лицевой]],[1]исходный!$C$2:$C$8445,"Отопление")</f>
        <v>#VALUE!</v>
      </c>
      <c r="L1505" s="7" t="e">
        <f>Таблица1[[#This Row],[Возврат за июль]]+Таблица1[[#This Row],[возврат]]</f>
        <v>#VALUE!</v>
      </c>
      <c r="M1505" s="7" t="e">
        <f>SUMIFS([2]Лист2!$H$2:$H$3988,[2]Лист2!$A$2:$A$3988,Таблица1[[#This Row],[Лицевой]])</f>
        <v>#VALUE!</v>
      </c>
    </row>
    <row r="1506" spans="1:13" hidden="1" outlineLevel="2" x14ac:dyDescent="0.25">
      <c r="A1506" s="25" t="s">
        <v>29</v>
      </c>
      <c r="B1506" s="26">
        <v>455175.61</v>
      </c>
      <c r="C1506" s="26">
        <v>3010.5</v>
      </c>
      <c r="D1506" s="27">
        <v>72098</v>
      </c>
      <c r="E1506" s="26">
        <v>9778.66</v>
      </c>
      <c r="F1506" s="27">
        <v>61.2</v>
      </c>
      <c r="G1506" s="26">
        <v>-525.46</v>
      </c>
      <c r="H1506" s="26">
        <v>-1479.33</v>
      </c>
      <c r="I1506" s="26">
        <v>-48.32</v>
      </c>
      <c r="J1506" s="13" t="s">
        <v>1019</v>
      </c>
      <c r="K1506" s="7" t="e">
        <f>SUMIFS([1]исходный!$I$2:$I$8445,[1]исходный!$A$2:$A$8445,Таблица1[[#This Row],[Лицевой]],[1]исходный!$C$2:$C$8445,"Отопление")</f>
        <v>#VALUE!</v>
      </c>
      <c r="L1506" s="7" t="e">
        <f>Таблица1[[#This Row],[Возврат за июль]]+Таблица1[[#This Row],[возврат]]</f>
        <v>#VALUE!</v>
      </c>
      <c r="M1506" s="7" t="e">
        <f>SUMIFS([2]Лист2!$H$2:$H$3988,[2]Лист2!$A$2:$A$3988,Таблица1[[#This Row],[Лицевой]])</f>
        <v>#VALUE!</v>
      </c>
    </row>
    <row r="1507" spans="1:13" hidden="1" outlineLevel="2" x14ac:dyDescent="0.25">
      <c r="A1507" s="25" t="s">
        <v>29</v>
      </c>
      <c r="B1507" s="26">
        <v>455175.61</v>
      </c>
      <c r="C1507" s="26">
        <v>3010.5</v>
      </c>
      <c r="D1507" s="27">
        <v>72099</v>
      </c>
      <c r="E1507" s="26">
        <v>5496.5</v>
      </c>
      <c r="F1507" s="27">
        <v>34.4</v>
      </c>
      <c r="G1507" s="26">
        <v>-295.36</v>
      </c>
      <c r="H1507" s="26">
        <v>-831.52</v>
      </c>
      <c r="I1507" s="26">
        <v>-27.16</v>
      </c>
      <c r="J1507" s="13" t="s">
        <v>1020</v>
      </c>
      <c r="K1507" s="7" t="e">
        <f>SUMIFS([1]исходный!$I$2:$I$8445,[1]исходный!$A$2:$A$8445,Таблица1[[#This Row],[Лицевой]],[1]исходный!$C$2:$C$8445,"Отопление")</f>
        <v>#VALUE!</v>
      </c>
      <c r="L1507" s="7" t="e">
        <f>Таблица1[[#This Row],[Возврат за июль]]+Таблица1[[#This Row],[возврат]]</f>
        <v>#VALUE!</v>
      </c>
      <c r="M1507" s="7" t="e">
        <f>SUMIFS([2]Лист2!$H$2:$H$3988,[2]Лист2!$A$2:$A$3988,Таблица1[[#This Row],[Лицевой]])</f>
        <v>#VALUE!</v>
      </c>
    </row>
    <row r="1508" spans="1:13" hidden="1" outlineLevel="2" x14ac:dyDescent="0.25">
      <c r="A1508" s="25" t="s">
        <v>29</v>
      </c>
      <c r="B1508" s="26">
        <v>455175.61</v>
      </c>
      <c r="C1508" s="26">
        <v>3010.5</v>
      </c>
      <c r="D1508" s="27">
        <v>72100</v>
      </c>
      <c r="E1508" s="26">
        <v>9475.06</v>
      </c>
      <c r="F1508" s="27">
        <v>59.3</v>
      </c>
      <c r="G1508" s="26">
        <v>-509.14</v>
      </c>
      <c r="H1508" s="26">
        <v>-1433.4</v>
      </c>
      <c r="I1508" s="26">
        <v>-46.82</v>
      </c>
      <c r="J1508" s="13" t="s">
        <v>1021</v>
      </c>
      <c r="K1508" s="7" t="e">
        <f>SUMIFS([1]исходный!$I$2:$I$8445,[1]исходный!$A$2:$A$8445,Таблица1[[#This Row],[Лицевой]],[1]исходный!$C$2:$C$8445,"Отопление")</f>
        <v>#VALUE!</v>
      </c>
      <c r="L1508" s="7" t="e">
        <f>Таблица1[[#This Row],[Возврат за июль]]+Таблица1[[#This Row],[возврат]]</f>
        <v>#VALUE!</v>
      </c>
      <c r="M1508" s="7" t="e">
        <f>SUMIFS([2]Лист2!$H$2:$H$3988,[2]Лист2!$A$2:$A$3988,Таблица1[[#This Row],[Лицевой]])</f>
        <v>#VALUE!</v>
      </c>
    </row>
    <row r="1509" spans="1:13" hidden="1" outlineLevel="2" x14ac:dyDescent="0.25">
      <c r="A1509" s="25" t="s">
        <v>29</v>
      </c>
      <c r="B1509" s="26">
        <v>455175.61</v>
      </c>
      <c r="C1509" s="26">
        <v>3010.5</v>
      </c>
      <c r="D1509" s="27">
        <v>72101</v>
      </c>
      <c r="E1509" s="26">
        <v>9395.17</v>
      </c>
      <c r="F1509" s="27">
        <v>58.8</v>
      </c>
      <c r="G1509" s="26">
        <v>-504.84</v>
      </c>
      <c r="H1509" s="26">
        <v>-1421.31</v>
      </c>
      <c r="I1509" s="26">
        <v>-46.43</v>
      </c>
      <c r="J1509" s="13" t="s">
        <v>1022</v>
      </c>
      <c r="K1509" s="7" t="e">
        <f>SUMIFS([1]исходный!$I$2:$I$8445,[1]исходный!$A$2:$A$8445,Таблица1[[#This Row],[Лицевой]],[1]исходный!$C$2:$C$8445,"Отопление")</f>
        <v>#VALUE!</v>
      </c>
      <c r="L1509" s="7" t="e">
        <f>Таблица1[[#This Row],[Возврат за июль]]+Таблица1[[#This Row],[возврат]]</f>
        <v>#VALUE!</v>
      </c>
      <c r="M1509" s="7" t="e">
        <f>SUMIFS([2]Лист2!$H$2:$H$3988,[2]Лист2!$A$2:$A$3988,Таблица1[[#This Row],[Лицевой]])</f>
        <v>#VALUE!</v>
      </c>
    </row>
    <row r="1510" spans="1:13" hidden="1" outlineLevel="2" x14ac:dyDescent="0.25">
      <c r="A1510" s="25" t="s">
        <v>29</v>
      </c>
      <c r="B1510" s="26">
        <v>455175.61</v>
      </c>
      <c r="C1510" s="26">
        <v>3010.5</v>
      </c>
      <c r="D1510" s="27">
        <v>72102</v>
      </c>
      <c r="E1510" s="26">
        <v>9858.5400000000009</v>
      </c>
      <c r="F1510" s="27">
        <v>61.7</v>
      </c>
      <c r="G1510" s="26">
        <v>-529.75</v>
      </c>
      <c r="H1510" s="26">
        <v>-1491.41</v>
      </c>
      <c r="I1510" s="26">
        <v>-48.72</v>
      </c>
      <c r="J1510" s="13" t="s">
        <v>1023</v>
      </c>
      <c r="K1510" s="7" t="e">
        <f>SUMIFS([1]исходный!$I$2:$I$8445,[1]исходный!$A$2:$A$8445,Таблица1[[#This Row],[Лицевой]],[1]исходный!$C$2:$C$8445,"Отопление")</f>
        <v>#VALUE!</v>
      </c>
      <c r="L1510" s="7" t="e">
        <f>Таблица1[[#This Row],[Возврат за июль]]+Таблица1[[#This Row],[возврат]]</f>
        <v>#VALUE!</v>
      </c>
      <c r="M1510" s="7" t="e">
        <f>SUMIFS([2]Лист2!$H$2:$H$3988,[2]Лист2!$A$2:$A$3988,Таблица1[[#This Row],[Лицевой]])</f>
        <v>#VALUE!</v>
      </c>
    </row>
    <row r="1511" spans="1:13" hidden="1" outlineLevel="2" x14ac:dyDescent="0.25">
      <c r="A1511" s="25" t="s">
        <v>29</v>
      </c>
      <c r="B1511" s="26">
        <v>455175.61</v>
      </c>
      <c r="C1511" s="26">
        <v>3010.5</v>
      </c>
      <c r="D1511" s="27">
        <v>72103</v>
      </c>
      <c r="E1511" s="26">
        <v>5512.44</v>
      </c>
      <c r="F1511" s="27">
        <v>34.5</v>
      </c>
      <c r="G1511" s="26">
        <v>-296.18</v>
      </c>
      <c r="H1511" s="26">
        <v>-833.93</v>
      </c>
      <c r="I1511" s="26">
        <v>-27.24</v>
      </c>
      <c r="J1511" s="13" t="s">
        <v>1024</v>
      </c>
      <c r="K1511" s="7" t="e">
        <f>SUMIFS([1]исходный!$I$2:$I$8445,[1]исходный!$A$2:$A$8445,Таблица1[[#This Row],[Лицевой]],[1]исходный!$C$2:$C$8445,"Отопление")</f>
        <v>#VALUE!</v>
      </c>
      <c r="L1511" s="7" t="e">
        <f>Таблица1[[#This Row],[Возврат за июль]]+Таблица1[[#This Row],[возврат]]</f>
        <v>#VALUE!</v>
      </c>
      <c r="M1511" s="7" t="e">
        <f>SUMIFS([2]Лист2!$H$2:$H$3988,[2]Лист2!$A$2:$A$3988,Таблица1[[#This Row],[Лицевой]])</f>
        <v>#VALUE!</v>
      </c>
    </row>
    <row r="1512" spans="1:13" hidden="1" outlineLevel="2" x14ac:dyDescent="0.25">
      <c r="A1512" s="25" t="s">
        <v>29</v>
      </c>
      <c r="B1512" s="26">
        <v>455175.61</v>
      </c>
      <c r="C1512" s="26">
        <v>3010.5</v>
      </c>
      <c r="D1512" s="27">
        <v>72104</v>
      </c>
      <c r="E1512" s="26">
        <v>9634.83</v>
      </c>
      <c r="F1512" s="27">
        <v>60.3</v>
      </c>
      <c r="G1512" s="26">
        <v>-517.71</v>
      </c>
      <c r="H1512" s="26">
        <v>-1457.57</v>
      </c>
      <c r="I1512" s="26">
        <v>-47.61</v>
      </c>
      <c r="J1512" s="13" t="s">
        <v>1025</v>
      </c>
      <c r="K1512" s="7" t="e">
        <f>SUMIFS([1]исходный!$I$2:$I$8445,[1]исходный!$A$2:$A$8445,Таблица1[[#This Row],[Лицевой]],[1]исходный!$C$2:$C$8445,"Отопление")</f>
        <v>#VALUE!</v>
      </c>
      <c r="L1512" s="7" t="e">
        <f>Таблица1[[#This Row],[Возврат за июль]]+Таблица1[[#This Row],[возврат]]</f>
        <v>#VALUE!</v>
      </c>
      <c r="M1512" s="7" t="e">
        <f>SUMIFS([2]Лист2!$H$2:$H$3988,[2]Лист2!$A$2:$A$3988,Таблица1[[#This Row],[Лицевой]])</f>
        <v>#VALUE!</v>
      </c>
    </row>
    <row r="1513" spans="1:13" hidden="1" outlineLevel="2" x14ac:dyDescent="0.25">
      <c r="A1513" s="25" t="s">
        <v>29</v>
      </c>
      <c r="B1513" s="26">
        <v>455175.61</v>
      </c>
      <c r="C1513" s="26">
        <v>3010.5</v>
      </c>
      <c r="D1513" s="27">
        <v>72105</v>
      </c>
      <c r="E1513" s="26">
        <v>9554.94</v>
      </c>
      <c r="F1513" s="27">
        <v>59.8</v>
      </c>
      <c r="G1513" s="26">
        <v>-513.41999999999996</v>
      </c>
      <c r="H1513" s="26">
        <v>-1445.49</v>
      </c>
      <c r="I1513" s="26">
        <v>-47.22</v>
      </c>
      <c r="J1513" s="13" t="s">
        <v>1026</v>
      </c>
      <c r="K1513" s="7" t="e">
        <f>SUMIFS([1]исходный!$I$2:$I$8445,[1]исходный!$A$2:$A$8445,Таблица1[[#This Row],[Лицевой]],[1]исходный!$C$2:$C$8445,"Отопление")</f>
        <v>#VALUE!</v>
      </c>
      <c r="L1513" s="7" t="e">
        <f>Таблица1[[#This Row],[Возврат за июль]]+Таблица1[[#This Row],[возврат]]</f>
        <v>#VALUE!</v>
      </c>
      <c r="M1513" s="7" t="e">
        <f>SUMIFS([2]Лист2!$H$2:$H$3988,[2]Лист2!$A$2:$A$3988,Таблица1[[#This Row],[Лицевой]])</f>
        <v>#VALUE!</v>
      </c>
    </row>
    <row r="1514" spans="1:13" hidden="1" outlineLevel="2" x14ac:dyDescent="0.25">
      <c r="A1514" s="25" t="s">
        <v>29</v>
      </c>
      <c r="B1514" s="26">
        <v>455175.61</v>
      </c>
      <c r="C1514" s="26">
        <v>3010.5</v>
      </c>
      <c r="D1514" s="27">
        <v>72106</v>
      </c>
      <c r="E1514" s="26">
        <v>7493.75</v>
      </c>
      <c r="F1514" s="27">
        <v>46.9</v>
      </c>
      <c r="G1514" s="26">
        <v>-402.66</v>
      </c>
      <c r="H1514" s="26">
        <v>0</v>
      </c>
      <c r="I1514" s="26">
        <v>-37.03</v>
      </c>
      <c r="J1514" s="13" t="s">
        <v>1027</v>
      </c>
      <c r="K1514" s="7" t="e">
        <f>SUMIFS([1]исходный!$I$2:$I$8445,[1]исходный!$A$2:$A$8445,Таблица1[[#This Row],[Лицевой]],[1]исходный!$C$2:$C$8445,"Отопление")</f>
        <v>#VALUE!</v>
      </c>
      <c r="L1514" s="7" t="e">
        <f>Таблица1[[#This Row],[Возврат за июль]]+Таблица1[[#This Row],[возврат]]</f>
        <v>#VALUE!</v>
      </c>
      <c r="M1514" s="7" t="e">
        <f>SUMIFS([2]Лист2!$H$2:$H$3988,[2]Лист2!$A$2:$A$3988,Таблица1[[#This Row],[Лицевой]])</f>
        <v>#VALUE!</v>
      </c>
    </row>
    <row r="1515" spans="1:13" hidden="1" outlineLevel="2" x14ac:dyDescent="0.25">
      <c r="A1515" s="25" t="s">
        <v>29</v>
      </c>
      <c r="B1515" s="26">
        <v>455175.61</v>
      </c>
      <c r="C1515" s="26">
        <v>3010.5</v>
      </c>
      <c r="D1515" s="27">
        <v>72107</v>
      </c>
      <c r="E1515" s="26">
        <v>11296.54</v>
      </c>
      <c r="F1515" s="27">
        <v>70.7</v>
      </c>
      <c r="G1515" s="26">
        <v>-606.98</v>
      </c>
      <c r="H1515" s="26">
        <v>-1708.95</v>
      </c>
      <c r="I1515" s="26">
        <v>-55.82</v>
      </c>
      <c r="J1515" s="13" t="s">
        <v>1028</v>
      </c>
      <c r="K1515" s="7" t="e">
        <f>SUMIFS([1]исходный!$I$2:$I$8445,[1]исходный!$A$2:$A$8445,Таблица1[[#This Row],[Лицевой]],[1]исходный!$C$2:$C$8445,"Отопление")</f>
        <v>#VALUE!</v>
      </c>
      <c r="L1515" s="7" t="e">
        <f>Таблица1[[#This Row],[Возврат за июль]]+Таблица1[[#This Row],[возврат]]</f>
        <v>#VALUE!</v>
      </c>
      <c r="M1515" s="7" t="e">
        <f>SUMIFS([2]Лист2!$H$2:$H$3988,[2]Лист2!$A$2:$A$3988,Таблица1[[#This Row],[Лицевой]])</f>
        <v>#VALUE!</v>
      </c>
    </row>
    <row r="1516" spans="1:13" hidden="1" outlineLevel="2" x14ac:dyDescent="0.25">
      <c r="A1516" s="25" t="s">
        <v>29</v>
      </c>
      <c r="B1516" s="26">
        <v>455175.61</v>
      </c>
      <c r="C1516" s="26">
        <v>3010.5</v>
      </c>
      <c r="D1516" s="27">
        <v>72108</v>
      </c>
      <c r="E1516" s="26">
        <v>7653.52</v>
      </c>
      <c r="F1516" s="27">
        <v>47.9</v>
      </c>
      <c r="G1516" s="26">
        <v>-411.23</v>
      </c>
      <c r="H1516" s="26">
        <v>-1157.83</v>
      </c>
      <c r="I1516" s="26">
        <v>-37.82</v>
      </c>
      <c r="J1516" s="13" t="s">
        <v>1029</v>
      </c>
      <c r="K1516" s="7" t="e">
        <f>SUMIFS([1]исходный!$I$2:$I$8445,[1]исходный!$A$2:$A$8445,Таблица1[[#This Row],[Лицевой]],[1]исходный!$C$2:$C$8445,"Отопление")</f>
        <v>#VALUE!</v>
      </c>
      <c r="L1516" s="7" t="e">
        <f>Таблица1[[#This Row],[Возврат за июль]]+Таблица1[[#This Row],[возврат]]</f>
        <v>#VALUE!</v>
      </c>
      <c r="M1516" s="7" t="e">
        <f>SUMIFS([2]Лист2!$H$2:$H$3988,[2]Лист2!$A$2:$A$3988,Таблица1[[#This Row],[Лицевой]])</f>
        <v>#VALUE!</v>
      </c>
    </row>
    <row r="1517" spans="1:13" hidden="1" outlineLevel="2" x14ac:dyDescent="0.25">
      <c r="A1517" s="25" t="s">
        <v>29</v>
      </c>
      <c r="B1517" s="26">
        <v>455175.61</v>
      </c>
      <c r="C1517" s="26">
        <v>3010.5</v>
      </c>
      <c r="D1517" s="27">
        <v>72109</v>
      </c>
      <c r="E1517" s="26">
        <v>5160.95</v>
      </c>
      <c r="F1517" s="27">
        <v>32.299999999999997</v>
      </c>
      <c r="G1517" s="26">
        <v>-277.32</v>
      </c>
      <c r="H1517" s="26">
        <v>-780.75</v>
      </c>
      <c r="I1517" s="26">
        <v>-25.51</v>
      </c>
      <c r="J1517" s="13" t="s">
        <v>1030</v>
      </c>
      <c r="K1517" s="7" t="e">
        <f>SUMIFS([1]исходный!$I$2:$I$8445,[1]исходный!$A$2:$A$8445,Таблица1[[#This Row],[Лицевой]],[1]исходный!$C$2:$C$8445,"Отопление")</f>
        <v>#VALUE!</v>
      </c>
      <c r="L1517" s="7" t="e">
        <f>Таблица1[[#This Row],[Возврат за июль]]+Таблица1[[#This Row],[возврат]]</f>
        <v>#VALUE!</v>
      </c>
      <c r="M1517" s="7" t="e">
        <f>SUMIFS([2]Лист2!$H$2:$H$3988,[2]Лист2!$A$2:$A$3988,Таблица1[[#This Row],[Лицевой]])</f>
        <v>#VALUE!</v>
      </c>
    </row>
    <row r="1518" spans="1:13" hidden="1" outlineLevel="2" x14ac:dyDescent="0.25">
      <c r="A1518" s="25" t="s">
        <v>29</v>
      </c>
      <c r="B1518" s="26">
        <v>455175.61</v>
      </c>
      <c r="C1518" s="26">
        <v>3010.5</v>
      </c>
      <c r="D1518" s="27">
        <v>72110</v>
      </c>
      <c r="E1518" s="26">
        <v>8053</v>
      </c>
      <c r="F1518" s="27">
        <v>50.4</v>
      </c>
      <c r="G1518" s="26">
        <v>-432.72</v>
      </c>
      <c r="H1518" s="26">
        <v>-1218.27</v>
      </c>
      <c r="I1518" s="26">
        <v>-39.799999999999997</v>
      </c>
      <c r="J1518" s="13" t="s">
        <v>1001</v>
      </c>
      <c r="K1518" s="7" t="e">
        <f>SUMIFS([1]исходный!$I$2:$I$8445,[1]исходный!$A$2:$A$8445,Таблица1[[#This Row],[Лицевой]],[1]исходный!$C$2:$C$8445,"Отопление")</f>
        <v>#VALUE!</v>
      </c>
      <c r="L1518" s="7" t="e">
        <f>Таблица1[[#This Row],[Возврат за июль]]+Таблица1[[#This Row],[возврат]]</f>
        <v>#VALUE!</v>
      </c>
      <c r="M1518" s="7" t="e">
        <f>SUMIFS([2]Лист2!$H$2:$H$3988,[2]Лист2!$A$2:$A$3988,Таблица1[[#This Row],[Лицевой]])</f>
        <v>#VALUE!</v>
      </c>
    </row>
    <row r="1519" spans="1:13" hidden="1" outlineLevel="2" x14ac:dyDescent="0.25">
      <c r="A1519" s="25" t="s">
        <v>29</v>
      </c>
      <c r="B1519" s="26">
        <v>455175.61</v>
      </c>
      <c r="C1519" s="26">
        <v>3010.5</v>
      </c>
      <c r="D1519" s="27">
        <v>72111</v>
      </c>
      <c r="E1519" s="26">
        <v>7973.11</v>
      </c>
      <c r="F1519" s="27">
        <v>49.9</v>
      </c>
      <c r="G1519" s="26">
        <v>-428.43</v>
      </c>
      <c r="H1519" s="26">
        <v>-1206.18</v>
      </c>
      <c r="I1519" s="26">
        <v>-39.409999999999997</v>
      </c>
      <c r="J1519" s="13" t="s">
        <v>1031</v>
      </c>
      <c r="K1519" s="7" t="e">
        <f>SUMIFS([1]исходный!$I$2:$I$8445,[1]исходный!$A$2:$A$8445,Таблица1[[#This Row],[Лицевой]],[1]исходный!$C$2:$C$8445,"Отопление")</f>
        <v>#VALUE!</v>
      </c>
      <c r="L1519" s="7" t="e">
        <f>Таблица1[[#This Row],[Возврат за июль]]+Таблица1[[#This Row],[возврат]]</f>
        <v>#VALUE!</v>
      </c>
      <c r="M1519" s="7" t="e">
        <f>SUMIFS([2]Лист2!$H$2:$H$3988,[2]Лист2!$A$2:$A$3988,Таблица1[[#This Row],[Лицевой]])</f>
        <v>#VALUE!</v>
      </c>
    </row>
    <row r="1520" spans="1:13" hidden="1" outlineLevel="2" x14ac:dyDescent="0.25">
      <c r="A1520" s="25" t="s">
        <v>29</v>
      </c>
      <c r="B1520" s="26">
        <v>455175.61</v>
      </c>
      <c r="C1520" s="26">
        <v>3010.5</v>
      </c>
      <c r="D1520" s="27">
        <v>72112</v>
      </c>
      <c r="E1520" s="26">
        <v>5033.13</v>
      </c>
      <c r="F1520" s="27">
        <v>31.5</v>
      </c>
      <c r="G1520" s="26">
        <v>-270.45999999999998</v>
      </c>
      <c r="H1520" s="26">
        <v>-761.42</v>
      </c>
      <c r="I1520" s="26">
        <v>-24.87</v>
      </c>
      <c r="J1520" s="13" t="s">
        <v>1004</v>
      </c>
      <c r="K1520" s="7" t="e">
        <f>SUMIFS([1]исходный!$I$2:$I$8445,[1]исходный!$A$2:$A$8445,Таблица1[[#This Row],[Лицевой]],[1]исходный!$C$2:$C$8445,"Отопление")</f>
        <v>#VALUE!</v>
      </c>
      <c r="L1520" s="7" t="e">
        <f>Таблица1[[#This Row],[Возврат за июль]]+Таблица1[[#This Row],[возврат]]</f>
        <v>#VALUE!</v>
      </c>
      <c r="M1520" s="7" t="e">
        <f>SUMIFS([2]Лист2!$H$2:$H$3988,[2]Лист2!$A$2:$A$3988,Таблица1[[#This Row],[Лицевой]])</f>
        <v>#VALUE!</v>
      </c>
    </row>
    <row r="1521" spans="1:13" hidden="1" outlineLevel="2" x14ac:dyDescent="0.25">
      <c r="A1521" s="25" t="s">
        <v>29</v>
      </c>
      <c r="B1521" s="26">
        <v>455175.61</v>
      </c>
      <c r="C1521" s="26">
        <v>3010.5</v>
      </c>
      <c r="D1521" s="27">
        <v>72113</v>
      </c>
      <c r="E1521" s="26">
        <v>8053</v>
      </c>
      <c r="F1521" s="27">
        <v>50.4</v>
      </c>
      <c r="G1521" s="26">
        <v>-432.72</v>
      </c>
      <c r="H1521" s="26">
        <v>-1218.27</v>
      </c>
      <c r="I1521" s="26">
        <v>-39.799999999999997</v>
      </c>
      <c r="J1521" s="13" t="s">
        <v>1001</v>
      </c>
      <c r="K1521" s="7" t="e">
        <f>SUMIFS([1]исходный!$I$2:$I$8445,[1]исходный!$A$2:$A$8445,Таблица1[[#This Row],[Лицевой]],[1]исходный!$C$2:$C$8445,"Отопление")</f>
        <v>#VALUE!</v>
      </c>
      <c r="L1521" s="7" t="e">
        <f>Таблица1[[#This Row],[Возврат за июль]]+Таблица1[[#This Row],[возврат]]</f>
        <v>#VALUE!</v>
      </c>
      <c r="M1521" s="7" t="e">
        <f>SUMIFS([2]Лист2!$H$2:$H$3988,[2]Лист2!$A$2:$A$3988,Таблица1[[#This Row],[Лицевой]])</f>
        <v>#VALUE!</v>
      </c>
    </row>
    <row r="1522" spans="1:13" hidden="1" outlineLevel="2" x14ac:dyDescent="0.25">
      <c r="A1522" s="25" t="s">
        <v>29</v>
      </c>
      <c r="B1522" s="26">
        <v>455175.61</v>
      </c>
      <c r="C1522" s="26">
        <v>3010.5</v>
      </c>
      <c r="D1522" s="27">
        <v>72114</v>
      </c>
      <c r="E1522" s="26">
        <v>8196.7800000000007</v>
      </c>
      <c r="F1522" s="27">
        <v>51.3</v>
      </c>
      <c r="G1522" s="26">
        <v>-440.42</v>
      </c>
      <c r="H1522" s="26">
        <v>-1240.02</v>
      </c>
      <c r="I1522" s="26">
        <v>-40.5</v>
      </c>
      <c r="J1522" s="13" t="s">
        <v>1032</v>
      </c>
      <c r="K1522" s="7" t="e">
        <f>SUMIFS([1]исходный!$I$2:$I$8445,[1]исходный!$A$2:$A$8445,Таблица1[[#This Row],[Лицевой]],[1]исходный!$C$2:$C$8445,"Отопление")</f>
        <v>#VALUE!</v>
      </c>
      <c r="L1522" s="7" t="e">
        <f>Таблица1[[#This Row],[Возврат за июль]]+Таблица1[[#This Row],[возврат]]</f>
        <v>#VALUE!</v>
      </c>
      <c r="M1522" s="7" t="e">
        <f>SUMIFS([2]Лист2!$H$2:$H$3988,[2]Лист2!$A$2:$A$3988,Таблица1[[#This Row],[Лицевой]])</f>
        <v>#VALUE!</v>
      </c>
    </row>
    <row r="1523" spans="1:13" hidden="1" outlineLevel="2" x14ac:dyDescent="0.25">
      <c r="A1523" s="25" t="s">
        <v>29</v>
      </c>
      <c r="B1523" s="26">
        <v>455175.61</v>
      </c>
      <c r="C1523" s="26">
        <v>3010.5</v>
      </c>
      <c r="D1523" s="27">
        <v>72115</v>
      </c>
      <c r="E1523" s="26">
        <v>5192.8999999999996</v>
      </c>
      <c r="F1523" s="27">
        <v>32.5</v>
      </c>
      <c r="G1523" s="26">
        <v>-279.02999999999997</v>
      </c>
      <c r="H1523" s="26">
        <v>0</v>
      </c>
      <c r="I1523" s="26">
        <v>-25.66</v>
      </c>
      <c r="J1523" s="13" t="s">
        <v>1033</v>
      </c>
      <c r="K1523" s="7" t="e">
        <f>SUMIFS([1]исходный!$I$2:$I$8445,[1]исходный!$A$2:$A$8445,Таблица1[[#This Row],[Лицевой]],[1]исходный!$C$2:$C$8445,"Отопление")</f>
        <v>#VALUE!</v>
      </c>
      <c r="L1523" s="7" t="e">
        <f>Таблица1[[#This Row],[Возврат за июль]]+Таблица1[[#This Row],[возврат]]</f>
        <v>#VALUE!</v>
      </c>
      <c r="M1523" s="7" t="e">
        <f>SUMIFS([2]Лист2!$H$2:$H$3988,[2]Лист2!$A$2:$A$3988,Таблица1[[#This Row],[Лицевой]])</f>
        <v>#VALUE!</v>
      </c>
    </row>
    <row r="1524" spans="1:13" hidden="1" outlineLevel="2" x14ac:dyDescent="0.25">
      <c r="A1524" s="25" t="s">
        <v>29</v>
      </c>
      <c r="B1524" s="26">
        <v>455175.61</v>
      </c>
      <c r="C1524" s="26">
        <v>3010.5</v>
      </c>
      <c r="D1524" s="27">
        <v>72116</v>
      </c>
      <c r="E1524" s="26">
        <v>8100.95</v>
      </c>
      <c r="F1524" s="27">
        <v>50.7</v>
      </c>
      <c r="G1524" s="26">
        <v>-435.31</v>
      </c>
      <c r="H1524" s="26">
        <v>0</v>
      </c>
      <c r="I1524" s="26">
        <v>-40.03</v>
      </c>
      <c r="J1524" s="13" t="s">
        <v>1003</v>
      </c>
      <c r="K1524" s="7" t="e">
        <f>SUMIFS([1]исходный!$I$2:$I$8445,[1]исходный!$A$2:$A$8445,Таблица1[[#This Row],[Лицевой]],[1]исходный!$C$2:$C$8445,"Отопление")</f>
        <v>#VALUE!</v>
      </c>
      <c r="L1524" s="7" t="e">
        <f>Таблица1[[#This Row],[Возврат за июль]]+Таблица1[[#This Row],[возврат]]</f>
        <v>#VALUE!</v>
      </c>
      <c r="M1524" s="7" t="e">
        <f>SUMIFS([2]Лист2!$H$2:$H$3988,[2]Лист2!$A$2:$A$3988,Таблица1[[#This Row],[Лицевой]])</f>
        <v>#VALUE!</v>
      </c>
    </row>
    <row r="1525" spans="1:13" hidden="1" outlineLevel="2" x14ac:dyDescent="0.25">
      <c r="A1525" s="25" t="s">
        <v>29</v>
      </c>
      <c r="B1525" s="26">
        <v>455175.61</v>
      </c>
      <c r="C1525" s="26">
        <v>3010.5</v>
      </c>
      <c r="D1525" s="27">
        <v>72117</v>
      </c>
      <c r="E1525" s="26">
        <v>8100.95</v>
      </c>
      <c r="F1525" s="27">
        <v>50.7</v>
      </c>
      <c r="G1525" s="26">
        <v>-435.31</v>
      </c>
      <c r="H1525" s="26">
        <v>0</v>
      </c>
      <c r="I1525" s="26">
        <v>-40.03</v>
      </c>
      <c r="J1525" s="13" t="s">
        <v>1003</v>
      </c>
      <c r="K1525" s="7" t="e">
        <f>SUMIFS([1]исходный!$I$2:$I$8445,[1]исходный!$A$2:$A$8445,Таблица1[[#This Row],[Лицевой]],[1]исходный!$C$2:$C$8445,"Отопление")</f>
        <v>#VALUE!</v>
      </c>
      <c r="L1525" s="7" t="e">
        <f>Таблица1[[#This Row],[Возврат за июль]]+Таблица1[[#This Row],[возврат]]</f>
        <v>#VALUE!</v>
      </c>
      <c r="M1525" s="7" t="e">
        <f>SUMIFS([2]Лист2!$H$2:$H$3988,[2]Лист2!$A$2:$A$3988,Таблица1[[#This Row],[Лицевой]])</f>
        <v>#VALUE!</v>
      </c>
    </row>
    <row r="1526" spans="1:13" hidden="1" outlineLevel="2" x14ac:dyDescent="0.25">
      <c r="A1526" s="25" t="s">
        <v>29</v>
      </c>
      <c r="B1526" s="26">
        <v>455175.61</v>
      </c>
      <c r="C1526" s="26">
        <v>3010.5</v>
      </c>
      <c r="D1526" s="27">
        <v>72118</v>
      </c>
      <c r="E1526" s="26">
        <v>5097.0200000000004</v>
      </c>
      <c r="F1526" s="27">
        <v>31.9</v>
      </c>
      <c r="G1526" s="26">
        <v>-273.87</v>
      </c>
      <c r="H1526" s="26">
        <v>0</v>
      </c>
      <c r="I1526" s="26">
        <v>-25.18</v>
      </c>
      <c r="J1526" s="13" t="s">
        <v>992</v>
      </c>
      <c r="K1526" s="7" t="e">
        <f>SUMIFS([1]исходный!$I$2:$I$8445,[1]исходный!$A$2:$A$8445,Таблица1[[#This Row],[Лицевой]],[1]исходный!$C$2:$C$8445,"Отопление")</f>
        <v>#VALUE!</v>
      </c>
      <c r="L1526" s="7" t="e">
        <f>Таблица1[[#This Row],[Возврат за июль]]+Таблица1[[#This Row],[возврат]]</f>
        <v>#VALUE!</v>
      </c>
      <c r="M1526" s="7" t="e">
        <f>SUMIFS([2]Лист2!$H$2:$H$3988,[2]Лист2!$A$2:$A$3988,Таблица1[[#This Row],[Лицевой]])</f>
        <v>#VALUE!</v>
      </c>
    </row>
    <row r="1527" spans="1:13" hidden="1" outlineLevel="2" x14ac:dyDescent="0.25">
      <c r="A1527" s="25" t="s">
        <v>29</v>
      </c>
      <c r="B1527" s="26">
        <v>455175.61</v>
      </c>
      <c r="C1527" s="26">
        <v>3010.5</v>
      </c>
      <c r="D1527" s="27">
        <v>72119</v>
      </c>
      <c r="E1527" s="26">
        <v>8100.95</v>
      </c>
      <c r="F1527" s="27">
        <v>50.7</v>
      </c>
      <c r="G1527" s="26">
        <v>-435.31</v>
      </c>
      <c r="H1527" s="26">
        <v>-1225.52</v>
      </c>
      <c r="I1527" s="26">
        <v>-40.03</v>
      </c>
      <c r="J1527" s="13" t="s">
        <v>1003</v>
      </c>
      <c r="K1527" s="7" t="e">
        <f>SUMIFS([1]исходный!$I$2:$I$8445,[1]исходный!$A$2:$A$8445,Таблица1[[#This Row],[Лицевой]],[1]исходный!$C$2:$C$8445,"Отопление")</f>
        <v>#VALUE!</v>
      </c>
      <c r="L1527" s="7" t="e">
        <f>Таблица1[[#This Row],[Возврат за июль]]+Таблица1[[#This Row],[возврат]]</f>
        <v>#VALUE!</v>
      </c>
      <c r="M1527" s="7" t="e">
        <f>SUMIFS([2]Лист2!$H$2:$H$3988,[2]Лист2!$A$2:$A$3988,Таблица1[[#This Row],[Лицевой]])</f>
        <v>#VALUE!</v>
      </c>
    </row>
    <row r="1528" spans="1:13" s="3" customFormat="1" outlineLevel="1" collapsed="1" x14ac:dyDescent="0.25">
      <c r="A1528" s="22" t="s">
        <v>29</v>
      </c>
      <c r="B1528" s="24">
        <f>B1527</f>
        <v>455175.61</v>
      </c>
      <c r="C1528" s="24">
        <f>C1527</f>
        <v>3010.5</v>
      </c>
      <c r="D1528" s="24"/>
      <c r="E1528" s="24">
        <f>SUM(E1466:E1527)</f>
        <v>481022.51000000007</v>
      </c>
      <c r="F1528" s="24">
        <f t="shared" ref="F1528:I1528" si="23">SUM(F1466:F1527)</f>
        <v>3010.5000000000009</v>
      </c>
      <c r="G1528" s="24">
        <f t="shared" si="23"/>
        <v>-25846.899999999994</v>
      </c>
      <c r="H1528" s="24">
        <f t="shared" si="23"/>
        <v>-48834.589999999989</v>
      </c>
      <c r="I1528" s="24">
        <f t="shared" si="23"/>
        <v>-2376.9700000000003</v>
      </c>
      <c r="J1528" s="13"/>
      <c r="K1528" s="7" t="e">
        <f>SUMIFS([1]исходный!$I$2:$I$8445,[1]исходный!$A$2:$A$8445,Таблица1[[#This Row],[Лицевой]],[1]исходный!$C$2:$C$8445,"Отопление")</f>
        <v>#VALUE!</v>
      </c>
      <c r="L1528" s="7" t="e">
        <f>Таблица1[[#This Row],[Возврат за июль]]+Таблица1[[#This Row],[возврат]]</f>
        <v>#VALUE!</v>
      </c>
      <c r="M1528" s="7" t="e">
        <f>SUMIFS([2]Лист2!$H$2:$H$3988,[2]Лист2!$A$2:$A$3988,Таблица1[[#This Row],[Лицевой]])</f>
        <v>#VALUE!</v>
      </c>
    </row>
    <row r="1529" spans="1:13" hidden="1" outlineLevel="2" x14ac:dyDescent="0.25">
      <c r="A1529" s="25" t="s">
        <v>30</v>
      </c>
      <c r="B1529" s="26">
        <v>358220.2</v>
      </c>
      <c r="C1529" s="26">
        <v>2605.3000000000002</v>
      </c>
      <c r="D1529" s="27">
        <v>71899</v>
      </c>
      <c r="E1529" s="26">
        <v>6421.75</v>
      </c>
      <c r="F1529" s="27">
        <v>45</v>
      </c>
      <c r="G1529" s="26">
        <v>-234.4</v>
      </c>
      <c r="H1529" s="26">
        <v>-971.49</v>
      </c>
      <c r="I1529" s="26">
        <v>-31.73</v>
      </c>
      <c r="J1529" s="13" t="s">
        <v>1034</v>
      </c>
      <c r="K1529" s="7" t="e">
        <f>SUMIFS([1]исходный!$I$2:$I$8445,[1]исходный!$A$2:$A$8445,Таблица1[[#This Row],[Лицевой]],[1]исходный!$C$2:$C$8445,"Отопление")</f>
        <v>#VALUE!</v>
      </c>
      <c r="L1529" s="7" t="e">
        <f>Таблица1[[#This Row],[Возврат за июль]]+Таблица1[[#This Row],[возврат]]</f>
        <v>#VALUE!</v>
      </c>
      <c r="M1529" s="7" t="e">
        <f>SUMIFS([2]Лист2!$H$2:$H$3988,[2]Лист2!$A$2:$A$3988,Таблица1[[#This Row],[Лицевой]])</f>
        <v>#VALUE!</v>
      </c>
    </row>
    <row r="1530" spans="1:13" hidden="1" outlineLevel="2" x14ac:dyDescent="0.25">
      <c r="A1530" s="25" t="s">
        <v>30</v>
      </c>
      <c r="B1530" s="26">
        <v>358220.2</v>
      </c>
      <c r="C1530" s="26">
        <v>2605.3000000000002</v>
      </c>
      <c r="D1530" s="27">
        <v>71900</v>
      </c>
      <c r="E1530" s="26">
        <v>10117.84</v>
      </c>
      <c r="F1530" s="27">
        <v>70.900000000000006</v>
      </c>
      <c r="G1530" s="26">
        <v>-369.32</v>
      </c>
      <c r="H1530" s="26">
        <v>-1530.64</v>
      </c>
      <c r="I1530" s="26">
        <v>-50</v>
      </c>
      <c r="J1530" s="13" t="s">
        <v>1035</v>
      </c>
      <c r="K1530" s="7" t="e">
        <f>SUMIFS([1]исходный!$I$2:$I$8445,[1]исходный!$A$2:$A$8445,Таблица1[[#This Row],[Лицевой]],[1]исходный!$C$2:$C$8445,"Отопление")</f>
        <v>#VALUE!</v>
      </c>
      <c r="L1530" s="7" t="e">
        <f>Таблица1[[#This Row],[Возврат за июль]]+Таблица1[[#This Row],[возврат]]</f>
        <v>#VALUE!</v>
      </c>
      <c r="M1530" s="7" t="e">
        <f>SUMIFS([2]Лист2!$H$2:$H$3988,[2]Лист2!$A$2:$A$3988,Таблица1[[#This Row],[Лицевой]])</f>
        <v>#VALUE!</v>
      </c>
    </row>
    <row r="1531" spans="1:13" hidden="1" outlineLevel="2" x14ac:dyDescent="0.25">
      <c r="A1531" s="25" t="s">
        <v>30</v>
      </c>
      <c r="B1531" s="26">
        <v>358220.2</v>
      </c>
      <c r="C1531" s="26">
        <v>2605.3000000000002</v>
      </c>
      <c r="D1531" s="27">
        <v>71901</v>
      </c>
      <c r="E1531" s="26">
        <v>7121.01</v>
      </c>
      <c r="F1531" s="27">
        <v>49.9</v>
      </c>
      <c r="G1531" s="26">
        <v>-259.92</v>
      </c>
      <c r="H1531" s="26">
        <v>-1077.27</v>
      </c>
      <c r="I1531" s="26">
        <v>-35.19</v>
      </c>
      <c r="J1531" s="13" t="s">
        <v>1036</v>
      </c>
      <c r="K1531" s="7" t="e">
        <f>SUMIFS([1]исходный!$I$2:$I$8445,[1]исходный!$A$2:$A$8445,Таблица1[[#This Row],[Лицевой]],[1]исходный!$C$2:$C$8445,"Отопление")</f>
        <v>#VALUE!</v>
      </c>
      <c r="L1531" s="7" t="e">
        <f>Таблица1[[#This Row],[Возврат за июль]]+Таблица1[[#This Row],[возврат]]</f>
        <v>#VALUE!</v>
      </c>
      <c r="M1531" s="7" t="e">
        <f>SUMIFS([2]Лист2!$H$2:$H$3988,[2]Лист2!$A$2:$A$3988,Таблица1[[#This Row],[Лицевой]])</f>
        <v>#VALUE!</v>
      </c>
    </row>
    <row r="1532" spans="1:13" hidden="1" outlineLevel="2" x14ac:dyDescent="0.25">
      <c r="A1532" s="25" t="s">
        <v>30</v>
      </c>
      <c r="B1532" s="26">
        <v>358220.2</v>
      </c>
      <c r="C1532" s="26">
        <v>2605.3000000000002</v>
      </c>
      <c r="D1532" s="27">
        <v>71902</v>
      </c>
      <c r="E1532" s="26">
        <v>4452.4399999999996</v>
      </c>
      <c r="F1532" s="27">
        <v>31.2</v>
      </c>
      <c r="G1532" s="26">
        <v>-162.54</v>
      </c>
      <c r="H1532" s="26">
        <v>-673.57</v>
      </c>
      <c r="I1532" s="26">
        <v>-22</v>
      </c>
      <c r="J1532" s="13" t="s">
        <v>1037</v>
      </c>
      <c r="K1532" s="7" t="e">
        <f>SUMIFS([1]исходный!$I$2:$I$8445,[1]исходный!$A$2:$A$8445,Таблица1[[#This Row],[Лицевой]],[1]исходный!$C$2:$C$8445,"Отопление")</f>
        <v>#VALUE!</v>
      </c>
      <c r="L1532" s="7" t="e">
        <f>Таблица1[[#This Row],[Возврат за июль]]+Таблица1[[#This Row],[возврат]]</f>
        <v>#VALUE!</v>
      </c>
      <c r="M1532" s="7" t="e">
        <f>SUMIFS([2]Лист2!$H$2:$H$3988,[2]Лист2!$A$2:$A$3988,Таблица1[[#This Row],[Лицевой]])</f>
        <v>#VALUE!</v>
      </c>
    </row>
    <row r="1533" spans="1:13" hidden="1" outlineLevel="2" x14ac:dyDescent="0.25">
      <c r="A1533" s="25" t="s">
        <v>30</v>
      </c>
      <c r="B1533" s="26">
        <v>358220.2</v>
      </c>
      <c r="C1533" s="26">
        <v>2605.3000000000002</v>
      </c>
      <c r="D1533" s="27">
        <v>71903</v>
      </c>
      <c r="E1533" s="26">
        <v>7363.59</v>
      </c>
      <c r="F1533" s="27">
        <v>51.6</v>
      </c>
      <c r="G1533" s="26">
        <v>-268.76</v>
      </c>
      <c r="H1533" s="26">
        <v>-1113.97</v>
      </c>
      <c r="I1533" s="26">
        <v>-36.39</v>
      </c>
      <c r="J1533" s="13" t="s">
        <v>1038</v>
      </c>
      <c r="K1533" s="7" t="e">
        <f>SUMIFS([1]исходный!$I$2:$I$8445,[1]исходный!$A$2:$A$8445,Таблица1[[#This Row],[Лицевой]],[1]исходный!$C$2:$C$8445,"Отопление")</f>
        <v>#VALUE!</v>
      </c>
      <c r="L1533" s="7" t="e">
        <f>Таблица1[[#This Row],[Возврат за июль]]+Таблица1[[#This Row],[возврат]]</f>
        <v>#VALUE!</v>
      </c>
      <c r="M1533" s="7" t="e">
        <f>SUMIFS([2]Лист2!$H$2:$H$3988,[2]Лист2!$A$2:$A$3988,Таблица1[[#This Row],[Лицевой]])</f>
        <v>#VALUE!</v>
      </c>
    </row>
    <row r="1534" spans="1:13" hidden="1" outlineLevel="2" x14ac:dyDescent="0.25">
      <c r="A1534" s="25" t="s">
        <v>30</v>
      </c>
      <c r="B1534" s="26">
        <v>358220.2</v>
      </c>
      <c r="C1534" s="26">
        <v>2605.3000000000002</v>
      </c>
      <c r="D1534" s="27">
        <v>71904</v>
      </c>
      <c r="E1534" s="26">
        <v>7006.85</v>
      </c>
      <c r="F1534" s="27">
        <v>49.1</v>
      </c>
      <c r="G1534" s="26">
        <v>-255.76</v>
      </c>
      <c r="H1534" s="26">
        <v>-1060.01</v>
      </c>
      <c r="I1534" s="26">
        <v>-34.630000000000003</v>
      </c>
      <c r="J1534" s="13" t="s">
        <v>1039</v>
      </c>
      <c r="K1534" s="7" t="e">
        <f>SUMIFS([1]исходный!$I$2:$I$8445,[1]исходный!$A$2:$A$8445,Таблица1[[#This Row],[Лицевой]],[1]исходный!$C$2:$C$8445,"Отопление")</f>
        <v>#VALUE!</v>
      </c>
      <c r="L1534" s="7" t="e">
        <f>Таблица1[[#This Row],[Возврат за июль]]+Таблица1[[#This Row],[возврат]]</f>
        <v>#VALUE!</v>
      </c>
      <c r="M1534" s="7" t="e">
        <f>SUMIFS([2]Лист2!$H$2:$H$3988,[2]Лист2!$A$2:$A$3988,Таблица1[[#This Row],[Лицевой]])</f>
        <v>#VALUE!</v>
      </c>
    </row>
    <row r="1535" spans="1:13" hidden="1" outlineLevel="2" x14ac:dyDescent="0.25">
      <c r="A1535" s="25" t="s">
        <v>30</v>
      </c>
      <c r="B1535" s="26">
        <v>358220.2</v>
      </c>
      <c r="C1535" s="26">
        <v>2605.3000000000002</v>
      </c>
      <c r="D1535" s="27">
        <v>71905</v>
      </c>
      <c r="E1535" s="26">
        <v>4509.51</v>
      </c>
      <c r="F1535" s="27">
        <v>31.6</v>
      </c>
      <c r="G1535" s="26">
        <v>-164.61</v>
      </c>
      <c r="H1535" s="26">
        <v>-682.21</v>
      </c>
      <c r="I1535" s="26">
        <v>-22.29</v>
      </c>
      <c r="J1535" s="13" t="s">
        <v>1040</v>
      </c>
      <c r="K1535" s="7" t="e">
        <f>SUMIFS([1]исходный!$I$2:$I$8445,[1]исходный!$A$2:$A$8445,Таблица1[[#This Row],[Лицевой]],[1]исходный!$C$2:$C$8445,"Отопление")</f>
        <v>#VALUE!</v>
      </c>
      <c r="L1535" s="7" t="e">
        <f>Таблица1[[#This Row],[Возврат за июль]]+Таблица1[[#This Row],[возврат]]</f>
        <v>#VALUE!</v>
      </c>
      <c r="M1535" s="7" t="e">
        <f>SUMIFS([2]Лист2!$H$2:$H$3988,[2]Лист2!$A$2:$A$3988,Таблица1[[#This Row],[Лицевой]])</f>
        <v>#VALUE!</v>
      </c>
    </row>
    <row r="1536" spans="1:13" hidden="1" outlineLevel="2" x14ac:dyDescent="0.25">
      <c r="A1536" s="25" t="s">
        <v>30</v>
      </c>
      <c r="B1536" s="26">
        <v>358220.2</v>
      </c>
      <c r="C1536" s="26">
        <v>2605.3000000000002</v>
      </c>
      <c r="D1536" s="27">
        <v>71906</v>
      </c>
      <c r="E1536" s="26">
        <v>7377.87</v>
      </c>
      <c r="F1536" s="27">
        <v>51.7</v>
      </c>
      <c r="G1536" s="26">
        <v>-269.29000000000002</v>
      </c>
      <c r="H1536" s="26">
        <v>-1116.1300000000001</v>
      </c>
      <c r="I1536" s="26">
        <v>-36.450000000000003</v>
      </c>
      <c r="J1536" s="13" t="s">
        <v>1041</v>
      </c>
      <c r="K1536" s="7" t="e">
        <f>SUMIFS([1]исходный!$I$2:$I$8445,[1]исходный!$A$2:$A$8445,Таблица1[[#This Row],[Лицевой]],[1]исходный!$C$2:$C$8445,"Отопление")</f>
        <v>#VALUE!</v>
      </c>
      <c r="L1536" s="7" t="e">
        <f>Таблица1[[#This Row],[Возврат за июль]]+Таблица1[[#This Row],[возврат]]</f>
        <v>#VALUE!</v>
      </c>
      <c r="M1536" s="7" t="e">
        <f>SUMIFS([2]Лист2!$H$2:$H$3988,[2]Лист2!$A$2:$A$3988,Таблица1[[#This Row],[Лицевой]])</f>
        <v>#VALUE!</v>
      </c>
    </row>
    <row r="1537" spans="1:13" hidden="1" outlineLevel="2" x14ac:dyDescent="0.25">
      <c r="A1537" s="25" t="s">
        <v>30</v>
      </c>
      <c r="B1537" s="26">
        <v>358220.2</v>
      </c>
      <c r="C1537" s="26">
        <v>2605.3000000000002</v>
      </c>
      <c r="D1537" s="27">
        <v>71907</v>
      </c>
      <c r="E1537" s="26">
        <v>7306.52</v>
      </c>
      <c r="F1537" s="27">
        <v>51.2</v>
      </c>
      <c r="G1537" s="26">
        <v>-266.69</v>
      </c>
      <c r="H1537" s="26">
        <v>-1105.3399999999999</v>
      </c>
      <c r="I1537" s="26">
        <v>-36.1</v>
      </c>
      <c r="J1537" s="13" t="s">
        <v>1042</v>
      </c>
      <c r="K1537" s="7" t="e">
        <f>SUMIFS([1]исходный!$I$2:$I$8445,[1]исходный!$A$2:$A$8445,Таблица1[[#This Row],[Лицевой]],[1]исходный!$C$2:$C$8445,"Отопление")</f>
        <v>#VALUE!</v>
      </c>
      <c r="L1537" s="7" t="e">
        <f>Таблица1[[#This Row],[Возврат за июль]]+Таблица1[[#This Row],[возврат]]</f>
        <v>#VALUE!</v>
      </c>
      <c r="M1537" s="7" t="e">
        <f>SUMIFS([2]Лист2!$H$2:$H$3988,[2]Лист2!$A$2:$A$3988,Таблица1[[#This Row],[Лицевой]])</f>
        <v>#VALUE!</v>
      </c>
    </row>
    <row r="1538" spans="1:13" hidden="1" outlineLevel="2" x14ac:dyDescent="0.25">
      <c r="A1538" s="25" t="s">
        <v>30</v>
      </c>
      <c r="B1538" s="26">
        <v>358220.2</v>
      </c>
      <c r="C1538" s="26">
        <v>2605.3000000000002</v>
      </c>
      <c r="D1538" s="27">
        <v>71908</v>
      </c>
      <c r="E1538" s="26">
        <v>4509.51</v>
      </c>
      <c r="F1538" s="27">
        <v>31.6</v>
      </c>
      <c r="G1538" s="26">
        <v>-164.61</v>
      </c>
      <c r="H1538" s="26">
        <v>-682.21</v>
      </c>
      <c r="I1538" s="26">
        <v>-22.29</v>
      </c>
      <c r="J1538" s="13" t="s">
        <v>1040</v>
      </c>
      <c r="K1538" s="7" t="e">
        <f>SUMIFS([1]исходный!$I$2:$I$8445,[1]исходный!$A$2:$A$8445,Таблица1[[#This Row],[Лицевой]],[1]исходный!$C$2:$C$8445,"Отопление")</f>
        <v>#VALUE!</v>
      </c>
      <c r="L1538" s="7" t="e">
        <f>Таблица1[[#This Row],[Возврат за июль]]+Таблица1[[#This Row],[возврат]]</f>
        <v>#VALUE!</v>
      </c>
      <c r="M1538" s="7" t="e">
        <f>SUMIFS([2]Лист2!$H$2:$H$3988,[2]Лист2!$A$2:$A$3988,Таблица1[[#This Row],[Лицевой]])</f>
        <v>#VALUE!</v>
      </c>
    </row>
    <row r="1539" spans="1:13" hidden="1" outlineLevel="2" x14ac:dyDescent="0.25">
      <c r="A1539" s="25" t="s">
        <v>30</v>
      </c>
      <c r="B1539" s="26">
        <v>358220.2</v>
      </c>
      <c r="C1539" s="26">
        <v>2605.3000000000002</v>
      </c>
      <c r="D1539" s="27">
        <v>71909</v>
      </c>
      <c r="E1539" s="26">
        <v>7306.52</v>
      </c>
      <c r="F1539" s="27">
        <v>51.2</v>
      </c>
      <c r="G1539" s="26">
        <v>-266.69</v>
      </c>
      <c r="H1539" s="26">
        <v>-1105.3399999999999</v>
      </c>
      <c r="I1539" s="26">
        <v>-36.1</v>
      </c>
      <c r="J1539" s="13" t="s">
        <v>1042</v>
      </c>
      <c r="K1539" s="7" t="e">
        <f>SUMIFS([1]исходный!$I$2:$I$8445,[1]исходный!$A$2:$A$8445,Таблица1[[#This Row],[Лицевой]],[1]исходный!$C$2:$C$8445,"Отопление")</f>
        <v>#VALUE!</v>
      </c>
      <c r="L1539" s="7" t="e">
        <f>Таблица1[[#This Row],[Возврат за июль]]+Таблица1[[#This Row],[возврат]]</f>
        <v>#VALUE!</v>
      </c>
      <c r="M1539" s="7" t="e">
        <f>SUMIFS([2]Лист2!$H$2:$H$3988,[2]Лист2!$A$2:$A$3988,Таблица1[[#This Row],[Лицевой]])</f>
        <v>#VALUE!</v>
      </c>
    </row>
    <row r="1540" spans="1:13" hidden="1" outlineLevel="2" x14ac:dyDescent="0.25">
      <c r="A1540" s="25" t="s">
        <v>30</v>
      </c>
      <c r="B1540" s="26">
        <v>358220.2</v>
      </c>
      <c r="C1540" s="26">
        <v>2605.3000000000002</v>
      </c>
      <c r="D1540" s="27">
        <v>71910</v>
      </c>
      <c r="E1540" s="26">
        <v>6964.05</v>
      </c>
      <c r="F1540" s="27">
        <v>48.8</v>
      </c>
      <c r="G1540" s="26">
        <v>-254.21</v>
      </c>
      <c r="H1540" s="26">
        <v>-1053.53</v>
      </c>
      <c r="I1540" s="26">
        <v>-34.409999999999997</v>
      </c>
      <c r="J1540" s="13" t="s">
        <v>1043</v>
      </c>
      <c r="K1540" s="7" t="e">
        <f>SUMIFS([1]исходный!$I$2:$I$8445,[1]исходный!$A$2:$A$8445,Таблица1[[#This Row],[Лицевой]],[1]исходный!$C$2:$C$8445,"Отопление")</f>
        <v>#VALUE!</v>
      </c>
      <c r="L1540" s="7" t="e">
        <f>Таблица1[[#This Row],[Возврат за июль]]+Таблица1[[#This Row],[возврат]]</f>
        <v>#VALUE!</v>
      </c>
      <c r="M1540" s="7" t="e">
        <f>SUMIFS([2]Лист2!$H$2:$H$3988,[2]Лист2!$A$2:$A$3988,Таблица1[[#This Row],[Лицевой]])</f>
        <v>#VALUE!</v>
      </c>
    </row>
    <row r="1541" spans="1:13" hidden="1" outlineLevel="2" x14ac:dyDescent="0.25">
      <c r="A1541" s="25" t="s">
        <v>30</v>
      </c>
      <c r="B1541" s="26">
        <v>358220.2</v>
      </c>
      <c r="C1541" s="26">
        <v>2605.3000000000002</v>
      </c>
      <c r="D1541" s="27">
        <v>71911</v>
      </c>
      <c r="E1541" s="26">
        <v>4438.17</v>
      </c>
      <c r="F1541" s="27">
        <v>31.1</v>
      </c>
      <c r="G1541" s="26">
        <v>-162.02000000000001</v>
      </c>
      <c r="H1541" s="26">
        <v>-671.41</v>
      </c>
      <c r="I1541" s="26">
        <v>-21.93</v>
      </c>
      <c r="J1541" s="13" t="s">
        <v>1044</v>
      </c>
      <c r="K1541" s="7" t="e">
        <f>SUMIFS([1]исходный!$I$2:$I$8445,[1]исходный!$A$2:$A$8445,Таблица1[[#This Row],[Лицевой]],[1]исходный!$C$2:$C$8445,"Отопление")</f>
        <v>#VALUE!</v>
      </c>
      <c r="L1541" s="7" t="e">
        <f>Таблица1[[#This Row],[Возврат за июль]]+Таблица1[[#This Row],[возврат]]</f>
        <v>#VALUE!</v>
      </c>
      <c r="M1541" s="7" t="e">
        <f>SUMIFS([2]Лист2!$H$2:$H$3988,[2]Лист2!$A$2:$A$3988,Таблица1[[#This Row],[Лицевой]])</f>
        <v>#VALUE!</v>
      </c>
    </row>
    <row r="1542" spans="1:13" hidden="1" outlineLevel="2" x14ac:dyDescent="0.25">
      <c r="A1542" s="25" t="s">
        <v>30</v>
      </c>
      <c r="B1542" s="26">
        <v>358220.2</v>
      </c>
      <c r="C1542" s="26">
        <v>2605.3000000000002</v>
      </c>
      <c r="D1542" s="27">
        <v>71912</v>
      </c>
      <c r="E1542" s="26">
        <v>7335.05</v>
      </c>
      <c r="F1542" s="27">
        <v>51.4</v>
      </c>
      <c r="G1542" s="26">
        <v>-267.72000000000003</v>
      </c>
      <c r="H1542" s="26">
        <v>-1109.6600000000001</v>
      </c>
      <c r="I1542" s="26">
        <v>-36.25</v>
      </c>
      <c r="J1542" s="13" t="s">
        <v>1045</v>
      </c>
      <c r="K1542" s="7" t="e">
        <f>SUMIFS([1]исходный!$I$2:$I$8445,[1]исходный!$A$2:$A$8445,Таблица1[[#This Row],[Лицевой]],[1]исходный!$C$2:$C$8445,"Отопление")</f>
        <v>#VALUE!</v>
      </c>
      <c r="L1542" s="7" t="e">
        <f>Таблица1[[#This Row],[Возврат за июль]]+Таблица1[[#This Row],[возврат]]</f>
        <v>#VALUE!</v>
      </c>
      <c r="M1542" s="7" t="e">
        <f>SUMIFS([2]Лист2!$H$2:$H$3988,[2]Лист2!$A$2:$A$3988,Таблица1[[#This Row],[Лицевой]])</f>
        <v>#VALUE!</v>
      </c>
    </row>
    <row r="1543" spans="1:13" hidden="1" outlineLevel="2" x14ac:dyDescent="0.25">
      <c r="A1543" s="25" t="s">
        <v>30</v>
      </c>
      <c r="B1543" s="26">
        <v>358220.2</v>
      </c>
      <c r="C1543" s="26">
        <v>2605.3000000000002</v>
      </c>
      <c r="D1543" s="27">
        <v>71913</v>
      </c>
      <c r="E1543" s="26">
        <v>10003.69</v>
      </c>
      <c r="F1543" s="27">
        <v>70.099999999999994</v>
      </c>
      <c r="G1543" s="26">
        <v>-365.17</v>
      </c>
      <c r="H1543" s="26">
        <v>-1513.37</v>
      </c>
      <c r="I1543" s="26">
        <v>-49.43</v>
      </c>
      <c r="J1543" s="13" t="s">
        <v>1046</v>
      </c>
      <c r="K1543" s="7" t="e">
        <f>SUMIFS([1]исходный!$I$2:$I$8445,[1]исходный!$A$2:$A$8445,Таблица1[[#This Row],[Лицевой]],[1]исходный!$C$2:$C$8445,"Отопление")</f>
        <v>#VALUE!</v>
      </c>
      <c r="L1543" s="7" t="e">
        <f>Таблица1[[#This Row],[Возврат за июль]]+Таблица1[[#This Row],[возврат]]</f>
        <v>#VALUE!</v>
      </c>
      <c r="M1543" s="7" t="e">
        <f>SUMIFS([2]Лист2!$H$2:$H$3988,[2]Лист2!$A$2:$A$3988,Таблица1[[#This Row],[Лицевой]])</f>
        <v>#VALUE!</v>
      </c>
    </row>
    <row r="1544" spans="1:13" hidden="1" outlineLevel="2" x14ac:dyDescent="0.25">
      <c r="A1544" s="25" t="s">
        <v>30</v>
      </c>
      <c r="B1544" s="26">
        <v>358220.2</v>
      </c>
      <c r="C1544" s="26">
        <v>2605.3000000000002</v>
      </c>
      <c r="D1544" s="27">
        <v>71914</v>
      </c>
      <c r="E1544" s="26">
        <v>7135.28</v>
      </c>
      <c r="F1544" s="27">
        <v>50</v>
      </c>
      <c r="G1544" s="26">
        <v>-260.44</v>
      </c>
      <c r="H1544" s="26">
        <v>-1079.43</v>
      </c>
      <c r="I1544" s="26">
        <v>-35.26</v>
      </c>
      <c r="J1544" s="13" t="s">
        <v>1047</v>
      </c>
      <c r="K1544" s="7" t="e">
        <f>SUMIFS([1]исходный!$I$2:$I$8445,[1]исходный!$A$2:$A$8445,Таблица1[[#This Row],[Лицевой]],[1]исходный!$C$2:$C$8445,"Отопление")</f>
        <v>#VALUE!</v>
      </c>
      <c r="L1544" s="7" t="e">
        <f>Таблица1[[#This Row],[Возврат за июль]]+Таблица1[[#This Row],[возврат]]</f>
        <v>#VALUE!</v>
      </c>
      <c r="M1544" s="7" t="e">
        <f>SUMIFS([2]Лист2!$H$2:$H$3988,[2]Лист2!$A$2:$A$3988,Таблица1[[#This Row],[Лицевой]])</f>
        <v>#VALUE!</v>
      </c>
    </row>
    <row r="1545" spans="1:13" hidden="1" outlineLevel="2" x14ac:dyDescent="0.25">
      <c r="A1545" s="25" t="s">
        <v>30</v>
      </c>
      <c r="B1545" s="26">
        <v>358220.2</v>
      </c>
      <c r="C1545" s="26">
        <v>2605.3000000000002</v>
      </c>
      <c r="D1545" s="27">
        <v>71915</v>
      </c>
      <c r="E1545" s="26">
        <v>7249.43</v>
      </c>
      <c r="F1545" s="27">
        <v>50.8</v>
      </c>
      <c r="G1545" s="26">
        <v>-264.60000000000002</v>
      </c>
      <c r="H1545" s="26">
        <v>-1096.7</v>
      </c>
      <c r="I1545" s="26">
        <v>-35.83</v>
      </c>
      <c r="J1545" s="13" t="s">
        <v>1048</v>
      </c>
      <c r="K1545" s="7" t="e">
        <f>SUMIFS([1]исходный!$I$2:$I$8445,[1]исходный!$A$2:$A$8445,Таблица1[[#This Row],[Лицевой]],[1]исходный!$C$2:$C$8445,"Отопление")</f>
        <v>#VALUE!</v>
      </c>
      <c r="L1545" s="7" t="e">
        <f>Таблица1[[#This Row],[Возврат за июль]]+Таблица1[[#This Row],[возврат]]</f>
        <v>#VALUE!</v>
      </c>
      <c r="M1545" s="7" t="e">
        <f>SUMIFS([2]Лист2!$H$2:$H$3988,[2]Лист2!$A$2:$A$3988,Таблица1[[#This Row],[Лицевой]])</f>
        <v>#VALUE!</v>
      </c>
    </row>
    <row r="1546" spans="1:13" hidden="1" outlineLevel="2" x14ac:dyDescent="0.25">
      <c r="A1546" s="25" t="s">
        <v>30</v>
      </c>
      <c r="B1546" s="26">
        <v>358220.2</v>
      </c>
      <c r="C1546" s="26">
        <v>2605.3000000000002</v>
      </c>
      <c r="D1546" s="27">
        <v>71916</v>
      </c>
      <c r="E1546" s="26">
        <v>4709.29</v>
      </c>
      <c r="F1546" s="27">
        <v>33</v>
      </c>
      <c r="G1546" s="26">
        <v>-171.9</v>
      </c>
      <c r="H1546" s="26">
        <v>-712.43</v>
      </c>
      <c r="I1546" s="26">
        <v>-23.27</v>
      </c>
      <c r="J1546" s="13" t="s">
        <v>1049</v>
      </c>
      <c r="K1546" s="7" t="e">
        <f>SUMIFS([1]исходный!$I$2:$I$8445,[1]исходный!$A$2:$A$8445,Таблица1[[#This Row],[Лицевой]],[1]исходный!$C$2:$C$8445,"Отопление")</f>
        <v>#VALUE!</v>
      </c>
      <c r="L1546" s="7" t="e">
        <f>Таблица1[[#This Row],[Возврат за июль]]+Таблица1[[#This Row],[возврат]]</f>
        <v>#VALUE!</v>
      </c>
      <c r="M1546" s="7" t="e">
        <f>SUMIFS([2]Лист2!$H$2:$H$3988,[2]Лист2!$A$2:$A$3988,Таблица1[[#This Row],[Лицевой]])</f>
        <v>#VALUE!</v>
      </c>
    </row>
    <row r="1547" spans="1:13" hidden="1" outlineLevel="2" x14ac:dyDescent="0.25">
      <c r="A1547" s="25" t="s">
        <v>30</v>
      </c>
      <c r="B1547" s="26">
        <v>358220.2</v>
      </c>
      <c r="C1547" s="26">
        <v>2605.3000000000002</v>
      </c>
      <c r="D1547" s="27">
        <v>71917</v>
      </c>
      <c r="E1547" s="26">
        <v>7277.98</v>
      </c>
      <c r="F1547" s="27">
        <v>51</v>
      </c>
      <c r="G1547" s="26">
        <v>-265.64999999999998</v>
      </c>
      <c r="H1547" s="26">
        <v>-1101.02</v>
      </c>
      <c r="I1547" s="26">
        <v>-35.96</v>
      </c>
      <c r="J1547" s="13" t="s">
        <v>1050</v>
      </c>
      <c r="K1547" s="7" t="e">
        <f>SUMIFS([1]исходный!$I$2:$I$8445,[1]исходный!$A$2:$A$8445,Таблица1[[#This Row],[Лицевой]],[1]исходный!$C$2:$C$8445,"Отопление")</f>
        <v>#VALUE!</v>
      </c>
      <c r="L1547" s="7" t="e">
        <f>Таблица1[[#This Row],[Возврат за июль]]+Таблица1[[#This Row],[возврат]]</f>
        <v>#VALUE!</v>
      </c>
      <c r="M1547" s="7" t="e">
        <f>SUMIFS([2]Лист2!$H$2:$H$3988,[2]Лист2!$A$2:$A$3988,Таблица1[[#This Row],[Лицевой]])</f>
        <v>#VALUE!</v>
      </c>
    </row>
    <row r="1548" spans="1:13" hidden="1" outlineLevel="2" x14ac:dyDescent="0.25">
      <c r="A1548" s="25" t="s">
        <v>30</v>
      </c>
      <c r="B1548" s="26">
        <v>358220.2</v>
      </c>
      <c r="C1548" s="26">
        <v>2605.3000000000002</v>
      </c>
      <c r="D1548" s="27">
        <v>71918</v>
      </c>
      <c r="E1548" s="26">
        <v>7021.12</v>
      </c>
      <c r="F1548" s="27">
        <v>49.2</v>
      </c>
      <c r="G1548" s="26">
        <v>-256.27999999999997</v>
      </c>
      <c r="H1548" s="26">
        <v>-1062.17</v>
      </c>
      <c r="I1548" s="26">
        <v>-34.700000000000003</v>
      </c>
      <c r="J1548" s="13" t="s">
        <v>1051</v>
      </c>
      <c r="K1548" s="7" t="e">
        <f>SUMIFS([1]исходный!$I$2:$I$8445,[1]исходный!$A$2:$A$8445,Таблица1[[#This Row],[Лицевой]],[1]исходный!$C$2:$C$8445,"Отопление")</f>
        <v>#VALUE!</v>
      </c>
      <c r="L1548" s="7" t="e">
        <f>Таблица1[[#This Row],[Возврат за июль]]+Таблица1[[#This Row],[возврат]]</f>
        <v>#VALUE!</v>
      </c>
      <c r="M1548" s="7" t="e">
        <f>SUMIFS([2]Лист2!$H$2:$H$3988,[2]Лист2!$A$2:$A$3988,Таблица1[[#This Row],[Лицевой]])</f>
        <v>#VALUE!</v>
      </c>
    </row>
    <row r="1549" spans="1:13" hidden="1" outlineLevel="2" x14ac:dyDescent="0.25">
      <c r="A1549" s="25" t="s">
        <v>30</v>
      </c>
      <c r="B1549" s="26">
        <v>358220.2</v>
      </c>
      <c r="C1549" s="26">
        <v>2605.3000000000002</v>
      </c>
      <c r="D1549" s="27">
        <v>71919</v>
      </c>
      <c r="E1549" s="26">
        <v>4723.5600000000004</v>
      </c>
      <c r="F1549" s="27">
        <v>33.1</v>
      </c>
      <c r="G1549" s="26">
        <v>-172.42</v>
      </c>
      <c r="H1549" s="26">
        <v>-714.59</v>
      </c>
      <c r="I1549" s="26">
        <v>-23.34</v>
      </c>
      <c r="J1549" s="13" t="s">
        <v>1052</v>
      </c>
      <c r="K1549" s="7" t="e">
        <f>SUMIFS([1]исходный!$I$2:$I$8445,[1]исходный!$A$2:$A$8445,Таблица1[[#This Row],[Лицевой]],[1]исходный!$C$2:$C$8445,"Отопление")</f>
        <v>#VALUE!</v>
      </c>
      <c r="L1549" s="7" t="e">
        <f>Таблица1[[#This Row],[Возврат за июль]]+Таблица1[[#This Row],[возврат]]</f>
        <v>#VALUE!</v>
      </c>
      <c r="M1549" s="7" t="e">
        <f>SUMIFS([2]Лист2!$H$2:$H$3988,[2]Лист2!$A$2:$A$3988,Таблица1[[#This Row],[Лицевой]])</f>
        <v>#VALUE!</v>
      </c>
    </row>
    <row r="1550" spans="1:13" hidden="1" outlineLevel="2" x14ac:dyDescent="0.25">
      <c r="A1550" s="25" t="s">
        <v>30</v>
      </c>
      <c r="B1550" s="26">
        <v>358220.2</v>
      </c>
      <c r="C1550" s="26">
        <v>2605.3000000000002</v>
      </c>
      <c r="D1550" s="27">
        <v>71920</v>
      </c>
      <c r="E1550" s="26">
        <v>7292.25</v>
      </c>
      <c r="F1550" s="27">
        <v>51.1</v>
      </c>
      <c r="G1550" s="26">
        <v>-266.17</v>
      </c>
      <c r="H1550" s="26">
        <v>-1103.18</v>
      </c>
      <c r="I1550" s="26">
        <v>-36.03</v>
      </c>
      <c r="J1550" s="13" t="s">
        <v>1053</v>
      </c>
      <c r="K1550" s="7" t="e">
        <f>SUMIFS([1]исходный!$I$2:$I$8445,[1]исходный!$A$2:$A$8445,Таблица1[[#This Row],[Лицевой]],[1]исходный!$C$2:$C$8445,"Отопление")</f>
        <v>#VALUE!</v>
      </c>
      <c r="L1550" s="7" t="e">
        <f>Таблица1[[#This Row],[Возврат за июль]]+Таблица1[[#This Row],[возврат]]</f>
        <v>#VALUE!</v>
      </c>
      <c r="M1550" s="7" t="e">
        <f>SUMIFS([2]Лист2!$H$2:$H$3988,[2]Лист2!$A$2:$A$3988,Таблица1[[#This Row],[Лицевой]])</f>
        <v>#VALUE!</v>
      </c>
    </row>
    <row r="1551" spans="1:13" hidden="1" outlineLevel="2" x14ac:dyDescent="0.25">
      <c r="A1551" s="25" t="s">
        <v>30</v>
      </c>
      <c r="B1551" s="26">
        <v>358220.2</v>
      </c>
      <c r="C1551" s="26">
        <v>2605.3000000000002</v>
      </c>
      <c r="D1551" s="27">
        <v>71921</v>
      </c>
      <c r="E1551" s="26">
        <v>7192.36</v>
      </c>
      <c r="F1551" s="27">
        <v>50.4</v>
      </c>
      <c r="G1551" s="26">
        <v>-262.52999999999997</v>
      </c>
      <c r="H1551" s="26">
        <v>-1088.07</v>
      </c>
      <c r="I1551" s="26">
        <v>-35.54</v>
      </c>
      <c r="J1551" s="13" t="s">
        <v>1054</v>
      </c>
      <c r="K1551" s="7" t="e">
        <f>SUMIFS([1]исходный!$I$2:$I$8445,[1]исходный!$A$2:$A$8445,Таблица1[[#This Row],[Лицевой]],[1]исходный!$C$2:$C$8445,"Отопление")</f>
        <v>#VALUE!</v>
      </c>
      <c r="L1551" s="7" t="e">
        <f>Таблица1[[#This Row],[Возврат за июль]]+Таблица1[[#This Row],[возврат]]</f>
        <v>#VALUE!</v>
      </c>
      <c r="M1551" s="7" t="e">
        <f>SUMIFS([2]Лист2!$H$2:$H$3988,[2]Лист2!$A$2:$A$3988,Таблица1[[#This Row],[Лицевой]])</f>
        <v>#VALUE!</v>
      </c>
    </row>
    <row r="1552" spans="1:13" hidden="1" outlineLevel="2" x14ac:dyDescent="0.25">
      <c r="A1552" s="25" t="s">
        <v>30</v>
      </c>
      <c r="B1552" s="26">
        <v>358220.2</v>
      </c>
      <c r="C1552" s="26">
        <v>2605.3000000000002</v>
      </c>
      <c r="D1552" s="27">
        <v>71922</v>
      </c>
      <c r="E1552" s="26">
        <v>4680.75</v>
      </c>
      <c r="F1552" s="27">
        <v>32.799999999999997</v>
      </c>
      <c r="G1552" s="26">
        <v>-170.86</v>
      </c>
      <c r="H1552" s="26">
        <v>-708.11</v>
      </c>
      <c r="I1552" s="26">
        <v>-23.13</v>
      </c>
      <c r="J1552" s="13" t="s">
        <v>1055</v>
      </c>
      <c r="K1552" s="7" t="e">
        <f>SUMIFS([1]исходный!$I$2:$I$8445,[1]исходный!$A$2:$A$8445,Таблица1[[#This Row],[Лицевой]],[1]исходный!$C$2:$C$8445,"Отопление")</f>
        <v>#VALUE!</v>
      </c>
      <c r="L1552" s="7" t="e">
        <f>Таблица1[[#This Row],[Возврат за июль]]+Таблица1[[#This Row],[возврат]]</f>
        <v>#VALUE!</v>
      </c>
      <c r="M1552" s="7" t="e">
        <f>SUMIFS([2]Лист2!$H$2:$H$3988,[2]Лист2!$A$2:$A$3988,Таблица1[[#This Row],[Лицевой]])</f>
        <v>#VALUE!</v>
      </c>
    </row>
    <row r="1553" spans="1:13" hidden="1" outlineLevel="2" x14ac:dyDescent="0.25">
      <c r="A1553" s="25" t="s">
        <v>30</v>
      </c>
      <c r="B1553" s="26">
        <v>358220.2</v>
      </c>
      <c r="C1553" s="26">
        <v>2605.3000000000002</v>
      </c>
      <c r="D1553" s="27">
        <v>71923</v>
      </c>
      <c r="E1553" s="26">
        <v>7121.01</v>
      </c>
      <c r="F1553" s="27">
        <v>49.9</v>
      </c>
      <c r="G1553" s="26">
        <v>-259.92</v>
      </c>
      <c r="H1553" s="26">
        <v>-1077.27</v>
      </c>
      <c r="I1553" s="26">
        <v>-35.19</v>
      </c>
      <c r="J1553" s="13" t="s">
        <v>1036</v>
      </c>
      <c r="K1553" s="7" t="e">
        <f>SUMIFS([1]исходный!$I$2:$I$8445,[1]исходный!$A$2:$A$8445,Таблица1[[#This Row],[Лицевой]],[1]исходный!$C$2:$C$8445,"Отопление")</f>
        <v>#VALUE!</v>
      </c>
      <c r="L1553" s="7" t="e">
        <f>Таблица1[[#This Row],[Возврат за июль]]+Таблица1[[#This Row],[возврат]]</f>
        <v>#VALUE!</v>
      </c>
      <c r="M1553" s="7" t="e">
        <f>SUMIFS([2]Лист2!$H$2:$H$3988,[2]Лист2!$A$2:$A$3988,Таблица1[[#This Row],[Лицевой]])</f>
        <v>#VALUE!</v>
      </c>
    </row>
    <row r="1554" spans="1:13" hidden="1" outlineLevel="2" x14ac:dyDescent="0.25">
      <c r="A1554" s="25" t="s">
        <v>30</v>
      </c>
      <c r="B1554" s="26">
        <v>358220.2</v>
      </c>
      <c r="C1554" s="26">
        <v>2605.3000000000002</v>
      </c>
      <c r="D1554" s="27">
        <v>71924</v>
      </c>
      <c r="E1554" s="26">
        <v>7006.85</v>
      </c>
      <c r="F1554" s="27">
        <v>49.1</v>
      </c>
      <c r="G1554" s="26">
        <v>-255.76</v>
      </c>
      <c r="H1554" s="26">
        <v>-1060.01</v>
      </c>
      <c r="I1554" s="26">
        <v>-34.630000000000003</v>
      </c>
      <c r="J1554" s="13" t="s">
        <v>1039</v>
      </c>
      <c r="K1554" s="7" t="e">
        <f>SUMIFS([1]исходный!$I$2:$I$8445,[1]исходный!$A$2:$A$8445,Таблица1[[#This Row],[Лицевой]],[1]исходный!$C$2:$C$8445,"Отопление")</f>
        <v>#VALUE!</v>
      </c>
      <c r="L1554" s="7" t="e">
        <f>Таблица1[[#This Row],[Возврат за июль]]+Таблица1[[#This Row],[возврат]]</f>
        <v>#VALUE!</v>
      </c>
      <c r="M1554" s="7" t="e">
        <f>SUMIFS([2]Лист2!$H$2:$H$3988,[2]Лист2!$A$2:$A$3988,Таблица1[[#This Row],[Лицевой]])</f>
        <v>#VALUE!</v>
      </c>
    </row>
    <row r="1555" spans="1:13" hidden="1" outlineLevel="2" x14ac:dyDescent="0.25">
      <c r="A1555" s="25" t="s">
        <v>30</v>
      </c>
      <c r="B1555" s="26">
        <v>358220.2</v>
      </c>
      <c r="C1555" s="26">
        <v>2605.3000000000002</v>
      </c>
      <c r="D1555" s="27">
        <v>71925</v>
      </c>
      <c r="E1555" s="26">
        <v>4680.75</v>
      </c>
      <c r="F1555" s="27">
        <v>32.799999999999997</v>
      </c>
      <c r="G1555" s="26">
        <v>-170.86</v>
      </c>
      <c r="H1555" s="26">
        <v>-708.11</v>
      </c>
      <c r="I1555" s="26">
        <v>-23.13</v>
      </c>
      <c r="J1555" s="13" t="s">
        <v>1055</v>
      </c>
      <c r="K1555" s="7" t="e">
        <f>SUMIFS([1]исходный!$I$2:$I$8445,[1]исходный!$A$2:$A$8445,Таблица1[[#This Row],[Лицевой]],[1]исходный!$C$2:$C$8445,"Отопление")</f>
        <v>#VALUE!</v>
      </c>
      <c r="L1555" s="7" t="e">
        <f>Таблица1[[#This Row],[Возврат за июль]]+Таблица1[[#This Row],[возврат]]</f>
        <v>#VALUE!</v>
      </c>
      <c r="M1555" s="7" t="e">
        <f>SUMIFS([2]Лист2!$H$2:$H$3988,[2]Лист2!$A$2:$A$3988,Таблица1[[#This Row],[Лицевой]])</f>
        <v>#VALUE!</v>
      </c>
    </row>
    <row r="1556" spans="1:13" hidden="1" outlineLevel="2" x14ac:dyDescent="0.25">
      <c r="A1556" s="25" t="s">
        <v>30</v>
      </c>
      <c r="B1556" s="26">
        <v>358220.2</v>
      </c>
      <c r="C1556" s="26">
        <v>2605.3000000000002</v>
      </c>
      <c r="D1556" s="27">
        <v>71926</v>
      </c>
      <c r="E1556" s="26">
        <v>7168.39</v>
      </c>
      <c r="F1556" s="27">
        <v>50.1</v>
      </c>
      <c r="G1556" s="26">
        <v>-279.8</v>
      </c>
      <c r="H1556" s="26">
        <v>-1090.23</v>
      </c>
      <c r="I1556" s="26">
        <v>-35.61</v>
      </c>
      <c r="J1556" s="13" t="s">
        <v>1056</v>
      </c>
      <c r="K1556" s="7" t="e">
        <f>SUMIFS([1]исходный!$I$2:$I$8445,[1]исходный!$A$2:$A$8445,Таблица1[[#This Row],[Лицевой]],[1]исходный!$C$2:$C$8445,"Отопление")</f>
        <v>#VALUE!</v>
      </c>
      <c r="L1556" s="7" t="e">
        <f>Таблица1[[#This Row],[Возврат за июль]]+Таблица1[[#This Row],[возврат]]</f>
        <v>#VALUE!</v>
      </c>
      <c r="M1556" s="7" t="e">
        <f>SUMIFS([2]Лист2!$H$2:$H$3988,[2]Лист2!$A$2:$A$3988,Таблица1[[#This Row],[Лицевой]])</f>
        <v>#VALUE!</v>
      </c>
    </row>
    <row r="1557" spans="1:13" hidden="1" outlineLevel="2" x14ac:dyDescent="0.25">
      <c r="A1557" s="25" t="s">
        <v>30</v>
      </c>
      <c r="B1557" s="26">
        <v>358220.2</v>
      </c>
      <c r="C1557" s="26">
        <v>2605.3000000000002</v>
      </c>
      <c r="D1557" s="27">
        <v>71927</v>
      </c>
      <c r="E1557" s="26">
        <v>6464.55</v>
      </c>
      <c r="F1557" s="27">
        <v>45.3</v>
      </c>
      <c r="G1557" s="26">
        <v>-235.95</v>
      </c>
      <c r="H1557" s="26">
        <v>-977.97</v>
      </c>
      <c r="I1557" s="26">
        <v>-31.95</v>
      </c>
      <c r="J1557" s="13" t="s">
        <v>1057</v>
      </c>
      <c r="K1557" s="7" t="e">
        <f>SUMIFS([1]исходный!$I$2:$I$8445,[1]исходный!$A$2:$A$8445,Таблица1[[#This Row],[Лицевой]],[1]исходный!$C$2:$C$8445,"Отопление")</f>
        <v>#VALUE!</v>
      </c>
      <c r="L1557" s="7" t="e">
        <f>Таблица1[[#This Row],[Возврат за июль]]+Таблица1[[#This Row],[возврат]]</f>
        <v>#VALUE!</v>
      </c>
      <c r="M1557" s="7" t="e">
        <f>SUMIFS([2]Лист2!$H$2:$H$3988,[2]Лист2!$A$2:$A$3988,Таблица1[[#This Row],[Лицевой]])</f>
        <v>#VALUE!</v>
      </c>
    </row>
    <row r="1558" spans="1:13" hidden="1" outlineLevel="2" x14ac:dyDescent="0.25">
      <c r="A1558" s="25" t="s">
        <v>30</v>
      </c>
      <c r="B1558" s="26">
        <v>358220.2</v>
      </c>
      <c r="C1558" s="26">
        <v>2605.3000000000002</v>
      </c>
      <c r="D1558" s="27">
        <v>71928</v>
      </c>
      <c r="E1558" s="26">
        <v>10274.81</v>
      </c>
      <c r="F1558" s="27">
        <v>72</v>
      </c>
      <c r="G1558" s="26">
        <v>-375.05</v>
      </c>
      <c r="H1558" s="26">
        <v>0</v>
      </c>
      <c r="I1558" s="26">
        <v>-50.77</v>
      </c>
      <c r="J1558" s="13" t="s">
        <v>1058</v>
      </c>
      <c r="K1558" s="7" t="e">
        <f>SUMIFS([1]исходный!$I$2:$I$8445,[1]исходный!$A$2:$A$8445,Таблица1[[#This Row],[Лицевой]],[1]исходный!$C$2:$C$8445,"Отопление")</f>
        <v>#VALUE!</v>
      </c>
      <c r="L1558" s="7" t="e">
        <f>Таблица1[[#This Row],[Возврат за июль]]+Таблица1[[#This Row],[возврат]]</f>
        <v>#VALUE!</v>
      </c>
      <c r="M1558" s="7" t="e">
        <f>SUMIFS([2]Лист2!$H$2:$H$3988,[2]Лист2!$A$2:$A$3988,Таблица1[[#This Row],[Лицевой]])</f>
        <v>#VALUE!</v>
      </c>
    </row>
    <row r="1559" spans="1:13" hidden="1" outlineLevel="2" x14ac:dyDescent="0.25">
      <c r="A1559" s="25" t="s">
        <v>30</v>
      </c>
      <c r="B1559" s="26">
        <v>358220.2</v>
      </c>
      <c r="C1559" s="26">
        <v>2605.3000000000002</v>
      </c>
      <c r="D1559" s="27">
        <v>71929</v>
      </c>
      <c r="E1559" s="26">
        <v>7178.09</v>
      </c>
      <c r="F1559" s="27">
        <v>50.3</v>
      </c>
      <c r="G1559" s="26">
        <v>-262.01</v>
      </c>
      <c r="H1559" s="26">
        <v>-1085.9100000000001</v>
      </c>
      <c r="I1559" s="26">
        <v>-35.47</v>
      </c>
      <c r="J1559" s="13" t="s">
        <v>1059</v>
      </c>
      <c r="K1559" s="7" t="e">
        <f>SUMIFS([1]исходный!$I$2:$I$8445,[1]исходный!$A$2:$A$8445,Таблица1[[#This Row],[Лицевой]],[1]исходный!$C$2:$C$8445,"Отопление")</f>
        <v>#VALUE!</v>
      </c>
      <c r="L1559" s="7" t="e">
        <f>Таблица1[[#This Row],[Возврат за июль]]+Таблица1[[#This Row],[возврат]]</f>
        <v>#VALUE!</v>
      </c>
      <c r="M1559" s="7" t="e">
        <f>SUMIFS([2]Лист2!$H$2:$H$3988,[2]Лист2!$A$2:$A$3988,Таблица1[[#This Row],[Лицевой]])</f>
        <v>#VALUE!</v>
      </c>
    </row>
    <row r="1560" spans="1:13" hidden="1" outlineLevel="2" x14ac:dyDescent="0.25">
      <c r="A1560" s="25" t="s">
        <v>30</v>
      </c>
      <c r="B1560" s="26">
        <v>358220.2</v>
      </c>
      <c r="C1560" s="26">
        <v>2605.3000000000002</v>
      </c>
      <c r="D1560" s="27">
        <v>71930</v>
      </c>
      <c r="E1560" s="26">
        <v>4680.75</v>
      </c>
      <c r="F1560" s="27">
        <v>32.799999999999997</v>
      </c>
      <c r="G1560" s="26">
        <v>-170.86</v>
      </c>
      <c r="H1560" s="26">
        <v>-708.11</v>
      </c>
      <c r="I1560" s="26">
        <v>-23.13</v>
      </c>
      <c r="J1560" s="13" t="s">
        <v>1055</v>
      </c>
      <c r="K1560" s="7" t="e">
        <f>SUMIFS([1]исходный!$I$2:$I$8445,[1]исходный!$A$2:$A$8445,Таблица1[[#This Row],[Лицевой]],[1]исходный!$C$2:$C$8445,"Отопление")</f>
        <v>#VALUE!</v>
      </c>
      <c r="L1560" s="7" t="e">
        <f>Таблица1[[#This Row],[Возврат за июль]]+Таблица1[[#This Row],[возврат]]</f>
        <v>#VALUE!</v>
      </c>
      <c r="M1560" s="7" t="e">
        <f>SUMIFS([2]Лист2!$H$2:$H$3988,[2]Лист2!$A$2:$A$3988,Таблица1[[#This Row],[Лицевой]])</f>
        <v>#VALUE!</v>
      </c>
    </row>
    <row r="1561" spans="1:13" hidden="1" outlineLevel="2" x14ac:dyDescent="0.25">
      <c r="A1561" s="25" t="s">
        <v>30</v>
      </c>
      <c r="B1561" s="26">
        <v>358220.2</v>
      </c>
      <c r="C1561" s="26">
        <v>2605.3000000000002</v>
      </c>
      <c r="D1561" s="27">
        <v>71931</v>
      </c>
      <c r="E1561" s="26">
        <v>7063.94</v>
      </c>
      <c r="F1561" s="27">
        <v>49.5</v>
      </c>
      <c r="G1561" s="26">
        <v>-257.85000000000002</v>
      </c>
      <c r="H1561" s="26">
        <v>-1068.6400000000001</v>
      </c>
      <c r="I1561" s="26">
        <v>-34.9</v>
      </c>
      <c r="J1561" s="13" t="s">
        <v>1060</v>
      </c>
      <c r="K1561" s="7" t="e">
        <f>SUMIFS([1]исходный!$I$2:$I$8445,[1]исходный!$A$2:$A$8445,Таблица1[[#This Row],[Лицевой]],[1]исходный!$C$2:$C$8445,"Отопление")</f>
        <v>#VALUE!</v>
      </c>
      <c r="L1561" s="7" t="e">
        <f>Таблица1[[#This Row],[Возврат за июль]]+Таблица1[[#This Row],[возврат]]</f>
        <v>#VALUE!</v>
      </c>
      <c r="M1561" s="7" t="e">
        <f>SUMIFS([2]Лист2!$H$2:$H$3988,[2]Лист2!$A$2:$A$3988,Таблица1[[#This Row],[Лицевой]])</f>
        <v>#VALUE!</v>
      </c>
    </row>
    <row r="1562" spans="1:13" hidden="1" outlineLevel="2" x14ac:dyDescent="0.25">
      <c r="A1562" s="25" t="s">
        <v>30</v>
      </c>
      <c r="B1562" s="26">
        <v>358220.2</v>
      </c>
      <c r="C1562" s="26">
        <v>2605.3000000000002</v>
      </c>
      <c r="D1562" s="27">
        <v>71932</v>
      </c>
      <c r="E1562" s="26">
        <v>7149.56</v>
      </c>
      <c r="F1562" s="27">
        <v>50.1</v>
      </c>
      <c r="G1562" s="26">
        <v>-260.97000000000003</v>
      </c>
      <c r="H1562" s="26">
        <v>0</v>
      </c>
      <c r="I1562" s="26">
        <v>-35.32</v>
      </c>
      <c r="J1562" s="13" t="s">
        <v>1061</v>
      </c>
      <c r="K1562" s="7" t="e">
        <f>SUMIFS([1]исходный!$I$2:$I$8445,[1]исходный!$A$2:$A$8445,Таблица1[[#This Row],[Лицевой]],[1]исходный!$C$2:$C$8445,"Отопление")</f>
        <v>#VALUE!</v>
      </c>
      <c r="L1562" s="7" t="e">
        <f>Таблица1[[#This Row],[Возврат за июль]]+Таблица1[[#This Row],[возврат]]</f>
        <v>#VALUE!</v>
      </c>
      <c r="M1562" s="7" t="e">
        <f>SUMIFS([2]Лист2!$H$2:$H$3988,[2]Лист2!$A$2:$A$3988,Таблица1[[#This Row],[Лицевой]])</f>
        <v>#VALUE!</v>
      </c>
    </row>
    <row r="1563" spans="1:13" hidden="1" outlineLevel="2" x14ac:dyDescent="0.25">
      <c r="A1563" s="25" t="s">
        <v>30</v>
      </c>
      <c r="B1563" s="26">
        <v>358220.2</v>
      </c>
      <c r="C1563" s="26">
        <v>2605.3000000000002</v>
      </c>
      <c r="D1563" s="27">
        <v>72415</v>
      </c>
      <c r="E1563" s="26">
        <v>4680.75</v>
      </c>
      <c r="F1563" s="27">
        <v>32.799999999999997</v>
      </c>
      <c r="G1563" s="26">
        <v>-170.86</v>
      </c>
      <c r="H1563" s="26">
        <v>0</v>
      </c>
      <c r="I1563" s="26">
        <v>-23.13</v>
      </c>
      <c r="J1563" s="13" t="s">
        <v>1055</v>
      </c>
      <c r="K1563" s="7" t="e">
        <f>SUMIFS([1]исходный!$I$2:$I$8445,[1]исходный!$A$2:$A$8445,Таблица1[[#This Row],[Лицевой]],[1]исходный!$C$2:$C$8445,"Отопление")</f>
        <v>#VALUE!</v>
      </c>
      <c r="L1563" s="7" t="e">
        <f>Таблица1[[#This Row],[Возврат за июль]]+Таблица1[[#This Row],[возврат]]</f>
        <v>#VALUE!</v>
      </c>
      <c r="M1563" s="7" t="e">
        <f>SUMIFS([2]Лист2!$H$2:$H$3988,[2]Лист2!$A$2:$A$3988,Таблица1[[#This Row],[Лицевой]])</f>
        <v>#VALUE!</v>
      </c>
    </row>
    <row r="1564" spans="1:13" hidden="1" outlineLevel="2" x14ac:dyDescent="0.25">
      <c r="A1564" s="25" t="s">
        <v>30</v>
      </c>
      <c r="B1564" s="26">
        <v>358220.2</v>
      </c>
      <c r="C1564" s="26">
        <v>2605.3000000000002</v>
      </c>
      <c r="D1564" s="27">
        <v>71934</v>
      </c>
      <c r="E1564" s="26">
        <v>7063.94</v>
      </c>
      <c r="F1564" s="27">
        <v>49.5</v>
      </c>
      <c r="G1564" s="26">
        <v>-257.85000000000002</v>
      </c>
      <c r="H1564" s="26">
        <v>-1068.6400000000001</v>
      </c>
      <c r="I1564" s="26">
        <v>-34.9</v>
      </c>
      <c r="J1564" s="13" t="s">
        <v>1060</v>
      </c>
      <c r="K1564" s="7" t="e">
        <f>SUMIFS([1]исходный!$I$2:$I$8445,[1]исходный!$A$2:$A$8445,Таблица1[[#This Row],[Лицевой]],[1]исходный!$C$2:$C$8445,"Отопление")</f>
        <v>#VALUE!</v>
      </c>
      <c r="L1564" s="7" t="e">
        <f>Таблица1[[#This Row],[Возврат за июль]]+Таблица1[[#This Row],[возврат]]</f>
        <v>#VALUE!</v>
      </c>
      <c r="M1564" s="7" t="e">
        <f>SUMIFS([2]Лист2!$H$2:$H$3988,[2]Лист2!$A$2:$A$3988,Таблица1[[#This Row],[Лицевой]])</f>
        <v>#VALUE!</v>
      </c>
    </row>
    <row r="1565" spans="1:13" hidden="1" outlineLevel="2" x14ac:dyDescent="0.25">
      <c r="A1565" s="25" t="s">
        <v>30</v>
      </c>
      <c r="B1565" s="26">
        <v>358220.2</v>
      </c>
      <c r="C1565" s="26">
        <v>2605.3000000000002</v>
      </c>
      <c r="D1565" s="27">
        <v>71935</v>
      </c>
      <c r="E1565" s="26">
        <v>7163.82</v>
      </c>
      <c r="F1565" s="27">
        <v>50.2</v>
      </c>
      <c r="G1565" s="26">
        <v>-261.48</v>
      </c>
      <c r="H1565" s="26">
        <v>-1083.75</v>
      </c>
      <c r="I1565" s="26">
        <v>-35.4</v>
      </c>
      <c r="J1565" s="13" t="s">
        <v>1062</v>
      </c>
      <c r="K1565" s="7" t="e">
        <f>SUMIFS([1]исходный!$I$2:$I$8445,[1]исходный!$A$2:$A$8445,Таблица1[[#This Row],[Лицевой]],[1]исходный!$C$2:$C$8445,"Отопление")</f>
        <v>#VALUE!</v>
      </c>
      <c r="L1565" s="7" t="e">
        <f>Таблица1[[#This Row],[Возврат за июль]]+Таблица1[[#This Row],[возврат]]</f>
        <v>#VALUE!</v>
      </c>
      <c r="M1565" s="7" t="e">
        <f>SUMIFS([2]Лист2!$H$2:$H$3988,[2]Лист2!$A$2:$A$3988,Таблица1[[#This Row],[Лицевой]])</f>
        <v>#VALUE!</v>
      </c>
    </row>
    <row r="1566" spans="1:13" hidden="1" outlineLevel="2" x14ac:dyDescent="0.25">
      <c r="A1566" s="25" t="s">
        <v>30</v>
      </c>
      <c r="B1566" s="26">
        <v>358220.2</v>
      </c>
      <c r="C1566" s="26">
        <v>2605.3000000000002</v>
      </c>
      <c r="D1566" s="27">
        <v>71936</v>
      </c>
      <c r="E1566" s="26">
        <v>4680.75</v>
      </c>
      <c r="F1566" s="27">
        <v>32.799999999999997</v>
      </c>
      <c r="G1566" s="26">
        <v>-170.86</v>
      </c>
      <c r="H1566" s="26">
        <v>-708.11</v>
      </c>
      <c r="I1566" s="26">
        <v>-23.13</v>
      </c>
      <c r="J1566" s="13" t="s">
        <v>1055</v>
      </c>
      <c r="K1566" s="7" t="e">
        <f>SUMIFS([1]исходный!$I$2:$I$8445,[1]исходный!$A$2:$A$8445,Таблица1[[#This Row],[Лицевой]],[1]исходный!$C$2:$C$8445,"Отопление")</f>
        <v>#VALUE!</v>
      </c>
      <c r="L1566" s="7" t="e">
        <f>Таблица1[[#This Row],[Возврат за июль]]+Таблица1[[#This Row],[возврат]]</f>
        <v>#VALUE!</v>
      </c>
      <c r="M1566" s="7" t="e">
        <f>SUMIFS([2]Лист2!$H$2:$H$3988,[2]Лист2!$A$2:$A$3988,Таблица1[[#This Row],[Лицевой]])</f>
        <v>#VALUE!</v>
      </c>
    </row>
    <row r="1567" spans="1:13" hidden="1" outlineLevel="2" x14ac:dyDescent="0.25">
      <c r="A1567" s="25" t="s">
        <v>30</v>
      </c>
      <c r="B1567" s="26">
        <v>358220.2</v>
      </c>
      <c r="C1567" s="26">
        <v>2605.3000000000002</v>
      </c>
      <c r="D1567" s="27">
        <v>71937</v>
      </c>
      <c r="E1567" s="26">
        <v>7006.85</v>
      </c>
      <c r="F1567" s="27">
        <v>49.1</v>
      </c>
      <c r="G1567" s="26">
        <v>-255.76</v>
      </c>
      <c r="H1567" s="26">
        <v>0</v>
      </c>
      <c r="I1567" s="26">
        <v>-34.630000000000003</v>
      </c>
      <c r="J1567" s="13" t="s">
        <v>1039</v>
      </c>
      <c r="K1567" s="7" t="e">
        <f>SUMIFS([1]исходный!$I$2:$I$8445,[1]исходный!$A$2:$A$8445,Таблица1[[#This Row],[Лицевой]],[1]исходный!$C$2:$C$8445,"Отопление")</f>
        <v>#VALUE!</v>
      </c>
      <c r="L1567" s="7" t="e">
        <f>Таблица1[[#This Row],[Возврат за июль]]+Таблица1[[#This Row],[возврат]]</f>
        <v>#VALUE!</v>
      </c>
      <c r="M1567" s="7" t="e">
        <f>SUMIFS([2]Лист2!$H$2:$H$3988,[2]Лист2!$A$2:$A$3988,Таблица1[[#This Row],[Лицевой]])</f>
        <v>#VALUE!</v>
      </c>
    </row>
    <row r="1568" spans="1:13" hidden="1" outlineLevel="2" x14ac:dyDescent="0.25">
      <c r="A1568" s="25" t="s">
        <v>30</v>
      </c>
      <c r="B1568" s="26">
        <v>358220.2</v>
      </c>
      <c r="C1568" s="26">
        <v>2605.3000000000002</v>
      </c>
      <c r="D1568" s="27">
        <v>71938</v>
      </c>
      <c r="E1568" s="26">
        <v>7192.36</v>
      </c>
      <c r="F1568" s="27">
        <v>50.4</v>
      </c>
      <c r="G1568" s="26">
        <v>-262.52999999999997</v>
      </c>
      <c r="H1568" s="26">
        <v>-1088.07</v>
      </c>
      <c r="I1568" s="26">
        <v>-35.54</v>
      </c>
      <c r="J1568" s="13" t="s">
        <v>1054</v>
      </c>
      <c r="K1568" s="7" t="e">
        <f>SUMIFS([1]исходный!$I$2:$I$8445,[1]исходный!$A$2:$A$8445,Таблица1[[#This Row],[Лицевой]],[1]исходный!$C$2:$C$8445,"Отопление")</f>
        <v>#VALUE!</v>
      </c>
      <c r="L1568" s="7" t="e">
        <f>Таблица1[[#This Row],[Возврат за июль]]+Таблица1[[#This Row],[возврат]]</f>
        <v>#VALUE!</v>
      </c>
      <c r="M1568" s="7" t="e">
        <f>SUMIFS([2]Лист2!$H$2:$H$3988,[2]Лист2!$A$2:$A$3988,Таблица1[[#This Row],[Лицевой]])</f>
        <v>#VALUE!</v>
      </c>
    </row>
    <row r="1569" spans="1:13" hidden="1" outlineLevel="2" x14ac:dyDescent="0.25">
      <c r="A1569" s="25" t="s">
        <v>30</v>
      </c>
      <c r="B1569" s="26">
        <v>358220.2</v>
      </c>
      <c r="C1569" s="26">
        <v>2605.3000000000002</v>
      </c>
      <c r="D1569" s="27">
        <v>71939</v>
      </c>
      <c r="E1569" s="26">
        <v>4680.75</v>
      </c>
      <c r="F1569" s="27">
        <v>32.799999999999997</v>
      </c>
      <c r="G1569" s="26">
        <v>-170.86</v>
      </c>
      <c r="H1569" s="26">
        <v>-708.11</v>
      </c>
      <c r="I1569" s="26">
        <v>-23.13</v>
      </c>
      <c r="J1569" s="13" t="s">
        <v>1055</v>
      </c>
      <c r="K1569" s="7" t="e">
        <f>SUMIFS([1]исходный!$I$2:$I$8445,[1]исходный!$A$2:$A$8445,Таблица1[[#This Row],[Лицевой]],[1]исходный!$C$2:$C$8445,"Отопление")</f>
        <v>#VALUE!</v>
      </c>
      <c r="L1569" s="7" t="e">
        <f>Таблица1[[#This Row],[Возврат за июль]]+Таблица1[[#This Row],[возврат]]</f>
        <v>#VALUE!</v>
      </c>
      <c r="M1569" s="7" t="e">
        <f>SUMIFS([2]Лист2!$H$2:$H$3988,[2]Лист2!$A$2:$A$3988,Таблица1[[#This Row],[Лицевой]])</f>
        <v>#VALUE!</v>
      </c>
    </row>
    <row r="1570" spans="1:13" hidden="1" outlineLevel="2" x14ac:dyDescent="0.25">
      <c r="A1570" s="25" t="s">
        <v>30</v>
      </c>
      <c r="B1570" s="26">
        <v>358220.2</v>
      </c>
      <c r="C1570" s="26">
        <v>2605.3000000000002</v>
      </c>
      <c r="D1570" s="27">
        <v>71940</v>
      </c>
      <c r="E1570" s="26">
        <v>7121.01</v>
      </c>
      <c r="F1570" s="27">
        <v>49.9</v>
      </c>
      <c r="G1570" s="26">
        <v>-259.92</v>
      </c>
      <c r="H1570" s="26">
        <v>0</v>
      </c>
      <c r="I1570" s="26">
        <v>-35.19</v>
      </c>
      <c r="J1570" s="13" t="s">
        <v>1036</v>
      </c>
      <c r="K1570" s="7" t="e">
        <f>SUMIFS([1]исходный!$I$2:$I$8445,[1]исходный!$A$2:$A$8445,Таблица1[[#This Row],[Лицевой]],[1]исходный!$C$2:$C$8445,"Отопление")</f>
        <v>#VALUE!</v>
      </c>
      <c r="L1570" s="7" t="e">
        <f>Таблица1[[#This Row],[Возврат за июль]]+Таблица1[[#This Row],[возврат]]</f>
        <v>#VALUE!</v>
      </c>
      <c r="M1570" s="7" t="e">
        <f>SUMIFS([2]Лист2!$H$2:$H$3988,[2]Лист2!$A$2:$A$3988,Таблица1[[#This Row],[Лицевой]])</f>
        <v>#VALUE!</v>
      </c>
    </row>
    <row r="1571" spans="1:13" hidden="1" outlineLevel="2" x14ac:dyDescent="0.25">
      <c r="A1571" s="25" t="s">
        <v>30</v>
      </c>
      <c r="B1571" s="26">
        <v>358220.2</v>
      </c>
      <c r="C1571" s="26">
        <v>2605.3000000000002</v>
      </c>
      <c r="D1571" s="27">
        <v>71941</v>
      </c>
      <c r="E1571" s="26">
        <v>9918.07</v>
      </c>
      <c r="F1571" s="27">
        <v>69.5</v>
      </c>
      <c r="G1571" s="26">
        <v>-362.05</v>
      </c>
      <c r="H1571" s="26">
        <v>-1500.42</v>
      </c>
      <c r="I1571" s="26">
        <v>-49.01</v>
      </c>
      <c r="J1571" s="13" t="s">
        <v>1063</v>
      </c>
      <c r="K1571" s="7" t="e">
        <f>SUMIFS([1]исходный!$I$2:$I$8445,[1]исходный!$A$2:$A$8445,Таблица1[[#This Row],[Лицевой]],[1]исходный!$C$2:$C$8445,"Отопление")</f>
        <v>#VALUE!</v>
      </c>
      <c r="L1571" s="7" t="e">
        <f>Таблица1[[#This Row],[Возврат за июль]]+Таблица1[[#This Row],[возврат]]</f>
        <v>#VALUE!</v>
      </c>
      <c r="M1571" s="7" t="e">
        <f>SUMIFS([2]Лист2!$H$2:$H$3988,[2]Лист2!$A$2:$A$3988,Таблица1[[#This Row],[Лицевой]])</f>
        <v>#VALUE!</v>
      </c>
    </row>
    <row r="1572" spans="1:13" hidden="1" outlineLevel="2" x14ac:dyDescent="0.25">
      <c r="A1572" s="25" t="s">
        <v>30</v>
      </c>
      <c r="B1572" s="26">
        <v>358220.2</v>
      </c>
      <c r="C1572" s="26">
        <v>2605.3000000000002</v>
      </c>
      <c r="D1572" s="27">
        <v>71942</v>
      </c>
      <c r="E1572" s="26">
        <v>7306.52</v>
      </c>
      <c r="F1572" s="27">
        <v>51.2</v>
      </c>
      <c r="G1572" s="26">
        <v>-266.69</v>
      </c>
      <c r="H1572" s="26">
        <v>-1105.3399999999999</v>
      </c>
      <c r="I1572" s="26">
        <v>-36.1</v>
      </c>
      <c r="J1572" s="13" t="s">
        <v>1042</v>
      </c>
      <c r="K1572" s="7" t="e">
        <f>SUMIFS([1]исходный!$I$2:$I$8445,[1]исходный!$A$2:$A$8445,Таблица1[[#This Row],[Лицевой]],[1]исходный!$C$2:$C$8445,"Отопление")</f>
        <v>#VALUE!</v>
      </c>
      <c r="L1572" s="7" t="e">
        <f>Таблица1[[#This Row],[Возврат за июль]]+Таблица1[[#This Row],[возврат]]</f>
        <v>#VALUE!</v>
      </c>
      <c r="M1572" s="7" t="e">
        <f>SUMIFS([2]Лист2!$H$2:$H$3988,[2]Лист2!$A$2:$A$3988,Таблица1[[#This Row],[Лицевой]])</f>
        <v>#VALUE!</v>
      </c>
    </row>
    <row r="1573" spans="1:13" hidden="1" outlineLevel="2" x14ac:dyDescent="0.25">
      <c r="A1573" s="25" t="s">
        <v>30</v>
      </c>
      <c r="B1573" s="26">
        <v>358220.2</v>
      </c>
      <c r="C1573" s="26">
        <v>2605.3000000000002</v>
      </c>
      <c r="D1573" s="27">
        <v>71943</v>
      </c>
      <c r="E1573" s="26">
        <v>7121.01</v>
      </c>
      <c r="F1573" s="27">
        <v>49.9</v>
      </c>
      <c r="G1573" s="26">
        <v>-259.92</v>
      </c>
      <c r="H1573" s="26">
        <v>-1077.27</v>
      </c>
      <c r="I1573" s="26">
        <v>-35.19</v>
      </c>
      <c r="J1573" s="13" t="s">
        <v>1036</v>
      </c>
      <c r="K1573" s="7" t="e">
        <f>SUMIFS([1]исходный!$I$2:$I$8445,[1]исходный!$A$2:$A$8445,Таблица1[[#This Row],[Лицевой]],[1]исходный!$C$2:$C$8445,"Отопление")</f>
        <v>#VALUE!</v>
      </c>
      <c r="L1573" s="7" t="e">
        <f>Таблица1[[#This Row],[Возврат за июль]]+Таблица1[[#This Row],[возврат]]</f>
        <v>#VALUE!</v>
      </c>
      <c r="M1573" s="7" t="e">
        <f>SUMIFS([2]Лист2!$H$2:$H$3988,[2]Лист2!$A$2:$A$3988,Таблица1[[#This Row],[Лицевой]])</f>
        <v>#VALUE!</v>
      </c>
    </row>
    <row r="1574" spans="1:13" hidden="1" outlineLevel="2" x14ac:dyDescent="0.25">
      <c r="A1574" s="25" t="s">
        <v>30</v>
      </c>
      <c r="B1574" s="26">
        <v>358220.2</v>
      </c>
      <c r="C1574" s="26">
        <v>2605.3000000000002</v>
      </c>
      <c r="D1574" s="27">
        <v>71944</v>
      </c>
      <c r="E1574" s="26">
        <v>4723.5600000000004</v>
      </c>
      <c r="F1574" s="27">
        <v>33.1</v>
      </c>
      <c r="G1574" s="26">
        <v>-172.42</v>
      </c>
      <c r="H1574" s="26">
        <v>-714.59</v>
      </c>
      <c r="I1574" s="26">
        <v>-23.34</v>
      </c>
      <c r="J1574" s="13" t="s">
        <v>1052</v>
      </c>
      <c r="K1574" s="7" t="e">
        <f>SUMIFS([1]исходный!$I$2:$I$8445,[1]исходный!$A$2:$A$8445,Таблица1[[#This Row],[Лицевой]],[1]исходный!$C$2:$C$8445,"Отопление")</f>
        <v>#VALUE!</v>
      </c>
      <c r="L1574" s="7" t="e">
        <f>Таблица1[[#This Row],[Возврат за июль]]+Таблица1[[#This Row],[возврат]]</f>
        <v>#VALUE!</v>
      </c>
      <c r="M1574" s="7" t="e">
        <f>SUMIFS([2]Лист2!$H$2:$H$3988,[2]Лист2!$A$2:$A$3988,Таблица1[[#This Row],[Лицевой]])</f>
        <v>#VALUE!</v>
      </c>
    </row>
    <row r="1575" spans="1:13" hidden="1" outlineLevel="2" x14ac:dyDescent="0.25">
      <c r="A1575" s="25" t="s">
        <v>30</v>
      </c>
      <c r="B1575" s="26">
        <v>358220.2</v>
      </c>
      <c r="C1575" s="26">
        <v>2605.3000000000002</v>
      </c>
      <c r="D1575" s="27">
        <v>71945</v>
      </c>
      <c r="E1575" s="26">
        <v>7392.14</v>
      </c>
      <c r="F1575" s="27">
        <v>51.8</v>
      </c>
      <c r="G1575" s="26">
        <v>-269.81</v>
      </c>
      <c r="H1575" s="26">
        <v>-1118.29</v>
      </c>
      <c r="I1575" s="26">
        <v>-36.520000000000003</v>
      </c>
      <c r="J1575" s="13" t="s">
        <v>1064</v>
      </c>
      <c r="K1575" s="7" t="e">
        <f>SUMIFS([1]исходный!$I$2:$I$8445,[1]исходный!$A$2:$A$8445,Таблица1[[#This Row],[Лицевой]],[1]исходный!$C$2:$C$8445,"Отопление")</f>
        <v>#VALUE!</v>
      </c>
      <c r="L1575" s="7" t="e">
        <f>Таблица1[[#This Row],[Возврат за июль]]+Таблица1[[#This Row],[возврат]]</f>
        <v>#VALUE!</v>
      </c>
      <c r="M1575" s="7" t="e">
        <f>SUMIFS([2]Лист2!$H$2:$H$3988,[2]Лист2!$A$2:$A$3988,Таблица1[[#This Row],[Лицевой]])</f>
        <v>#VALUE!</v>
      </c>
    </row>
    <row r="1576" spans="1:13" hidden="1" outlineLevel="2" x14ac:dyDescent="0.25">
      <c r="A1576" s="25" t="s">
        <v>30</v>
      </c>
      <c r="B1576" s="26">
        <v>358220.2</v>
      </c>
      <c r="C1576" s="26">
        <v>2605.3000000000002</v>
      </c>
      <c r="D1576" s="27">
        <v>71946</v>
      </c>
      <c r="E1576" s="26">
        <v>7320.79</v>
      </c>
      <c r="F1576" s="27">
        <v>51.3</v>
      </c>
      <c r="G1576" s="26">
        <v>-267.20999999999998</v>
      </c>
      <c r="H1576" s="26">
        <v>-1107.5</v>
      </c>
      <c r="I1576" s="26">
        <v>-36.17</v>
      </c>
      <c r="J1576" s="13" t="s">
        <v>1065</v>
      </c>
      <c r="K1576" s="7" t="e">
        <f>SUMIFS([1]исходный!$I$2:$I$8445,[1]исходный!$A$2:$A$8445,Таблица1[[#This Row],[Лицевой]],[1]исходный!$C$2:$C$8445,"Отопление")</f>
        <v>#VALUE!</v>
      </c>
      <c r="L1576" s="7" t="e">
        <f>Таблица1[[#This Row],[Возврат за июль]]+Таблица1[[#This Row],[возврат]]</f>
        <v>#VALUE!</v>
      </c>
      <c r="M1576" s="7" t="e">
        <f>SUMIFS([2]Лист2!$H$2:$H$3988,[2]Лист2!$A$2:$A$3988,Таблица1[[#This Row],[Лицевой]])</f>
        <v>#VALUE!</v>
      </c>
    </row>
    <row r="1577" spans="1:13" hidden="1" outlineLevel="2" x14ac:dyDescent="0.25">
      <c r="A1577" s="25" t="s">
        <v>30</v>
      </c>
      <c r="B1577" s="26">
        <v>358220.2</v>
      </c>
      <c r="C1577" s="26">
        <v>2605.3000000000002</v>
      </c>
      <c r="D1577" s="27">
        <v>71947</v>
      </c>
      <c r="E1577" s="26">
        <v>4637.95</v>
      </c>
      <c r="F1577" s="27">
        <v>32.5</v>
      </c>
      <c r="G1577" s="26">
        <v>-169.31</v>
      </c>
      <c r="H1577" s="26">
        <v>-701.63</v>
      </c>
      <c r="I1577" s="26">
        <v>-22.91</v>
      </c>
      <c r="J1577" s="13" t="s">
        <v>1066</v>
      </c>
      <c r="K1577" s="7" t="e">
        <f>SUMIFS([1]исходный!$I$2:$I$8445,[1]исходный!$A$2:$A$8445,Таблица1[[#This Row],[Лицевой]],[1]исходный!$C$2:$C$8445,"Отопление")</f>
        <v>#VALUE!</v>
      </c>
      <c r="L1577" s="7" t="e">
        <f>Таблица1[[#This Row],[Возврат за июль]]+Таблица1[[#This Row],[возврат]]</f>
        <v>#VALUE!</v>
      </c>
      <c r="M1577" s="7" t="e">
        <f>SUMIFS([2]Лист2!$H$2:$H$3988,[2]Лист2!$A$2:$A$3988,Таблица1[[#This Row],[Лицевой]])</f>
        <v>#VALUE!</v>
      </c>
    </row>
    <row r="1578" spans="1:13" hidden="1" outlineLevel="2" x14ac:dyDescent="0.25">
      <c r="A1578" s="25" t="s">
        <v>30</v>
      </c>
      <c r="B1578" s="26">
        <v>358220.2</v>
      </c>
      <c r="C1578" s="26">
        <v>2605.3000000000002</v>
      </c>
      <c r="D1578" s="27">
        <v>71948</v>
      </c>
      <c r="E1578" s="26">
        <v>7235.17</v>
      </c>
      <c r="F1578" s="27">
        <v>50.7</v>
      </c>
      <c r="G1578" s="26">
        <v>-264.08999999999997</v>
      </c>
      <c r="H1578" s="26">
        <v>-1094.55</v>
      </c>
      <c r="I1578" s="26">
        <v>-35.75</v>
      </c>
      <c r="J1578" s="13" t="s">
        <v>1067</v>
      </c>
      <c r="K1578" s="7" t="e">
        <f>SUMIFS([1]исходный!$I$2:$I$8445,[1]исходный!$A$2:$A$8445,Таблица1[[#This Row],[Лицевой]],[1]исходный!$C$2:$C$8445,"Отопление")</f>
        <v>#VALUE!</v>
      </c>
      <c r="L1578" s="7" t="e">
        <f>Таблица1[[#This Row],[Возврат за июль]]+Таблица1[[#This Row],[возврат]]</f>
        <v>#VALUE!</v>
      </c>
      <c r="M1578" s="7" t="e">
        <f>SUMIFS([2]Лист2!$H$2:$H$3988,[2]Лист2!$A$2:$A$3988,Таблица1[[#This Row],[Лицевой]])</f>
        <v>#VALUE!</v>
      </c>
    </row>
    <row r="1579" spans="1:13" hidden="1" outlineLevel="2" x14ac:dyDescent="0.25">
      <c r="A1579" s="25" t="s">
        <v>30</v>
      </c>
      <c r="B1579" s="26">
        <v>358220.2</v>
      </c>
      <c r="C1579" s="26">
        <v>2605.3000000000002</v>
      </c>
      <c r="D1579" s="27">
        <v>71949</v>
      </c>
      <c r="E1579" s="26">
        <v>7320.79</v>
      </c>
      <c r="F1579" s="27">
        <v>51.3</v>
      </c>
      <c r="G1579" s="26">
        <v>-267.20999999999998</v>
      </c>
      <c r="H1579" s="26">
        <v>-1107.5</v>
      </c>
      <c r="I1579" s="26">
        <v>-36.17</v>
      </c>
      <c r="J1579" s="13" t="s">
        <v>1065</v>
      </c>
      <c r="K1579" s="7" t="e">
        <f>SUMIFS([1]исходный!$I$2:$I$8445,[1]исходный!$A$2:$A$8445,Таблица1[[#This Row],[Лицевой]],[1]исходный!$C$2:$C$8445,"Отопление")</f>
        <v>#VALUE!</v>
      </c>
      <c r="L1579" s="7" t="e">
        <f>Таблица1[[#This Row],[Возврат за июль]]+Таблица1[[#This Row],[возврат]]</f>
        <v>#VALUE!</v>
      </c>
      <c r="M1579" s="7" t="e">
        <f>SUMIFS([2]Лист2!$H$2:$H$3988,[2]Лист2!$A$2:$A$3988,Таблица1[[#This Row],[Лицевой]])</f>
        <v>#VALUE!</v>
      </c>
    </row>
    <row r="1580" spans="1:13" hidden="1" outlineLevel="2" x14ac:dyDescent="0.25">
      <c r="A1580" s="25" t="s">
        <v>30</v>
      </c>
      <c r="B1580" s="26">
        <v>358220.2</v>
      </c>
      <c r="C1580" s="26">
        <v>2605.3000000000002</v>
      </c>
      <c r="D1580" s="27">
        <v>71950</v>
      </c>
      <c r="E1580" s="26">
        <v>4609.3999999999996</v>
      </c>
      <c r="F1580" s="27">
        <v>32.299999999999997</v>
      </c>
      <c r="G1580" s="26">
        <v>-168.26</v>
      </c>
      <c r="H1580" s="26">
        <v>-697.31</v>
      </c>
      <c r="I1580" s="26">
        <v>-22.78</v>
      </c>
      <c r="J1580" s="13" t="s">
        <v>1068</v>
      </c>
      <c r="K1580" s="7" t="e">
        <f>SUMIFS([1]исходный!$I$2:$I$8445,[1]исходный!$A$2:$A$8445,Таблица1[[#This Row],[Лицевой]],[1]исходный!$C$2:$C$8445,"Отопление")</f>
        <v>#VALUE!</v>
      </c>
      <c r="L1580" s="7" t="e">
        <f>Таблица1[[#This Row],[Возврат за июль]]+Таблица1[[#This Row],[возврат]]</f>
        <v>#VALUE!</v>
      </c>
      <c r="M1580" s="7" t="e">
        <f>SUMIFS([2]Лист2!$H$2:$H$3988,[2]Лист2!$A$2:$A$3988,Таблица1[[#This Row],[Лицевой]])</f>
        <v>#VALUE!</v>
      </c>
    </row>
    <row r="1581" spans="1:13" hidden="1" outlineLevel="2" x14ac:dyDescent="0.25">
      <c r="A1581" s="25" t="s">
        <v>30</v>
      </c>
      <c r="B1581" s="26">
        <v>358220.2</v>
      </c>
      <c r="C1581" s="26">
        <v>2605.3000000000002</v>
      </c>
      <c r="D1581" s="27">
        <v>71951</v>
      </c>
      <c r="E1581" s="26">
        <v>7192.36</v>
      </c>
      <c r="F1581" s="27">
        <v>50.4</v>
      </c>
      <c r="G1581" s="26">
        <v>-262.52999999999997</v>
      </c>
      <c r="H1581" s="26">
        <v>-1088.07</v>
      </c>
      <c r="I1581" s="26">
        <v>-35.54</v>
      </c>
      <c r="J1581" s="13" t="s">
        <v>1054</v>
      </c>
      <c r="K1581" s="7" t="e">
        <f>SUMIFS([1]исходный!$I$2:$I$8445,[1]исходный!$A$2:$A$8445,Таблица1[[#This Row],[Лицевой]],[1]исходный!$C$2:$C$8445,"Отопление")</f>
        <v>#VALUE!</v>
      </c>
      <c r="L1581" s="7" t="e">
        <f>Таблица1[[#This Row],[Возврат за июль]]+Таблица1[[#This Row],[возврат]]</f>
        <v>#VALUE!</v>
      </c>
      <c r="M1581" s="7" t="e">
        <f>SUMIFS([2]Лист2!$H$2:$H$3988,[2]Лист2!$A$2:$A$3988,Таблица1[[#This Row],[Лицевой]])</f>
        <v>#VALUE!</v>
      </c>
    </row>
    <row r="1582" spans="1:13" hidden="1" outlineLevel="2" x14ac:dyDescent="0.25">
      <c r="A1582" s="25" t="s">
        <v>30</v>
      </c>
      <c r="B1582" s="26">
        <v>358220.2</v>
      </c>
      <c r="C1582" s="26">
        <v>2605.3000000000002</v>
      </c>
      <c r="D1582" s="27">
        <v>71952</v>
      </c>
      <c r="E1582" s="26">
        <v>7335.05</v>
      </c>
      <c r="F1582" s="27">
        <v>51.4</v>
      </c>
      <c r="G1582" s="26">
        <v>-267.72000000000003</v>
      </c>
      <c r="H1582" s="26">
        <v>-1109.6600000000001</v>
      </c>
      <c r="I1582" s="26">
        <v>-36.25</v>
      </c>
      <c r="J1582" s="13" t="s">
        <v>1045</v>
      </c>
      <c r="K1582" s="7" t="e">
        <f>SUMIFS([1]исходный!$I$2:$I$8445,[1]исходный!$A$2:$A$8445,Таблица1[[#This Row],[Лицевой]],[1]исходный!$C$2:$C$8445,"Отопление")</f>
        <v>#VALUE!</v>
      </c>
      <c r="L1582" s="7" t="e">
        <f>Таблица1[[#This Row],[Возврат за июль]]+Таблица1[[#This Row],[возврат]]</f>
        <v>#VALUE!</v>
      </c>
      <c r="M1582" s="7" t="e">
        <f>SUMIFS([2]Лист2!$H$2:$H$3988,[2]Лист2!$A$2:$A$3988,Таблица1[[#This Row],[Лицевой]])</f>
        <v>#VALUE!</v>
      </c>
    </row>
    <row r="1583" spans="1:13" hidden="1" outlineLevel="2" x14ac:dyDescent="0.25">
      <c r="A1583" s="25" t="s">
        <v>30</v>
      </c>
      <c r="B1583" s="26">
        <v>358220.2</v>
      </c>
      <c r="C1583" s="26">
        <v>2605.3000000000002</v>
      </c>
      <c r="D1583" s="27">
        <v>71953</v>
      </c>
      <c r="E1583" s="26">
        <v>4623.67</v>
      </c>
      <c r="F1583" s="27">
        <v>32.4</v>
      </c>
      <c r="G1583" s="26">
        <v>-168.78</v>
      </c>
      <c r="H1583" s="26">
        <v>-699.47</v>
      </c>
      <c r="I1583" s="26">
        <v>-22.85</v>
      </c>
      <c r="J1583" s="13" t="s">
        <v>1069</v>
      </c>
      <c r="K1583" s="7" t="e">
        <f>SUMIFS([1]исходный!$I$2:$I$8445,[1]исходный!$A$2:$A$8445,Таблица1[[#This Row],[Лицевой]],[1]исходный!$C$2:$C$8445,"Отопление")</f>
        <v>#VALUE!</v>
      </c>
      <c r="L1583" s="7" t="e">
        <f>Таблица1[[#This Row],[Возврат за июль]]+Таблица1[[#This Row],[возврат]]</f>
        <v>#VALUE!</v>
      </c>
      <c r="M1583" s="7" t="e">
        <f>SUMIFS([2]Лист2!$H$2:$H$3988,[2]Лист2!$A$2:$A$3988,Таблица1[[#This Row],[Лицевой]])</f>
        <v>#VALUE!</v>
      </c>
    </row>
    <row r="1584" spans="1:13" hidden="1" outlineLevel="2" x14ac:dyDescent="0.25">
      <c r="A1584" s="25" t="s">
        <v>30</v>
      </c>
      <c r="B1584" s="26">
        <v>358220.2</v>
      </c>
      <c r="C1584" s="26">
        <v>2605.3000000000002</v>
      </c>
      <c r="D1584" s="27">
        <v>71954</v>
      </c>
      <c r="E1584" s="26">
        <v>7178.09</v>
      </c>
      <c r="F1584" s="27">
        <v>50.3</v>
      </c>
      <c r="G1584" s="26">
        <v>-262.01</v>
      </c>
      <c r="H1584" s="26">
        <v>-1085.9100000000001</v>
      </c>
      <c r="I1584" s="26">
        <v>-35.47</v>
      </c>
      <c r="J1584" s="13" t="s">
        <v>1059</v>
      </c>
      <c r="K1584" s="7" t="e">
        <f>SUMIFS([1]исходный!$I$2:$I$8445,[1]исходный!$A$2:$A$8445,Таблица1[[#This Row],[Лицевой]],[1]исходный!$C$2:$C$8445,"Отопление")</f>
        <v>#VALUE!</v>
      </c>
      <c r="L1584" s="7" t="e">
        <f>Таблица1[[#This Row],[Возврат за июль]]+Таблица1[[#This Row],[возврат]]</f>
        <v>#VALUE!</v>
      </c>
      <c r="M1584" s="7" t="e">
        <f>SUMIFS([2]Лист2!$H$2:$H$3988,[2]Лист2!$A$2:$A$3988,Таблица1[[#This Row],[Лицевой]])</f>
        <v>#VALUE!</v>
      </c>
    </row>
    <row r="1585" spans="1:13" s="3" customFormat="1" outlineLevel="1" collapsed="1" x14ac:dyDescent="0.25">
      <c r="A1585" s="22" t="s">
        <v>30</v>
      </c>
      <c r="B1585" s="24">
        <f>B1584</f>
        <v>358220.2</v>
      </c>
      <c r="C1585" s="24">
        <f>C1584</f>
        <v>2605.3000000000002</v>
      </c>
      <c r="D1585" s="24"/>
      <c r="E1585" s="24">
        <f>SUM(E1529:E1584)</f>
        <v>371809.89</v>
      </c>
      <c r="F1585" s="24">
        <f t="shared" ref="F1585:I1585" si="24">SUM(F1529:F1584)</f>
        <v>2605.3000000000006</v>
      </c>
      <c r="G1585" s="24">
        <f t="shared" si="24"/>
        <v>-13589.72</v>
      </c>
      <c r="H1585" s="24">
        <f t="shared" si="24"/>
        <v>-50772.29</v>
      </c>
      <c r="I1585" s="24">
        <f t="shared" si="24"/>
        <v>-1837.4500000000007</v>
      </c>
      <c r="J1585" s="13"/>
      <c r="K1585" s="7" t="e">
        <f>SUMIFS([1]исходный!$I$2:$I$8445,[1]исходный!$A$2:$A$8445,Таблица1[[#This Row],[Лицевой]],[1]исходный!$C$2:$C$8445,"Отопление")</f>
        <v>#VALUE!</v>
      </c>
      <c r="L1585" s="7" t="e">
        <f>Таблица1[[#This Row],[Возврат за июль]]+Таблица1[[#This Row],[возврат]]</f>
        <v>#VALUE!</v>
      </c>
      <c r="M1585" s="7" t="e">
        <f>SUMIFS([2]Лист2!$H$2:$H$3988,[2]Лист2!$A$2:$A$3988,Таблица1[[#This Row],[Лицевой]])</f>
        <v>#VALUE!</v>
      </c>
    </row>
    <row r="1586" spans="1:13" hidden="1" outlineLevel="2" x14ac:dyDescent="0.25">
      <c r="A1586" s="25" t="s">
        <v>31</v>
      </c>
      <c r="B1586" s="26">
        <v>315503.44</v>
      </c>
      <c r="C1586" s="26">
        <v>2313.13</v>
      </c>
      <c r="D1586" s="27">
        <v>71990</v>
      </c>
      <c r="E1586" s="26">
        <v>5396.98</v>
      </c>
      <c r="F1586" s="27">
        <v>38.1</v>
      </c>
      <c r="G1586" s="26">
        <v>-200.26</v>
      </c>
      <c r="H1586" s="26">
        <v>0</v>
      </c>
      <c r="I1586" s="26">
        <v>-26.87</v>
      </c>
      <c r="J1586" s="13" t="s">
        <v>1070</v>
      </c>
      <c r="K1586" s="7" t="e">
        <f>SUMIFS([1]исходный!$I$2:$I$8445,[1]исходный!$A$2:$A$8445,Таблица1[[#This Row],[Лицевой]],[1]исходный!$C$2:$C$8445,"Отопление")</f>
        <v>#VALUE!</v>
      </c>
      <c r="L1586" s="7" t="e">
        <f>Таблица1[[#This Row],[Возврат за июль]]+Таблица1[[#This Row],[возврат]]</f>
        <v>#VALUE!</v>
      </c>
      <c r="M1586" s="7" t="e">
        <f>SUMIFS([2]Лист2!$H$2:$H$3988,[2]Лист2!$A$2:$A$3988,Таблица1[[#This Row],[Лицевой]])</f>
        <v>#VALUE!</v>
      </c>
    </row>
    <row r="1587" spans="1:13" hidden="1" outlineLevel="2" x14ac:dyDescent="0.25">
      <c r="A1587" s="25" t="s">
        <v>31</v>
      </c>
      <c r="B1587" s="26">
        <v>315503.44</v>
      </c>
      <c r="C1587" s="26">
        <v>2313.13</v>
      </c>
      <c r="D1587" s="27">
        <v>71991</v>
      </c>
      <c r="E1587" s="26">
        <v>3725.49</v>
      </c>
      <c r="F1587" s="27">
        <v>26.3</v>
      </c>
      <c r="G1587" s="26">
        <v>-138.26</v>
      </c>
      <c r="H1587" s="26">
        <v>0</v>
      </c>
      <c r="I1587" s="26">
        <v>-18.55</v>
      </c>
      <c r="J1587" s="13" t="s">
        <v>1071</v>
      </c>
      <c r="K1587" s="7" t="e">
        <f>SUMIFS([1]исходный!$I$2:$I$8445,[1]исходный!$A$2:$A$8445,Таблица1[[#This Row],[Лицевой]],[1]исходный!$C$2:$C$8445,"Отопление")</f>
        <v>#VALUE!</v>
      </c>
      <c r="L1587" s="7" t="e">
        <f>Таблица1[[#This Row],[Возврат за июль]]+Таблица1[[#This Row],[возврат]]</f>
        <v>#VALUE!</v>
      </c>
      <c r="M1587" s="7" t="e">
        <f>SUMIFS([2]Лист2!$H$2:$H$3988,[2]Лист2!$A$2:$A$3988,Таблица1[[#This Row],[Лицевой]])</f>
        <v>#VALUE!</v>
      </c>
    </row>
    <row r="1588" spans="1:13" hidden="1" outlineLevel="2" x14ac:dyDescent="0.25">
      <c r="A1588" s="25" t="s">
        <v>31</v>
      </c>
      <c r="B1588" s="26">
        <v>315503.44</v>
      </c>
      <c r="C1588" s="26">
        <v>2313.13</v>
      </c>
      <c r="D1588" s="27">
        <v>71992</v>
      </c>
      <c r="E1588" s="26">
        <v>3796.31</v>
      </c>
      <c r="F1588" s="27">
        <v>26.8</v>
      </c>
      <c r="G1588" s="26">
        <v>-140.88</v>
      </c>
      <c r="H1588" s="26">
        <v>-578.58000000000004</v>
      </c>
      <c r="I1588" s="26">
        <v>-18.899999999999999</v>
      </c>
      <c r="J1588" s="13" t="s">
        <v>1072</v>
      </c>
      <c r="K1588" s="7" t="e">
        <f>SUMIFS([1]исходный!$I$2:$I$8445,[1]исходный!$A$2:$A$8445,Таблица1[[#This Row],[Лицевой]],[1]исходный!$C$2:$C$8445,"Отопление")</f>
        <v>#VALUE!</v>
      </c>
      <c r="L1588" s="7" t="e">
        <f>Таблица1[[#This Row],[Возврат за июль]]+Таблица1[[#This Row],[возврат]]</f>
        <v>#VALUE!</v>
      </c>
      <c r="M1588" s="7" t="e">
        <f>SUMIFS([2]Лист2!$H$2:$H$3988,[2]Лист2!$A$2:$A$3988,Таблица1[[#This Row],[Лицевой]])</f>
        <v>#VALUE!</v>
      </c>
    </row>
    <row r="1589" spans="1:13" hidden="1" outlineLevel="2" x14ac:dyDescent="0.25">
      <c r="A1589" s="25" t="s">
        <v>31</v>
      </c>
      <c r="B1589" s="26">
        <v>315503.44</v>
      </c>
      <c r="C1589" s="26">
        <v>2313.13</v>
      </c>
      <c r="D1589" s="27">
        <v>71993</v>
      </c>
      <c r="E1589" s="26">
        <v>5014.5</v>
      </c>
      <c r="F1589" s="27">
        <v>35.4</v>
      </c>
      <c r="G1589" s="26">
        <v>-186.05</v>
      </c>
      <c r="H1589" s="26">
        <v>0</v>
      </c>
      <c r="I1589" s="26">
        <v>-24.96</v>
      </c>
      <c r="J1589" s="13" t="s">
        <v>1073</v>
      </c>
      <c r="K1589" s="7" t="e">
        <f>SUMIFS([1]исходный!$I$2:$I$8445,[1]исходный!$A$2:$A$8445,Таблица1[[#This Row],[Лицевой]],[1]исходный!$C$2:$C$8445,"Отопление")</f>
        <v>#VALUE!</v>
      </c>
      <c r="L1589" s="7" t="e">
        <f>Таблица1[[#This Row],[Возврат за июль]]+Таблица1[[#This Row],[возврат]]</f>
        <v>#VALUE!</v>
      </c>
      <c r="M1589" s="7" t="e">
        <f>SUMIFS([2]Лист2!$H$2:$H$3988,[2]Лист2!$A$2:$A$3988,Таблица1[[#This Row],[Лицевой]])</f>
        <v>#VALUE!</v>
      </c>
    </row>
    <row r="1590" spans="1:13" hidden="1" outlineLevel="2" x14ac:dyDescent="0.25">
      <c r="A1590" s="25" t="s">
        <v>31</v>
      </c>
      <c r="B1590" s="26">
        <v>315503.44</v>
      </c>
      <c r="C1590" s="26">
        <v>2313.13</v>
      </c>
      <c r="D1590" s="27">
        <v>71994</v>
      </c>
      <c r="E1590" s="26">
        <v>4759.55</v>
      </c>
      <c r="F1590" s="27">
        <v>33.6</v>
      </c>
      <c r="G1590" s="26">
        <v>-176.62</v>
      </c>
      <c r="H1590" s="26">
        <v>-725.38</v>
      </c>
      <c r="I1590" s="26">
        <v>-23.69</v>
      </c>
      <c r="J1590" s="13" t="s">
        <v>1074</v>
      </c>
      <c r="K1590" s="7" t="e">
        <f>SUMIFS([1]исходный!$I$2:$I$8445,[1]исходный!$A$2:$A$8445,Таблица1[[#This Row],[Лицевой]],[1]исходный!$C$2:$C$8445,"Отопление")</f>
        <v>#VALUE!</v>
      </c>
      <c r="L1590" s="7" t="e">
        <f>Таблица1[[#This Row],[Возврат за июль]]+Таблица1[[#This Row],[возврат]]</f>
        <v>#VALUE!</v>
      </c>
      <c r="M1590" s="7" t="e">
        <f>SUMIFS([2]Лист2!$H$2:$H$3988,[2]Лист2!$A$2:$A$3988,Таблица1[[#This Row],[Лицевой]])</f>
        <v>#VALUE!</v>
      </c>
    </row>
    <row r="1591" spans="1:13" hidden="1" outlineLevel="2" x14ac:dyDescent="0.25">
      <c r="A1591" s="25" t="s">
        <v>31</v>
      </c>
      <c r="B1591" s="26">
        <v>315503.44</v>
      </c>
      <c r="C1591" s="26">
        <v>2313.13</v>
      </c>
      <c r="D1591" s="27">
        <v>71995</v>
      </c>
      <c r="E1591" s="26">
        <v>4972</v>
      </c>
      <c r="F1591" s="27">
        <v>35.1</v>
      </c>
      <c r="G1591" s="26">
        <v>-184.47</v>
      </c>
      <c r="H1591" s="26">
        <v>0</v>
      </c>
      <c r="I1591" s="26">
        <v>-24.75</v>
      </c>
      <c r="J1591" s="13" t="s">
        <v>1075</v>
      </c>
      <c r="K1591" s="7" t="e">
        <f>SUMIFS([1]исходный!$I$2:$I$8445,[1]исходный!$A$2:$A$8445,Таблица1[[#This Row],[Лицевой]],[1]исходный!$C$2:$C$8445,"Отопление")</f>
        <v>#VALUE!</v>
      </c>
      <c r="L1591" s="7" t="e">
        <f>Таблица1[[#This Row],[Возврат за июль]]+Таблица1[[#This Row],[возврат]]</f>
        <v>#VALUE!</v>
      </c>
      <c r="M1591" s="7" t="e">
        <f>SUMIFS([2]Лист2!$H$2:$H$3988,[2]Лист2!$A$2:$A$3988,Таблица1[[#This Row],[Лицевой]])</f>
        <v>#VALUE!</v>
      </c>
    </row>
    <row r="1592" spans="1:13" hidden="1" outlineLevel="2" x14ac:dyDescent="0.25">
      <c r="A1592" s="25" t="s">
        <v>31</v>
      </c>
      <c r="B1592" s="26">
        <v>315503.44</v>
      </c>
      <c r="C1592" s="26">
        <v>2313.13</v>
      </c>
      <c r="D1592" s="27">
        <v>71996</v>
      </c>
      <c r="E1592" s="26">
        <v>4858.6899999999996</v>
      </c>
      <c r="F1592" s="27">
        <v>34.299999999999997</v>
      </c>
      <c r="G1592" s="26">
        <v>-180.28</v>
      </c>
      <c r="H1592" s="26">
        <v>0</v>
      </c>
      <c r="I1592" s="26">
        <v>-24.18</v>
      </c>
      <c r="J1592" s="13" t="s">
        <v>1076</v>
      </c>
      <c r="K1592" s="7" t="e">
        <f>SUMIFS([1]исходный!$I$2:$I$8445,[1]исходный!$A$2:$A$8445,Таблица1[[#This Row],[Лицевой]],[1]исходный!$C$2:$C$8445,"Отопление")</f>
        <v>#VALUE!</v>
      </c>
      <c r="L1592" s="7" t="e">
        <f>Таблица1[[#This Row],[Возврат за июль]]+Таблица1[[#This Row],[возврат]]</f>
        <v>#VALUE!</v>
      </c>
      <c r="M1592" s="7" t="e">
        <f>SUMIFS([2]Лист2!$H$2:$H$3988,[2]Лист2!$A$2:$A$3988,Таблица1[[#This Row],[Лицевой]])</f>
        <v>#VALUE!</v>
      </c>
    </row>
    <row r="1593" spans="1:13" hidden="1" outlineLevel="2" x14ac:dyDescent="0.25">
      <c r="A1593" s="25" t="s">
        <v>31</v>
      </c>
      <c r="B1593" s="26">
        <v>315503.44</v>
      </c>
      <c r="C1593" s="26">
        <v>2313.13</v>
      </c>
      <c r="D1593" s="27">
        <v>71997</v>
      </c>
      <c r="E1593" s="26">
        <v>4901.18</v>
      </c>
      <c r="F1593" s="27">
        <v>34.6</v>
      </c>
      <c r="G1593" s="26">
        <v>-181.85</v>
      </c>
      <c r="H1593" s="26">
        <v>-746.97</v>
      </c>
      <c r="I1593" s="26">
        <v>-24.4</v>
      </c>
      <c r="J1593" s="13" t="s">
        <v>1077</v>
      </c>
      <c r="K1593" s="7" t="e">
        <f>SUMIFS([1]исходный!$I$2:$I$8445,[1]исходный!$A$2:$A$8445,Таблица1[[#This Row],[Лицевой]],[1]исходный!$C$2:$C$8445,"Отопление")</f>
        <v>#VALUE!</v>
      </c>
      <c r="L1593" s="7" t="e">
        <f>Таблица1[[#This Row],[Возврат за июль]]+Таблица1[[#This Row],[возврат]]</f>
        <v>#VALUE!</v>
      </c>
      <c r="M1593" s="7" t="e">
        <f>SUMIFS([2]Лист2!$H$2:$H$3988,[2]Лист2!$A$2:$A$3988,Таблица1[[#This Row],[Лицевой]])</f>
        <v>#VALUE!</v>
      </c>
    </row>
    <row r="1594" spans="1:13" hidden="1" outlineLevel="2" x14ac:dyDescent="0.25">
      <c r="A1594" s="25" t="s">
        <v>31</v>
      </c>
      <c r="B1594" s="26">
        <v>315503.44</v>
      </c>
      <c r="C1594" s="26">
        <v>2313.13</v>
      </c>
      <c r="D1594" s="27">
        <v>71998</v>
      </c>
      <c r="E1594" s="26">
        <v>5028.67</v>
      </c>
      <c r="F1594" s="27">
        <v>35.5</v>
      </c>
      <c r="G1594" s="26">
        <v>-186.58</v>
      </c>
      <c r="H1594" s="26">
        <v>-766.39</v>
      </c>
      <c r="I1594" s="26">
        <v>-25.03</v>
      </c>
      <c r="J1594" s="13" t="s">
        <v>1078</v>
      </c>
      <c r="K1594" s="7" t="e">
        <f>SUMIFS([1]исходный!$I$2:$I$8445,[1]исходный!$A$2:$A$8445,Таблица1[[#This Row],[Лицевой]],[1]исходный!$C$2:$C$8445,"Отопление")</f>
        <v>#VALUE!</v>
      </c>
      <c r="L1594" s="7" t="e">
        <f>Таблица1[[#This Row],[Возврат за июль]]+Таблица1[[#This Row],[возврат]]</f>
        <v>#VALUE!</v>
      </c>
      <c r="M1594" s="7" t="e">
        <f>SUMIFS([2]Лист2!$H$2:$H$3988,[2]Лист2!$A$2:$A$3988,Таблица1[[#This Row],[Лицевой]])</f>
        <v>#VALUE!</v>
      </c>
    </row>
    <row r="1595" spans="1:13" hidden="1" outlineLevel="2" x14ac:dyDescent="0.25">
      <c r="A1595" s="25" t="s">
        <v>31</v>
      </c>
      <c r="B1595" s="26">
        <v>315503.44</v>
      </c>
      <c r="C1595" s="26">
        <v>2313.13</v>
      </c>
      <c r="D1595" s="27">
        <v>71999</v>
      </c>
      <c r="E1595" s="26">
        <v>4816.1899999999996</v>
      </c>
      <c r="F1595" s="27">
        <v>34</v>
      </c>
      <c r="G1595" s="26">
        <v>-178.7</v>
      </c>
      <c r="H1595" s="26">
        <v>-734.01</v>
      </c>
      <c r="I1595" s="26">
        <v>-23.98</v>
      </c>
      <c r="J1595" s="13" t="s">
        <v>1079</v>
      </c>
      <c r="K1595" s="7" t="e">
        <f>SUMIFS([1]исходный!$I$2:$I$8445,[1]исходный!$A$2:$A$8445,Таблица1[[#This Row],[Лицевой]],[1]исходный!$C$2:$C$8445,"Отопление")</f>
        <v>#VALUE!</v>
      </c>
      <c r="L1595" s="7" t="e">
        <f>Таблица1[[#This Row],[Возврат за июль]]+Таблица1[[#This Row],[возврат]]</f>
        <v>#VALUE!</v>
      </c>
      <c r="M1595" s="7" t="e">
        <f>SUMIFS([2]Лист2!$H$2:$H$3988,[2]Лист2!$A$2:$A$3988,Таблица1[[#This Row],[Лицевой]])</f>
        <v>#VALUE!</v>
      </c>
    </row>
    <row r="1596" spans="1:13" hidden="1" outlineLevel="2" x14ac:dyDescent="0.25">
      <c r="A1596" s="25" t="s">
        <v>31</v>
      </c>
      <c r="B1596" s="26">
        <v>315503.44</v>
      </c>
      <c r="C1596" s="26">
        <v>2313.13</v>
      </c>
      <c r="D1596" s="27">
        <v>72000</v>
      </c>
      <c r="E1596" s="26">
        <v>4887.0200000000004</v>
      </c>
      <c r="F1596" s="27">
        <v>34.5</v>
      </c>
      <c r="G1596" s="26">
        <v>-181.33</v>
      </c>
      <c r="H1596" s="26">
        <v>-744.81</v>
      </c>
      <c r="I1596" s="26">
        <v>-24.33</v>
      </c>
      <c r="J1596" s="13" t="s">
        <v>1080</v>
      </c>
      <c r="K1596" s="7" t="e">
        <f>SUMIFS([1]исходный!$I$2:$I$8445,[1]исходный!$A$2:$A$8445,Таблица1[[#This Row],[Лицевой]],[1]исходный!$C$2:$C$8445,"Отопление")</f>
        <v>#VALUE!</v>
      </c>
      <c r="L1596" s="7" t="e">
        <f>Таблица1[[#This Row],[Возврат за июль]]+Таблица1[[#This Row],[возврат]]</f>
        <v>#VALUE!</v>
      </c>
      <c r="M1596" s="7" t="e">
        <f>SUMIFS([2]Лист2!$H$2:$H$3988,[2]Лист2!$A$2:$A$3988,Таблица1[[#This Row],[Лицевой]])</f>
        <v>#VALUE!</v>
      </c>
    </row>
    <row r="1597" spans="1:13" hidden="1" outlineLevel="2" x14ac:dyDescent="0.25">
      <c r="A1597" s="25" t="s">
        <v>31</v>
      </c>
      <c r="B1597" s="26">
        <v>315503.44</v>
      </c>
      <c r="C1597" s="26">
        <v>2313.13</v>
      </c>
      <c r="D1597" s="27">
        <v>72001</v>
      </c>
      <c r="E1597" s="26">
        <v>3555.52</v>
      </c>
      <c r="F1597" s="27">
        <v>25.1</v>
      </c>
      <c r="G1597" s="26">
        <v>-131.96</v>
      </c>
      <c r="H1597" s="26">
        <v>0</v>
      </c>
      <c r="I1597" s="26">
        <v>-17.7</v>
      </c>
      <c r="J1597" s="13" t="s">
        <v>1081</v>
      </c>
      <c r="K1597" s="7" t="e">
        <f>SUMIFS([1]исходный!$I$2:$I$8445,[1]исходный!$A$2:$A$8445,Таблица1[[#This Row],[Лицевой]],[1]исходный!$C$2:$C$8445,"Отопление")</f>
        <v>#VALUE!</v>
      </c>
      <c r="L1597" s="7" t="e">
        <f>Таблица1[[#This Row],[Возврат за июль]]+Таблица1[[#This Row],[возврат]]</f>
        <v>#VALUE!</v>
      </c>
      <c r="M1597" s="7" t="e">
        <f>SUMIFS([2]Лист2!$H$2:$H$3988,[2]Лист2!$A$2:$A$3988,Таблица1[[#This Row],[Лицевой]])</f>
        <v>#VALUE!</v>
      </c>
    </row>
    <row r="1598" spans="1:13" hidden="1" outlineLevel="2" x14ac:dyDescent="0.25">
      <c r="A1598" s="25" t="s">
        <v>31</v>
      </c>
      <c r="B1598" s="26">
        <v>315503.44</v>
      </c>
      <c r="C1598" s="26">
        <v>2313.13</v>
      </c>
      <c r="D1598" s="27">
        <v>72002</v>
      </c>
      <c r="E1598" s="26">
        <v>5595.29</v>
      </c>
      <c r="F1598" s="27">
        <v>39.5</v>
      </c>
      <c r="G1598" s="26">
        <v>-207.62</v>
      </c>
      <c r="H1598" s="26">
        <v>0</v>
      </c>
      <c r="I1598" s="26">
        <v>-27.85</v>
      </c>
      <c r="J1598" s="13" t="s">
        <v>1082</v>
      </c>
      <c r="K1598" s="7" t="e">
        <f>SUMIFS([1]исходный!$I$2:$I$8445,[1]исходный!$A$2:$A$8445,Таблица1[[#This Row],[Лицевой]],[1]исходный!$C$2:$C$8445,"Отопление")</f>
        <v>#VALUE!</v>
      </c>
      <c r="L1598" s="7" t="e">
        <f>Таблица1[[#This Row],[Возврат за июль]]+Таблица1[[#This Row],[возврат]]</f>
        <v>#VALUE!</v>
      </c>
      <c r="M1598" s="7" t="e">
        <f>SUMIFS([2]Лист2!$H$2:$H$3988,[2]Лист2!$A$2:$A$3988,Таблица1[[#This Row],[Лицевой]])</f>
        <v>#VALUE!</v>
      </c>
    </row>
    <row r="1599" spans="1:13" hidden="1" outlineLevel="2" x14ac:dyDescent="0.25">
      <c r="A1599" s="25" t="s">
        <v>31</v>
      </c>
      <c r="B1599" s="26">
        <v>315503.44</v>
      </c>
      <c r="C1599" s="26">
        <v>2313.13</v>
      </c>
      <c r="D1599" s="27">
        <v>72003</v>
      </c>
      <c r="E1599" s="26">
        <v>5510.3</v>
      </c>
      <c r="F1599" s="27">
        <v>38.9</v>
      </c>
      <c r="G1599" s="26">
        <v>-204.47</v>
      </c>
      <c r="H1599" s="26">
        <v>-839.8</v>
      </c>
      <c r="I1599" s="26">
        <v>-27.43</v>
      </c>
      <c r="J1599" s="13" t="s">
        <v>1083</v>
      </c>
      <c r="K1599" s="7" t="e">
        <f>SUMIFS([1]исходный!$I$2:$I$8445,[1]исходный!$A$2:$A$8445,Таблица1[[#This Row],[Лицевой]],[1]исходный!$C$2:$C$8445,"Отопление")</f>
        <v>#VALUE!</v>
      </c>
      <c r="L1599" s="7" t="e">
        <f>Таблица1[[#This Row],[Возврат за июль]]+Таблица1[[#This Row],[возврат]]</f>
        <v>#VALUE!</v>
      </c>
      <c r="M1599" s="7" t="e">
        <f>SUMIFS([2]Лист2!$H$2:$H$3988,[2]Лист2!$A$2:$A$3988,Таблица1[[#This Row],[Лицевой]])</f>
        <v>#VALUE!</v>
      </c>
    </row>
    <row r="1600" spans="1:13" hidden="1" outlineLevel="2" x14ac:dyDescent="0.25">
      <c r="A1600" s="25" t="s">
        <v>31</v>
      </c>
      <c r="B1600" s="26">
        <v>315503.44</v>
      </c>
      <c r="C1600" s="26">
        <v>2313.13</v>
      </c>
      <c r="D1600" s="27">
        <v>72004</v>
      </c>
      <c r="E1600" s="26">
        <v>3824.64</v>
      </c>
      <c r="F1600" s="27">
        <v>27</v>
      </c>
      <c r="G1600" s="26">
        <v>-141.93</v>
      </c>
      <c r="H1600" s="26">
        <v>0</v>
      </c>
      <c r="I1600" s="26">
        <v>-19.04</v>
      </c>
      <c r="J1600" s="13" t="s">
        <v>1084</v>
      </c>
      <c r="K1600" s="7" t="e">
        <f>SUMIFS([1]исходный!$I$2:$I$8445,[1]исходный!$A$2:$A$8445,Таблица1[[#This Row],[Лицевой]],[1]исходный!$C$2:$C$8445,"Отопление")</f>
        <v>#VALUE!</v>
      </c>
      <c r="L1600" s="7" t="e">
        <f>Таблица1[[#This Row],[Возврат за июль]]+Таблица1[[#This Row],[возврат]]</f>
        <v>#VALUE!</v>
      </c>
      <c r="M1600" s="7" t="e">
        <f>SUMIFS([2]Лист2!$H$2:$H$3988,[2]Лист2!$A$2:$A$3988,Таблица1[[#This Row],[Лицевой]])</f>
        <v>#VALUE!</v>
      </c>
    </row>
    <row r="1601" spans="1:13" hidden="1" outlineLevel="2" x14ac:dyDescent="0.25">
      <c r="A1601" s="25" t="s">
        <v>31</v>
      </c>
      <c r="B1601" s="26">
        <v>315503.44</v>
      </c>
      <c r="C1601" s="26">
        <v>2313.13</v>
      </c>
      <c r="D1601" s="27">
        <v>72005</v>
      </c>
      <c r="E1601" s="26">
        <v>3711.32</v>
      </c>
      <c r="F1601" s="27">
        <v>26.2</v>
      </c>
      <c r="G1601" s="26">
        <v>-137.72</v>
      </c>
      <c r="H1601" s="26">
        <v>-565.63</v>
      </c>
      <c r="I1601" s="26">
        <v>-18.48</v>
      </c>
      <c r="J1601" s="13" t="s">
        <v>1085</v>
      </c>
      <c r="K1601" s="7" t="e">
        <f>SUMIFS([1]исходный!$I$2:$I$8445,[1]исходный!$A$2:$A$8445,Таблица1[[#This Row],[Лицевой]],[1]исходный!$C$2:$C$8445,"Отопление")</f>
        <v>#VALUE!</v>
      </c>
      <c r="L1601" s="7" t="e">
        <f>Таблица1[[#This Row],[Возврат за июль]]+Таблица1[[#This Row],[возврат]]</f>
        <v>#VALUE!</v>
      </c>
      <c r="M1601" s="7" t="e">
        <f>SUMIFS([2]Лист2!$H$2:$H$3988,[2]Лист2!$A$2:$A$3988,Таблица1[[#This Row],[Лицевой]])</f>
        <v>#VALUE!</v>
      </c>
    </row>
    <row r="1602" spans="1:13" hidden="1" outlineLevel="2" x14ac:dyDescent="0.25">
      <c r="A1602" s="25" t="s">
        <v>31</v>
      </c>
      <c r="B1602" s="26">
        <v>315503.44</v>
      </c>
      <c r="C1602" s="26">
        <v>2313.13</v>
      </c>
      <c r="D1602" s="27">
        <v>72006</v>
      </c>
      <c r="E1602" s="26">
        <v>4787.8599999999997</v>
      </c>
      <c r="F1602" s="27">
        <v>33.799999999999997</v>
      </c>
      <c r="G1602" s="26">
        <v>-177.65</v>
      </c>
      <c r="H1602" s="26">
        <v>0</v>
      </c>
      <c r="I1602" s="26">
        <v>-23.84</v>
      </c>
      <c r="J1602" s="13" t="s">
        <v>1086</v>
      </c>
      <c r="K1602" s="7" t="e">
        <f>SUMIFS([1]исходный!$I$2:$I$8445,[1]исходный!$A$2:$A$8445,Таблица1[[#This Row],[Лицевой]],[1]исходный!$C$2:$C$8445,"Отопление")</f>
        <v>#VALUE!</v>
      </c>
      <c r="L1602" s="7" t="e">
        <f>Таблица1[[#This Row],[Возврат за июль]]+Таблица1[[#This Row],[возврат]]</f>
        <v>#VALUE!</v>
      </c>
      <c r="M1602" s="7" t="e">
        <f>SUMIFS([2]Лист2!$H$2:$H$3988,[2]Лист2!$A$2:$A$3988,Таблица1[[#This Row],[Лицевой]])</f>
        <v>#VALUE!</v>
      </c>
    </row>
    <row r="1603" spans="1:13" hidden="1" outlineLevel="2" x14ac:dyDescent="0.25">
      <c r="A1603" s="25" t="s">
        <v>31</v>
      </c>
      <c r="B1603" s="26">
        <v>315503.44</v>
      </c>
      <c r="C1603" s="26">
        <v>2313.13</v>
      </c>
      <c r="D1603" s="27">
        <v>72007</v>
      </c>
      <c r="E1603" s="26">
        <v>4721.3100000000004</v>
      </c>
      <c r="F1603" s="27">
        <v>33.33</v>
      </c>
      <c r="G1603" s="26">
        <v>-175.21</v>
      </c>
      <c r="H1603" s="26">
        <v>0</v>
      </c>
      <c r="I1603" s="26">
        <v>-23.5</v>
      </c>
      <c r="J1603" s="13" t="s">
        <v>1087</v>
      </c>
      <c r="K1603" s="7" t="e">
        <f>SUMIFS([1]исходный!$I$2:$I$8445,[1]исходный!$A$2:$A$8445,Таблица1[[#This Row],[Лицевой]],[1]исходный!$C$2:$C$8445,"Отопление")</f>
        <v>#VALUE!</v>
      </c>
      <c r="L1603" s="7" t="e">
        <f>Таблица1[[#This Row],[Возврат за июль]]+Таблица1[[#This Row],[возврат]]</f>
        <v>#VALUE!</v>
      </c>
      <c r="M1603" s="7" t="e">
        <f>SUMIFS([2]Лист2!$H$2:$H$3988,[2]Лист2!$A$2:$A$3988,Таблица1[[#This Row],[Лицевой]])</f>
        <v>#VALUE!</v>
      </c>
    </row>
    <row r="1604" spans="1:13" hidden="1" outlineLevel="2" x14ac:dyDescent="0.25">
      <c r="A1604" s="25" t="s">
        <v>31</v>
      </c>
      <c r="B1604" s="26">
        <v>315503.44</v>
      </c>
      <c r="C1604" s="26">
        <v>2313.13</v>
      </c>
      <c r="D1604" s="27">
        <v>75540</v>
      </c>
      <c r="E1604" s="26">
        <v>4773.71</v>
      </c>
      <c r="F1604" s="27">
        <v>33.700000000000003</v>
      </c>
      <c r="G1604" s="26">
        <v>-177.14</v>
      </c>
      <c r="H1604" s="26">
        <v>0</v>
      </c>
      <c r="I1604" s="26">
        <v>-23.76</v>
      </c>
      <c r="J1604" s="13" t="s">
        <v>1088</v>
      </c>
      <c r="K1604" s="7" t="e">
        <f>SUMIFS([1]исходный!$I$2:$I$8445,[1]исходный!$A$2:$A$8445,Таблица1[[#This Row],[Лицевой]],[1]исходный!$C$2:$C$8445,"Отопление")</f>
        <v>#VALUE!</v>
      </c>
      <c r="L1604" s="7" t="e">
        <f>Таблица1[[#This Row],[Возврат за июль]]+Таблица1[[#This Row],[возврат]]</f>
        <v>#VALUE!</v>
      </c>
      <c r="M1604" s="7" t="e">
        <f>SUMIFS([2]Лист2!$H$2:$H$3988,[2]Лист2!$A$2:$A$3988,Таблица1[[#This Row],[Лицевой]])</f>
        <v>#VALUE!</v>
      </c>
    </row>
    <row r="1605" spans="1:13" hidden="1" outlineLevel="2" x14ac:dyDescent="0.25">
      <c r="A1605" s="25" t="s">
        <v>31</v>
      </c>
      <c r="B1605" s="26">
        <v>315503.44</v>
      </c>
      <c r="C1605" s="26">
        <v>2313.13</v>
      </c>
      <c r="D1605" s="27">
        <v>72009</v>
      </c>
      <c r="E1605" s="26">
        <v>4787.8599999999997</v>
      </c>
      <c r="F1605" s="27">
        <v>33.799999999999997</v>
      </c>
      <c r="G1605" s="26">
        <v>-177.65</v>
      </c>
      <c r="H1605" s="26">
        <v>-729.7</v>
      </c>
      <c r="I1605" s="26">
        <v>-23.84</v>
      </c>
      <c r="J1605" s="13" t="s">
        <v>1086</v>
      </c>
      <c r="K1605" s="7" t="e">
        <f>SUMIFS([1]исходный!$I$2:$I$8445,[1]исходный!$A$2:$A$8445,Таблица1[[#This Row],[Лицевой]],[1]исходный!$C$2:$C$8445,"Отопление")</f>
        <v>#VALUE!</v>
      </c>
      <c r="L1605" s="7" t="e">
        <f>Таблица1[[#This Row],[Возврат за июль]]+Таблица1[[#This Row],[возврат]]</f>
        <v>#VALUE!</v>
      </c>
      <c r="M1605" s="7" t="e">
        <f>SUMIFS([2]Лист2!$H$2:$H$3988,[2]Лист2!$A$2:$A$3988,Таблица1[[#This Row],[Лицевой]])</f>
        <v>#VALUE!</v>
      </c>
    </row>
    <row r="1606" spans="1:13" hidden="1" outlineLevel="2" x14ac:dyDescent="0.25">
      <c r="A1606" s="25" t="s">
        <v>31</v>
      </c>
      <c r="B1606" s="26">
        <v>315503.44</v>
      </c>
      <c r="C1606" s="26">
        <v>2313.13</v>
      </c>
      <c r="D1606" s="27">
        <v>72010</v>
      </c>
      <c r="E1606" s="26">
        <v>4858.6899999999996</v>
      </c>
      <c r="F1606" s="27">
        <v>34.299999999999997</v>
      </c>
      <c r="G1606" s="26">
        <v>-180.28</v>
      </c>
      <c r="H1606" s="26">
        <v>0</v>
      </c>
      <c r="I1606" s="26">
        <v>-24.18</v>
      </c>
      <c r="J1606" s="13" t="s">
        <v>1076</v>
      </c>
      <c r="K1606" s="7" t="e">
        <f>SUMIFS([1]исходный!$I$2:$I$8445,[1]исходный!$A$2:$A$8445,Таблица1[[#This Row],[Лицевой]],[1]исходный!$C$2:$C$8445,"Отопление")</f>
        <v>#VALUE!</v>
      </c>
      <c r="L1606" s="7" t="e">
        <f>Таблица1[[#This Row],[Возврат за июль]]+Таблица1[[#This Row],[возврат]]</f>
        <v>#VALUE!</v>
      </c>
      <c r="M1606" s="7" t="e">
        <f>SUMIFS([2]Лист2!$H$2:$H$3988,[2]Лист2!$A$2:$A$3988,Таблица1[[#This Row],[Лицевой]])</f>
        <v>#VALUE!</v>
      </c>
    </row>
    <row r="1607" spans="1:13" hidden="1" outlineLevel="2" x14ac:dyDescent="0.25">
      <c r="A1607" s="25" t="s">
        <v>31</v>
      </c>
      <c r="B1607" s="26">
        <v>315503.44</v>
      </c>
      <c r="C1607" s="26">
        <v>2313.13</v>
      </c>
      <c r="D1607" s="27">
        <v>72011</v>
      </c>
      <c r="E1607" s="26">
        <v>5000.33</v>
      </c>
      <c r="F1607" s="27">
        <v>35.299999999999997</v>
      </c>
      <c r="G1607" s="26">
        <v>-185.52</v>
      </c>
      <c r="H1607" s="26">
        <v>-762.08</v>
      </c>
      <c r="I1607" s="26">
        <v>-24.89</v>
      </c>
      <c r="J1607" s="13" t="s">
        <v>1089</v>
      </c>
      <c r="K1607" s="7" t="e">
        <f>SUMIFS([1]исходный!$I$2:$I$8445,[1]исходный!$A$2:$A$8445,Таблица1[[#This Row],[Лицевой]],[1]исходный!$C$2:$C$8445,"Отопление")</f>
        <v>#VALUE!</v>
      </c>
      <c r="L1607" s="7" t="e">
        <f>Таблица1[[#This Row],[Возврат за июль]]+Таблица1[[#This Row],[возврат]]</f>
        <v>#VALUE!</v>
      </c>
      <c r="M1607" s="7" t="e">
        <f>SUMIFS([2]Лист2!$H$2:$H$3988,[2]Лист2!$A$2:$A$3988,Таблица1[[#This Row],[Лицевой]])</f>
        <v>#VALUE!</v>
      </c>
    </row>
    <row r="1608" spans="1:13" hidden="1" outlineLevel="2" x14ac:dyDescent="0.25">
      <c r="A1608" s="25" t="s">
        <v>31</v>
      </c>
      <c r="B1608" s="26">
        <v>315503.44</v>
      </c>
      <c r="C1608" s="26">
        <v>2313.13</v>
      </c>
      <c r="D1608" s="27">
        <v>72012</v>
      </c>
      <c r="E1608" s="26">
        <v>5000.33</v>
      </c>
      <c r="F1608" s="27">
        <v>35.299999999999997</v>
      </c>
      <c r="G1608" s="26">
        <v>-185.52</v>
      </c>
      <c r="H1608" s="26">
        <v>0</v>
      </c>
      <c r="I1608" s="26">
        <v>-24.89</v>
      </c>
      <c r="J1608" s="13" t="s">
        <v>1089</v>
      </c>
      <c r="K1608" s="7" t="e">
        <f>SUMIFS([1]исходный!$I$2:$I$8445,[1]исходный!$A$2:$A$8445,Таблица1[[#This Row],[Лицевой]],[1]исходный!$C$2:$C$8445,"Отопление")</f>
        <v>#VALUE!</v>
      </c>
      <c r="L1608" s="7" t="e">
        <f>Таблица1[[#This Row],[Возврат за июль]]+Таблица1[[#This Row],[возврат]]</f>
        <v>#VALUE!</v>
      </c>
      <c r="M1608" s="7" t="e">
        <f>SUMIFS([2]Лист2!$H$2:$H$3988,[2]Лист2!$A$2:$A$3988,Таблица1[[#This Row],[Лицевой]])</f>
        <v>#VALUE!</v>
      </c>
    </row>
    <row r="1609" spans="1:13" hidden="1" outlineLevel="2" x14ac:dyDescent="0.25">
      <c r="A1609" s="25" t="s">
        <v>31</v>
      </c>
      <c r="B1609" s="26">
        <v>315503.44</v>
      </c>
      <c r="C1609" s="26">
        <v>2313.13</v>
      </c>
      <c r="D1609" s="27">
        <v>72013</v>
      </c>
      <c r="E1609" s="26">
        <v>4858.6899999999996</v>
      </c>
      <c r="F1609" s="27">
        <v>34.299999999999997</v>
      </c>
      <c r="G1609" s="26">
        <v>-180.28</v>
      </c>
      <c r="H1609" s="26">
        <v>0</v>
      </c>
      <c r="I1609" s="26">
        <v>-24.18</v>
      </c>
      <c r="J1609" s="13" t="s">
        <v>1076</v>
      </c>
      <c r="K1609" s="7" t="e">
        <f>SUMIFS([1]исходный!$I$2:$I$8445,[1]исходный!$A$2:$A$8445,Таблица1[[#This Row],[Лицевой]],[1]исходный!$C$2:$C$8445,"Отопление")</f>
        <v>#VALUE!</v>
      </c>
      <c r="L1609" s="7" t="e">
        <f>Таблица1[[#This Row],[Возврат за июль]]+Таблица1[[#This Row],[возврат]]</f>
        <v>#VALUE!</v>
      </c>
      <c r="M1609" s="7" t="e">
        <f>SUMIFS([2]Лист2!$H$2:$H$3988,[2]Лист2!$A$2:$A$3988,Таблица1[[#This Row],[Лицевой]])</f>
        <v>#VALUE!</v>
      </c>
    </row>
    <row r="1610" spans="1:13" hidden="1" outlineLevel="2" x14ac:dyDescent="0.25">
      <c r="A1610" s="25" t="s">
        <v>31</v>
      </c>
      <c r="B1610" s="26">
        <v>315503.44</v>
      </c>
      <c r="C1610" s="26">
        <v>2313.13</v>
      </c>
      <c r="D1610" s="27">
        <v>72014</v>
      </c>
      <c r="E1610" s="26">
        <v>4844.53</v>
      </c>
      <c r="F1610" s="27">
        <v>34.200000000000003</v>
      </c>
      <c r="G1610" s="26">
        <v>-179.76</v>
      </c>
      <c r="H1610" s="26">
        <v>0</v>
      </c>
      <c r="I1610" s="26">
        <v>-24.11</v>
      </c>
      <c r="J1610" s="13" t="s">
        <v>1090</v>
      </c>
      <c r="K1610" s="7" t="e">
        <f>SUMIFS([1]исходный!$I$2:$I$8445,[1]исходный!$A$2:$A$8445,Таблица1[[#This Row],[Лицевой]],[1]исходный!$C$2:$C$8445,"Отопление")</f>
        <v>#VALUE!</v>
      </c>
      <c r="L1610" s="7" t="e">
        <f>Таблица1[[#This Row],[Возврат за июль]]+Таблица1[[#This Row],[возврат]]</f>
        <v>#VALUE!</v>
      </c>
      <c r="M1610" s="7" t="e">
        <f>SUMIFS([2]Лист2!$H$2:$H$3988,[2]Лист2!$A$2:$A$3988,Таблица1[[#This Row],[Лицевой]])</f>
        <v>#VALUE!</v>
      </c>
    </row>
    <row r="1611" spans="1:13" hidden="1" outlineLevel="2" x14ac:dyDescent="0.25">
      <c r="A1611" s="25" t="s">
        <v>31</v>
      </c>
      <c r="B1611" s="26">
        <v>315503.44</v>
      </c>
      <c r="C1611" s="26">
        <v>2313.13</v>
      </c>
      <c r="D1611" s="27">
        <v>72015</v>
      </c>
      <c r="E1611" s="26">
        <v>3838.79</v>
      </c>
      <c r="F1611" s="27">
        <v>27.1</v>
      </c>
      <c r="G1611" s="26">
        <v>-142.44</v>
      </c>
      <c r="H1611" s="26">
        <v>0</v>
      </c>
      <c r="I1611" s="26">
        <v>-19.12</v>
      </c>
      <c r="J1611" s="13" t="s">
        <v>1091</v>
      </c>
      <c r="K1611" s="7" t="e">
        <f>SUMIFS([1]исходный!$I$2:$I$8445,[1]исходный!$A$2:$A$8445,Таблица1[[#This Row],[Лицевой]],[1]исходный!$C$2:$C$8445,"Отопление")</f>
        <v>#VALUE!</v>
      </c>
      <c r="L1611" s="7" t="e">
        <f>Таблица1[[#This Row],[Возврат за июль]]+Таблица1[[#This Row],[возврат]]</f>
        <v>#VALUE!</v>
      </c>
      <c r="M1611" s="7" t="e">
        <f>SUMIFS([2]Лист2!$H$2:$H$3988,[2]Лист2!$A$2:$A$3988,Таблица1[[#This Row],[Лицевой]])</f>
        <v>#VALUE!</v>
      </c>
    </row>
    <row r="1612" spans="1:13" hidden="1" outlineLevel="2" x14ac:dyDescent="0.25">
      <c r="A1612" s="25" t="s">
        <v>31</v>
      </c>
      <c r="B1612" s="26">
        <v>315503.44</v>
      </c>
      <c r="C1612" s="26">
        <v>2313.13</v>
      </c>
      <c r="D1612" s="27">
        <v>72016</v>
      </c>
      <c r="E1612" s="26">
        <v>5439.48</v>
      </c>
      <c r="F1612" s="27">
        <v>38.4</v>
      </c>
      <c r="G1612" s="26">
        <v>-201.84</v>
      </c>
      <c r="H1612" s="26">
        <v>0</v>
      </c>
      <c r="I1612" s="26">
        <v>-27.08</v>
      </c>
      <c r="J1612" s="13" t="s">
        <v>1092</v>
      </c>
      <c r="K1612" s="7" t="e">
        <f>SUMIFS([1]исходный!$I$2:$I$8445,[1]исходный!$A$2:$A$8445,Таблица1[[#This Row],[Лицевой]],[1]исходный!$C$2:$C$8445,"Отопление")</f>
        <v>#VALUE!</v>
      </c>
      <c r="L1612" s="7" t="e">
        <f>Таблица1[[#This Row],[Возврат за июль]]+Таблица1[[#This Row],[возврат]]</f>
        <v>#VALUE!</v>
      </c>
      <c r="M1612" s="7" t="e">
        <f>SUMIFS([2]Лист2!$H$2:$H$3988,[2]Лист2!$A$2:$A$3988,Таблица1[[#This Row],[Лицевой]])</f>
        <v>#VALUE!</v>
      </c>
    </row>
    <row r="1613" spans="1:13" hidden="1" outlineLevel="2" x14ac:dyDescent="0.25">
      <c r="A1613" s="25" t="s">
        <v>31</v>
      </c>
      <c r="B1613" s="26">
        <v>315503.44</v>
      </c>
      <c r="C1613" s="26">
        <v>2313.13</v>
      </c>
      <c r="D1613" s="27">
        <v>72017</v>
      </c>
      <c r="E1613" s="26">
        <v>5566.95</v>
      </c>
      <c r="F1613" s="27">
        <v>39.299999999999997</v>
      </c>
      <c r="G1613" s="26">
        <v>-206.56</v>
      </c>
      <c r="H1613" s="26">
        <v>-848.43</v>
      </c>
      <c r="I1613" s="26">
        <v>-27.72</v>
      </c>
      <c r="J1613" s="13" t="s">
        <v>1093</v>
      </c>
      <c r="K1613" s="7" t="e">
        <f>SUMIFS([1]исходный!$I$2:$I$8445,[1]исходный!$A$2:$A$8445,Таблица1[[#This Row],[Лицевой]],[1]исходный!$C$2:$C$8445,"Отопление")</f>
        <v>#VALUE!</v>
      </c>
      <c r="L1613" s="7" t="e">
        <f>Таблица1[[#This Row],[Возврат за июль]]+Таблица1[[#This Row],[возврат]]</f>
        <v>#VALUE!</v>
      </c>
      <c r="M1613" s="7" t="e">
        <f>SUMIFS([2]Лист2!$H$2:$H$3988,[2]Лист2!$A$2:$A$3988,Таблица1[[#This Row],[Лицевой]])</f>
        <v>#VALUE!</v>
      </c>
    </row>
    <row r="1614" spans="1:13" hidden="1" outlineLevel="2" x14ac:dyDescent="0.25">
      <c r="A1614" s="25" t="s">
        <v>31</v>
      </c>
      <c r="B1614" s="26">
        <v>315503.44</v>
      </c>
      <c r="C1614" s="26">
        <v>2313.13</v>
      </c>
      <c r="D1614" s="27">
        <v>72018</v>
      </c>
      <c r="E1614" s="26">
        <v>3838.79</v>
      </c>
      <c r="F1614" s="27">
        <v>27.1</v>
      </c>
      <c r="G1614" s="26">
        <v>-142.44</v>
      </c>
      <c r="H1614" s="26">
        <v>-585.04999999999995</v>
      </c>
      <c r="I1614" s="26">
        <v>-19.12</v>
      </c>
      <c r="J1614" s="13" t="s">
        <v>1091</v>
      </c>
      <c r="K1614" s="7" t="e">
        <f>SUMIFS([1]исходный!$I$2:$I$8445,[1]исходный!$A$2:$A$8445,Таблица1[[#This Row],[Лицевой]],[1]исходный!$C$2:$C$8445,"Отопление")</f>
        <v>#VALUE!</v>
      </c>
      <c r="L1614" s="7" t="e">
        <f>Таблица1[[#This Row],[Возврат за июль]]+Таблица1[[#This Row],[возврат]]</f>
        <v>#VALUE!</v>
      </c>
      <c r="M1614" s="7" t="e">
        <f>SUMIFS([2]Лист2!$H$2:$H$3988,[2]Лист2!$A$2:$A$3988,Таблица1[[#This Row],[Лицевой]])</f>
        <v>#VALUE!</v>
      </c>
    </row>
    <row r="1615" spans="1:13" hidden="1" outlineLevel="2" x14ac:dyDescent="0.25">
      <c r="A1615" s="25" t="s">
        <v>31</v>
      </c>
      <c r="B1615" s="26">
        <v>315503.44</v>
      </c>
      <c r="C1615" s="26">
        <v>2313.13</v>
      </c>
      <c r="D1615" s="27">
        <v>72019</v>
      </c>
      <c r="E1615" s="26">
        <v>3810.47</v>
      </c>
      <c r="F1615" s="27">
        <v>26.9</v>
      </c>
      <c r="G1615" s="26">
        <v>-141.4</v>
      </c>
      <c r="H1615" s="26">
        <v>-580.74</v>
      </c>
      <c r="I1615" s="26">
        <v>-18.97</v>
      </c>
      <c r="J1615" s="13" t="s">
        <v>1094</v>
      </c>
      <c r="K1615" s="7" t="e">
        <f>SUMIFS([1]исходный!$I$2:$I$8445,[1]исходный!$A$2:$A$8445,Таблица1[[#This Row],[Лицевой]],[1]исходный!$C$2:$C$8445,"Отопление")</f>
        <v>#VALUE!</v>
      </c>
      <c r="L1615" s="7" t="e">
        <f>Таблица1[[#This Row],[Возврат за июль]]+Таблица1[[#This Row],[возврат]]</f>
        <v>#VALUE!</v>
      </c>
      <c r="M1615" s="7" t="e">
        <f>SUMIFS([2]Лист2!$H$2:$H$3988,[2]Лист2!$A$2:$A$3988,Таблица1[[#This Row],[Лицевой]])</f>
        <v>#VALUE!</v>
      </c>
    </row>
    <row r="1616" spans="1:13" hidden="1" outlineLevel="2" x14ac:dyDescent="0.25">
      <c r="A1616" s="25" t="s">
        <v>31</v>
      </c>
      <c r="B1616" s="26">
        <v>315503.44</v>
      </c>
      <c r="C1616" s="26">
        <v>2313.13</v>
      </c>
      <c r="D1616" s="27">
        <v>72020</v>
      </c>
      <c r="E1616" s="26">
        <v>5000.33</v>
      </c>
      <c r="F1616" s="27">
        <v>35.299999999999997</v>
      </c>
      <c r="G1616" s="26">
        <v>-185.52</v>
      </c>
      <c r="H1616" s="26">
        <v>-762.08</v>
      </c>
      <c r="I1616" s="26">
        <v>-24.89</v>
      </c>
      <c r="J1616" s="13" t="s">
        <v>1089</v>
      </c>
      <c r="K1616" s="7" t="e">
        <f>SUMIFS([1]исходный!$I$2:$I$8445,[1]исходный!$A$2:$A$8445,Таблица1[[#This Row],[Лицевой]],[1]исходный!$C$2:$C$8445,"Отопление")</f>
        <v>#VALUE!</v>
      </c>
      <c r="L1616" s="7" t="e">
        <f>Таблица1[[#This Row],[Возврат за июль]]+Таблица1[[#This Row],[возврат]]</f>
        <v>#VALUE!</v>
      </c>
      <c r="M1616" s="7" t="e">
        <f>SUMIFS([2]Лист2!$H$2:$H$3988,[2]Лист2!$A$2:$A$3988,Таблица1[[#This Row],[Лицевой]])</f>
        <v>#VALUE!</v>
      </c>
    </row>
    <row r="1617" spans="1:13" hidden="1" outlineLevel="2" x14ac:dyDescent="0.25">
      <c r="A1617" s="25" t="s">
        <v>31</v>
      </c>
      <c r="B1617" s="26">
        <v>315503.44</v>
      </c>
      <c r="C1617" s="26">
        <v>2313.13</v>
      </c>
      <c r="D1617" s="27">
        <v>72021</v>
      </c>
      <c r="E1617" s="26">
        <v>4773.71</v>
      </c>
      <c r="F1617" s="27">
        <v>33.700000000000003</v>
      </c>
      <c r="G1617" s="26">
        <v>-177.14</v>
      </c>
      <c r="H1617" s="26">
        <v>-727.54</v>
      </c>
      <c r="I1617" s="26">
        <v>-23.76</v>
      </c>
      <c r="J1617" s="13" t="s">
        <v>1088</v>
      </c>
      <c r="K1617" s="7" t="e">
        <f>SUMIFS([1]исходный!$I$2:$I$8445,[1]исходный!$A$2:$A$8445,Таблица1[[#This Row],[Лицевой]],[1]исходный!$C$2:$C$8445,"Отопление")</f>
        <v>#VALUE!</v>
      </c>
      <c r="L1617" s="7" t="e">
        <f>Таблица1[[#This Row],[Возврат за июль]]+Таблица1[[#This Row],[возврат]]</f>
        <v>#VALUE!</v>
      </c>
      <c r="M1617" s="7" t="e">
        <f>SUMIFS([2]Лист2!$H$2:$H$3988,[2]Лист2!$A$2:$A$3988,Таблица1[[#This Row],[Лицевой]])</f>
        <v>#VALUE!</v>
      </c>
    </row>
    <row r="1618" spans="1:13" hidden="1" outlineLevel="2" x14ac:dyDescent="0.25">
      <c r="A1618" s="25" t="s">
        <v>31</v>
      </c>
      <c r="B1618" s="26">
        <v>315503.44</v>
      </c>
      <c r="C1618" s="26">
        <v>2313.13</v>
      </c>
      <c r="D1618" s="27">
        <v>72022</v>
      </c>
      <c r="E1618" s="26">
        <v>4887.0200000000004</v>
      </c>
      <c r="F1618" s="27">
        <v>34.5</v>
      </c>
      <c r="G1618" s="26">
        <v>-181.33</v>
      </c>
      <c r="H1618" s="26">
        <v>-744.81</v>
      </c>
      <c r="I1618" s="26">
        <v>-24.33</v>
      </c>
      <c r="J1618" s="13" t="s">
        <v>1080</v>
      </c>
      <c r="K1618" s="7" t="e">
        <f>SUMIFS([1]исходный!$I$2:$I$8445,[1]исходный!$A$2:$A$8445,Таблица1[[#This Row],[Лицевой]],[1]исходный!$C$2:$C$8445,"Отопление")</f>
        <v>#VALUE!</v>
      </c>
      <c r="L1618" s="7" t="e">
        <f>Таблица1[[#This Row],[Возврат за июль]]+Таблица1[[#This Row],[возврат]]</f>
        <v>#VALUE!</v>
      </c>
      <c r="M1618" s="7" t="e">
        <f>SUMIFS([2]Лист2!$H$2:$H$3988,[2]Лист2!$A$2:$A$3988,Таблица1[[#This Row],[Лицевой]])</f>
        <v>#VALUE!</v>
      </c>
    </row>
    <row r="1619" spans="1:13" hidden="1" outlineLevel="2" x14ac:dyDescent="0.25">
      <c r="A1619" s="25" t="s">
        <v>31</v>
      </c>
      <c r="B1619" s="26">
        <v>315503.44</v>
      </c>
      <c r="C1619" s="26">
        <v>2313.13</v>
      </c>
      <c r="D1619" s="27">
        <v>72023</v>
      </c>
      <c r="E1619" s="26">
        <v>4731.21</v>
      </c>
      <c r="F1619" s="27">
        <v>33.4</v>
      </c>
      <c r="G1619" s="26">
        <v>-175.56</v>
      </c>
      <c r="H1619" s="26">
        <v>-721.06</v>
      </c>
      <c r="I1619" s="26">
        <v>-23.55</v>
      </c>
      <c r="J1619" s="13" t="s">
        <v>1095</v>
      </c>
      <c r="K1619" s="7" t="e">
        <f>SUMIFS([1]исходный!$I$2:$I$8445,[1]исходный!$A$2:$A$8445,Таблица1[[#This Row],[Лицевой]],[1]исходный!$C$2:$C$8445,"Отопление")</f>
        <v>#VALUE!</v>
      </c>
      <c r="L1619" s="7" t="e">
        <f>Таблица1[[#This Row],[Возврат за июль]]+Таблица1[[#This Row],[возврат]]</f>
        <v>#VALUE!</v>
      </c>
      <c r="M1619" s="7" t="e">
        <f>SUMIFS([2]Лист2!$H$2:$H$3988,[2]Лист2!$A$2:$A$3988,Таблица1[[#This Row],[Лицевой]])</f>
        <v>#VALUE!</v>
      </c>
    </row>
    <row r="1620" spans="1:13" hidden="1" outlineLevel="2" x14ac:dyDescent="0.25">
      <c r="A1620" s="25" t="s">
        <v>31</v>
      </c>
      <c r="B1620" s="26">
        <v>315503.44</v>
      </c>
      <c r="C1620" s="26">
        <v>2313.13</v>
      </c>
      <c r="D1620" s="27">
        <v>72024</v>
      </c>
      <c r="E1620" s="26">
        <v>4901.18</v>
      </c>
      <c r="F1620" s="27">
        <v>34.6</v>
      </c>
      <c r="G1620" s="26">
        <v>-181.85</v>
      </c>
      <c r="H1620" s="26">
        <v>0</v>
      </c>
      <c r="I1620" s="26">
        <v>-24.4</v>
      </c>
      <c r="J1620" s="13" t="s">
        <v>1077</v>
      </c>
      <c r="K1620" s="7" t="e">
        <f>SUMIFS([1]исходный!$I$2:$I$8445,[1]исходный!$A$2:$A$8445,Таблица1[[#This Row],[Лицевой]],[1]исходный!$C$2:$C$8445,"Отопление")</f>
        <v>#VALUE!</v>
      </c>
      <c r="L1620" s="7" t="e">
        <f>Таблица1[[#This Row],[Возврат за июль]]+Таблица1[[#This Row],[возврат]]</f>
        <v>#VALUE!</v>
      </c>
      <c r="M1620" s="7" t="e">
        <f>SUMIFS([2]Лист2!$H$2:$H$3988,[2]Лист2!$A$2:$A$3988,Таблица1[[#This Row],[Лицевой]])</f>
        <v>#VALUE!</v>
      </c>
    </row>
    <row r="1621" spans="1:13" hidden="1" outlineLevel="2" x14ac:dyDescent="0.25">
      <c r="A1621" s="25" t="s">
        <v>31</v>
      </c>
      <c r="B1621" s="26">
        <v>315503.44</v>
      </c>
      <c r="C1621" s="26">
        <v>2313.13</v>
      </c>
      <c r="D1621" s="27">
        <v>72025</v>
      </c>
      <c r="E1621" s="26">
        <v>5000.33</v>
      </c>
      <c r="F1621" s="27">
        <v>35.299999999999997</v>
      </c>
      <c r="G1621" s="26">
        <v>-185.52</v>
      </c>
      <c r="H1621" s="26">
        <v>-762.08</v>
      </c>
      <c r="I1621" s="26">
        <v>-24.89</v>
      </c>
      <c r="J1621" s="13" t="s">
        <v>1089</v>
      </c>
      <c r="K1621" s="7" t="e">
        <f>SUMIFS([1]исходный!$I$2:$I$8445,[1]исходный!$A$2:$A$8445,Таблица1[[#This Row],[Лицевой]],[1]исходный!$C$2:$C$8445,"Отопление")</f>
        <v>#VALUE!</v>
      </c>
      <c r="L1621" s="7" t="e">
        <f>Таблица1[[#This Row],[Возврат за июль]]+Таблица1[[#This Row],[возврат]]</f>
        <v>#VALUE!</v>
      </c>
      <c r="M1621" s="7" t="e">
        <f>SUMIFS([2]Лист2!$H$2:$H$3988,[2]Лист2!$A$2:$A$3988,Таблица1[[#This Row],[Лицевой]])</f>
        <v>#VALUE!</v>
      </c>
    </row>
    <row r="1622" spans="1:13" hidden="1" outlineLevel="2" x14ac:dyDescent="0.25">
      <c r="A1622" s="25" t="s">
        <v>31</v>
      </c>
      <c r="B1622" s="26">
        <v>315503.44</v>
      </c>
      <c r="C1622" s="26">
        <v>2313.13</v>
      </c>
      <c r="D1622" s="27">
        <v>72026</v>
      </c>
      <c r="E1622" s="26">
        <v>4929.51</v>
      </c>
      <c r="F1622" s="27">
        <v>34.799999999999997</v>
      </c>
      <c r="G1622" s="26">
        <v>-182.9</v>
      </c>
      <c r="H1622" s="26">
        <v>-751.28</v>
      </c>
      <c r="I1622" s="26">
        <v>-24.54</v>
      </c>
      <c r="J1622" s="13" t="s">
        <v>1096</v>
      </c>
      <c r="K1622" s="7" t="e">
        <f>SUMIFS([1]исходный!$I$2:$I$8445,[1]исходный!$A$2:$A$8445,Таблица1[[#This Row],[Лицевой]],[1]исходный!$C$2:$C$8445,"Отопление")</f>
        <v>#VALUE!</v>
      </c>
      <c r="L1622" s="7" t="e">
        <f>Таблица1[[#This Row],[Возврат за июль]]+Таблица1[[#This Row],[возврат]]</f>
        <v>#VALUE!</v>
      </c>
      <c r="M1622" s="7" t="e">
        <f>SUMIFS([2]Лист2!$H$2:$H$3988,[2]Лист2!$A$2:$A$3988,Таблица1[[#This Row],[Лицевой]])</f>
        <v>#VALUE!</v>
      </c>
    </row>
    <row r="1623" spans="1:13" hidden="1" outlineLevel="2" x14ac:dyDescent="0.25">
      <c r="A1623" s="25" t="s">
        <v>31</v>
      </c>
      <c r="B1623" s="26">
        <v>315503.44</v>
      </c>
      <c r="C1623" s="26">
        <v>2313.13</v>
      </c>
      <c r="D1623" s="27">
        <v>72027</v>
      </c>
      <c r="E1623" s="26">
        <v>4830.3599999999997</v>
      </c>
      <c r="F1623" s="27">
        <v>34.1</v>
      </c>
      <c r="G1623" s="26">
        <v>-179.23</v>
      </c>
      <c r="H1623" s="26">
        <v>0</v>
      </c>
      <c r="I1623" s="26">
        <v>-24.04</v>
      </c>
      <c r="J1623" s="13" t="s">
        <v>1097</v>
      </c>
      <c r="K1623" s="7" t="e">
        <f>SUMIFS([1]исходный!$I$2:$I$8445,[1]исходный!$A$2:$A$8445,Таблица1[[#This Row],[Лицевой]],[1]исходный!$C$2:$C$8445,"Отопление")</f>
        <v>#VALUE!</v>
      </c>
      <c r="L1623" s="7" t="e">
        <f>Таблица1[[#This Row],[Возврат за июль]]+Таблица1[[#This Row],[возврат]]</f>
        <v>#VALUE!</v>
      </c>
      <c r="M1623" s="7" t="e">
        <f>SUMIFS([2]Лист2!$H$2:$H$3988,[2]Лист2!$A$2:$A$3988,Таблица1[[#This Row],[Лицевой]])</f>
        <v>#VALUE!</v>
      </c>
    </row>
    <row r="1624" spans="1:13" hidden="1" outlineLevel="2" x14ac:dyDescent="0.25">
      <c r="A1624" s="25" t="s">
        <v>31</v>
      </c>
      <c r="B1624" s="26">
        <v>315503.44</v>
      </c>
      <c r="C1624" s="26">
        <v>2313.13</v>
      </c>
      <c r="D1624" s="27">
        <v>72028</v>
      </c>
      <c r="E1624" s="26">
        <v>4915.3500000000004</v>
      </c>
      <c r="F1624" s="27">
        <v>34.700000000000003</v>
      </c>
      <c r="G1624" s="26">
        <v>-182.38</v>
      </c>
      <c r="H1624" s="26">
        <v>-749.13</v>
      </c>
      <c r="I1624" s="26">
        <v>-24.47</v>
      </c>
      <c r="J1624" s="13" t="s">
        <v>1098</v>
      </c>
      <c r="K1624" s="7" t="e">
        <f>SUMIFS([1]исходный!$I$2:$I$8445,[1]исходный!$A$2:$A$8445,Таблица1[[#This Row],[Лицевой]],[1]исходный!$C$2:$C$8445,"Отопление")</f>
        <v>#VALUE!</v>
      </c>
      <c r="L1624" s="7" t="e">
        <f>Таблица1[[#This Row],[Возврат за июль]]+Таблица1[[#This Row],[возврат]]</f>
        <v>#VALUE!</v>
      </c>
      <c r="M1624" s="7" t="e">
        <f>SUMIFS([2]Лист2!$H$2:$H$3988,[2]Лист2!$A$2:$A$3988,Таблица1[[#This Row],[Лицевой]])</f>
        <v>#VALUE!</v>
      </c>
    </row>
    <row r="1625" spans="1:13" hidden="1" outlineLevel="2" x14ac:dyDescent="0.25">
      <c r="A1625" s="25" t="s">
        <v>31</v>
      </c>
      <c r="B1625" s="26">
        <v>315503.44</v>
      </c>
      <c r="C1625" s="26">
        <v>2313.13</v>
      </c>
      <c r="D1625" s="27">
        <v>72029</v>
      </c>
      <c r="E1625" s="26">
        <v>3895.5</v>
      </c>
      <c r="F1625" s="27">
        <v>27.6</v>
      </c>
      <c r="G1625" s="26">
        <v>-130.94999999999999</v>
      </c>
      <c r="H1625" s="26">
        <v>0</v>
      </c>
      <c r="I1625" s="26">
        <v>-19.25</v>
      </c>
      <c r="J1625" s="13" t="s">
        <v>1099</v>
      </c>
      <c r="K1625" s="7" t="e">
        <f>SUMIFS([1]исходный!$I$2:$I$8445,[1]исходный!$A$2:$A$8445,Таблица1[[#This Row],[Лицевой]],[1]исходный!$C$2:$C$8445,"Отопление")</f>
        <v>#VALUE!</v>
      </c>
      <c r="L1625" s="7" t="e">
        <f>Таблица1[[#This Row],[Возврат за июль]]+Таблица1[[#This Row],[возврат]]</f>
        <v>#VALUE!</v>
      </c>
      <c r="M1625" s="7" t="e">
        <f>SUMIFS([2]Лист2!$H$2:$H$3988,[2]Лист2!$A$2:$A$3988,Таблица1[[#This Row],[Лицевой]])</f>
        <v>#VALUE!</v>
      </c>
    </row>
    <row r="1626" spans="1:13" hidden="1" outlineLevel="2" x14ac:dyDescent="0.25">
      <c r="A1626" s="25" t="s">
        <v>31</v>
      </c>
      <c r="B1626" s="26">
        <v>315503.44</v>
      </c>
      <c r="C1626" s="26">
        <v>2313.13</v>
      </c>
      <c r="D1626" s="27">
        <v>72030</v>
      </c>
      <c r="E1626" s="26">
        <v>5411.15</v>
      </c>
      <c r="F1626" s="27">
        <v>38.200000000000003</v>
      </c>
      <c r="G1626" s="26">
        <v>-200.79</v>
      </c>
      <c r="H1626" s="26">
        <v>-824.69</v>
      </c>
      <c r="I1626" s="26">
        <v>-26.94</v>
      </c>
      <c r="J1626" s="13" t="s">
        <v>1100</v>
      </c>
      <c r="K1626" s="7" t="e">
        <f>SUMIFS([1]исходный!$I$2:$I$8445,[1]исходный!$A$2:$A$8445,Таблица1[[#This Row],[Лицевой]],[1]исходный!$C$2:$C$8445,"Отопление")</f>
        <v>#VALUE!</v>
      </c>
      <c r="L1626" s="7" t="e">
        <f>Таблица1[[#This Row],[Возврат за июль]]+Таблица1[[#This Row],[возврат]]</f>
        <v>#VALUE!</v>
      </c>
      <c r="M1626" s="7" t="e">
        <f>SUMIFS([2]Лист2!$H$2:$H$3988,[2]Лист2!$A$2:$A$3988,Таблица1[[#This Row],[Лицевой]])</f>
        <v>#VALUE!</v>
      </c>
    </row>
    <row r="1627" spans="1:13" hidden="1" outlineLevel="2" x14ac:dyDescent="0.25">
      <c r="A1627" s="25" t="s">
        <v>31</v>
      </c>
      <c r="B1627" s="26">
        <v>315503.44</v>
      </c>
      <c r="C1627" s="26">
        <v>2313.13</v>
      </c>
      <c r="D1627" s="27">
        <v>72031</v>
      </c>
      <c r="E1627" s="26">
        <v>5142.03</v>
      </c>
      <c r="F1627" s="27">
        <v>36.299999999999997</v>
      </c>
      <c r="G1627" s="26">
        <v>-190.83</v>
      </c>
      <c r="H1627" s="26">
        <v>0</v>
      </c>
      <c r="I1627" s="26">
        <v>-25.6</v>
      </c>
      <c r="J1627" s="13" t="s">
        <v>1101</v>
      </c>
      <c r="K1627" s="7" t="e">
        <f>SUMIFS([1]исходный!$I$2:$I$8445,[1]исходный!$A$2:$A$8445,Таблица1[[#This Row],[Лицевой]],[1]исходный!$C$2:$C$8445,"Отопление")</f>
        <v>#VALUE!</v>
      </c>
      <c r="L1627" s="7" t="e">
        <f>Таблица1[[#This Row],[Возврат за июль]]+Таблица1[[#This Row],[возврат]]</f>
        <v>#VALUE!</v>
      </c>
      <c r="M1627" s="7" t="e">
        <f>SUMIFS([2]Лист2!$H$2:$H$3988,[2]Лист2!$A$2:$A$3988,Таблица1[[#This Row],[Лицевой]])</f>
        <v>#VALUE!</v>
      </c>
    </row>
    <row r="1628" spans="1:13" hidden="1" outlineLevel="2" x14ac:dyDescent="0.25">
      <c r="A1628" s="25" t="s">
        <v>31</v>
      </c>
      <c r="B1628" s="26">
        <v>315503.44</v>
      </c>
      <c r="C1628" s="26">
        <v>2313.13</v>
      </c>
      <c r="D1628" s="27">
        <v>72032</v>
      </c>
      <c r="E1628" s="26">
        <v>3796.31</v>
      </c>
      <c r="F1628" s="27">
        <v>26.8</v>
      </c>
      <c r="G1628" s="26">
        <v>-140.88</v>
      </c>
      <c r="H1628" s="26">
        <v>-578.58000000000004</v>
      </c>
      <c r="I1628" s="26">
        <v>-18.899999999999999</v>
      </c>
      <c r="J1628" s="13" t="s">
        <v>1072</v>
      </c>
      <c r="K1628" s="7" t="e">
        <f>SUMIFS([1]исходный!$I$2:$I$8445,[1]исходный!$A$2:$A$8445,Таблица1[[#This Row],[Лицевой]],[1]исходный!$C$2:$C$8445,"Отопление")</f>
        <v>#VALUE!</v>
      </c>
      <c r="L1628" s="7" t="e">
        <f>Таблица1[[#This Row],[Возврат за июль]]+Таблица1[[#This Row],[возврат]]</f>
        <v>#VALUE!</v>
      </c>
      <c r="M1628" s="7" t="e">
        <f>SUMIFS([2]Лист2!$H$2:$H$3988,[2]Лист2!$A$2:$A$3988,Таблица1[[#This Row],[Лицевой]])</f>
        <v>#VALUE!</v>
      </c>
    </row>
    <row r="1629" spans="1:13" hidden="1" outlineLevel="2" x14ac:dyDescent="0.25">
      <c r="A1629" s="25" t="s">
        <v>31</v>
      </c>
      <c r="B1629" s="26">
        <v>315503.44</v>
      </c>
      <c r="C1629" s="26">
        <v>2313.13</v>
      </c>
      <c r="D1629" s="27">
        <v>72033</v>
      </c>
      <c r="E1629" s="26">
        <v>3796.31</v>
      </c>
      <c r="F1629" s="27">
        <v>26.8</v>
      </c>
      <c r="G1629" s="26">
        <v>-140.88</v>
      </c>
      <c r="H1629" s="26">
        <v>0</v>
      </c>
      <c r="I1629" s="26">
        <v>-18.899999999999999</v>
      </c>
      <c r="J1629" s="13" t="s">
        <v>1072</v>
      </c>
      <c r="K1629" s="7" t="e">
        <f>SUMIFS([1]исходный!$I$2:$I$8445,[1]исходный!$A$2:$A$8445,Таблица1[[#This Row],[Лицевой]],[1]исходный!$C$2:$C$8445,"Отопление")</f>
        <v>#VALUE!</v>
      </c>
      <c r="L1629" s="7" t="e">
        <f>Таблица1[[#This Row],[Возврат за июль]]+Таблица1[[#This Row],[возврат]]</f>
        <v>#VALUE!</v>
      </c>
      <c r="M1629" s="7" t="e">
        <f>SUMIFS([2]Лист2!$H$2:$H$3988,[2]Лист2!$A$2:$A$3988,Таблица1[[#This Row],[Лицевой]])</f>
        <v>#VALUE!</v>
      </c>
    </row>
    <row r="1630" spans="1:13" hidden="1" outlineLevel="2" x14ac:dyDescent="0.25">
      <c r="A1630" s="25" t="s">
        <v>31</v>
      </c>
      <c r="B1630" s="26">
        <v>315503.44</v>
      </c>
      <c r="C1630" s="26">
        <v>2313.13</v>
      </c>
      <c r="D1630" s="27">
        <v>72034</v>
      </c>
      <c r="E1630" s="26">
        <v>4915.3500000000004</v>
      </c>
      <c r="F1630" s="27">
        <v>34.700000000000003</v>
      </c>
      <c r="G1630" s="26">
        <v>-182.38</v>
      </c>
      <c r="H1630" s="26">
        <v>0</v>
      </c>
      <c r="I1630" s="26">
        <v>-24.47</v>
      </c>
      <c r="J1630" s="13" t="s">
        <v>1098</v>
      </c>
      <c r="K1630" s="7" t="e">
        <f>SUMIFS([1]исходный!$I$2:$I$8445,[1]исходный!$A$2:$A$8445,Таблица1[[#This Row],[Лицевой]],[1]исходный!$C$2:$C$8445,"Отопление")</f>
        <v>#VALUE!</v>
      </c>
      <c r="L1630" s="7" t="e">
        <f>Таблица1[[#This Row],[Возврат за июль]]+Таблица1[[#This Row],[возврат]]</f>
        <v>#VALUE!</v>
      </c>
      <c r="M1630" s="7" t="e">
        <f>SUMIFS([2]Лист2!$H$2:$H$3988,[2]Лист2!$A$2:$A$3988,Таблица1[[#This Row],[Лицевой]])</f>
        <v>#VALUE!</v>
      </c>
    </row>
    <row r="1631" spans="1:13" hidden="1" outlineLevel="2" x14ac:dyDescent="0.25">
      <c r="A1631" s="25" t="s">
        <v>31</v>
      </c>
      <c r="B1631" s="26">
        <v>315503.44</v>
      </c>
      <c r="C1631" s="26">
        <v>2313.13</v>
      </c>
      <c r="D1631" s="27">
        <v>72035</v>
      </c>
      <c r="E1631" s="26">
        <v>4702.87</v>
      </c>
      <c r="F1631" s="27">
        <v>33.200000000000003</v>
      </c>
      <c r="G1631" s="26">
        <v>-174.5</v>
      </c>
      <c r="H1631" s="26">
        <v>-716.74</v>
      </c>
      <c r="I1631" s="26">
        <v>-23.42</v>
      </c>
      <c r="J1631" s="13" t="s">
        <v>1102</v>
      </c>
      <c r="K1631" s="7" t="e">
        <f>SUMIFS([1]исходный!$I$2:$I$8445,[1]исходный!$A$2:$A$8445,Таблица1[[#This Row],[Лицевой]],[1]исходный!$C$2:$C$8445,"Отопление")</f>
        <v>#VALUE!</v>
      </c>
      <c r="L1631" s="7" t="e">
        <f>Таблица1[[#This Row],[Возврат за июль]]+Таблица1[[#This Row],[возврат]]</f>
        <v>#VALUE!</v>
      </c>
      <c r="M1631" s="7" t="e">
        <f>SUMIFS([2]Лист2!$H$2:$H$3988,[2]Лист2!$A$2:$A$3988,Таблица1[[#This Row],[Лицевой]])</f>
        <v>#VALUE!</v>
      </c>
    </row>
    <row r="1632" spans="1:13" hidden="1" outlineLevel="2" x14ac:dyDescent="0.25">
      <c r="A1632" s="25" t="s">
        <v>31</v>
      </c>
      <c r="B1632" s="26">
        <v>315503.44</v>
      </c>
      <c r="C1632" s="26">
        <v>2313.13</v>
      </c>
      <c r="D1632" s="27">
        <v>72036</v>
      </c>
      <c r="E1632" s="26">
        <v>4830.3599999999997</v>
      </c>
      <c r="F1632" s="27">
        <v>34.1</v>
      </c>
      <c r="G1632" s="26">
        <v>-179.23</v>
      </c>
      <c r="H1632" s="26">
        <v>0</v>
      </c>
      <c r="I1632" s="26">
        <v>-24.04</v>
      </c>
      <c r="J1632" s="13" t="s">
        <v>1097</v>
      </c>
      <c r="K1632" s="7" t="e">
        <f>SUMIFS([1]исходный!$I$2:$I$8445,[1]исходный!$A$2:$A$8445,Таблица1[[#This Row],[Лицевой]],[1]исходный!$C$2:$C$8445,"Отопление")</f>
        <v>#VALUE!</v>
      </c>
      <c r="L1632" s="7" t="e">
        <f>Таблица1[[#This Row],[Возврат за июль]]+Таблица1[[#This Row],[возврат]]</f>
        <v>#VALUE!</v>
      </c>
      <c r="M1632" s="7" t="e">
        <f>SUMIFS([2]Лист2!$H$2:$H$3988,[2]Лист2!$A$2:$A$3988,Таблица1[[#This Row],[Лицевой]])</f>
        <v>#VALUE!</v>
      </c>
    </row>
    <row r="1633" spans="1:13" hidden="1" outlineLevel="2" x14ac:dyDescent="0.25">
      <c r="A1633" s="25" t="s">
        <v>31</v>
      </c>
      <c r="B1633" s="26">
        <v>315503.44</v>
      </c>
      <c r="C1633" s="26">
        <v>2313.13</v>
      </c>
      <c r="D1633" s="27">
        <v>72037</v>
      </c>
      <c r="E1633" s="26">
        <v>4717.05</v>
      </c>
      <c r="F1633" s="27">
        <v>33.299999999999997</v>
      </c>
      <c r="G1633" s="26">
        <v>-175.04</v>
      </c>
      <c r="H1633" s="26">
        <v>0</v>
      </c>
      <c r="I1633" s="26">
        <v>-23.48</v>
      </c>
      <c r="J1633" s="13" t="s">
        <v>1103</v>
      </c>
      <c r="K1633" s="7" t="e">
        <f>SUMIFS([1]исходный!$I$2:$I$8445,[1]исходный!$A$2:$A$8445,Таблица1[[#This Row],[Лицевой]],[1]исходный!$C$2:$C$8445,"Отопление")</f>
        <v>#VALUE!</v>
      </c>
      <c r="L1633" s="7" t="e">
        <f>Таблица1[[#This Row],[Возврат за июль]]+Таблица1[[#This Row],[возврат]]</f>
        <v>#VALUE!</v>
      </c>
      <c r="M1633" s="7" t="e">
        <f>SUMIFS([2]Лист2!$H$2:$H$3988,[2]Лист2!$A$2:$A$3988,Таблица1[[#This Row],[Лицевой]])</f>
        <v>#VALUE!</v>
      </c>
    </row>
    <row r="1634" spans="1:13" hidden="1" outlineLevel="2" x14ac:dyDescent="0.25">
      <c r="A1634" s="25" t="s">
        <v>31</v>
      </c>
      <c r="B1634" s="26">
        <v>315503.44</v>
      </c>
      <c r="C1634" s="26">
        <v>2313.13</v>
      </c>
      <c r="D1634" s="27">
        <v>72038</v>
      </c>
      <c r="E1634" s="26">
        <v>4872.8500000000004</v>
      </c>
      <c r="F1634" s="27">
        <v>34.4</v>
      </c>
      <c r="G1634" s="26">
        <v>-180.8</v>
      </c>
      <c r="H1634" s="26">
        <v>-742.65</v>
      </c>
      <c r="I1634" s="26">
        <v>-24.26</v>
      </c>
      <c r="J1634" s="13" t="s">
        <v>1104</v>
      </c>
      <c r="K1634" s="7" t="e">
        <f>SUMIFS([1]исходный!$I$2:$I$8445,[1]исходный!$A$2:$A$8445,Таблица1[[#This Row],[Лицевой]],[1]исходный!$C$2:$C$8445,"Отопление")</f>
        <v>#VALUE!</v>
      </c>
      <c r="L1634" s="7" t="e">
        <f>Таблица1[[#This Row],[Возврат за июль]]+Таблица1[[#This Row],[возврат]]</f>
        <v>#VALUE!</v>
      </c>
      <c r="M1634" s="7" t="e">
        <f>SUMIFS([2]Лист2!$H$2:$H$3988,[2]Лист2!$A$2:$A$3988,Таблица1[[#This Row],[Лицевой]])</f>
        <v>#VALUE!</v>
      </c>
    </row>
    <row r="1635" spans="1:13" hidden="1" outlineLevel="2" x14ac:dyDescent="0.25">
      <c r="A1635" s="25" t="s">
        <v>31</v>
      </c>
      <c r="B1635" s="26">
        <v>315503.44</v>
      </c>
      <c r="C1635" s="26">
        <v>2313.13</v>
      </c>
      <c r="D1635" s="27">
        <v>72039</v>
      </c>
      <c r="E1635" s="26">
        <v>4943.68</v>
      </c>
      <c r="F1635" s="27">
        <v>34.9</v>
      </c>
      <c r="G1635" s="26">
        <v>-183.43</v>
      </c>
      <c r="H1635" s="26">
        <v>-753.44</v>
      </c>
      <c r="I1635" s="26">
        <v>-24.6</v>
      </c>
      <c r="J1635" s="13" t="s">
        <v>1105</v>
      </c>
      <c r="K1635" s="7" t="e">
        <f>SUMIFS([1]исходный!$I$2:$I$8445,[1]исходный!$A$2:$A$8445,Таблица1[[#This Row],[Лицевой]],[1]исходный!$C$2:$C$8445,"Отопление")</f>
        <v>#VALUE!</v>
      </c>
      <c r="L1635" s="7" t="e">
        <f>Таблица1[[#This Row],[Возврат за июль]]+Таблица1[[#This Row],[возврат]]</f>
        <v>#VALUE!</v>
      </c>
      <c r="M1635" s="7" t="e">
        <f>SUMIFS([2]Лист2!$H$2:$H$3988,[2]Лист2!$A$2:$A$3988,Таблица1[[#This Row],[Лицевой]])</f>
        <v>#VALUE!</v>
      </c>
    </row>
    <row r="1636" spans="1:13" hidden="1" outlineLevel="2" x14ac:dyDescent="0.25">
      <c r="A1636" s="25" t="s">
        <v>31</v>
      </c>
      <c r="B1636" s="26">
        <v>315503.44</v>
      </c>
      <c r="C1636" s="26">
        <v>2313.13</v>
      </c>
      <c r="D1636" s="27">
        <v>72040</v>
      </c>
      <c r="E1636" s="26">
        <v>4957.84</v>
      </c>
      <c r="F1636" s="27">
        <v>35</v>
      </c>
      <c r="G1636" s="26">
        <v>-183.95</v>
      </c>
      <c r="H1636" s="26">
        <v>0</v>
      </c>
      <c r="I1636" s="26">
        <v>-24.68</v>
      </c>
      <c r="J1636" s="13" t="s">
        <v>1106</v>
      </c>
      <c r="K1636" s="7" t="e">
        <f>SUMIFS([1]исходный!$I$2:$I$8445,[1]исходный!$A$2:$A$8445,Таблица1[[#This Row],[Лицевой]],[1]исходный!$C$2:$C$8445,"Отопление")</f>
        <v>#VALUE!</v>
      </c>
      <c r="L1636" s="7" t="e">
        <f>Таблица1[[#This Row],[Возврат за июль]]+Таблица1[[#This Row],[возврат]]</f>
        <v>#VALUE!</v>
      </c>
      <c r="M1636" s="7" t="e">
        <f>SUMIFS([2]Лист2!$H$2:$H$3988,[2]Лист2!$A$2:$A$3988,Таблица1[[#This Row],[Лицевой]])</f>
        <v>#VALUE!</v>
      </c>
    </row>
    <row r="1637" spans="1:13" hidden="1" outlineLevel="2" x14ac:dyDescent="0.25">
      <c r="A1637" s="25" t="s">
        <v>31</v>
      </c>
      <c r="B1637" s="26">
        <v>315503.44</v>
      </c>
      <c r="C1637" s="26">
        <v>2313.13</v>
      </c>
      <c r="D1637" s="27">
        <v>72041</v>
      </c>
      <c r="E1637" s="26">
        <v>4830.3599999999997</v>
      </c>
      <c r="F1637" s="27">
        <v>34.1</v>
      </c>
      <c r="G1637" s="26">
        <v>-179.23</v>
      </c>
      <c r="H1637" s="26">
        <v>-736.17</v>
      </c>
      <c r="I1637" s="26">
        <v>-24.04</v>
      </c>
      <c r="J1637" s="13" t="s">
        <v>1097</v>
      </c>
      <c r="K1637" s="7" t="e">
        <f>SUMIFS([1]исходный!$I$2:$I$8445,[1]исходный!$A$2:$A$8445,Таблица1[[#This Row],[Лицевой]],[1]исходный!$C$2:$C$8445,"Отопление")</f>
        <v>#VALUE!</v>
      </c>
      <c r="L1637" s="7" t="e">
        <f>Таблица1[[#This Row],[Возврат за июль]]+Таблица1[[#This Row],[возврат]]</f>
        <v>#VALUE!</v>
      </c>
      <c r="M1637" s="7" t="e">
        <f>SUMIFS([2]Лист2!$H$2:$H$3988,[2]Лист2!$A$2:$A$3988,Таблица1[[#This Row],[Лицевой]])</f>
        <v>#VALUE!</v>
      </c>
    </row>
    <row r="1638" spans="1:13" hidden="1" outlineLevel="2" x14ac:dyDescent="0.25">
      <c r="A1638" s="25" t="s">
        <v>31</v>
      </c>
      <c r="B1638" s="26">
        <v>315503.44</v>
      </c>
      <c r="C1638" s="26">
        <v>2313.13</v>
      </c>
      <c r="D1638" s="27">
        <v>72042</v>
      </c>
      <c r="E1638" s="26">
        <v>4915.3500000000004</v>
      </c>
      <c r="F1638" s="27">
        <v>34.700000000000003</v>
      </c>
      <c r="G1638" s="26">
        <v>-182.38</v>
      </c>
      <c r="H1638" s="26">
        <v>-749.13</v>
      </c>
      <c r="I1638" s="26">
        <v>-24.47</v>
      </c>
      <c r="J1638" s="13" t="s">
        <v>1098</v>
      </c>
      <c r="K1638" s="7" t="e">
        <f>SUMIFS([1]исходный!$I$2:$I$8445,[1]исходный!$A$2:$A$8445,Таблица1[[#This Row],[Лицевой]],[1]исходный!$C$2:$C$8445,"Отопление")</f>
        <v>#VALUE!</v>
      </c>
      <c r="L1638" s="7" t="e">
        <f>Таблица1[[#This Row],[Возврат за июль]]+Таблица1[[#This Row],[возврат]]</f>
        <v>#VALUE!</v>
      </c>
      <c r="M1638" s="7" t="e">
        <f>SUMIFS([2]Лист2!$H$2:$H$3988,[2]Лист2!$A$2:$A$3988,Таблица1[[#This Row],[Лицевой]])</f>
        <v>#VALUE!</v>
      </c>
    </row>
    <row r="1639" spans="1:13" hidden="1" outlineLevel="2" x14ac:dyDescent="0.25">
      <c r="A1639" s="25" t="s">
        <v>31</v>
      </c>
      <c r="B1639" s="26">
        <v>315503.44</v>
      </c>
      <c r="C1639" s="26">
        <v>2313.13</v>
      </c>
      <c r="D1639" s="27">
        <v>72043</v>
      </c>
      <c r="E1639" s="26">
        <v>3923.78</v>
      </c>
      <c r="F1639" s="27">
        <v>27.7</v>
      </c>
      <c r="G1639" s="26">
        <v>-145.59</v>
      </c>
      <c r="H1639" s="26">
        <v>-598.01</v>
      </c>
      <c r="I1639" s="26">
        <v>-19.54</v>
      </c>
      <c r="J1639" s="13" t="s">
        <v>1107</v>
      </c>
      <c r="K1639" s="7" t="e">
        <f>SUMIFS([1]исходный!$I$2:$I$8445,[1]исходный!$A$2:$A$8445,Таблица1[[#This Row],[Лицевой]],[1]исходный!$C$2:$C$8445,"Отопление")</f>
        <v>#VALUE!</v>
      </c>
      <c r="L1639" s="7" t="e">
        <f>Таблица1[[#This Row],[Возврат за июль]]+Таблица1[[#This Row],[возврат]]</f>
        <v>#VALUE!</v>
      </c>
      <c r="M1639" s="7" t="e">
        <f>SUMIFS([2]Лист2!$H$2:$H$3988,[2]Лист2!$A$2:$A$3988,Таблица1[[#This Row],[Лицевой]])</f>
        <v>#VALUE!</v>
      </c>
    </row>
    <row r="1640" spans="1:13" hidden="1" outlineLevel="2" x14ac:dyDescent="0.25">
      <c r="A1640" s="25" t="s">
        <v>31</v>
      </c>
      <c r="B1640" s="26">
        <v>315503.44</v>
      </c>
      <c r="C1640" s="26">
        <v>2313.13</v>
      </c>
      <c r="D1640" s="27">
        <v>72044</v>
      </c>
      <c r="E1640" s="26">
        <v>5382.82</v>
      </c>
      <c r="F1640" s="27">
        <v>38</v>
      </c>
      <c r="G1640" s="26">
        <v>-199.74</v>
      </c>
      <c r="H1640" s="26">
        <v>0</v>
      </c>
      <c r="I1640" s="26">
        <v>-26.8</v>
      </c>
      <c r="J1640" s="13" t="s">
        <v>1108</v>
      </c>
      <c r="K1640" s="7" t="e">
        <f>SUMIFS([1]исходный!$I$2:$I$8445,[1]исходный!$A$2:$A$8445,Таблица1[[#This Row],[Лицевой]],[1]исходный!$C$2:$C$8445,"Отопление")</f>
        <v>#VALUE!</v>
      </c>
      <c r="L1640" s="7" t="e">
        <f>Таблица1[[#This Row],[Возврат за июль]]+Таблица1[[#This Row],[возврат]]</f>
        <v>#VALUE!</v>
      </c>
      <c r="M1640" s="7" t="e">
        <f>SUMIFS([2]Лист2!$H$2:$H$3988,[2]Лист2!$A$2:$A$3988,Таблица1[[#This Row],[Лицевой]])</f>
        <v>#VALUE!</v>
      </c>
    </row>
    <row r="1641" spans="1:13" hidden="1" outlineLevel="2" x14ac:dyDescent="0.25">
      <c r="A1641" s="25" t="s">
        <v>31</v>
      </c>
      <c r="B1641" s="26">
        <v>315503.44</v>
      </c>
      <c r="C1641" s="26">
        <v>2313.13</v>
      </c>
      <c r="D1641" s="27">
        <v>72045</v>
      </c>
      <c r="E1641" s="26">
        <v>5595.29</v>
      </c>
      <c r="F1641" s="27">
        <v>39.5</v>
      </c>
      <c r="G1641" s="26">
        <v>-207.62</v>
      </c>
      <c r="H1641" s="26">
        <v>0</v>
      </c>
      <c r="I1641" s="26">
        <v>-27.85</v>
      </c>
      <c r="J1641" s="13" t="s">
        <v>1082</v>
      </c>
      <c r="K1641" s="7" t="e">
        <f>SUMIFS([1]исходный!$I$2:$I$8445,[1]исходный!$A$2:$A$8445,Таблица1[[#This Row],[Лицевой]],[1]исходный!$C$2:$C$8445,"Отопление")</f>
        <v>#VALUE!</v>
      </c>
      <c r="L1641" s="7" t="e">
        <f>Таблица1[[#This Row],[Возврат за июль]]+Таблица1[[#This Row],[возврат]]</f>
        <v>#VALUE!</v>
      </c>
      <c r="M1641" s="7" t="e">
        <f>SUMIFS([2]Лист2!$H$2:$H$3988,[2]Лист2!$A$2:$A$3988,Таблица1[[#This Row],[Лицевой]])</f>
        <v>#VALUE!</v>
      </c>
    </row>
    <row r="1642" spans="1:13" hidden="1" outlineLevel="2" x14ac:dyDescent="0.25">
      <c r="A1642" s="25" t="s">
        <v>31</v>
      </c>
      <c r="B1642" s="26">
        <v>315503.44</v>
      </c>
      <c r="C1642" s="26">
        <v>2313.13</v>
      </c>
      <c r="D1642" s="27">
        <v>72046</v>
      </c>
      <c r="E1642" s="26">
        <v>3711.32</v>
      </c>
      <c r="F1642" s="27">
        <v>26.2</v>
      </c>
      <c r="G1642" s="26">
        <v>-137.72</v>
      </c>
      <c r="H1642" s="26">
        <v>0</v>
      </c>
      <c r="I1642" s="26">
        <v>-18.48</v>
      </c>
      <c r="J1642" s="13" t="s">
        <v>1085</v>
      </c>
      <c r="K1642" s="7" t="e">
        <f>SUMIFS([1]исходный!$I$2:$I$8445,[1]исходный!$A$2:$A$8445,Таблица1[[#This Row],[Лицевой]],[1]исходный!$C$2:$C$8445,"Отопление")</f>
        <v>#VALUE!</v>
      </c>
      <c r="L1642" s="7" t="e">
        <f>Таблица1[[#This Row],[Возврат за июль]]+Таблица1[[#This Row],[возврат]]</f>
        <v>#VALUE!</v>
      </c>
      <c r="M1642" s="7" t="e">
        <f>SUMIFS([2]Лист2!$H$2:$H$3988,[2]Лист2!$A$2:$A$3988,Таблица1[[#This Row],[Лицевой]])</f>
        <v>#VALUE!</v>
      </c>
    </row>
    <row r="1643" spans="1:13" hidden="1" outlineLevel="2" x14ac:dyDescent="0.25">
      <c r="A1643" s="25" t="s">
        <v>31</v>
      </c>
      <c r="B1643" s="26">
        <v>315503.44</v>
      </c>
      <c r="C1643" s="26">
        <v>2313.13</v>
      </c>
      <c r="D1643" s="27">
        <v>72047</v>
      </c>
      <c r="E1643" s="26">
        <v>3810.47</v>
      </c>
      <c r="F1643" s="27">
        <v>26.9</v>
      </c>
      <c r="G1643" s="26">
        <v>-141.4</v>
      </c>
      <c r="H1643" s="26">
        <v>-580.74</v>
      </c>
      <c r="I1643" s="26">
        <v>-18.97</v>
      </c>
      <c r="J1643" s="13" t="s">
        <v>1094</v>
      </c>
      <c r="K1643" s="7" t="e">
        <f>SUMIFS([1]исходный!$I$2:$I$8445,[1]исходный!$A$2:$A$8445,Таблица1[[#This Row],[Лицевой]],[1]исходный!$C$2:$C$8445,"Отопление")</f>
        <v>#VALUE!</v>
      </c>
      <c r="L1643" s="7" t="e">
        <f>Таблица1[[#This Row],[Возврат за июль]]+Таблица1[[#This Row],[возврат]]</f>
        <v>#VALUE!</v>
      </c>
      <c r="M1643" s="7" t="e">
        <f>SUMIFS([2]Лист2!$H$2:$H$3988,[2]Лист2!$A$2:$A$3988,Таблица1[[#This Row],[Лицевой]])</f>
        <v>#VALUE!</v>
      </c>
    </row>
    <row r="1644" spans="1:13" hidden="1" outlineLevel="2" x14ac:dyDescent="0.25">
      <c r="A1644" s="25" t="s">
        <v>31</v>
      </c>
      <c r="B1644" s="26">
        <v>315503.44</v>
      </c>
      <c r="C1644" s="26">
        <v>2313.13</v>
      </c>
      <c r="D1644" s="27">
        <v>72048</v>
      </c>
      <c r="E1644" s="26">
        <v>4816.1899999999996</v>
      </c>
      <c r="F1644" s="27">
        <v>34</v>
      </c>
      <c r="G1644" s="26">
        <v>-178.7</v>
      </c>
      <c r="H1644" s="26">
        <v>-734.01</v>
      </c>
      <c r="I1644" s="26">
        <v>-23.98</v>
      </c>
      <c r="J1644" s="13" t="s">
        <v>1079</v>
      </c>
      <c r="K1644" s="7" t="e">
        <f>SUMIFS([1]исходный!$I$2:$I$8445,[1]исходный!$A$2:$A$8445,Таблица1[[#This Row],[Лицевой]],[1]исходный!$C$2:$C$8445,"Отопление")</f>
        <v>#VALUE!</v>
      </c>
      <c r="L1644" s="7" t="e">
        <f>Таблица1[[#This Row],[Возврат за июль]]+Таблица1[[#This Row],[возврат]]</f>
        <v>#VALUE!</v>
      </c>
      <c r="M1644" s="7" t="e">
        <f>SUMIFS([2]Лист2!$H$2:$H$3988,[2]Лист2!$A$2:$A$3988,Таблица1[[#This Row],[Лицевой]])</f>
        <v>#VALUE!</v>
      </c>
    </row>
    <row r="1645" spans="1:13" hidden="1" outlineLevel="2" x14ac:dyDescent="0.25">
      <c r="A1645" s="25" t="s">
        <v>31</v>
      </c>
      <c r="B1645" s="26">
        <v>315503.44</v>
      </c>
      <c r="C1645" s="26">
        <v>2313.13</v>
      </c>
      <c r="D1645" s="27">
        <v>72049</v>
      </c>
      <c r="E1645" s="26">
        <v>4717.05</v>
      </c>
      <c r="F1645" s="27">
        <v>33.299999999999997</v>
      </c>
      <c r="G1645" s="26">
        <v>-175.04</v>
      </c>
      <c r="H1645" s="26">
        <v>-718.9</v>
      </c>
      <c r="I1645" s="26">
        <v>-23.48</v>
      </c>
      <c r="J1645" s="13" t="s">
        <v>1103</v>
      </c>
      <c r="K1645" s="7" t="e">
        <f>SUMIFS([1]исходный!$I$2:$I$8445,[1]исходный!$A$2:$A$8445,Таблица1[[#This Row],[Лицевой]],[1]исходный!$C$2:$C$8445,"Отопление")</f>
        <v>#VALUE!</v>
      </c>
      <c r="L1645" s="7" t="e">
        <f>Таблица1[[#This Row],[Возврат за июль]]+Таблица1[[#This Row],[возврат]]</f>
        <v>#VALUE!</v>
      </c>
      <c r="M1645" s="7" t="e">
        <f>SUMIFS([2]Лист2!$H$2:$H$3988,[2]Лист2!$A$2:$A$3988,Таблица1[[#This Row],[Лицевой]])</f>
        <v>#VALUE!</v>
      </c>
    </row>
    <row r="1646" spans="1:13" hidden="1" outlineLevel="2" x14ac:dyDescent="0.25">
      <c r="A1646" s="25" t="s">
        <v>31</v>
      </c>
      <c r="B1646" s="26">
        <v>315503.44</v>
      </c>
      <c r="C1646" s="26">
        <v>2313.13</v>
      </c>
      <c r="D1646" s="27">
        <v>72050</v>
      </c>
      <c r="E1646" s="26">
        <v>4872.8500000000004</v>
      </c>
      <c r="F1646" s="27">
        <v>34.4</v>
      </c>
      <c r="G1646" s="26">
        <v>-180.8</v>
      </c>
      <c r="H1646" s="26">
        <v>0</v>
      </c>
      <c r="I1646" s="26">
        <v>-24.26</v>
      </c>
      <c r="J1646" s="13" t="s">
        <v>1104</v>
      </c>
      <c r="K1646" s="7" t="e">
        <f>SUMIFS([1]исходный!$I$2:$I$8445,[1]исходный!$A$2:$A$8445,Таблица1[[#This Row],[Лицевой]],[1]исходный!$C$2:$C$8445,"Отопление")</f>
        <v>#VALUE!</v>
      </c>
      <c r="L1646" s="7" t="e">
        <f>Таблица1[[#This Row],[Возврат за июль]]+Таблица1[[#This Row],[возврат]]</f>
        <v>#VALUE!</v>
      </c>
      <c r="M1646" s="7" t="e">
        <f>SUMIFS([2]Лист2!$H$2:$H$3988,[2]Лист2!$A$2:$A$3988,Таблица1[[#This Row],[Лицевой]])</f>
        <v>#VALUE!</v>
      </c>
    </row>
    <row r="1647" spans="1:13" hidden="1" outlineLevel="2" x14ac:dyDescent="0.25">
      <c r="A1647" s="25" t="s">
        <v>31</v>
      </c>
      <c r="B1647" s="26">
        <v>315503.44</v>
      </c>
      <c r="C1647" s="26">
        <v>2313.13</v>
      </c>
      <c r="D1647" s="27">
        <v>72051</v>
      </c>
      <c r="E1647" s="26">
        <v>2748.09</v>
      </c>
      <c r="F1647" s="27">
        <v>19.399999999999999</v>
      </c>
      <c r="G1647" s="26">
        <v>-101.99</v>
      </c>
      <c r="H1647" s="26">
        <v>-418.82</v>
      </c>
      <c r="I1647" s="26">
        <v>-13.69</v>
      </c>
      <c r="J1647" s="13" t="s">
        <v>1109</v>
      </c>
      <c r="K1647" s="7" t="e">
        <f>SUMIFS([1]исходный!$I$2:$I$8445,[1]исходный!$A$2:$A$8445,Таблица1[[#This Row],[Лицевой]],[1]исходный!$C$2:$C$8445,"Отопление")</f>
        <v>#VALUE!</v>
      </c>
      <c r="L1647" s="7" t="e">
        <f>Таблица1[[#This Row],[Возврат за июль]]+Таблица1[[#This Row],[возврат]]</f>
        <v>#VALUE!</v>
      </c>
      <c r="M1647" s="7" t="e">
        <f>SUMIFS([2]Лист2!$H$2:$H$3988,[2]Лист2!$A$2:$A$3988,Таблица1[[#This Row],[Лицевой]])</f>
        <v>#VALUE!</v>
      </c>
    </row>
    <row r="1648" spans="1:13" hidden="1" outlineLevel="2" x14ac:dyDescent="0.25">
      <c r="A1648" s="25" t="s">
        <v>31</v>
      </c>
      <c r="B1648" s="26">
        <v>315503.44</v>
      </c>
      <c r="C1648" s="26">
        <v>2313.13</v>
      </c>
      <c r="D1648" s="27">
        <v>72052</v>
      </c>
      <c r="E1648" s="26">
        <v>4745.37</v>
      </c>
      <c r="F1648" s="27">
        <v>33.5</v>
      </c>
      <c r="G1648" s="26">
        <v>-176.08</v>
      </c>
      <c r="H1648" s="26">
        <v>0</v>
      </c>
      <c r="I1648" s="26">
        <v>-23.62</v>
      </c>
      <c r="J1648" s="13" t="s">
        <v>1110</v>
      </c>
      <c r="K1648" s="7" t="e">
        <f>SUMIFS([1]исходный!$I$2:$I$8445,[1]исходный!$A$2:$A$8445,Таблица1[[#This Row],[Лицевой]],[1]исходный!$C$2:$C$8445,"Отопление")</f>
        <v>#VALUE!</v>
      </c>
      <c r="L1648" s="7" t="e">
        <f>Таблица1[[#This Row],[Возврат за июль]]+Таблица1[[#This Row],[возврат]]</f>
        <v>#VALUE!</v>
      </c>
      <c r="M1648" s="7" t="e">
        <f>SUMIFS([2]Лист2!$H$2:$H$3988,[2]Лист2!$A$2:$A$3988,Таблица1[[#This Row],[Лицевой]])</f>
        <v>#VALUE!</v>
      </c>
    </row>
    <row r="1649" spans="1:13" hidden="1" outlineLevel="2" x14ac:dyDescent="0.25">
      <c r="A1649" s="25" t="s">
        <v>31</v>
      </c>
      <c r="B1649" s="26">
        <v>315503.44</v>
      </c>
      <c r="C1649" s="26">
        <v>2313.13</v>
      </c>
      <c r="D1649" s="27">
        <v>72053</v>
      </c>
      <c r="E1649" s="26">
        <v>4858.6899999999996</v>
      </c>
      <c r="F1649" s="27">
        <v>34.299999999999997</v>
      </c>
      <c r="G1649" s="26">
        <v>-180.28</v>
      </c>
      <c r="H1649" s="26">
        <v>-740.49</v>
      </c>
      <c r="I1649" s="26">
        <v>-24.18</v>
      </c>
      <c r="J1649" s="13" t="s">
        <v>1076</v>
      </c>
      <c r="K1649" s="7" t="e">
        <f>SUMIFS([1]исходный!$I$2:$I$8445,[1]исходный!$A$2:$A$8445,Таблица1[[#This Row],[Лицевой]],[1]исходный!$C$2:$C$8445,"Отопление")</f>
        <v>#VALUE!</v>
      </c>
      <c r="L1649" s="7" t="e">
        <f>Таблица1[[#This Row],[Возврат за июль]]+Таблица1[[#This Row],[возврат]]</f>
        <v>#VALUE!</v>
      </c>
      <c r="M1649" s="7" t="e">
        <f>SUMIFS([2]Лист2!$H$2:$H$3988,[2]Лист2!$A$2:$A$3988,Таблица1[[#This Row],[Лицевой]])</f>
        <v>#VALUE!</v>
      </c>
    </row>
    <row r="1650" spans="1:13" hidden="1" outlineLevel="2" x14ac:dyDescent="0.25">
      <c r="A1650" s="25" t="s">
        <v>31</v>
      </c>
      <c r="B1650" s="26">
        <v>315503.44</v>
      </c>
      <c r="C1650" s="26">
        <v>2313.13</v>
      </c>
      <c r="D1650" s="27">
        <v>72054</v>
      </c>
      <c r="E1650" s="26">
        <v>4887.0200000000004</v>
      </c>
      <c r="F1650" s="27">
        <v>34.5</v>
      </c>
      <c r="G1650" s="26">
        <v>-181.33</v>
      </c>
      <c r="H1650" s="26">
        <v>-744.81</v>
      </c>
      <c r="I1650" s="26">
        <v>-24.33</v>
      </c>
      <c r="J1650" s="13" t="s">
        <v>1080</v>
      </c>
      <c r="K1650" s="7" t="e">
        <f>SUMIFS([1]исходный!$I$2:$I$8445,[1]исходный!$A$2:$A$8445,Таблица1[[#This Row],[Лицевой]],[1]исходный!$C$2:$C$8445,"Отопление")</f>
        <v>#VALUE!</v>
      </c>
      <c r="L1650" s="7" t="e">
        <f>Таблица1[[#This Row],[Возврат за июль]]+Таблица1[[#This Row],[возврат]]</f>
        <v>#VALUE!</v>
      </c>
      <c r="M1650" s="7" t="e">
        <f>SUMIFS([2]Лист2!$H$2:$H$3988,[2]Лист2!$A$2:$A$3988,Таблица1[[#This Row],[Лицевой]])</f>
        <v>#VALUE!</v>
      </c>
    </row>
    <row r="1651" spans="1:13" hidden="1" outlineLevel="2" x14ac:dyDescent="0.25">
      <c r="A1651" s="25" t="s">
        <v>31</v>
      </c>
      <c r="B1651" s="26">
        <v>315503.44</v>
      </c>
      <c r="C1651" s="26">
        <v>2313.13</v>
      </c>
      <c r="D1651" s="27">
        <v>72055</v>
      </c>
      <c r="E1651" s="26">
        <v>4773.71</v>
      </c>
      <c r="F1651" s="27">
        <v>33.700000000000003</v>
      </c>
      <c r="G1651" s="26">
        <v>-177.14</v>
      </c>
      <c r="H1651" s="26">
        <v>0</v>
      </c>
      <c r="I1651" s="26">
        <v>-23.76</v>
      </c>
      <c r="J1651" s="13" t="s">
        <v>1088</v>
      </c>
      <c r="K1651" s="7" t="e">
        <f>SUMIFS([1]исходный!$I$2:$I$8445,[1]исходный!$A$2:$A$8445,Таблица1[[#This Row],[Лицевой]],[1]исходный!$C$2:$C$8445,"Отопление")</f>
        <v>#VALUE!</v>
      </c>
      <c r="L1651" s="7" t="e">
        <f>Таблица1[[#This Row],[Возврат за июль]]+Таблица1[[#This Row],[возврат]]</f>
        <v>#VALUE!</v>
      </c>
      <c r="M1651" s="7" t="e">
        <f>SUMIFS([2]Лист2!$H$2:$H$3988,[2]Лист2!$A$2:$A$3988,Таблица1[[#This Row],[Лицевой]])</f>
        <v>#VALUE!</v>
      </c>
    </row>
    <row r="1652" spans="1:13" hidden="1" outlineLevel="2" x14ac:dyDescent="0.25">
      <c r="A1652" s="25" t="s">
        <v>31</v>
      </c>
      <c r="B1652" s="26">
        <v>315503.44</v>
      </c>
      <c r="C1652" s="26">
        <v>2313.13</v>
      </c>
      <c r="D1652" s="27">
        <v>72056</v>
      </c>
      <c r="E1652" s="26">
        <v>4759.55</v>
      </c>
      <c r="F1652" s="27">
        <v>33.6</v>
      </c>
      <c r="G1652" s="26">
        <v>-176.62</v>
      </c>
      <c r="H1652" s="26">
        <v>0</v>
      </c>
      <c r="I1652" s="26">
        <v>-23.69</v>
      </c>
      <c r="J1652" s="13" t="s">
        <v>1074</v>
      </c>
      <c r="K1652" s="7" t="e">
        <f>SUMIFS([1]исходный!$I$2:$I$8445,[1]исходный!$A$2:$A$8445,Таблица1[[#This Row],[Лицевой]],[1]исходный!$C$2:$C$8445,"Отопление")</f>
        <v>#VALUE!</v>
      </c>
      <c r="L1652" s="7" t="e">
        <f>Таблица1[[#This Row],[Возврат за июль]]+Таблица1[[#This Row],[возврат]]</f>
        <v>#VALUE!</v>
      </c>
      <c r="M1652" s="7" t="e">
        <f>SUMIFS([2]Лист2!$H$2:$H$3988,[2]Лист2!$A$2:$A$3988,Таблица1[[#This Row],[Лицевой]])</f>
        <v>#VALUE!</v>
      </c>
    </row>
    <row r="1653" spans="1:13" hidden="1" outlineLevel="2" x14ac:dyDescent="0.25">
      <c r="A1653" s="25" t="s">
        <v>31</v>
      </c>
      <c r="B1653" s="26">
        <v>315503.44</v>
      </c>
      <c r="C1653" s="26">
        <v>2313.13</v>
      </c>
      <c r="D1653" s="27">
        <v>72057</v>
      </c>
      <c r="E1653" s="26">
        <v>3895.46</v>
      </c>
      <c r="F1653" s="27">
        <v>27.5</v>
      </c>
      <c r="G1653" s="26">
        <v>-144.55000000000001</v>
      </c>
      <c r="H1653" s="26">
        <v>0</v>
      </c>
      <c r="I1653" s="26">
        <v>-19.39</v>
      </c>
      <c r="J1653" s="13" t="s">
        <v>1111</v>
      </c>
      <c r="K1653" s="7" t="e">
        <f>SUMIFS([1]исходный!$I$2:$I$8445,[1]исходный!$A$2:$A$8445,Таблица1[[#This Row],[Лицевой]],[1]исходный!$C$2:$C$8445,"Отопление")</f>
        <v>#VALUE!</v>
      </c>
      <c r="L1653" s="7" t="e">
        <f>Таблица1[[#This Row],[Возврат за июль]]+Таблица1[[#This Row],[возврат]]</f>
        <v>#VALUE!</v>
      </c>
      <c r="M1653" s="7" t="e">
        <f>SUMIFS([2]Лист2!$H$2:$H$3988,[2]Лист2!$A$2:$A$3988,Таблица1[[#This Row],[Лицевой]])</f>
        <v>#VALUE!</v>
      </c>
    </row>
    <row r="1654" spans="1:13" hidden="1" outlineLevel="2" x14ac:dyDescent="0.25">
      <c r="A1654" s="25" t="s">
        <v>31</v>
      </c>
      <c r="B1654" s="26">
        <v>315503.44</v>
      </c>
      <c r="C1654" s="26">
        <v>2313.13</v>
      </c>
      <c r="D1654" s="27">
        <v>72058</v>
      </c>
      <c r="E1654" s="26">
        <v>2748.09</v>
      </c>
      <c r="F1654" s="27">
        <v>19.399999999999999</v>
      </c>
      <c r="G1654" s="26">
        <v>-101.99</v>
      </c>
      <c r="H1654" s="26">
        <v>-418.82</v>
      </c>
      <c r="I1654" s="26">
        <v>-13.69</v>
      </c>
      <c r="J1654" s="13" t="s">
        <v>1109</v>
      </c>
      <c r="K1654" s="7" t="e">
        <f>SUMIFS([1]исходный!$I$2:$I$8445,[1]исходный!$A$2:$A$8445,Таблица1[[#This Row],[Лицевой]],[1]исходный!$C$2:$C$8445,"Отопление")</f>
        <v>#VALUE!</v>
      </c>
      <c r="L1654" s="7" t="e">
        <f>Таблица1[[#This Row],[Возврат за июль]]+Таблица1[[#This Row],[возврат]]</f>
        <v>#VALUE!</v>
      </c>
      <c r="M1654" s="7" t="e">
        <f>SUMIFS([2]Лист2!$H$2:$H$3988,[2]Лист2!$A$2:$A$3988,Таблица1[[#This Row],[Лицевой]])</f>
        <v>#VALUE!</v>
      </c>
    </row>
    <row r="1655" spans="1:13" hidden="1" outlineLevel="2" x14ac:dyDescent="0.25">
      <c r="A1655" s="25" t="s">
        <v>31</v>
      </c>
      <c r="B1655" s="26">
        <v>315503.44</v>
      </c>
      <c r="C1655" s="26">
        <v>2313.13</v>
      </c>
      <c r="D1655" s="27">
        <v>75832</v>
      </c>
      <c r="E1655" s="26">
        <v>2748.09</v>
      </c>
      <c r="F1655" s="27">
        <v>19.399999999999999</v>
      </c>
      <c r="G1655" s="26">
        <v>-101.99</v>
      </c>
      <c r="H1655" s="26">
        <v>-418.82</v>
      </c>
      <c r="I1655" s="26">
        <v>-13.69</v>
      </c>
      <c r="J1655" s="13" t="s">
        <v>1109</v>
      </c>
      <c r="K1655" s="7" t="e">
        <f>SUMIFS([1]исходный!$I$2:$I$8445,[1]исходный!$A$2:$A$8445,Таблица1[[#This Row],[Лицевой]],[1]исходный!$C$2:$C$8445,"Отопление")</f>
        <v>#VALUE!</v>
      </c>
      <c r="L1655" s="7" t="e">
        <f>Таблица1[[#This Row],[Возврат за июль]]+Таблица1[[#This Row],[возврат]]</f>
        <v>#VALUE!</v>
      </c>
      <c r="M1655" s="7" t="e">
        <f>SUMIFS([2]Лист2!$H$2:$H$3988,[2]Лист2!$A$2:$A$3988,Таблица1[[#This Row],[Лицевой]])</f>
        <v>#VALUE!</v>
      </c>
    </row>
    <row r="1656" spans="1:13" hidden="1" outlineLevel="2" x14ac:dyDescent="0.25">
      <c r="A1656" s="25" t="s">
        <v>31</v>
      </c>
      <c r="B1656" s="26">
        <v>315503.44</v>
      </c>
      <c r="C1656" s="26">
        <v>2313.13</v>
      </c>
      <c r="D1656" s="27">
        <v>73062</v>
      </c>
      <c r="E1656" s="26">
        <v>4476.24</v>
      </c>
      <c r="F1656" s="27">
        <v>31.6</v>
      </c>
      <c r="G1656" s="26">
        <v>-166.1</v>
      </c>
      <c r="H1656" s="26">
        <v>0</v>
      </c>
      <c r="I1656" s="26">
        <v>-22.29</v>
      </c>
      <c r="J1656" s="13" t="s">
        <v>1112</v>
      </c>
      <c r="K1656" s="7" t="e">
        <f>SUMIFS([1]исходный!$I$2:$I$8445,[1]исходный!$A$2:$A$8445,Таблица1[[#This Row],[Лицевой]],[1]исходный!$C$2:$C$8445,"Отопление")</f>
        <v>#VALUE!</v>
      </c>
      <c r="L1656" s="7" t="e">
        <f>Таблица1[[#This Row],[Возврат за июль]]+Таблица1[[#This Row],[возврат]]</f>
        <v>#VALUE!</v>
      </c>
      <c r="M1656" s="7" t="e">
        <f>SUMIFS([2]Лист2!$H$2:$H$3988,[2]Лист2!$A$2:$A$3988,Таблица1[[#This Row],[Лицевой]])</f>
        <v>#VALUE!</v>
      </c>
    </row>
    <row r="1657" spans="1:13" s="3" customFormat="1" outlineLevel="1" collapsed="1" x14ac:dyDescent="0.25">
      <c r="A1657" s="22" t="s">
        <v>31</v>
      </c>
      <c r="B1657" s="24">
        <f>B1656</f>
        <v>315503.44</v>
      </c>
      <c r="C1657" s="24">
        <f>C1656</f>
        <v>2313.13</v>
      </c>
      <c r="D1657" s="24"/>
      <c r="E1657" s="24">
        <f>SUM(E1586:E1656)</f>
        <v>327647.52999999997</v>
      </c>
      <c r="F1657" s="24">
        <f t="shared" ref="F1657:H1657" si="25">SUM(F1586:F1656)</f>
        <v>2313.13</v>
      </c>
      <c r="G1657" s="24">
        <f t="shared" si="25"/>
        <v>-12144.05</v>
      </c>
      <c r="H1657" s="24">
        <f t="shared" si="25"/>
        <v>-24900.37</v>
      </c>
      <c r="I1657" s="24">
        <f>SUM(I1586:I1656)</f>
        <v>-1630.95</v>
      </c>
      <c r="J1657" s="13"/>
      <c r="K1657" s="7" t="e">
        <f>SUMIFS([1]исходный!$I$2:$I$8445,[1]исходный!$A$2:$A$8445,Таблица1[[#This Row],[Лицевой]],[1]исходный!$C$2:$C$8445,"Отопление")</f>
        <v>#VALUE!</v>
      </c>
      <c r="L1657" s="7" t="e">
        <f>Таблица1[[#This Row],[Возврат за июль]]+Таблица1[[#This Row],[возврат]]</f>
        <v>#VALUE!</v>
      </c>
      <c r="M1657" s="7" t="e">
        <f>SUMIFS([2]Лист2!$H$2:$H$3988,[2]Лист2!$A$2:$A$3988,Таблица1[[#This Row],[Лицевой]])</f>
        <v>#VALUE!</v>
      </c>
    </row>
    <row r="1658" spans="1:13" hidden="1" outlineLevel="2" x14ac:dyDescent="0.25">
      <c r="A1658" s="25" t="s">
        <v>32</v>
      </c>
      <c r="B1658" s="26">
        <v>490170.26</v>
      </c>
      <c r="C1658" s="26">
        <v>4432.1899999999996</v>
      </c>
      <c r="D1658" s="27">
        <v>74792</v>
      </c>
      <c r="E1658" s="26">
        <v>4832.16</v>
      </c>
      <c r="F1658" s="27">
        <v>32.619999999999997</v>
      </c>
      <c r="G1658" s="26">
        <v>-1224.6099999999999</v>
      </c>
      <c r="H1658" s="26">
        <v>0</v>
      </c>
      <c r="I1658" s="26">
        <v>-23.99</v>
      </c>
      <c r="J1658" s="13" t="s">
        <v>1113</v>
      </c>
      <c r="K1658" s="7" t="e">
        <f>SUMIFS([1]исходный!$I$2:$I$8445,[1]исходный!$A$2:$A$8445,Таблица1[[#This Row],[Лицевой]],[1]исходный!$C$2:$C$8445,"Отопление")</f>
        <v>#VALUE!</v>
      </c>
      <c r="L1658" s="7" t="e">
        <f>Таблица1[[#This Row],[Возврат за июль]]+Таблица1[[#This Row],[возврат]]</f>
        <v>#VALUE!</v>
      </c>
      <c r="M1658" s="7" t="e">
        <f>SUMIFS([2]Лист2!$H$2:$H$3988,[2]Лист2!$A$2:$A$3988,Таблица1[[#This Row],[Лицевой]])</f>
        <v>#VALUE!</v>
      </c>
    </row>
    <row r="1659" spans="1:13" hidden="1" outlineLevel="2" x14ac:dyDescent="0.25">
      <c r="A1659" s="25" t="s">
        <v>32</v>
      </c>
      <c r="B1659" s="26">
        <v>490170.26</v>
      </c>
      <c r="C1659" s="26">
        <v>4432.1899999999996</v>
      </c>
      <c r="D1659" s="27">
        <v>74793</v>
      </c>
      <c r="E1659" s="26">
        <v>7831.85</v>
      </c>
      <c r="F1659" s="27">
        <v>52.87</v>
      </c>
      <c r="G1659" s="26">
        <v>-1984.79</v>
      </c>
      <c r="H1659" s="26">
        <v>0</v>
      </c>
      <c r="I1659" s="26">
        <v>-38.869999999999997</v>
      </c>
      <c r="J1659" s="13" t="s">
        <v>1114</v>
      </c>
      <c r="K1659" s="7" t="e">
        <f>SUMIFS([1]исходный!$I$2:$I$8445,[1]исходный!$A$2:$A$8445,Таблица1[[#This Row],[Лицевой]],[1]исходный!$C$2:$C$8445,"Отопление")</f>
        <v>#VALUE!</v>
      </c>
      <c r="L1659" s="7" t="e">
        <f>Таблица1[[#This Row],[Возврат за июль]]+Таблица1[[#This Row],[возврат]]</f>
        <v>#VALUE!</v>
      </c>
      <c r="M1659" s="7" t="e">
        <f>SUMIFS([2]Лист2!$H$2:$H$3988,[2]Лист2!$A$2:$A$3988,Таблица1[[#This Row],[Лицевой]])</f>
        <v>#VALUE!</v>
      </c>
    </row>
    <row r="1660" spans="1:13" hidden="1" outlineLevel="2" x14ac:dyDescent="0.25">
      <c r="A1660" s="25" t="s">
        <v>32</v>
      </c>
      <c r="B1660" s="26">
        <v>490170.26</v>
      </c>
      <c r="C1660" s="26">
        <v>4432.1899999999996</v>
      </c>
      <c r="D1660" s="27">
        <v>74794</v>
      </c>
      <c r="E1660" s="26">
        <v>9882.0400000000009</v>
      </c>
      <c r="F1660" s="27">
        <v>66.709999999999994</v>
      </c>
      <c r="G1660" s="26">
        <v>-2504.36</v>
      </c>
      <c r="H1660" s="26">
        <v>0</v>
      </c>
      <c r="I1660" s="26">
        <v>-49.05</v>
      </c>
      <c r="J1660" s="13" t="s">
        <v>1115</v>
      </c>
      <c r="K1660" s="7" t="e">
        <f>SUMIFS([1]исходный!$I$2:$I$8445,[1]исходный!$A$2:$A$8445,Таблица1[[#This Row],[Лицевой]],[1]исходный!$C$2:$C$8445,"Отопление")</f>
        <v>#VALUE!</v>
      </c>
      <c r="L1660" s="7" t="e">
        <f>Таблица1[[#This Row],[Возврат за июль]]+Таблица1[[#This Row],[возврат]]</f>
        <v>#VALUE!</v>
      </c>
      <c r="M1660" s="7" t="e">
        <f>SUMIFS([2]Лист2!$H$2:$H$3988,[2]Лист2!$A$2:$A$3988,Таблица1[[#This Row],[Лицевой]])</f>
        <v>#VALUE!</v>
      </c>
    </row>
    <row r="1661" spans="1:13" hidden="1" outlineLevel="2" x14ac:dyDescent="0.25">
      <c r="A1661" s="25" t="s">
        <v>32</v>
      </c>
      <c r="B1661" s="26">
        <v>490170.26</v>
      </c>
      <c r="C1661" s="26">
        <v>4432.1899999999996</v>
      </c>
      <c r="D1661" s="27">
        <v>74795</v>
      </c>
      <c r="E1661" s="26">
        <v>4832.16</v>
      </c>
      <c r="F1661" s="27">
        <v>32.619999999999997</v>
      </c>
      <c r="G1661" s="26">
        <v>-1224.6099999999999</v>
      </c>
      <c r="H1661" s="26">
        <v>-734.32</v>
      </c>
      <c r="I1661" s="26">
        <v>-23.99</v>
      </c>
      <c r="J1661" s="13" t="s">
        <v>1113</v>
      </c>
      <c r="K1661" s="7" t="e">
        <f>SUMIFS([1]исходный!$I$2:$I$8445,[1]исходный!$A$2:$A$8445,Таблица1[[#This Row],[Лицевой]],[1]исходный!$C$2:$C$8445,"Отопление")</f>
        <v>#VALUE!</v>
      </c>
      <c r="L1661" s="7" t="e">
        <f>Таблица1[[#This Row],[Возврат за июль]]+Таблица1[[#This Row],[возврат]]</f>
        <v>#VALUE!</v>
      </c>
      <c r="M1661" s="7" t="e">
        <f>SUMIFS([2]Лист2!$H$2:$H$3988,[2]Лист2!$A$2:$A$3988,Таблица1[[#This Row],[Лицевой]])</f>
        <v>#VALUE!</v>
      </c>
    </row>
    <row r="1662" spans="1:13" hidden="1" outlineLevel="2" x14ac:dyDescent="0.25">
      <c r="A1662" s="25" t="s">
        <v>32</v>
      </c>
      <c r="B1662" s="26">
        <v>490170.26</v>
      </c>
      <c r="C1662" s="26">
        <v>4432.1899999999996</v>
      </c>
      <c r="D1662" s="27">
        <v>74796</v>
      </c>
      <c r="E1662" s="26">
        <v>7831.85</v>
      </c>
      <c r="F1662" s="27">
        <v>52.87</v>
      </c>
      <c r="G1662" s="26">
        <v>-1984.79</v>
      </c>
      <c r="H1662" s="26">
        <v>0</v>
      </c>
      <c r="I1662" s="26">
        <v>-38.869999999999997</v>
      </c>
      <c r="J1662" s="13" t="s">
        <v>1114</v>
      </c>
      <c r="K1662" s="7" t="e">
        <f>SUMIFS([1]исходный!$I$2:$I$8445,[1]исходный!$A$2:$A$8445,Таблица1[[#This Row],[Лицевой]],[1]исходный!$C$2:$C$8445,"Отопление")</f>
        <v>#VALUE!</v>
      </c>
      <c r="L1662" s="7" t="e">
        <f>Таблица1[[#This Row],[Возврат за июль]]+Таблица1[[#This Row],[возврат]]</f>
        <v>#VALUE!</v>
      </c>
      <c r="M1662" s="7" t="e">
        <f>SUMIFS([2]Лист2!$H$2:$H$3988,[2]Лист2!$A$2:$A$3988,Таблица1[[#This Row],[Лицевой]])</f>
        <v>#VALUE!</v>
      </c>
    </row>
    <row r="1663" spans="1:13" hidden="1" outlineLevel="2" x14ac:dyDescent="0.25">
      <c r="A1663" s="25" t="s">
        <v>32</v>
      </c>
      <c r="B1663" s="26">
        <v>490170.26</v>
      </c>
      <c r="C1663" s="26">
        <v>4432.1899999999996</v>
      </c>
      <c r="D1663" s="27">
        <v>74797</v>
      </c>
      <c r="E1663" s="26">
        <v>9882.0400000000009</v>
      </c>
      <c r="F1663" s="27">
        <v>66.709999999999994</v>
      </c>
      <c r="G1663" s="26">
        <v>-2504.36</v>
      </c>
      <c r="H1663" s="26">
        <v>0</v>
      </c>
      <c r="I1663" s="26">
        <v>-49.05</v>
      </c>
      <c r="J1663" s="13" t="s">
        <v>1115</v>
      </c>
      <c r="K1663" s="7" t="e">
        <f>SUMIFS([1]исходный!$I$2:$I$8445,[1]исходный!$A$2:$A$8445,Таблица1[[#This Row],[Лицевой]],[1]исходный!$C$2:$C$8445,"Отопление")</f>
        <v>#VALUE!</v>
      </c>
      <c r="L1663" s="7" t="e">
        <f>Таблица1[[#This Row],[Возврат за июль]]+Таблица1[[#This Row],[возврат]]</f>
        <v>#VALUE!</v>
      </c>
      <c r="M1663" s="7" t="e">
        <f>SUMIFS([2]Лист2!$H$2:$H$3988,[2]Лист2!$A$2:$A$3988,Таблица1[[#This Row],[Лицевой]])</f>
        <v>#VALUE!</v>
      </c>
    </row>
    <row r="1664" spans="1:13" hidden="1" outlineLevel="2" x14ac:dyDescent="0.25">
      <c r="A1664" s="25" t="s">
        <v>32</v>
      </c>
      <c r="B1664" s="26">
        <v>490170.26</v>
      </c>
      <c r="C1664" s="26">
        <v>4432.1899999999996</v>
      </c>
      <c r="D1664" s="27">
        <v>74798</v>
      </c>
      <c r="E1664" s="26">
        <v>4832.16</v>
      </c>
      <c r="F1664" s="27">
        <v>32.619999999999997</v>
      </c>
      <c r="G1664" s="26">
        <v>-1224.6099999999999</v>
      </c>
      <c r="H1664" s="26">
        <v>0</v>
      </c>
      <c r="I1664" s="26">
        <v>-23.99</v>
      </c>
      <c r="J1664" s="13" t="s">
        <v>1113</v>
      </c>
      <c r="K1664" s="7" t="e">
        <f>SUMIFS([1]исходный!$I$2:$I$8445,[1]исходный!$A$2:$A$8445,Таблица1[[#This Row],[Лицевой]],[1]исходный!$C$2:$C$8445,"Отопление")</f>
        <v>#VALUE!</v>
      </c>
      <c r="L1664" s="7" t="e">
        <f>Таблица1[[#This Row],[Возврат за июль]]+Таблица1[[#This Row],[возврат]]</f>
        <v>#VALUE!</v>
      </c>
      <c r="M1664" s="7" t="e">
        <f>SUMIFS([2]Лист2!$H$2:$H$3988,[2]Лист2!$A$2:$A$3988,Таблица1[[#This Row],[Лицевой]])</f>
        <v>#VALUE!</v>
      </c>
    </row>
    <row r="1665" spans="1:13" hidden="1" outlineLevel="2" x14ac:dyDescent="0.25">
      <c r="A1665" s="25" t="s">
        <v>32</v>
      </c>
      <c r="B1665" s="26">
        <v>490170.26</v>
      </c>
      <c r="C1665" s="26">
        <v>4432.1899999999996</v>
      </c>
      <c r="D1665" s="27">
        <v>74799</v>
      </c>
      <c r="E1665" s="26">
        <v>7828.37</v>
      </c>
      <c r="F1665" s="27">
        <v>52.8</v>
      </c>
      <c r="G1665" s="26">
        <v>-1989.05</v>
      </c>
      <c r="H1665" s="26">
        <v>0</v>
      </c>
      <c r="I1665" s="26">
        <v>-38.869999999999997</v>
      </c>
      <c r="J1665" s="13" t="s">
        <v>1116</v>
      </c>
      <c r="K1665" s="7" t="e">
        <f>SUMIFS([1]исходный!$I$2:$I$8445,[1]исходный!$A$2:$A$8445,Таблица1[[#This Row],[Лицевой]],[1]исходный!$C$2:$C$8445,"Отопление")</f>
        <v>#VALUE!</v>
      </c>
      <c r="L1665" s="7" t="e">
        <f>Таблица1[[#This Row],[Возврат за июль]]+Таблица1[[#This Row],[возврат]]</f>
        <v>#VALUE!</v>
      </c>
      <c r="M1665" s="7" t="e">
        <f>SUMIFS([2]Лист2!$H$2:$H$3988,[2]Лист2!$A$2:$A$3988,Таблица1[[#This Row],[Лицевой]])</f>
        <v>#VALUE!</v>
      </c>
    </row>
    <row r="1666" spans="1:13" hidden="1" outlineLevel="2" x14ac:dyDescent="0.25">
      <c r="A1666" s="25" t="s">
        <v>32</v>
      </c>
      <c r="B1666" s="26">
        <v>490170.26</v>
      </c>
      <c r="C1666" s="26">
        <v>4432.1899999999996</v>
      </c>
      <c r="D1666" s="27">
        <v>74800</v>
      </c>
      <c r="E1666" s="26">
        <v>9882.0400000000009</v>
      </c>
      <c r="F1666" s="27">
        <v>66.709999999999994</v>
      </c>
      <c r="G1666" s="26">
        <v>-2504.36</v>
      </c>
      <c r="H1666" s="26">
        <v>0</v>
      </c>
      <c r="I1666" s="26">
        <v>-49.05</v>
      </c>
      <c r="J1666" s="13" t="s">
        <v>1115</v>
      </c>
      <c r="K1666" s="7" t="e">
        <f>SUMIFS([1]исходный!$I$2:$I$8445,[1]исходный!$A$2:$A$8445,Таблица1[[#This Row],[Лицевой]],[1]исходный!$C$2:$C$8445,"Отопление")</f>
        <v>#VALUE!</v>
      </c>
      <c r="L1666" s="7" t="e">
        <f>Таблица1[[#This Row],[Возврат за июль]]+Таблица1[[#This Row],[возврат]]</f>
        <v>#VALUE!</v>
      </c>
      <c r="M1666" s="7" t="e">
        <f>SUMIFS([2]Лист2!$H$2:$H$3988,[2]Лист2!$A$2:$A$3988,Таблица1[[#This Row],[Лицевой]])</f>
        <v>#VALUE!</v>
      </c>
    </row>
    <row r="1667" spans="1:13" hidden="1" outlineLevel="2" x14ac:dyDescent="0.25">
      <c r="A1667" s="25" t="s">
        <v>32</v>
      </c>
      <c r="B1667" s="26">
        <v>490170.26</v>
      </c>
      <c r="C1667" s="26">
        <v>4432.1899999999996</v>
      </c>
      <c r="D1667" s="27">
        <v>74801</v>
      </c>
      <c r="E1667" s="26">
        <v>4832.16</v>
      </c>
      <c r="F1667" s="27">
        <v>32.619999999999997</v>
      </c>
      <c r="G1667" s="26">
        <v>-1224.6099999999999</v>
      </c>
      <c r="H1667" s="26">
        <v>0</v>
      </c>
      <c r="I1667" s="26">
        <v>-23.99</v>
      </c>
      <c r="J1667" s="13" t="s">
        <v>1113</v>
      </c>
      <c r="K1667" s="7" t="e">
        <f>SUMIFS([1]исходный!$I$2:$I$8445,[1]исходный!$A$2:$A$8445,Таблица1[[#This Row],[Лицевой]],[1]исходный!$C$2:$C$8445,"Отопление")</f>
        <v>#VALUE!</v>
      </c>
      <c r="L1667" s="7" t="e">
        <f>Таблица1[[#This Row],[Возврат за июль]]+Таблица1[[#This Row],[возврат]]</f>
        <v>#VALUE!</v>
      </c>
      <c r="M1667" s="7" t="e">
        <f>SUMIFS([2]Лист2!$H$2:$H$3988,[2]Лист2!$A$2:$A$3988,Таблица1[[#This Row],[Лицевой]])</f>
        <v>#VALUE!</v>
      </c>
    </row>
    <row r="1668" spans="1:13" hidden="1" outlineLevel="2" x14ac:dyDescent="0.25">
      <c r="A1668" s="25" t="s">
        <v>32</v>
      </c>
      <c r="B1668" s="26">
        <v>490170.26</v>
      </c>
      <c r="C1668" s="26">
        <v>4432.1899999999996</v>
      </c>
      <c r="D1668" s="27">
        <v>74802</v>
      </c>
      <c r="E1668" s="26">
        <v>7831.85</v>
      </c>
      <c r="F1668" s="27">
        <v>52.87</v>
      </c>
      <c r="G1668" s="26">
        <v>-1984.79</v>
      </c>
      <c r="H1668" s="26">
        <v>0</v>
      </c>
      <c r="I1668" s="26">
        <v>-38.869999999999997</v>
      </c>
      <c r="J1668" s="13" t="s">
        <v>1114</v>
      </c>
      <c r="K1668" s="7" t="e">
        <f>SUMIFS([1]исходный!$I$2:$I$8445,[1]исходный!$A$2:$A$8445,Таблица1[[#This Row],[Лицевой]],[1]исходный!$C$2:$C$8445,"Отопление")</f>
        <v>#VALUE!</v>
      </c>
      <c r="L1668" s="7" t="e">
        <f>Таблица1[[#This Row],[Возврат за июль]]+Таблица1[[#This Row],[возврат]]</f>
        <v>#VALUE!</v>
      </c>
      <c r="M1668" s="7" t="e">
        <f>SUMIFS([2]Лист2!$H$2:$H$3988,[2]Лист2!$A$2:$A$3988,Таблица1[[#This Row],[Лицевой]])</f>
        <v>#VALUE!</v>
      </c>
    </row>
    <row r="1669" spans="1:13" hidden="1" outlineLevel="2" x14ac:dyDescent="0.25">
      <c r="A1669" s="25" t="s">
        <v>32</v>
      </c>
      <c r="B1669" s="26">
        <v>490170.26</v>
      </c>
      <c r="C1669" s="26">
        <v>4432.1899999999996</v>
      </c>
      <c r="D1669" s="27">
        <v>74803</v>
      </c>
      <c r="E1669" s="26">
        <v>9895.36</v>
      </c>
      <c r="F1669" s="27">
        <v>66.8</v>
      </c>
      <c r="G1669" s="26">
        <v>-2507.73</v>
      </c>
      <c r="H1669" s="26">
        <v>0</v>
      </c>
      <c r="I1669" s="26">
        <v>-49.11</v>
      </c>
      <c r="J1669" s="13" t="s">
        <v>1117</v>
      </c>
      <c r="K1669" s="7" t="e">
        <f>SUMIFS([1]исходный!$I$2:$I$8445,[1]исходный!$A$2:$A$8445,Таблица1[[#This Row],[Лицевой]],[1]исходный!$C$2:$C$8445,"Отопление")</f>
        <v>#VALUE!</v>
      </c>
      <c r="L1669" s="7" t="e">
        <f>Таблица1[[#This Row],[Возврат за июль]]+Таблица1[[#This Row],[возврат]]</f>
        <v>#VALUE!</v>
      </c>
      <c r="M1669" s="7" t="e">
        <f>SUMIFS([2]Лист2!$H$2:$H$3988,[2]Лист2!$A$2:$A$3988,Таблица1[[#This Row],[Лицевой]])</f>
        <v>#VALUE!</v>
      </c>
    </row>
    <row r="1670" spans="1:13" hidden="1" outlineLevel="2" x14ac:dyDescent="0.25">
      <c r="A1670" s="25" t="s">
        <v>32</v>
      </c>
      <c r="B1670" s="26">
        <v>490170.26</v>
      </c>
      <c r="C1670" s="26">
        <v>4432.1899999999996</v>
      </c>
      <c r="D1670" s="27">
        <v>74804</v>
      </c>
      <c r="E1670" s="26">
        <v>4832.16</v>
      </c>
      <c r="F1670" s="27">
        <v>32.619999999999997</v>
      </c>
      <c r="G1670" s="26">
        <v>-1224.6099999999999</v>
      </c>
      <c r="H1670" s="26">
        <v>0</v>
      </c>
      <c r="I1670" s="26">
        <v>-23.99</v>
      </c>
      <c r="J1670" s="13" t="s">
        <v>1113</v>
      </c>
      <c r="K1670" s="7" t="e">
        <f>SUMIFS([1]исходный!$I$2:$I$8445,[1]исходный!$A$2:$A$8445,Таблица1[[#This Row],[Лицевой]],[1]исходный!$C$2:$C$8445,"Отопление")</f>
        <v>#VALUE!</v>
      </c>
      <c r="L1670" s="7" t="e">
        <f>Таблица1[[#This Row],[Возврат за июль]]+Таблица1[[#This Row],[возврат]]</f>
        <v>#VALUE!</v>
      </c>
      <c r="M1670" s="7" t="e">
        <f>SUMIFS([2]Лист2!$H$2:$H$3988,[2]Лист2!$A$2:$A$3988,Таблица1[[#This Row],[Лицевой]])</f>
        <v>#VALUE!</v>
      </c>
    </row>
    <row r="1671" spans="1:13" hidden="1" outlineLevel="2" x14ac:dyDescent="0.25">
      <c r="A1671" s="25" t="s">
        <v>32</v>
      </c>
      <c r="B1671" s="26">
        <v>490170.26</v>
      </c>
      <c r="C1671" s="26">
        <v>4432.1899999999996</v>
      </c>
      <c r="D1671" s="27">
        <v>74805</v>
      </c>
      <c r="E1671" s="26">
        <v>7831.85</v>
      </c>
      <c r="F1671" s="27">
        <v>52.87</v>
      </c>
      <c r="G1671" s="26">
        <v>-1984.79</v>
      </c>
      <c r="H1671" s="26">
        <v>-1190.17</v>
      </c>
      <c r="I1671" s="26">
        <v>-38.869999999999997</v>
      </c>
      <c r="J1671" s="13" t="s">
        <v>1114</v>
      </c>
      <c r="K1671" s="7" t="e">
        <f>SUMIFS([1]исходный!$I$2:$I$8445,[1]исходный!$A$2:$A$8445,Таблица1[[#This Row],[Лицевой]],[1]исходный!$C$2:$C$8445,"Отопление")</f>
        <v>#VALUE!</v>
      </c>
      <c r="L1671" s="7" t="e">
        <f>Таблица1[[#This Row],[Возврат за июль]]+Таблица1[[#This Row],[возврат]]</f>
        <v>#VALUE!</v>
      </c>
      <c r="M1671" s="7" t="e">
        <f>SUMIFS([2]Лист2!$H$2:$H$3988,[2]Лист2!$A$2:$A$3988,Таблица1[[#This Row],[Лицевой]])</f>
        <v>#VALUE!</v>
      </c>
    </row>
    <row r="1672" spans="1:13" hidden="1" outlineLevel="2" x14ac:dyDescent="0.25">
      <c r="A1672" s="25" t="s">
        <v>32</v>
      </c>
      <c r="B1672" s="26">
        <v>490170.26</v>
      </c>
      <c r="C1672" s="26">
        <v>4432.1899999999996</v>
      </c>
      <c r="D1672" s="27">
        <v>74806</v>
      </c>
      <c r="E1672" s="26">
        <v>7782.98</v>
      </c>
      <c r="F1672" s="27">
        <v>52.54</v>
      </c>
      <c r="G1672" s="26">
        <v>-1972.41</v>
      </c>
      <c r="H1672" s="26">
        <v>0</v>
      </c>
      <c r="I1672" s="26">
        <v>-38.64</v>
      </c>
      <c r="J1672" s="13" t="s">
        <v>1118</v>
      </c>
      <c r="K1672" s="7" t="e">
        <f>SUMIFS([1]исходный!$I$2:$I$8445,[1]исходный!$A$2:$A$8445,Таблица1[[#This Row],[Лицевой]],[1]исходный!$C$2:$C$8445,"Отопление")</f>
        <v>#VALUE!</v>
      </c>
      <c r="L1672" s="7" t="e">
        <f>Таблица1[[#This Row],[Возврат за июль]]+Таблица1[[#This Row],[возврат]]</f>
        <v>#VALUE!</v>
      </c>
      <c r="M1672" s="7" t="e">
        <f>SUMIFS([2]Лист2!$H$2:$H$3988,[2]Лист2!$A$2:$A$3988,Таблица1[[#This Row],[Лицевой]])</f>
        <v>#VALUE!</v>
      </c>
    </row>
    <row r="1673" spans="1:13" hidden="1" outlineLevel="2" x14ac:dyDescent="0.25">
      <c r="A1673" s="25" t="s">
        <v>32</v>
      </c>
      <c r="B1673" s="26">
        <v>490170.26</v>
      </c>
      <c r="C1673" s="26">
        <v>4432.1899999999996</v>
      </c>
      <c r="D1673" s="27">
        <v>74807</v>
      </c>
      <c r="E1673" s="26">
        <v>6877.89</v>
      </c>
      <c r="F1673" s="27">
        <v>46.43</v>
      </c>
      <c r="G1673" s="26">
        <v>-1743.05</v>
      </c>
      <c r="H1673" s="26">
        <v>0</v>
      </c>
      <c r="I1673" s="26">
        <v>-34.14</v>
      </c>
      <c r="J1673" s="13" t="s">
        <v>1119</v>
      </c>
      <c r="K1673" s="7" t="e">
        <f>SUMIFS([1]исходный!$I$2:$I$8445,[1]исходный!$A$2:$A$8445,Таблица1[[#This Row],[Лицевой]],[1]исходный!$C$2:$C$8445,"Отопление")</f>
        <v>#VALUE!</v>
      </c>
      <c r="L1673" s="7" t="e">
        <f>Таблица1[[#This Row],[Возврат за июль]]+Таблица1[[#This Row],[возврат]]</f>
        <v>#VALUE!</v>
      </c>
      <c r="M1673" s="7" t="e">
        <f>SUMIFS([2]Лист2!$H$2:$H$3988,[2]Лист2!$A$2:$A$3988,Таблица1[[#This Row],[Лицевой]])</f>
        <v>#VALUE!</v>
      </c>
    </row>
    <row r="1674" spans="1:13" hidden="1" outlineLevel="2" x14ac:dyDescent="0.25">
      <c r="A1674" s="25" t="s">
        <v>32</v>
      </c>
      <c r="B1674" s="26">
        <v>490170.26</v>
      </c>
      <c r="C1674" s="26">
        <v>4432.1899999999996</v>
      </c>
      <c r="D1674" s="27">
        <v>74808</v>
      </c>
      <c r="E1674" s="26">
        <v>7627.45</v>
      </c>
      <c r="F1674" s="27">
        <v>51.49</v>
      </c>
      <c r="G1674" s="26">
        <v>-1933</v>
      </c>
      <c r="H1674" s="26">
        <v>-1159.1099999999999</v>
      </c>
      <c r="I1674" s="26">
        <v>-37.86</v>
      </c>
      <c r="J1674" s="13" t="s">
        <v>1120</v>
      </c>
      <c r="K1674" s="7" t="e">
        <f>SUMIFS([1]исходный!$I$2:$I$8445,[1]исходный!$A$2:$A$8445,Таблица1[[#This Row],[Лицевой]],[1]исходный!$C$2:$C$8445,"Отопление")</f>
        <v>#VALUE!</v>
      </c>
      <c r="L1674" s="7" t="e">
        <f>Таблица1[[#This Row],[Возврат за июль]]+Таблица1[[#This Row],[возврат]]</f>
        <v>#VALUE!</v>
      </c>
      <c r="M1674" s="7" t="e">
        <f>SUMIFS([2]Лист2!$H$2:$H$3988,[2]Лист2!$A$2:$A$3988,Таблица1[[#This Row],[Лицевой]])</f>
        <v>#VALUE!</v>
      </c>
    </row>
    <row r="1675" spans="1:13" hidden="1" outlineLevel="2" x14ac:dyDescent="0.25">
      <c r="A1675" s="25" t="s">
        <v>32</v>
      </c>
      <c r="B1675" s="26">
        <v>490170.26</v>
      </c>
      <c r="C1675" s="26">
        <v>4432.1899999999996</v>
      </c>
      <c r="D1675" s="27">
        <v>74809</v>
      </c>
      <c r="E1675" s="26">
        <v>7782.98</v>
      </c>
      <c r="F1675" s="27">
        <v>52.54</v>
      </c>
      <c r="G1675" s="26">
        <v>-1972.41</v>
      </c>
      <c r="H1675" s="26">
        <v>-1182.75</v>
      </c>
      <c r="I1675" s="26">
        <v>-38.64</v>
      </c>
      <c r="J1675" s="13" t="s">
        <v>1118</v>
      </c>
      <c r="K1675" s="7" t="e">
        <f>SUMIFS([1]исходный!$I$2:$I$8445,[1]исходный!$A$2:$A$8445,Таблица1[[#This Row],[Лицевой]],[1]исходный!$C$2:$C$8445,"Отопление")</f>
        <v>#VALUE!</v>
      </c>
      <c r="L1675" s="7" t="e">
        <f>Таблица1[[#This Row],[Возврат за июль]]+Таблица1[[#This Row],[возврат]]</f>
        <v>#VALUE!</v>
      </c>
      <c r="M1675" s="7" t="e">
        <f>SUMIFS([2]Лист2!$H$2:$H$3988,[2]Лист2!$A$2:$A$3988,Таблица1[[#This Row],[Лицевой]])</f>
        <v>#VALUE!</v>
      </c>
    </row>
    <row r="1676" spans="1:13" hidden="1" outlineLevel="2" x14ac:dyDescent="0.25">
      <c r="A1676" s="25" t="s">
        <v>32</v>
      </c>
      <c r="B1676" s="26">
        <v>490170.26</v>
      </c>
      <c r="C1676" s="26">
        <v>4432.1899999999996</v>
      </c>
      <c r="D1676" s="27">
        <v>74810</v>
      </c>
      <c r="E1676" s="26">
        <v>6877.89</v>
      </c>
      <c r="F1676" s="27">
        <v>46.43</v>
      </c>
      <c r="G1676" s="26">
        <v>-1743.05</v>
      </c>
      <c r="H1676" s="26">
        <v>0</v>
      </c>
      <c r="I1676" s="26">
        <v>-34.14</v>
      </c>
      <c r="J1676" s="13" t="s">
        <v>1119</v>
      </c>
      <c r="K1676" s="7" t="e">
        <f>SUMIFS([1]исходный!$I$2:$I$8445,[1]исходный!$A$2:$A$8445,Таблица1[[#This Row],[Лицевой]],[1]исходный!$C$2:$C$8445,"Отопление")</f>
        <v>#VALUE!</v>
      </c>
      <c r="L1676" s="7" t="e">
        <f>Таблица1[[#This Row],[Возврат за июль]]+Таблица1[[#This Row],[возврат]]</f>
        <v>#VALUE!</v>
      </c>
      <c r="M1676" s="7" t="e">
        <f>SUMIFS([2]Лист2!$H$2:$H$3988,[2]Лист2!$A$2:$A$3988,Таблица1[[#This Row],[Лицевой]])</f>
        <v>#VALUE!</v>
      </c>
    </row>
    <row r="1677" spans="1:13" hidden="1" outlineLevel="2" x14ac:dyDescent="0.25">
      <c r="A1677" s="25" t="s">
        <v>32</v>
      </c>
      <c r="B1677" s="26">
        <v>490170.26</v>
      </c>
      <c r="C1677" s="26">
        <v>4432.1899999999996</v>
      </c>
      <c r="D1677" s="27">
        <v>74811</v>
      </c>
      <c r="E1677" s="26">
        <v>7685.21</v>
      </c>
      <c r="F1677" s="27">
        <v>51.88</v>
      </c>
      <c r="G1677" s="26">
        <v>-1947.63</v>
      </c>
      <c r="H1677" s="26">
        <v>-1167.8900000000001</v>
      </c>
      <c r="I1677" s="26">
        <v>-38.15</v>
      </c>
      <c r="J1677" s="13" t="s">
        <v>1121</v>
      </c>
      <c r="K1677" s="7" t="e">
        <f>SUMIFS([1]исходный!$I$2:$I$8445,[1]исходный!$A$2:$A$8445,Таблица1[[#This Row],[Лицевой]],[1]исходный!$C$2:$C$8445,"Отопление")</f>
        <v>#VALUE!</v>
      </c>
      <c r="L1677" s="7" t="e">
        <f>Таблица1[[#This Row],[Возврат за июль]]+Таблица1[[#This Row],[возврат]]</f>
        <v>#VALUE!</v>
      </c>
      <c r="M1677" s="7" t="e">
        <f>SUMIFS([2]Лист2!$H$2:$H$3988,[2]Лист2!$A$2:$A$3988,Таблица1[[#This Row],[Лицевой]])</f>
        <v>#VALUE!</v>
      </c>
    </row>
    <row r="1678" spans="1:13" hidden="1" outlineLevel="2" x14ac:dyDescent="0.25">
      <c r="A1678" s="25" t="s">
        <v>32</v>
      </c>
      <c r="B1678" s="26">
        <v>490170.26</v>
      </c>
      <c r="C1678" s="26">
        <v>4432.1899999999996</v>
      </c>
      <c r="D1678" s="27">
        <v>74812</v>
      </c>
      <c r="E1678" s="26">
        <v>7781.98</v>
      </c>
      <c r="F1678" s="27">
        <v>52.5</v>
      </c>
      <c r="G1678" s="26">
        <v>-1975.83</v>
      </c>
      <c r="H1678" s="26">
        <v>0</v>
      </c>
      <c r="I1678" s="26">
        <v>-38.64</v>
      </c>
      <c r="J1678" s="13" t="s">
        <v>1122</v>
      </c>
      <c r="K1678" s="7" t="e">
        <f>SUMIFS([1]исходный!$I$2:$I$8445,[1]исходный!$A$2:$A$8445,Таблица1[[#This Row],[Лицевой]],[1]исходный!$C$2:$C$8445,"Отопление")</f>
        <v>#VALUE!</v>
      </c>
      <c r="L1678" s="7" t="e">
        <f>Таблица1[[#This Row],[Возврат за июль]]+Таблица1[[#This Row],[возврат]]</f>
        <v>#VALUE!</v>
      </c>
      <c r="M1678" s="7" t="e">
        <f>SUMIFS([2]Лист2!$H$2:$H$3988,[2]Лист2!$A$2:$A$3988,Таблица1[[#This Row],[Лицевой]])</f>
        <v>#VALUE!</v>
      </c>
    </row>
    <row r="1679" spans="1:13" hidden="1" outlineLevel="2" x14ac:dyDescent="0.25">
      <c r="A1679" s="25" t="s">
        <v>32</v>
      </c>
      <c r="B1679" s="26">
        <v>490170.26</v>
      </c>
      <c r="C1679" s="26">
        <v>4432.1899999999996</v>
      </c>
      <c r="D1679" s="27">
        <v>74813</v>
      </c>
      <c r="E1679" s="26">
        <v>6877.89</v>
      </c>
      <c r="F1679" s="27">
        <v>46.43</v>
      </c>
      <c r="G1679" s="26">
        <v>-1743.05</v>
      </c>
      <c r="H1679" s="26">
        <v>0</v>
      </c>
      <c r="I1679" s="26">
        <v>-34.14</v>
      </c>
      <c r="J1679" s="13" t="s">
        <v>1119</v>
      </c>
      <c r="K1679" s="7" t="e">
        <f>SUMIFS([1]исходный!$I$2:$I$8445,[1]исходный!$A$2:$A$8445,Таблица1[[#This Row],[Лицевой]],[1]исходный!$C$2:$C$8445,"Отопление")</f>
        <v>#VALUE!</v>
      </c>
      <c r="L1679" s="7" t="e">
        <f>Таблица1[[#This Row],[Возврат за июль]]+Таблица1[[#This Row],[возврат]]</f>
        <v>#VALUE!</v>
      </c>
      <c r="M1679" s="7" t="e">
        <f>SUMIFS([2]Лист2!$H$2:$H$3988,[2]Лист2!$A$2:$A$3988,Таблица1[[#This Row],[Лицевой]])</f>
        <v>#VALUE!</v>
      </c>
    </row>
    <row r="1680" spans="1:13" hidden="1" outlineLevel="2" x14ac:dyDescent="0.25">
      <c r="A1680" s="25" t="s">
        <v>32</v>
      </c>
      <c r="B1680" s="26">
        <v>490170.26</v>
      </c>
      <c r="C1680" s="26">
        <v>4432.1899999999996</v>
      </c>
      <c r="D1680" s="27">
        <v>74814</v>
      </c>
      <c r="E1680" s="26">
        <v>7688.18</v>
      </c>
      <c r="F1680" s="27">
        <v>51.9</v>
      </c>
      <c r="G1680" s="26">
        <v>-1948.39</v>
      </c>
      <c r="H1680" s="26">
        <v>0</v>
      </c>
      <c r="I1680" s="26">
        <v>-38.17</v>
      </c>
      <c r="J1680" s="13" t="s">
        <v>1123</v>
      </c>
      <c r="K1680" s="7" t="e">
        <f>SUMIFS([1]исходный!$I$2:$I$8445,[1]исходный!$A$2:$A$8445,Таблица1[[#This Row],[Лицевой]],[1]исходный!$C$2:$C$8445,"Отопление")</f>
        <v>#VALUE!</v>
      </c>
      <c r="L1680" s="7" t="e">
        <f>Таблица1[[#This Row],[Возврат за июль]]+Таблица1[[#This Row],[возврат]]</f>
        <v>#VALUE!</v>
      </c>
      <c r="M1680" s="7" t="e">
        <f>SUMIFS([2]Лист2!$H$2:$H$3988,[2]Лист2!$A$2:$A$3988,Таблица1[[#This Row],[Лицевой]])</f>
        <v>#VALUE!</v>
      </c>
    </row>
    <row r="1681" spans="1:13" hidden="1" outlineLevel="2" x14ac:dyDescent="0.25">
      <c r="A1681" s="25" t="s">
        <v>32</v>
      </c>
      <c r="B1681" s="26">
        <v>490170.26</v>
      </c>
      <c r="C1681" s="26">
        <v>4432.1899999999996</v>
      </c>
      <c r="D1681" s="27">
        <v>74815</v>
      </c>
      <c r="E1681" s="26">
        <v>7791.85</v>
      </c>
      <c r="F1681" s="27">
        <v>52.6</v>
      </c>
      <c r="G1681" s="26">
        <v>-1974.65</v>
      </c>
      <c r="H1681" s="26">
        <v>-1184.0899999999999</v>
      </c>
      <c r="I1681" s="26">
        <v>-38.67</v>
      </c>
      <c r="J1681" s="13" t="s">
        <v>1124</v>
      </c>
      <c r="K1681" s="7" t="e">
        <f>SUMIFS([1]исходный!$I$2:$I$8445,[1]исходный!$A$2:$A$8445,Таблица1[[#This Row],[Лицевой]],[1]исходный!$C$2:$C$8445,"Отопление")</f>
        <v>#VALUE!</v>
      </c>
      <c r="L1681" s="7" t="e">
        <f>Таблица1[[#This Row],[Возврат за июль]]+Таблица1[[#This Row],[возврат]]</f>
        <v>#VALUE!</v>
      </c>
      <c r="M1681" s="7" t="e">
        <f>SUMIFS([2]Лист2!$H$2:$H$3988,[2]Лист2!$A$2:$A$3988,Таблица1[[#This Row],[Лицевой]])</f>
        <v>#VALUE!</v>
      </c>
    </row>
    <row r="1682" spans="1:13" hidden="1" outlineLevel="2" x14ac:dyDescent="0.25">
      <c r="A1682" s="25" t="s">
        <v>32</v>
      </c>
      <c r="B1682" s="26">
        <v>490170.26</v>
      </c>
      <c r="C1682" s="26">
        <v>4432.1899999999996</v>
      </c>
      <c r="D1682" s="27">
        <v>74816</v>
      </c>
      <c r="E1682" s="26">
        <v>5110.62</v>
      </c>
      <c r="F1682" s="27">
        <v>34.5</v>
      </c>
      <c r="G1682" s="26">
        <v>-1295.1500000000001</v>
      </c>
      <c r="H1682" s="26">
        <v>0</v>
      </c>
      <c r="I1682" s="26">
        <v>-25.37</v>
      </c>
      <c r="J1682" s="13" t="s">
        <v>1125</v>
      </c>
      <c r="K1682" s="7" t="e">
        <f>SUMIFS([1]исходный!$I$2:$I$8445,[1]исходный!$A$2:$A$8445,Таблица1[[#This Row],[Лицевой]],[1]исходный!$C$2:$C$8445,"Отопление")</f>
        <v>#VALUE!</v>
      </c>
      <c r="L1682" s="7" t="e">
        <f>Таблица1[[#This Row],[Возврат за июль]]+Таблица1[[#This Row],[возврат]]</f>
        <v>#VALUE!</v>
      </c>
      <c r="M1682" s="7" t="e">
        <f>SUMIFS([2]Лист2!$H$2:$H$3988,[2]Лист2!$A$2:$A$3988,Таблица1[[#This Row],[Лицевой]])</f>
        <v>#VALUE!</v>
      </c>
    </row>
    <row r="1683" spans="1:13" hidden="1" outlineLevel="2" x14ac:dyDescent="0.25">
      <c r="A1683" s="25" t="s">
        <v>32</v>
      </c>
      <c r="B1683" s="26">
        <v>490170.26</v>
      </c>
      <c r="C1683" s="26">
        <v>4432.1899999999996</v>
      </c>
      <c r="D1683" s="27">
        <v>75826</v>
      </c>
      <c r="E1683" s="26">
        <v>1703.55</v>
      </c>
      <c r="F1683" s="27">
        <v>11.5</v>
      </c>
      <c r="G1683" s="26">
        <v>-431.73</v>
      </c>
      <c r="H1683" s="26">
        <v>0</v>
      </c>
      <c r="I1683" s="26">
        <v>-8.4600000000000009</v>
      </c>
      <c r="J1683" s="13" t="s">
        <v>1126</v>
      </c>
      <c r="K1683" s="7" t="e">
        <f>SUMIFS([1]исходный!$I$2:$I$8445,[1]исходный!$A$2:$A$8445,Таблица1[[#This Row],[Лицевой]],[1]исходный!$C$2:$C$8445,"Отопление")</f>
        <v>#VALUE!</v>
      </c>
      <c r="L1683" s="7" t="e">
        <f>Таблица1[[#This Row],[Возврат за июль]]+Таблица1[[#This Row],[возврат]]</f>
        <v>#VALUE!</v>
      </c>
      <c r="M1683" s="7" t="e">
        <f>SUMIFS([2]Лист2!$H$2:$H$3988,[2]Лист2!$A$2:$A$3988,Таблица1[[#This Row],[Лицевой]])</f>
        <v>#VALUE!</v>
      </c>
    </row>
    <row r="1684" spans="1:13" hidden="1" outlineLevel="2" x14ac:dyDescent="0.25">
      <c r="A1684" s="25" t="s">
        <v>32</v>
      </c>
      <c r="B1684" s="26">
        <v>490170.26</v>
      </c>
      <c r="C1684" s="26">
        <v>4432.1899999999996</v>
      </c>
      <c r="D1684" s="27">
        <v>74817</v>
      </c>
      <c r="E1684" s="26">
        <v>7685.21</v>
      </c>
      <c r="F1684" s="27">
        <v>51.88</v>
      </c>
      <c r="G1684" s="26">
        <v>-1947.63</v>
      </c>
      <c r="H1684" s="26">
        <v>0</v>
      </c>
      <c r="I1684" s="26">
        <v>-38.15</v>
      </c>
      <c r="J1684" s="13" t="s">
        <v>1121</v>
      </c>
      <c r="K1684" s="7" t="e">
        <f>SUMIFS([1]исходный!$I$2:$I$8445,[1]исходный!$A$2:$A$8445,Таблица1[[#This Row],[Лицевой]],[1]исходный!$C$2:$C$8445,"Отопление")</f>
        <v>#VALUE!</v>
      </c>
      <c r="L1684" s="7" t="e">
        <f>Таблица1[[#This Row],[Возврат за июль]]+Таблица1[[#This Row],[возврат]]</f>
        <v>#VALUE!</v>
      </c>
      <c r="M1684" s="7" t="e">
        <f>SUMIFS([2]Лист2!$H$2:$H$3988,[2]Лист2!$A$2:$A$3988,Таблица1[[#This Row],[Лицевой]])</f>
        <v>#VALUE!</v>
      </c>
    </row>
    <row r="1685" spans="1:13" hidden="1" outlineLevel="2" x14ac:dyDescent="0.25">
      <c r="A1685" s="25" t="s">
        <v>32</v>
      </c>
      <c r="B1685" s="26">
        <v>490170.26</v>
      </c>
      <c r="C1685" s="26">
        <v>4432.1899999999996</v>
      </c>
      <c r="D1685" s="27">
        <v>74818</v>
      </c>
      <c r="E1685" s="26">
        <v>7782.98</v>
      </c>
      <c r="F1685" s="27">
        <v>52.54</v>
      </c>
      <c r="G1685" s="26">
        <v>-1972.41</v>
      </c>
      <c r="H1685" s="26">
        <v>0</v>
      </c>
      <c r="I1685" s="26">
        <v>-38.64</v>
      </c>
      <c r="J1685" s="13" t="s">
        <v>1118</v>
      </c>
      <c r="K1685" s="7" t="e">
        <f>SUMIFS([1]исходный!$I$2:$I$8445,[1]исходный!$A$2:$A$8445,Таблица1[[#This Row],[Лицевой]],[1]исходный!$C$2:$C$8445,"Отопление")</f>
        <v>#VALUE!</v>
      </c>
      <c r="L1685" s="7" t="e">
        <f>Таблица1[[#This Row],[Возврат за июль]]+Таблица1[[#This Row],[возврат]]</f>
        <v>#VALUE!</v>
      </c>
      <c r="M1685" s="7" t="e">
        <f>SUMIFS([2]Лист2!$H$2:$H$3988,[2]Лист2!$A$2:$A$3988,Таблица1[[#This Row],[Лицевой]])</f>
        <v>#VALUE!</v>
      </c>
    </row>
    <row r="1686" spans="1:13" hidden="1" outlineLevel="2" x14ac:dyDescent="0.25">
      <c r="A1686" s="25" t="s">
        <v>32</v>
      </c>
      <c r="B1686" s="26">
        <v>490170.26</v>
      </c>
      <c r="C1686" s="26">
        <v>4432.1899999999996</v>
      </c>
      <c r="D1686" s="27">
        <v>74819</v>
      </c>
      <c r="E1686" s="26">
        <v>6877.89</v>
      </c>
      <c r="F1686" s="27">
        <v>46.43</v>
      </c>
      <c r="G1686" s="26">
        <v>-1743.05</v>
      </c>
      <c r="H1686" s="26">
        <v>-1045.2</v>
      </c>
      <c r="I1686" s="26">
        <v>-34.14</v>
      </c>
      <c r="J1686" s="13" t="s">
        <v>1119</v>
      </c>
      <c r="K1686" s="7" t="e">
        <f>SUMIFS([1]исходный!$I$2:$I$8445,[1]исходный!$A$2:$A$8445,Таблица1[[#This Row],[Лицевой]],[1]исходный!$C$2:$C$8445,"Отопление")</f>
        <v>#VALUE!</v>
      </c>
      <c r="L1686" s="7" t="e">
        <f>Таблица1[[#This Row],[Возврат за июль]]+Таблица1[[#This Row],[возврат]]</f>
        <v>#VALUE!</v>
      </c>
      <c r="M1686" s="7" t="e">
        <f>SUMIFS([2]Лист2!$H$2:$H$3988,[2]Лист2!$A$2:$A$3988,Таблица1[[#This Row],[Лицевой]])</f>
        <v>#VALUE!</v>
      </c>
    </row>
    <row r="1687" spans="1:13" hidden="1" outlineLevel="2" x14ac:dyDescent="0.25">
      <c r="A1687" s="25" t="s">
        <v>32</v>
      </c>
      <c r="B1687" s="26">
        <v>490170.26</v>
      </c>
      <c r="C1687" s="26">
        <v>4432.1899999999996</v>
      </c>
      <c r="D1687" s="27">
        <v>74820</v>
      </c>
      <c r="E1687" s="26">
        <v>7685.21</v>
      </c>
      <c r="F1687" s="27">
        <v>51.88</v>
      </c>
      <c r="G1687" s="26">
        <v>-1947.63</v>
      </c>
      <c r="H1687" s="26">
        <v>0</v>
      </c>
      <c r="I1687" s="26">
        <v>-38.15</v>
      </c>
      <c r="J1687" s="13" t="s">
        <v>1121</v>
      </c>
      <c r="K1687" s="7" t="e">
        <f>SUMIFS([1]исходный!$I$2:$I$8445,[1]исходный!$A$2:$A$8445,Таблица1[[#This Row],[Лицевой]],[1]исходный!$C$2:$C$8445,"Отопление")</f>
        <v>#VALUE!</v>
      </c>
      <c r="L1687" s="7" t="e">
        <f>Таблица1[[#This Row],[Возврат за июль]]+Таблица1[[#This Row],[возврат]]</f>
        <v>#VALUE!</v>
      </c>
      <c r="M1687" s="7" t="e">
        <f>SUMIFS([2]Лист2!$H$2:$H$3988,[2]Лист2!$A$2:$A$3988,Таблица1[[#This Row],[Лицевой]])</f>
        <v>#VALUE!</v>
      </c>
    </row>
    <row r="1688" spans="1:13" hidden="1" outlineLevel="2" x14ac:dyDescent="0.25">
      <c r="A1688" s="25" t="s">
        <v>32</v>
      </c>
      <c r="B1688" s="26">
        <v>490170.26</v>
      </c>
      <c r="C1688" s="26">
        <v>4432.1899999999996</v>
      </c>
      <c r="D1688" s="27">
        <v>74821</v>
      </c>
      <c r="E1688" s="26">
        <v>7744.48</v>
      </c>
      <c r="F1688" s="27">
        <v>52.28</v>
      </c>
      <c r="G1688" s="26">
        <v>-1962.67</v>
      </c>
      <c r="H1688" s="26">
        <v>0</v>
      </c>
      <c r="I1688" s="26">
        <v>-38.44</v>
      </c>
      <c r="J1688" s="13" t="s">
        <v>1127</v>
      </c>
      <c r="K1688" s="7" t="e">
        <f>SUMIFS([1]исходный!$I$2:$I$8445,[1]исходный!$A$2:$A$8445,Таблица1[[#This Row],[Лицевой]],[1]исходный!$C$2:$C$8445,"Отопление")</f>
        <v>#VALUE!</v>
      </c>
      <c r="L1688" s="7" t="e">
        <f>Таблица1[[#This Row],[Возврат за июль]]+Таблица1[[#This Row],[возврат]]</f>
        <v>#VALUE!</v>
      </c>
      <c r="M1688" s="7" t="e">
        <f>SUMIFS([2]Лист2!$H$2:$H$3988,[2]Лист2!$A$2:$A$3988,Таблица1[[#This Row],[Лицевой]])</f>
        <v>#VALUE!</v>
      </c>
    </row>
    <row r="1689" spans="1:13" hidden="1" outlineLevel="2" x14ac:dyDescent="0.25">
      <c r="A1689" s="25" t="s">
        <v>32</v>
      </c>
      <c r="B1689" s="26">
        <v>490170.26</v>
      </c>
      <c r="C1689" s="26">
        <v>4432.1899999999996</v>
      </c>
      <c r="D1689" s="27">
        <v>74822</v>
      </c>
      <c r="E1689" s="26">
        <v>6867.5</v>
      </c>
      <c r="F1689" s="27">
        <v>46.36</v>
      </c>
      <c r="G1689" s="26">
        <v>-1740.4</v>
      </c>
      <c r="H1689" s="26">
        <v>-1043.6199999999999</v>
      </c>
      <c r="I1689" s="26">
        <v>-34.08</v>
      </c>
      <c r="J1689" s="13" t="s">
        <v>1128</v>
      </c>
      <c r="K1689" s="7" t="e">
        <f>SUMIFS([1]исходный!$I$2:$I$8445,[1]исходный!$A$2:$A$8445,Таблица1[[#This Row],[Лицевой]],[1]исходный!$C$2:$C$8445,"Отопление")</f>
        <v>#VALUE!</v>
      </c>
      <c r="L1689" s="7" t="e">
        <f>Таблица1[[#This Row],[Возврат за июль]]+Таблица1[[#This Row],[возврат]]</f>
        <v>#VALUE!</v>
      </c>
      <c r="M1689" s="7" t="e">
        <f>SUMIFS([2]Лист2!$H$2:$H$3988,[2]Лист2!$A$2:$A$3988,Таблица1[[#This Row],[Лицевой]])</f>
        <v>#VALUE!</v>
      </c>
    </row>
    <row r="1690" spans="1:13" hidden="1" outlineLevel="2" x14ac:dyDescent="0.25">
      <c r="A1690" s="25" t="s">
        <v>32</v>
      </c>
      <c r="B1690" s="26">
        <v>490170.26</v>
      </c>
      <c r="C1690" s="26">
        <v>4432.1899999999996</v>
      </c>
      <c r="D1690" s="27">
        <v>74823</v>
      </c>
      <c r="E1690" s="26">
        <v>7812.59</v>
      </c>
      <c r="F1690" s="27">
        <v>52.74</v>
      </c>
      <c r="G1690" s="26">
        <v>-1979.9</v>
      </c>
      <c r="H1690" s="26">
        <v>-1187.24</v>
      </c>
      <c r="I1690" s="26">
        <v>-38.78</v>
      </c>
      <c r="J1690" s="13" t="s">
        <v>1129</v>
      </c>
      <c r="K1690" s="7" t="e">
        <f>SUMIFS([1]исходный!$I$2:$I$8445,[1]исходный!$A$2:$A$8445,Таблица1[[#This Row],[Лицевой]],[1]исходный!$C$2:$C$8445,"Отопление")</f>
        <v>#VALUE!</v>
      </c>
      <c r="L1690" s="7" t="e">
        <f>Таблица1[[#This Row],[Возврат за июль]]+Таблица1[[#This Row],[возврат]]</f>
        <v>#VALUE!</v>
      </c>
      <c r="M1690" s="7" t="e">
        <f>SUMIFS([2]Лист2!$H$2:$H$3988,[2]Лист2!$A$2:$A$3988,Таблица1[[#This Row],[Лицевой]])</f>
        <v>#VALUE!</v>
      </c>
    </row>
    <row r="1691" spans="1:13" hidden="1" outlineLevel="2" x14ac:dyDescent="0.25">
      <c r="A1691" s="25" t="s">
        <v>32</v>
      </c>
      <c r="B1691" s="26">
        <v>490170.26</v>
      </c>
      <c r="C1691" s="26">
        <v>4432.1899999999996</v>
      </c>
      <c r="D1691" s="27">
        <v>74824</v>
      </c>
      <c r="E1691" s="26">
        <v>7744.48</v>
      </c>
      <c r="F1691" s="27">
        <v>52.28</v>
      </c>
      <c r="G1691" s="26">
        <v>-1962.67</v>
      </c>
      <c r="H1691" s="26">
        <v>-1176.8900000000001</v>
      </c>
      <c r="I1691" s="26">
        <v>-38.44</v>
      </c>
      <c r="J1691" s="13" t="s">
        <v>1127</v>
      </c>
      <c r="K1691" s="7" t="e">
        <f>SUMIFS([1]исходный!$I$2:$I$8445,[1]исходный!$A$2:$A$8445,Таблица1[[#This Row],[Лицевой]],[1]исходный!$C$2:$C$8445,"Отопление")</f>
        <v>#VALUE!</v>
      </c>
      <c r="L1691" s="7" t="e">
        <f>Таблица1[[#This Row],[Возврат за июль]]+Таблица1[[#This Row],[возврат]]</f>
        <v>#VALUE!</v>
      </c>
      <c r="M1691" s="7" t="e">
        <f>SUMIFS([2]Лист2!$H$2:$H$3988,[2]Лист2!$A$2:$A$3988,Таблица1[[#This Row],[Лицевой]])</f>
        <v>#VALUE!</v>
      </c>
    </row>
    <row r="1692" spans="1:13" hidden="1" outlineLevel="2" x14ac:dyDescent="0.25">
      <c r="A1692" s="25" t="s">
        <v>32</v>
      </c>
      <c r="B1692" s="26">
        <v>490170.26</v>
      </c>
      <c r="C1692" s="26">
        <v>4432.1899999999996</v>
      </c>
      <c r="D1692" s="27">
        <v>74825</v>
      </c>
      <c r="E1692" s="26">
        <v>6867.5</v>
      </c>
      <c r="F1692" s="27">
        <v>46.36</v>
      </c>
      <c r="G1692" s="26">
        <v>-1740.4</v>
      </c>
      <c r="H1692" s="26">
        <v>-1043.6199999999999</v>
      </c>
      <c r="I1692" s="26">
        <v>-34.08</v>
      </c>
      <c r="J1692" s="13" t="s">
        <v>1128</v>
      </c>
      <c r="K1692" s="7" t="e">
        <f>SUMIFS([1]исходный!$I$2:$I$8445,[1]исходный!$A$2:$A$8445,Таблица1[[#This Row],[Лицевой]],[1]исходный!$C$2:$C$8445,"Отопление")</f>
        <v>#VALUE!</v>
      </c>
      <c r="L1692" s="7" t="e">
        <f>Таблица1[[#This Row],[Возврат за июль]]+Таблица1[[#This Row],[возврат]]</f>
        <v>#VALUE!</v>
      </c>
      <c r="M1692" s="7" t="e">
        <f>SUMIFS([2]Лист2!$H$2:$H$3988,[2]Лист2!$A$2:$A$3988,Таблица1[[#This Row],[Лицевой]])</f>
        <v>#VALUE!</v>
      </c>
    </row>
    <row r="1693" spans="1:13" hidden="1" outlineLevel="2" x14ac:dyDescent="0.25">
      <c r="A1693" s="25" t="s">
        <v>32</v>
      </c>
      <c r="B1693" s="26">
        <v>490170.26</v>
      </c>
      <c r="C1693" s="26">
        <v>4432.1899999999996</v>
      </c>
      <c r="D1693" s="27">
        <v>74826</v>
      </c>
      <c r="E1693" s="26">
        <v>7812.59</v>
      </c>
      <c r="F1693" s="27">
        <v>52.74</v>
      </c>
      <c r="G1693" s="26">
        <v>-1979.9</v>
      </c>
      <c r="H1693" s="26">
        <v>0</v>
      </c>
      <c r="I1693" s="26">
        <v>-38.78</v>
      </c>
      <c r="J1693" s="13" t="s">
        <v>1129</v>
      </c>
      <c r="K1693" s="7" t="e">
        <f>SUMIFS([1]исходный!$I$2:$I$8445,[1]исходный!$A$2:$A$8445,Таблица1[[#This Row],[Лицевой]],[1]исходный!$C$2:$C$8445,"Отопление")</f>
        <v>#VALUE!</v>
      </c>
      <c r="L1693" s="7" t="e">
        <f>Таблица1[[#This Row],[Возврат за июль]]+Таблица1[[#This Row],[возврат]]</f>
        <v>#VALUE!</v>
      </c>
      <c r="M1693" s="7" t="e">
        <f>SUMIFS([2]Лист2!$H$2:$H$3988,[2]Лист2!$A$2:$A$3988,Таблица1[[#This Row],[Лицевой]])</f>
        <v>#VALUE!</v>
      </c>
    </row>
    <row r="1694" spans="1:13" hidden="1" outlineLevel="2" x14ac:dyDescent="0.25">
      <c r="A1694" s="25" t="s">
        <v>32</v>
      </c>
      <c r="B1694" s="26">
        <v>490170.26</v>
      </c>
      <c r="C1694" s="26">
        <v>4432.1899999999996</v>
      </c>
      <c r="D1694" s="27">
        <v>74827</v>
      </c>
      <c r="E1694" s="26">
        <v>7744.48</v>
      </c>
      <c r="F1694" s="27">
        <v>52.28</v>
      </c>
      <c r="G1694" s="26">
        <v>-1962.67</v>
      </c>
      <c r="H1694" s="26">
        <v>-1176.8900000000001</v>
      </c>
      <c r="I1694" s="26">
        <v>-38.44</v>
      </c>
      <c r="J1694" s="13" t="s">
        <v>1127</v>
      </c>
      <c r="K1694" s="7" t="e">
        <f>SUMIFS([1]исходный!$I$2:$I$8445,[1]исходный!$A$2:$A$8445,Таблица1[[#This Row],[Лицевой]],[1]исходный!$C$2:$C$8445,"Отопление")</f>
        <v>#VALUE!</v>
      </c>
      <c r="L1694" s="7" t="e">
        <f>Таблица1[[#This Row],[Возврат за июль]]+Таблица1[[#This Row],[возврат]]</f>
        <v>#VALUE!</v>
      </c>
      <c r="M1694" s="7" t="e">
        <f>SUMIFS([2]Лист2!$H$2:$H$3988,[2]Лист2!$A$2:$A$3988,Таблица1[[#This Row],[Лицевой]])</f>
        <v>#VALUE!</v>
      </c>
    </row>
    <row r="1695" spans="1:13" hidden="1" outlineLevel="2" x14ac:dyDescent="0.25">
      <c r="A1695" s="25" t="s">
        <v>32</v>
      </c>
      <c r="B1695" s="26">
        <v>490170.26</v>
      </c>
      <c r="C1695" s="26">
        <v>4432.1899999999996</v>
      </c>
      <c r="D1695" s="27">
        <v>74828</v>
      </c>
      <c r="E1695" s="26">
        <v>6867.5</v>
      </c>
      <c r="F1695" s="27">
        <v>46.36</v>
      </c>
      <c r="G1695" s="26">
        <v>-1740.4</v>
      </c>
      <c r="H1695" s="26">
        <v>0</v>
      </c>
      <c r="I1695" s="26">
        <v>-34.08</v>
      </c>
      <c r="J1695" s="13" t="s">
        <v>1128</v>
      </c>
      <c r="K1695" s="7" t="e">
        <f>SUMIFS([1]исходный!$I$2:$I$8445,[1]исходный!$A$2:$A$8445,Таблица1[[#This Row],[Лицевой]],[1]исходный!$C$2:$C$8445,"Отопление")</f>
        <v>#VALUE!</v>
      </c>
      <c r="L1695" s="7" t="e">
        <f>Таблица1[[#This Row],[Возврат за июль]]+Таблица1[[#This Row],[возврат]]</f>
        <v>#VALUE!</v>
      </c>
      <c r="M1695" s="7" t="e">
        <f>SUMIFS([2]Лист2!$H$2:$H$3988,[2]Лист2!$A$2:$A$3988,Таблица1[[#This Row],[Лицевой]])</f>
        <v>#VALUE!</v>
      </c>
    </row>
    <row r="1696" spans="1:13" hidden="1" outlineLevel="2" x14ac:dyDescent="0.25">
      <c r="A1696" s="25" t="s">
        <v>32</v>
      </c>
      <c r="B1696" s="26">
        <v>490170.26</v>
      </c>
      <c r="C1696" s="26">
        <v>4432.1899999999996</v>
      </c>
      <c r="D1696" s="27">
        <v>74829</v>
      </c>
      <c r="E1696" s="26">
        <v>7812.59</v>
      </c>
      <c r="F1696" s="27">
        <v>52.74</v>
      </c>
      <c r="G1696" s="26">
        <v>-1979.9</v>
      </c>
      <c r="H1696" s="26">
        <v>0</v>
      </c>
      <c r="I1696" s="26">
        <v>-38.78</v>
      </c>
      <c r="J1696" s="13" t="s">
        <v>1129</v>
      </c>
      <c r="K1696" s="7" t="e">
        <f>SUMIFS([1]исходный!$I$2:$I$8445,[1]исходный!$A$2:$A$8445,Таблица1[[#This Row],[Лицевой]],[1]исходный!$C$2:$C$8445,"Отопление")</f>
        <v>#VALUE!</v>
      </c>
      <c r="L1696" s="7" t="e">
        <f>Таблица1[[#This Row],[Возврат за июль]]+Таблица1[[#This Row],[возврат]]</f>
        <v>#VALUE!</v>
      </c>
      <c r="M1696" s="7" t="e">
        <f>SUMIFS([2]Лист2!$H$2:$H$3988,[2]Лист2!$A$2:$A$3988,Таблица1[[#This Row],[Лицевой]])</f>
        <v>#VALUE!</v>
      </c>
    </row>
    <row r="1697" spans="1:13" hidden="1" outlineLevel="2" x14ac:dyDescent="0.25">
      <c r="A1697" s="25" t="s">
        <v>32</v>
      </c>
      <c r="B1697" s="26">
        <v>490170.26</v>
      </c>
      <c r="C1697" s="26">
        <v>4432.1899999999996</v>
      </c>
      <c r="D1697" s="27">
        <v>74830</v>
      </c>
      <c r="E1697" s="26">
        <v>7726.63</v>
      </c>
      <c r="F1697" s="27">
        <v>52.1</v>
      </c>
      <c r="G1697" s="26">
        <v>-1964.72</v>
      </c>
      <c r="H1697" s="26">
        <v>0</v>
      </c>
      <c r="I1697" s="26">
        <v>-38.44</v>
      </c>
      <c r="J1697" s="13" t="s">
        <v>1130</v>
      </c>
      <c r="K1697" s="7" t="e">
        <f>SUMIFS([1]исходный!$I$2:$I$8445,[1]исходный!$A$2:$A$8445,Таблица1[[#This Row],[Лицевой]],[1]исходный!$C$2:$C$8445,"Отопление")</f>
        <v>#VALUE!</v>
      </c>
      <c r="L1697" s="7" t="e">
        <f>Таблица1[[#This Row],[Возврат за июль]]+Таблица1[[#This Row],[возврат]]</f>
        <v>#VALUE!</v>
      </c>
      <c r="M1697" s="7" t="e">
        <f>SUMIFS([2]Лист2!$H$2:$H$3988,[2]Лист2!$A$2:$A$3988,Таблица1[[#This Row],[Лицевой]])</f>
        <v>#VALUE!</v>
      </c>
    </row>
    <row r="1698" spans="1:13" hidden="1" outlineLevel="2" x14ac:dyDescent="0.25">
      <c r="A1698" s="25" t="s">
        <v>32</v>
      </c>
      <c r="B1698" s="26">
        <v>490170.26</v>
      </c>
      <c r="C1698" s="26">
        <v>4432.1899999999996</v>
      </c>
      <c r="D1698" s="27">
        <v>74831</v>
      </c>
      <c r="E1698" s="26">
        <v>6867.5</v>
      </c>
      <c r="F1698" s="27">
        <v>46.36</v>
      </c>
      <c r="G1698" s="26">
        <v>-1740.4</v>
      </c>
      <c r="H1698" s="26">
        <v>-1043.6199999999999</v>
      </c>
      <c r="I1698" s="26">
        <v>-34.08</v>
      </c>
      <c r="J1698" s="13" t="s">
        <v>1128</v>
      </c>
      <c r="K1698" s="7" t="e">
        <f>SUMIFS([1]исходный!$I$2:$I$8445,[1]исходный!$A$2:$A$8445,Таблица1[[#This Row],[Лицевой]],[1]исходный!$C$2:$C$8445,"Отопление")</f>
        <v>#VALUE!</v>
      </c>
      <c r="L1698" s="7" t="e">
        <f>Таблица1[[#This Row],[Возврат за июль]]+Таблица1[[#This Row],[возврат]]</f>
        <v>#VALUE!</v>
      </c>
      <c r="M1698" s="7" t="e">
        <f>SUMIFS([2]Лист2!$H$2:$H$3988,[2]Лист2!$A$2:$A$3988,Таблица1[[#This Row],[Лицевой]])</f>
        <v>#VALUE!</v>
      </c>
    </row>
    <row r="1699" spans="1:13" hidden="1" outlineLevel="2" x14ac:dyDescent="0.25">
      <c r="A1699" s="25" t="s">
        <v>32</v>
      </c>
      <c r="B1699" s="26">
        <v>490170.26</v>
      </c>
      <c r="C1699" s="26">
        <v>4432.1899999999996</v>
      </c>
      <c r="D1699" s="27">
        <v>74832</v>
      </c>
      <c r="E1699" s="26">
        <v>7851.1</v>
      </c>
      <c r="F1699" s="27">
        <v>53</v>
      </c>
      <c r="G1699" s="26">
        <v>-1989.66</v>
      </c>
      <c r="H1699" s="26">
        <v>0</v>
      </c>
      <c r="I1699" s="26">
        <v>-38.97</v>
      </c>
      <c r="J1699" s="13" t="s">
        <v>1131</v>
      </c>
      <c r="K1699" s="7" t="e">
        <f>SUMIFS([1]исходный!$I$2:$I$8445,[1]исходный!$A$2:$A$8445,Таблица1[[#This Row],[Лицевой]],[1]исходный!$C$2:$C$8445,"Отопление")</f>
        <v>#VALUE!</v>
      </c>
      <c r="L1699" s="7" t="e">
        <f>Таблица1[[#This Row],[Возврат за июль]]+Таблица1[[#This Row],[возврат]]</f>
        <v>#VALUE!</v>
      </c>
      <c r="M1699" s="7" t="e">
        <f>SUMIFS([2]Лист2!$H$2:$H$3988,[2]Лист2!$A$2:$A$3988,Таблица1[[#This Row],[Лицевой]])</f>
        <v>#VALUE!</v>
      </c>
    </row>
    <row r="1700" spans="1:13" hidden="1" outlineLevel="2" x14ac:dyDescent="0.25">
      <c r="A1700" s="25" t="s">
        <v>32</v>
      </c>
      <c r="B1700" s="26">
        <v>490170.26</v>
      </c>
      <c r="C1700" s="26">
        <v>4432.1899999999996</v>
      </c>
      <c r="D1700" s="27">
        <v>74833</v>
      </c>
      <c r="E1700" s="26">
        <v>7744.48</v>
      </c>
      <c r="F1700" s="27">
        <v>52.28</v>
      </c>
      <c r="G1700" s="26">
        <v>-1962.67</v>
      </c>
      <c r="H1700" s="26">
        <v>-1176.8900000000001</v>
      </c>
      <c r="I1700" s="26">
        <v>-38.44</v>
      </c>
      <c r="J1700" s="13" t="s">
        <v>1127</v>
      </c>
      <c r="K1700" s="7" t="e">
        <f>SUMIFS([1]исходный!$I$2:$I$8445,[1]исходный!$A$2:$A$8445,Таблица1[[#This Row],[Лицевой]],[1]исходный!$C$2:$C$8445,"Отопление")</f>
        <v>#VALUE!</v>
      </c>
      <c r="L1700" s="7" t="e">
        <f>Таблица1[[#This Row],[Возврат за июль]]+Таблица1[[#This Row],[возврат]]</f>
        <v>#VALUE!</v>
      </c>
      <c r="M1700" s="7" t="e">
        <f>SUMIFS([2]Лист2!$H$2:$H$3988,[2]Лист2!$A$2:$A$3988,Таблица1[[#This Row],[Лицевой]])</f>
        <v>#VALUE!</v>
      </c>
    </row>
    <row r="1701" spans="1:13" hidden="1" outlineLevel="2" x14ac:dyDescent="0.25">
      <c r="A1701" s="25" t="s">
        <v>32</v>
      </c>
      <c r="B1701" s="26">
        <v>490170.26</v>
      </c>
      <c r="C1701" s="26">
        <v>4432.1899999999996</v>
      </c>
      <c r="D1701" s="27">
        <v>74834</v>
      </c>
      <c r="E1701" s="26">
        <v>6867.5</v>
      </c>
      <c r="F1701" s="27">
        <v>46.36</v>
      </c>
      <c r="G1701" s="26">
        <v>-1740.4</v>
      </c>
      <c r="H1701" s="26">
        <v>-1043.6199999999999</v>
      </c>
      <c r="I1701" s="26">
        <v>-34.08</v>
      </c>
      <c r="J1701" s="13" t="s">
        <v>1128</v>
      </c>
      <c r="K1701" s="7" t="e">
        <f>SUMIFS([1]исходный!$I$2:$I$8445,[1]исходный!$A$2:$A$8445,Таблица1[[#This Row],[Лицевой]],[1]исходный!$C$2:$C$8445,"Отопление")</f>
        <v>#VALUE!</v>
      </c>
      <c r="L1701" s="7" t="e">
        <f>Таблица1[[#This Row],[Возврат за июль]]+Таблица1[[#This Row],[возврат]]</f>
        <v>#VALUE!</v>
      </c>
      <c r="M1701" s="7" t="e">
        <f>SUMIFS([2]Лист2!$H$2:$H$3988,[2]Лист2!$A$2:$A$3988,Таблица1[[#This Row],[Лицевой]])</f>
        <v>#VALUE!</v>
      </c>
    </row>
    <row r="1702" spans="1:13" hidden="1" outlineLevel="2" x14ac:dyDescent="0.25">
      <c r="A1702" s="25" t="s">
        <v>32</v>
      </c>
      <c r="B1702" s="26">
        <v>490170.26</v>
      </c>
      <c r="C1702" s="26">
        <v>4432.1899999999996</v>
      </c>
      <c r="D1702" s="27">
        <v>74835</v>
      </c>
      <c r="E1702" s="26">
        <v>7806.7</v>
      </c>
      <c r="F1702" s="27">
        <v>52.7</v>
      </c>
      <c r="G1702" s="26">
        <v>-1978.44</v>
      </c>
      <c r="H1702" s="26">
        <v>0</v>
      </c>
      <c r="I1702" s="26">
        <v>-38.75</v>
      </c>
      <c r="J1702" s="13" t="s">
        <v>1132</v>
      </c>
      <c r="K1702" s="7" t="e">
        <f>SUMIFS([1]исходный!$I$2:$I$8445,[1]исходный!$A$2:$A$8445,Таблица1[[#This Row],[Лицевой]],[1]исходный!$C$2:$C$8445,"Отопление")</f>
        <v>#VALUE!</v>
      </c>
      <c r="L1702" s="7" t="e">
        <f>Таблица1[[#This Row],[Возврат за июль]]+Таблица1[[#This Row],[возврат]]</f>
        <v>#VALUE!</v>
      </c>
      <c r="M1702" s="7" t="e">
        <f>SUMIFS([2]Лист2!$H$2:$H$3988,[2]Лист2!$A$2:$A$3988,Таблица1[[#This Row],[Лицевой]])</f>
        <v>#VALUE!</v>
      </c>
    </row>
    <row r="1703" spans="1:13" hidden="1" outlineLevel="2" x14ac:dyDescent="0.25">
      <c r="A1703" s="25" t="s">
        <v>32</v>
      </c>
      <c r="B1703" s="26">
        <v>490170.26</v>
      </c>
      <c r="C1703" s="26">
        <v>4432.1899999999996</v>
      </c>
      <c r="D1703" s="27">
        <v>74836</v>
      </c>
      <c r="E1703" s="26">
        <v>9904.25</v>
      </c>
      <c r="F1703" s="27">
        <v>66.86</v>
      </c>
      <c r="G1703" s="26">
        <v>-2509.9899999999998</v>
      </c>
      <c r="H1703" s="26">
        <v>0</v>
      </c>
      <c r="I1703" s="26">
        <v>-49.17</v>
      </c>
      <c r="J1703" s="13" t="s">
        <v>1133</v>
      </c>
      <c r="K1703" s="7" t="e">
        <f>SUMIFS([1]исходный!$I$2:$I$8445,[1]исходный!$A$2:$A$8445,Таблица1[[#This Row],[Лицевой]],[1]исходный!$C$2:$C$8445,"Отопление")</f>
        <v>#VALUE!</v>
      </c>
      <c r="L1703" s="7" t="e">
        <f>Таблица1[[#This Row],[Возврат за июль]]+Таблица1[[#This Row],[возврат]]</f>
        <v>#VALUE!</v>
      </c>
      <c r="M1703" s="7" t="e">
        <f>SUMIFS([2]Лист2!$H$2:$H$3988,[2]Лист2!$A$2:$A$3988,Таблица1[[#This Row],[Лицевой]])</f>
        <v>#VALUE!</v>
      </c>
    </row>
    <row r="1704" spans="1:13" hidden="1" outlineLevel="2" x14ac:dyDescent="0.25">
      <c r="A1704" s="25" t="s">
        <v>32</v>
      </c>
      <c r="B1704" s="26">
        <v>490170.26</v>
      </c>
      <c r="C1704" s="26">
        <v>4432.1899999999996</v>
      </c>
      <c r="D1704" s="27">
        <v>74837</v>
      </c>
      <c r="E1704" s="26">
        <v>4873.6400000000003</v>
      </c>
      <c r="F1704" s="27">
        <v>32.9</v>
      </c>
      <c r="G1704" s="26">
        <v>-1235.1199999999999</v>
      </c>
      <c r="H1704" s="26">
        <v>-740.63</v>
      </c>
      <c r="I1704" s="26">
        <v>-24.2</v>
      </c>
      <c r="J1704" s="13" t="s">
        <v>1134</v>
      </c>
      <c r="K1704" s="7" t="e">
        <f>SUMIFS([1]исходный!$I$2:$I$8445,[1]исходный!$A$2:$A$8445,Таблица1[[#This Row],[Лицевой]],[1]исходный!$C$2:$C$8445,"Отопление")</f>
        <v>#VALUE!</v>
      </c>
      <c r="L1704" s="7" t="e">
        <f>Таблица1[[#This Row],[Возврат за июль]]+Таблица1[[#This Row],[возврат]]</f>
        <v>#VALUE!</v>
      </c>
      <c r="M1704" s="7" t="e">
        <f>SUMIFS([2]Лист2!$H$2:$H$3988,[2]Лист2!$A$2:$A$3988,Таблица1[[#This Row],[Лицевой]])</f>
        <v>#VALUE!</v>
      </c>
    </row>
    <row r="1705" spans="1:13" hidden="1" outlineLevel="2" x14ac:dyDescent="0.25">
      <c r="A1705" s="25" t="s">
        <v>32</v>
      </c>
      <c r="B1705" s="26">
        <v>490170.26</v>
      </c>
      <c r="C1705" s="26">
        <v>4432.1899999999996</v>
      </c>
      <c r="D1705" s="27">
        <v>74838</v>
      </c>
      <c r="E1705" s="26">
        <v>7861.5</v>
      </c>
      <c r="F1705" s="27">
        <v>53.07</v>
      </c>
      <c r="G1705" s="26">
        <v>-1992.32</v>
      </c>
      <c r="H1705" s="26">
        <v>0</v>
      </c>
      <c r="I1705" s="26">
        <v>-39.03</v>
      </c>
      <c r="J1705" s="13" t="s">
        <v>1135</v>
      </c>
      <c r="K1705" s="7" t="e">
        <f>SUMIFS([1]исходный!$I$2:$I$8445,[1]исходный!$A$2:$A$8445,Таблица1[[#This Row],[Лицевой]],[1]исходный!$C$2:$C$8445,"Отопление")</f>
        <v>#VALUE!</v>
      </c>
      <c r="L1705" s="7" t="e">
        <f>Таблица1[[#This Row],[Возврат за июль]]+Таблица1[[#This Row],[возврат]]</f>
        <v>#VALUE!</v>
      </c>
      <c r="M1705" s="7" t="e">
        <f>SUMIFS([2]Лист2!$H$2:$H$3988,[2]Лист2!$A$2:$A$3988,Таблица1[[#This Row],[Лицевой]])</f>
        <v>#VALUE!</v>
      </c>
    </row>
    <row r="1706" spans="1:13" hidden="1" outlineLevel="2" x14ac:dyDescent="0.25">
      <c r="A1706" s="25" t="s">
        <v>32</v>
      </c>
      <c r="B1706" s="26">
        <v>490170.26</v>
      </c>
      <c r="C1706" s="26">
        <v>4432.1899999999996</v>
      </c>
      <c r="D1706" s="27">
        <v>74839</v>
      </c>
      <c r="E1706" s="26">
        <v>9895.36</v>
      </c>
      <c r="F1706" s="27">
        <v>66.8</v>
      </c>
      <c r="G1706" s="26">
        <v>-2507.73</v>
      </c>
      <c r="H1706" s="26">
        <v>-1503.75</v>
      </c>
      <c r="I1706" s="26">
        <v>-49.11</v>
      </c>
      <c r="J1706" s="13" t="s">
        <v>1117</v>
      </c>
      <c r="K1706" s="7" t="e">
        <f>SUMIFS([1]исходный!$I$2:$I$8445,[1]исходный!$A$2:$A$8445,Таблица1[[#This Row],[Лицевой]],[1]исходный!$C$2:$C$8445,"Отопление")</f>
        <v>#VALUE!</v>
      </c>
      <c r="L1706" s="7" t="e">
        <f>Таблица1[[#This Row],[Возврат за июль]]+Таблица1[[#This Row],[возврат]]</f>
        <v>#VALUE!</v>
      </c>
      <c r="M1706" s="7" t="e">
        <f>SUMIFS([2]Лист2!$H$2:$H$3988,[2]Лист2!$A$2:$A$3988,Таблица1[[#This Row],[Лицевой]])</f>
        <v>#VALUE!</v>
      </c>
    </row>
    <row r="1707" spans="1:13" hidden="1" outlineLevel="2" x14ac:dyDescent="0.25">
      <c r="A1707" s="25" t="s">
        <v>32</v>
      </c>
      <c r="B1707" s="26">
        <v>490170.26</v>
      </c>
      <c r="C1707" s="26">
        <v>4432.1899999999996</v>
      </c>
      <c r="D1707" s="27">
        <v>74840</v>
      </c>
      <c r="E1707" s="26">
        <v>4873.6400000000003</v>
      </c>
      <c r="F1707" s="27">
        <v>32.9</v>
      </c>
      <c r="G1707" s="26">
        <v>-1235.1199999999999</v>
      </c>
      <c r="H1707" s="26">
        <v>-740.63</v>
      </c>
      <c r="I1707" s="26">
        <v>-24.2</v>
      </c>
      <c r="J1707" s="13" t="s">
        <v>1134</v>
      </c>
      <c r="K1707" s="7" t="e">
        <f>SUMIFS([1]исходный!$I$2:$I$8445,[1]исходный!$A$2:$A$8445,Таблица1[[#This Row],[Лицевой]],[1]исходный!$C$2:$C$8445,"Отопление")</f>
        <v>#VALUE!</v>
      </c>
      <c r="L1707" s="7" t="e">
        <f>Таблица1[[#This Row],[Возврат за июль]]+Таблица1[[#This Row],[возврат]]</f>
        <v>#VALUE!</v>
      </c>
      <c r="M1707" s="7" t="e">
        <f>SUMIFS([2]Лист2!$H$2:$H$3988,[2]Лист2!$A$2:$A$3988,Таблица1[[#This Row],[Лицевой]])</f>
        <v>#VALUE!</v>
      </c>
    </row>
    <row r="1708" spans="1:13" hidden="1" outlineLevel="2" x14ac:dyDescent="0.25">
      <c r="A1708" s="25" t="s">
        <v>32</v>
      </c>
      <c r="B1708" s="26">
        <v>490170.26</v>
      </c>
      <c r="C1708" s="26">
        <v>4432.1899999999996</v>
      </c>
      <c r="D1708" s="27">
        <v>74841</v>
      </c>
      <c r="E1708" s="26">
        <v>7861.5</v>
      </c>
      <c r="F1708" s="27">
        <v>53.07</v>
      </c>
      <c r="G1708" s="26">
        <v>-1992.32</v>
      </c>
      <c r="H1708" s="26">
        <v>0</v>
      </c>
      <c r="I1708" s="26">
        <v>-39.03</v>
      </c>
      <c r="J1708" s="13" t="s">
        <v>1135</v>
      </c>
      <c r="K1708" s="7" t="e">
        <f>SUMIFS([1]исходный!$I$2:$I$8445,[1]исходный!$A$2:$A$8445,Таблица1[[#This Row],[Лицевой]],[1]исходный!$C$2:$C$8445,"Отопление")</f>
        <v>#VALUE!</v>
      </c>
      <c r="L1708" s="7" t="e">
        <f>Таблица1[[#This Row],[Возврат за июль]]+Таблица1[[#This Row],[возврат]]</f>
        <v>#VALUE!</v>
      </c>
      <c r="M1708" s="7" t="e">
        <f>SUMIFS([2]Лист2!$H$2:$H$3988,[2]Лист2!$A$2:$A$3988,Таблица1[[#This Row],[Лицевой]])</f>
        <v>#VALUE!</v>
      </c>
    </row>
    <row r="1709" spans="1:13" hidden="1" outlineLevel="2" x14ac:dyDescent="0.25">
      <c r="A1709" s="25" t="s">
        <v>32</v>
      </c>
      <c r="B1709" s="26">
        <v>490170.26</v>
      </c>
      <c r="C1709" s="26">
        <v>4432.1899999999996</v>
      </c>
      <c r="D1709" s="27">
        <v>74842</v>
      </c>
      <c r="E1709" s="26">
        <v>9904.25</v>
      </c>
      <c r="F1709" s="27">
        <v>66.86</v>
      </c>
      <c r="G1709" s="26">
        <v>-2509.9899999999998</v>
      </c>
      <c r="H1709" s="26">
        <v>0</v>
      </c>
      <c r="I1709" s="26">
        <v>-49.17</v>
      </c>
      <c r="J1709" s="13" t="s">
        <v>1133</v>
      </c>
      <c r="K1709" s="7" t="e">
        <f>SUMIFS([1]исходный!$I$2:$I$8445,[1]исходный!$A$2:$A$8445,Таблица1[[#This Row],[Лицевой]],[1]исходный!$C$2:$C$8445,"Отопление")</f>
        <v>#VALUE!</v>
      </c>
      <c r="L1709" s="7" t="e">
        <f>Таблица1[[#This Row],[Возврат за июль]]+Таблица1[[#This Row],[возврат]]</f>
        <v>#VALUE!</v>
      </c>
      <c r="M1709" s="7" t="e">
        <f>SUMIFS([2]Лист2!$H$2:$H$3988,[2]Лист2!$A$2:$A$3988,Таблица1[[#This Row],[Лицевой]])</f>
        <v>#VALUE!</v>
      </c>
    </row>
    <row r="1710" spans="1:13" hidden="1" outlineLevel="2" x14ac:dyDescent="0.25">
      <c r="A1710" s="25" t="s">
        <v>32</v>
      </c>
      <c r="B1710" s="26">
        <v>490170.26</v>
      </c>
      <c r="C1710" s="26">
        <v>4432.1899999999996</v>
      </c>
      <c r="D1710" s="27">
        <v>74843</v>
      </c>
      <c r="E1710" s="26">
        <v>4873.6400000000003</v>
      </c>
      <c r="F1710" s="27">
        <v>32.9</v>
      </c>
      <c r="G1710" s="26">
        <v>-1235.1199999999999</v>
      </c>
      <c r="H1710" s="26">
        <v>-740.63</v>
      </c>
      <c r="I1710" s="26">
        <v>-24.2</v>
      </c>
      <c r="J1710" s="13" t="s">
        <v>1134</v>
      </c>
      <c r="K1710" s="7" t="e">
        <f>SUMIFS([1]исходный!$I$2:$I$8445,[1]исходный!$A$2:$A$8445,Таблица1[[#This Row],[Лицевой]],[1]исходный!$C$2:$C$8445,"Отопление")</f>
        <v>#VALUE!</v>
      </c>
      <c r="L1710" s="7" t="e">
        <f>Таблица1[[#This Row],[Возврат за июль]]+Таблица1[[#This Row],[возврат]]</f>
        <v>#VALUE!</v>
      </c>
      <c r="M1710" s="7" t="e">
        <f>SUMIFS([2]Лист2!$H$2:$H$3988,[2]Лист2!$A$2:$A$3988,Таблица1[[#This Row],[Лицевой]])</f>
        <v>#VALUE!</v>
      </c>
    </row>
    <row r="1711" spans="1:13" hidden="1" outlineLevel="2" x14ac:dyDescent="0.25">
      <c r="A1711" s="25" t="s">
        <v>32</v>
      </c>
      <c r="B1711" s="26">
        <v>490170.26</v>
      </c>
      <c r="C1711" s="26">
        <v>4432.1899999999996</v>
      </c>
      <c r="D1711" s="27">
        <v>74844</v>
      </c>
      <c r="E1711" s="26">
        <v>7865.9</v>
      </c>
      <c r="F1711" s="27">
        <v>53.1</v>
      </c>
      <c r="G1711" s="26">
        <v>-1993.4</v>
      </c>
      <c r="H1711" s="26">
        <v>0</v>
      </c>
      <c r="I1711" s="26">
        <v>-39.04</v>
      </c>
      <c r="J1711" s="13" t="s">
        <v>1136</v>
      </c>
      <c r="K1711" s="7" t="e">
        <f>SUMIFS([1]исходный!$I$2:$I$8445,[1]исходный!$A$2:$A$8445,Таблица1[[#This Row],[Лицевой]],[1]исходный!$C$2:$C$8445,"Отопление")</f>
        <v>#VALUE!</v>
      </c>
      <c r="L1711" s="7" t="e">
        <f>Таблица1[[#This Row],[Возврат за июль]]+Таблица1[[#This Row],[возврат]]</f>
        <v>#VALUE!</v>
      </c>
      <c r="M1711" s="7" t="e">
        <f>SUMIFS([2]Лист2!$H$2:$H$3988,[2]Лист2!$A$2:$A$3988,Таблица1[[#This Row],[Лицевой]])</f>
        <v>#VALUE!</v>
      </c>
    </row>
    <row r="1712" spans="1:13" hidden="1" outlineLevel="2" x14ac:dyDescent="0.25">
      <c r="A1712" s="25" t="s">
        <v>32</v>
      </c>
      <c r="B1712" s="26">
        <v>490170.26</v>
      </c>
      <c r="C1712" s="26">
        <v>4432.1899999999996</v>
      </c>
      <c r="D1712" s="27">
        <v>74845</v>
      </c>
      <c r="E1712" s="26">
        <v>9904.25</v>
      </c>
      <c r="F1712" s="27">
        <v>66.86</v>
      </c>
      <c r="G1712" s="26">
        <v>-2509.9899999999998</v>
      </c>
      <c r="H1712" s="26">
        <v>0</v>
      </c>
      <c r="I1712" s="26">
        <v>-49.17</v>
      </c>
      <c r="J1712" s="13" t="s">
        <v>1133</v>
      </c>
      <c r="K1712" s="7" t="e">
        <f>SUMIFS([1]исходный!$I$2:$I$8445,[1]исходный!$A$2:$A$8445,Таблица1[[#This Row],[Лицевой]],[1]исходный!$C$2:$C$8445,"Отопление")</f>
        <v>#VALUE!</v>
      </c>
      <c r="L1712" s="7" t="e">
        <f>Таблица1[[#This Row],[Возврат за июль]]+Таблица1[[#This Row],[возврат]]</f>
        <v>#VALUE!</v>
      </c>
      <c r="M1712" s="7" t="e">
        <f>SUMIFS([2]Лист2!$H$2:$H$3988,[2]Лист2!$A$2:$A$3988,Таблица1[[#This Row],[Лицевой]])</f>
        <v>#VALUE!</v>
      </c>
    </row>
    <row r="1713" spans="1:13" hidden="1" outlineLevel="2" x14ac:dyDescent="0.25">
      <c r="A1713" s="25" t="s">
        <v>32</v>
      </c>
      <c r="B1713" s="26">
        <v>490170.26</v>
      </c>
      <c r="C1713" s="26">
        <v>4432.1899999999996</v>
      </c>
      <c r="D1713" s="27">
        <v>74846</v>
      </c>
      <c r="E1713" s="26">
        <v>4873.6400000000003</v>
      </c>
      <c r="F1713" s="27">
        <v>32.9</v>
      </c>
      <c r="G1713" s="26">
        <v>-1235.1199999999999</v>
      </c>
      <c r="H1713" s="26">
        <v>0</v>
      </c>
      <c r="I1713" s="26">
        <v>-24.2</v>
      </c>
      <c r="J1713" s="13" t="s">
        <v>1134</v>
      </c>
      <c r="K1713" s="7" t="e">
        <f>SUMIFS([1]исходный!$I$2:$I$8445,[1]исходный!$A$2:$A$8445,Таблица1[[#This Row],[Лицевой]],[1]исходный!$C$2:$C$8445,"Отопление")</f>
        <v>#VALUE!</v>
      </c>
      <c r="L1713" s="7" t="e">
        <f>Таблица1[[#This Row],[Возврат за июль]]+Таблица1[[#This Row],[возврат]]</f>
        <v>#VALUE!</v>
      </c>
      <c r="M1713" s="7" t="e">
        <f>SUMIFS([2]Лист2!$H$2:$H$3988,[2]Лист2!$A$2:$A$3988,Таблица1[[#This Row],[Лицевой]])</f>
        <v>#VALUE!</v>
      </c>
    </row>
    <row r="1714" spans="1:13" hidden="1" outlineLevel="2" x14ac:dyDescent="0.25">
      <c r="A1714" s="25" t="s">
        <v>32</v>
      </c>
      <c r="B1714" s="26">
        <v>490170.26</v>
      </c>
      <c r="C1714" s="26">
        <v>4432.1899999999996</v>
      </c>
      <c r="D1714" s="27">
        <v>74847</v>
      </c>
      <c r="E1714" s="26">
        <v>7861.5</v>
      </c>
      <c r="F1714" s="27">
        <v>53.07</v>
      </c>
      <c r="G1714" s="26">
        <v>-1992.32</v>
      </c>
      <c r="H1714" s="26">
        <v>0</v>
      </c>
      <c r="I1714" s="26">
        <v>-39.03</v>
      </c>
      <c r="J1714" s="13" t="s">
        <v>1135</v>
      </c>
      <c r="K1714" s="7" t="e">
        <f>SUMIFS([1]исходный!$I$2:$I$8445,[1]исходный!$A$2:$A$8445,Таблица1[[#This Row],[Лицевой]],[1]исходный!$C$2:$C$8445,"Отопление")</f>
        <v>#VALUE!</v>
      </c>
      <c r="L1714" s="7" t="e">
        <f>Таблица1[[#This Row],[Возврат за июль]]+Таблица1[[#This Row],[возврат]]</f>
        <v>#VALUE!</v>
      </c>
      <c r="M1714" s="7" t="e">
        <f>SUMIFS([2]Лист2!$H$2:$H$3988,[2]Лист2!$A$2:$A$3988,Таблица1[[#This Row],[Лицевой]])</f>
        <v>#VALUE!</v>
      </c>
    </row>
    <row r="1715" spans="1:13" hidden="1" outlineLevel="2" x14ac:dyDescent="0.25">
      <c r="A1715" s="25" t="s">
        <v>32</v>
      </c>
      <c r="B1715" s="26">
        <v>490170.26</v>
      </c>
      <c r="C1715" s="26">
        <v>4432.1899999999996</v>
      </c>
      <c r="D1715" s="27">
        <v>74848</v>
      </c>
      <c r="E1715" s="26">
        <v>9904.25</v>
      </c>
      <c r="F1715" s="27">
        <v>66.86</v>
      </c>
      <c r="G1715" s="26">
        <v>-2509.9899999999998</v>
      </c>
      <c r="H1715" s="26">
        <v>0</v>
      </c>
      <c r="I1715" s="26">
        <v>-49.17</v>
      </c>
      <c r="J1715" s="13" t="s">
        <v>1133</v>
      </c>
      <c r="K1715" s="7" t="e">
        <f>SUMIFS([1]исходный!$I$2:$I$8445,[1]исходный!$A$2:$A$8445,Таблица1[[#This Row],[Лицевой]],[1]исходный!$C$2:$C$8445,"Отопление")</f>
        <v>#VALUE!</v>
      </c>
      <c r="L1715" s="7" t="e">
        <f>Таблица1[[#This Row],[Возврат за июль]]+Таблица1[[#This Row],[возврат]]</f>
        <v>#VALUE!</v>
      </c>
      <c r="M1715" s="7" t="e">
        <f>SUMIFS([2]Лист2!$H$2:$H$3988,[2]Лист2!$A$2:$A$3988,Таблица1[[#This Row],[Лицевой]])</f>
        <v>#VALUE!</v>
      </c>
    </row>
    <row r="1716" spans="1:13" hidden="1" outlineLevel="2" x14ac:dyDescent="0.25">
      <c r="A1716" s="25" t="s">
        <v>32</v>
      </c>
      <c r="B1716" s="26">
        <v>490170.26</v>
      </c>
      <c r="C1716" s="26">
        <v>4432.1899999999996</v>
      </c>
      <c r="D1716" s="27">
        <v>74849</v>
      </c>
      <c r="E1716" s="26">
        <v>4873.6400000000003</v>
      </c>
      <c r="F1716" s="27">
        <v>32.9</v>
      </c>
      <c r="G1716" s="26">
        <v>-1235.1199999999999</v>
      </c>
      <c r="H1716" s="26">
        <v>0</v>
      </c>
      <c r="I1716" s="26">
        <v>-24.2</v>
      </c>
      <c r="J1716" s="13" t="s">
        <v>1134</v>
      </c>
      <c r="K1716" s="7" t="e">
        <f>SUMIFS([1]исходный!$I$2:$I$8445,[1]исходный!$A$2:$A$8445,Таблица1[[#This Row],[Лицевой]],[1]исходный!$C$2:$C$8445,"Отопление")</f>
        <v>#VALUE!</v>
      </c>
      <c r="L1716" s="7" t="e">
        <f>Таблица1[[#This Row],[Возврат за июль]]+Таблица1[[#This Row],[возврат]]</f>
        <v>#VALUE!</v>
      </c>
      <c r="M1716" s="7" t="e">
        <f>SUMIFS([2]Лист2!$H$2:$H$3988,[2]Лист2!$A$2:$A$3988,Таблица1[[#This Row],[Лицевой]])</f>
        <v>#VALUE!</v>
      </c>
    </row>
    <row r="1717" spans="1:13" hidden="1" outlineLevel="2" x14ac:dyDescent="0.25">
      <c r="A1717" s="25" t="s">
        <v>32</v>
      </c>
      <c r="B1717" s="26">
        <v>490170.26</v>
      </c>
      <c r="C1717" s="26">
        <v>4432.1899999999996</v>
      </c>
      <c r="D1717" s="27">
        <v>74850</v>
      </c>
      <c r="E1717" s="26">
        <v>7861.5</v>
      </c>
      <c r="F1717" s="27">
        <v>53.07</v>
      </c>
      <c r="G1717" s="26">
        <v>-1992.32</v>
      </c>
      <c r="H1717" s="26">
        <v>0</v>
      </c>
      <c r="I1717" s="26">
        <v>-39.03</v>
      </c>
      <c r="J1717" s="13" t="s">
        <v>1135</v>
      </c>
      <c r="K1717" s="7" t="e">
        <f>SUMIFS([1]исходный!$I$2:$I$8445,[1]исходный!$A$2:$A$8445,Таблица1[[#This Row],[Лицевой]],[1]исходный!$C$2:$C$8445,"Отопление")</f>
        <v>#VALUE!</v>
      </c>
      <c r="L1717" s="7" t="e">
        <f>Таблица1[[#This Row],[Возврат за июль]]+Таблица1[[#This Row],[возврат]]</f>
        <v>#VALUE!</v>
      </c>
      <c r="M1717" s="7" t="e">
        <f>SUMIFS([2]Лист2!$H$2:$H$3988,[2]Лист2!$A$2:$A$3988,Таблица1[[#This Row],[Лицевой]])</f>
        <v>#VALUE!</v>
      </c>
    </row>
    <row r="1718" spans="1:13" hidden="1" outlineLevel="2" x14ac:dyDescent="0.25">
      <c r="A1718" s="25" t="s">
        <v>32</v>
      </c>
      <c r="B1718" s="26">
        <v>490170.26</v>
      </c>
      <c r="C1718" s="26">
        <v>4432.1899999999996</v>
      </c>
      <c r="D1718" s="27">
        <v>74851</v>
      </c>
      <c r="E1718" s="26">
        <v>7922.24</v>
      </c>
      <c r="F1718" s="27">
        <v>53.48</v>
      </c>
      <c r="G1718" s="26">
        <v>-2007.71</v>
      </c>
      <c r="H1718" s="26">
        <v>-1203.9100000000001</v>
      </c>
      <c r="I1718" s="26">
        <v>-39.33</v>
      </c>
      <c r="J1718" s="13" t="s">
        <v>1137</v>
      </c>
      <c r="K1718" s="7" t="e">
        <f>SUMIFS([1]исходный!$I$2:$I$8445,[1]исходный!$A$2:$A$8445,Таблица1[[#This Row],[Лицевой]],[1]исходный!$C$2:$C$8445,"Отопление")</f>
        <v>#VALUE!</v>
      </c>
      <c r="L1718" s="7" t="e">
        <f>Таблица1[[#This Row],[Возврат за июль]]+Таблица1[[#This Row],[возврат]]</f>
        <v>#VALUE!</v>
      </c>
      <c r="M1718" s="7" t="e">
        <f>SUMIFS([2]Лист2!$H$2:$H$3988,[2]Лист2!$A$2:$A$3988,Таблица1[[#This Row],[Лицевой]])</f>
        <v>#VALUE!</v>
      </c>
    </row>
    <row r="1719" spans="1:13" hidden="1" outlineLevel="2" x14ac:dyDescent="0.25">
      <c r="A1719" s="25" t="s">
        <v>32</v>
      </c>
      <c r="B1719" s="26">
        <v>490170.26</v>
      </c>
      <c r="C1719" s="26">
        <v>4432.1899999999996</v>
      </c>
      <c r="D1719" s="27">
        <v>74852</v>
      </c>
      <c r="E1719" s="26">
        <v>6895.67</v>
      </c>
      <c r="F1719" s="27">
        <v>46.55</v>
      </c>
      <c r="G1719" s="26">
        <v>-1747.55</v>
      </c>
      <c r="H1719" s="26">
        <v>-1047.9000000000001</v>
      </c>
      <c r="I1719" s="26">
        <v>-34.229999999999997</v>
      </c>
      <c r="J1719" s="13" t="s">
        <v>1138</v>
      </c>
      <c r="K1719" s="7" t="e">
        <f>SUMIFS([1]исходный!$I$2:$I$8445,[1]исходный!$A$2:$A$8445,Таблица1[[#This Row],[Лицевой]],[1]исходный!$C$2:$C$8445,"Отопление")</f>
        <v>#VALUE!</v>
      </c>
      <c r="L1719" s="7" t="e">
        <f>Таблица1[[#This Row],[Возврат за июль]]+Таблица1[[#This Row],[возврат]]</f>
        <v>#VALUE!</v>
      </c>
      <c r="M1719" s="7" t="e">
        <f>SUMIFS([2]Лист2!$H$2:$H$3988,[2]Лист2!$A$2:$A$3988,Таблица1[[#This Row],[Лицевой]])</f>
        <v>#VALUE!</v>
      </c>
    </row>
    <row r="1720" spans="1:13" hidden="1" outlineLevel="2" x14ac:dyDescent="0.25">
      <c r="A1720" s="25" t="s">
        <v>32</v>
      </c>
      <c r="B1720" s="26">
        <v>490170.26</v>
      </c>
      <c r="C1720" s="26">
        <v>4432.1899999999996</v>
      </c>
      <c r="D1720" s="27">
        <v>74853</v>
      </c>
      <c r="E1720" s="26">
        <v>7880.75</v>
      </c>
      <c r="F1720" s="27">
        <v>53.2</v>
      </c>
      <c r="G1720" s="26">
        <v>-1997.19</v>
      </c>
      <c r="H1720" s="26">
        <v>0</v>
      </c>
      <c r="I1720" s="26">
        <v>-39.130000000000003</v>
      </c>
      <c r="J1720" s="13" t="s">
        <v>1139</v>
      </c>
      <c r="K1720" s="7" t="e">
        <f>SUMIFS([1]исходный!$I$2:$I$8445,[1]исходный!$A$2:$A$8445,Таблица1[[#This Row],[Лицевой]],[1]исходный!$C$2:$C$8445,"Отопление")</f>
        <v>#VALUE!</v>
      </c>
      <c r="L1720" s="7" t="e">
        <f>Таблица1[[#This Row],[Возврат за июль]]+Таблица1[[#This Row],[возврат]]</f>
        <v>#VALUE!</v>
      </c>
      <c r="M1720" s="7" t="e">
        <f>SUMIFS([2]Лист2!$H$2:$H$3988,[2]Лист2!$A$2:$A$3988,Таблица1[[#This Row],[Лицевой]])</f>
        <v>#VALUE!</v>
      </c>
    </row>
    <row r="1721" spans="1:13" hidden="1" outlineLevel="2" x14ac:dyDescent="0.25">
      <c r="A1721" s="25" t="s">
        <v>32</v>
      </c>
      <c r="B1721" s="26">
        <v>490170.26</v>
      </c>
      <c r="C1721" s="26">
        <v>4432.1899999999996</v>
      </c>
      <c r="D1721" s="27">
        <v>74854</v>
      </c>
      <c r="E1721" s="26">
        <v>7922.24</v>
      </c>
      <c r="F1721" s="27">
        <v>53.48</v>
      </c>
      <c r="G1721" s="26">
        <v>-2007.71</v>
      </c>
      <c r="H1721" s="26">
        <v>-1203.9100000000001</v>
      </c>
      <c r="I1721" s="26">
        <v>-39.33</v>
      </c>
      <c r="J1721" s="13" t="s">
        <v>1137</v>
      </c>
      <c r="K1721" s="7" t="e">
        <f>SUMIFS([1]исходный!$I$2:$I$8445,[1]исходный!$A$2:$A$8445,Таблица1[[#This Row],[Лицевой]],[1]исходный!$C$2:$C$8445,"Отопление")</f>
        <v>#VALUE!</v>
      </c>
      <c r="L1721" s="7" t="e">
        <f>Таблица1[[#This Row],[Возврат за июль]]+Таблица1[[#This Row],[возврат]]</f>
        <v>#VALUE!</v>
      </c>
      <c r="M1721" s="7" t="e">
        <f>SUMIFS([2]Лист2!$H$2:$H$3988,[2]Лист2!$A$2:$A$3988,Таблица1[[#This Row],[Лицевой]])</f>
        <v>#VALUE!</v>
      </c>
    </row>
    <row r="1722" spans="1:13" hidden="1" outlineLevel="2" x14ac:dyDescent="0.25">
      <c r="A1722" s="25" t="s">
        <v>32</v>
      </c>
      <c r="B1722" s="26">
        <v>490170.26</v>
      </c>
      <c r="C1722" s="26">
        <v>4432.1899999999996</v>
      </c>
      <c r="D1722" s="27">
        <v>74855</v>
      </c>
      <c r="E1722" s="26">
        <v>6888.23</v>
      </c>
      <c r="F1722" s="27">
        <v>46.5</v>
      </c>
      <c r="G1722" s="26">
        <v>-1745.64</v>
      </c>
      <c r="H1722" s="26">
        <v>-1046.77</v>
      </c>
      <c r="I1722" s="26">
        <v>-34.200000000000003</v>
      </c>
      <c r="J1722" s="13" t="s">
        <v>1140</v>
      </c>
      <c r="K1722" s="7" t="e">
        <f>SUMIFS([1]исходный!$I$2:$I$8445,[1]исходный!$A$2:$A$8445,Таблица1[[#This Row],[Лицевой]],[1]исходный!$C$2:$C$8445,"Отопление")</f>
        <v>#VALUE!</v>
      </c>
      <c r="L1722" s="7" t="e">
        <f>Таблица1[[#This Row],[Возврат за июль]]+Таблица1[[#This Row],[возврат]]</f>
        <v>#VALUE!</v>
      </c>
      <c r="M1722" s="7" t="e">
        <f>SUMIFS([2]Лист2!$H$2:$H$3988,[2]Лист2!$A$2:$A$3988,Таблица1[[#This Row],[Лицевой]])</f>
        <v>#VALUE!</v>
      </c>
    </row>
    <row r="1723" spans="1:13" hidden="1" outlineLevel="2" x14ac:dyDescent="0.25">
      <c r="A1723" s="25" t="s">
        <v>32</v>
      </c>
      <c r="B1723" s="26">
        <v>490170.26</v>
      </c>
      <c r="C1723" s="26">
        <v>4432.1899999999996</v>
      </c>
      <c r="D1723" s="27">
        <v>74856</v>
      </c>
      <c r="E1723" s="26">
        <v>7880.75</v>
      </c>
      <c r="F1723" s="27">
        <v>53.2</v>
      </c>
      <c r="G1723" s="26">
        <v>-1997.19</v>
      </c>
      <c r="H1723" s="26">
        <v>0</v>
      </c>
      <c r="I1723" s="26">
        <v>-39.130000000000003</v>
      </c>
      <c r="J1723" s="13" t="s">
        <v>1139</v>
      </c>
      <c r="K1723" s="7" t="e">
        <f>SUMIFS([1]исходный!$I$2:$I$8445,[1]исходный!$A$2:$A$8445,Таблица1[[#This Row],[Лицевой]],[1]исходный!$C$2:$C$8445,"Отопление")</f>
        <v>#VALUE!</v>
      </c>
      <c r="L1723" s="7" t="e">
        <f>Таблица1[[#This Row],[Возврат за июль]]+Таблица1[[#This Row],[возврат]]</f>
        <v>#VALUE!</v>
      </c>
      <c r="M1723" s="7" t="e">
        <f>SUMIFS([2]Лист2!$H$2:$H$3988,[2]Лист2!$A$2:$A$3988,Таблица1[[#This Row],[Лицевой]])</f>
        <v>#VALUE!</v>
      </c>
    </row>
    <row r="1724" spans="1:13" hidden="1" outlineLevel="2" x14ac:dyDescent="0.25">
      <c r="A1724" s="25" t="s">
        <v>32</v>
      </c>
      <c r="B1724" s="26">
        <v>490170.26</v>
      </c>
      <c r="C1724" s="26">
        <v>4432.1899999999996</v>
      </c>
      <c r="D1724" s="27">
        <v>74857</v>
      </c>
      <c r="E1724" s="26">
        <v>7922.24</v>
      </c>
      <c r="F1724" s="27">
        <v>53.48</v>
      </c>
      <c r="G1724" s="26">
        <v>-2007.71</v>
      </c>
      <c r="H1724" s="26">
        <v>-1203.9100000000001</v>
      </c>
      <c r="I1724" s="26">
        <v>-39.33</v>
      </c>
      <c r="J1724" s="13" t="s">
        <v>1137</v>
      </c>
      <c r="K1724" s="7" t="e">
        <f>SUMIFS([1]исходный!$I$2:$I$8445,[1]исходный!$A$2:$A$8445,Таблица1[[#This Row],[Лицевой]],[1]исходный!$C$2:$C$8445,"Отопление")</f>
        <v>#VALUE!</v>
      </c>
      <c r="L1724" s="7" t="e">
        <f>Таблица1[[#This Row],[Возврат за июль]]+Таблица1[[#This Row],[возврат]]</f>
        <v>#VALUE!</v>
      </c>
      <c r="M1724" s="7" t="e">
        <f>SUMIFS([2]Лист2!$H$2:$H$3988,[2]Лист2!$A$2:$A$3988,Таблица1[[#This Row],[Лицевой]])</f>
        <v>#VALUE!</v>
      </c>
    </row>
    <row r="1725" spans="1:13" hidden="1" outlineLevel="2" x14ac:dyDescent="0.25">
      <c r="A1725" s="25" t="s">
        <v>32</v>
      </c>
      <c r="B1725" s="26">
        <v>490170.26</v>
      </c>
      <c r="C1725" s="26">
        <v>4432.1899999999996</v>
      </c>
      <c r="D1725" s="27">
        <v>74858</v>
      </c>
      <c r="E1725" s="26">
        <v>6895.67</v>
      </c>
      <c r="F1725" s="27">
        <v>46.55</v>
      </c>
      <c r="G1725" s="26">
        <v>-1747.55</v>
      </c>
      <c r="H1725" s="26">
        <v>-1047.9000000000001</v>
      </c>
      <c r="I1725" s="26">
        <v>-34.229999999999997</v>
      </c>
      <c r="J1725" s="13" t="s">
        <v>1138</v>
      </c>
      <c r="K1725" s="7" t="e">
        <f>SUMIFS([1]исходный!$I$2:$I$8445,[1]исходный!$A$2:$A$8445,Таблица1[[#This Row],[Лицевой]],[1]исходный!$C$2:$C$8445,"Отопление")</f>
        <v>#VALUE!</v>
      </c>
      <c r="L1725" s="7" t="e">
        <f>Таблица1[[#This Row],[Возврат за июль]]+Таблица1[[#This Row],[возврат]]</f>
        <v>#VALUE!</v>
      </c>
      <c r="M1725" s="7" t="e">
        <f>SUMIFS([2]Лист2!$H$2:$H$3988,[2]Лист2!$A$2:$A$3988,Таблица1[[#This Row],[Лицевой]])</f>
        <v>#VALUE!</v>
      </c>
    </row>
    <row r="1726" spans="1:13" hidden="1" outlineLevel="2" x14ac:dyDescent="0.25">
      <c r="A1726" s="25" t="s">
        <v>32</v>
      </c>
      <c r="B1726" s="26">
        <v>490170.26</v>
      </c>
      <c r="C1726" s="26">
        <v>4432.1899999999996</v>
      </c>
      <c r="D1726" s="27">
        <v>74859</v>
      </c>
      <c r="E1726" s="26">
        <v>7895.56</v>
      </c>
      <c r="F1726" s="27">
        <v>53.3</v>
      </c>
      <c r="G1726" s="26">
        <v>-2000.94</v>
      </c>
      <c r="H1726" s="26">
        <v>-1199.8499999999999</v>
      </c>
      <c r="I1726" s="26">
        <v>-39.19</v>
      </c>
      <c r="J1726" s="13" t="s">
        <v>1141</v>
      </c>
      <c r="K1726" s="7" t="e">
        <f>SUMIFS([1]исходный!$I$2:$I$8445,[1]исходный!$A$2:$A$8445,Таблица1[[#This Row],[Лицевой]],[1]исходный!$C$2:$C$8445,"Отопление")</f>
        <v>#VALUE!</v>
      </c>
      <c r="L1726" s="7" t="e">
        <f>Таблица1[[#This Row],[Возврат за июль]]+Таблица1[[#This Row],[возврат]]</f>
        <v>#VALUE!</v>
      </c>
      <c r="M1726" s="7" t="e">
        <f>SUMIFS([2]Лист2!$H$2:$H$3988,[2]Лист2!$A$2:$A$3988,Таблица1[[#This Row],[Лицевой]])</f>
        <v>#VALUE!</v>
      </c>
    </row>
    <row r="1727" spans="1:13" hidden="1" outlineLevel="2" x14ac:dyDescent="0.25">
      <c r="A1727" s="25" t="s">
        <v>32</v>
      </c>
      <c r="B1727" s="26">
        <v>490170.26</v>
      </c>
      <c r="C1727" s="26">
        <v>4432.1899999999996</v>
      </c>
      <c r="D1727" s="27">
        <v>74860</v>
      </c>
      <c r="E1727" s="26">
        <v>7922.24</v>
      </c>
      <c r="F1727" s="27">
        <v>53.48</v>
      </c>
      <c r="G1727" s="26">
        <v>-2007.71</v>
      </c>
      <c r="H1727" s="26">
        <v>0</v>
      </c>
      <c r="I1727" s="26">
        <v>-39.33</v>
      </c>
      <c r="J1727" s="13" t="s">
        <v>1137</v>
      </c>
      <c r="K1727" s="7" t="e">
        <f>SUMIFS([1]исходный!$I$2:$I$8445,[1]исходный!$A$2:$A$8445,Таблица1[[#This Row],[Лицевой]],[1]исходный!$C$2:$C$8445,"Отопление")</f>
        <v>#VALUE!</v>
      </c>
      <c r="L1727" s="7" t="e">
        <f>Таблица1[[#This Row],[Возврат за июль]]+Таблица1[[#This Row],[возврат]]</f>
        <v>#VALUE!</v>
      </c>
      <c r="M1727" s="7" t="e">
        <f>SUMIFS([2]Лист2!$H$2:$H$3988,[2]Лист2!$A$2:$A$3988,Таблица1[[#This Row],[Лицевой]])</f>
        <v>#VALUE!</v>
      </c>
    </row>
    <row r="1728" spans="1:13" hidden="1" outlineLevel="2" x14ac:dyDescent="0.25">
      <c r="A1728" s="25" t="s">
        <v>32</v>
      </c>
      <c r="B1728" s="26">
        <v>490170.26</v>
      </c>
      <c r="C1728" s="26">
        <v>4432.1899999999996</v>
      </c>
      <c r="D1728" s="27">
        <v>74861</v>
      </c>
      <c r="E1728" s="26">
        <v>6888.23</v>
      </c>
      <c r="F1728" s="27">
        <v>46.5</v>
      </c>
      <c r="G1728" s="26">
        <v>-1745.64</v>
      </c>
      <c r="H1728" s="26">
        <v>0</v>
      </c>
      <c r="I1728" s="26">
        <v>-34.200000000000003</v>
      </c>
      <c r="J1728" s="13" t="s">
        <v>1140</v>
      </c>
      <c r="K1728" s="7" t="e">
        <f>SUMIFS([1]исходный!$I$2:$I$8445,[1]исходный!$A$2:$A$8445,Таблица1[[#This Row],[Лицевой]],[1]исходный!$C$2:$C$8445,"Отопление")</f>
        <v>#VALUE!</v>
      </c>
      <c r="L1728" s="7" t="e">
        <f>Таблица1[[#This Row],[Возврат за июль]]+Таблица1[[#This Row],[возврат]]</f>
        <v>#VALUE!</v>
      </c>
      <c r="M1728" s="7" t="e">
        <f>SUMIFS([2]Лист2!$H$2:$H$3988,[2]Лист2!$A$2:$A$3988,Таблица1[[#This Row],[Лицевой]])</f>
        <v>#VALUE!</v>
      </c>
    </row>
    <row r="1729" spans="1:13" hidden="1" outlineLevel="2" x14ac:dyDescent="0.25">
      <c r="A1729" s="25" t="s">
        <v>32</v>
      </c>
      <c r="B1729" s="26">
        <v>490170.26</v>
      </c>
      <c r="C1729" s="26">
        <v>4432.1899999999996</v>
      </c>
      <c r="D1729" s="27">
        <v>74862</v>
      </c>
      <c r="E1729" s="26">
        <v>7880.75</v>
      </c>
      <c r="F1729" s="27">
        <v>53.2</v>
      </c>
      <c r="G1729" s="26">
        <v>-1997.19</v>
      </c>
      <c r="H1729" s="26">
        <v>0</v>
      </c>
      <c r="I1729" s="26">
        <v>-39.130000000000003</v>
      </c>
      <c r="J1729" s="13" t="s">
        <v>1139</v>
      </c>
      <c r="K1729" s="7" t="e">
        <f>SUMIFS([1]исходный!$I$2:$I$8445,[1]исходный!$A$2:$A$8445,Таблица1[[#This Row],[Лицевой]],[1]исходный!$C$2:$C$8445,"Отопление")</f>
        <v>#VALUE!</v>
      </c>
      <c r="L1729" s="7" t="e">
        <f>Таблица1[[#This Row],[Возврат за июль]]+Таблица1[[#This Row],[возврат]]</f>
        <v>#VALUE!</v>
      </c>
      <c r="M1729" s="7" t="e">
        <f>SUMIFS([2]Лист2!$H$2:$H$3988,[2]Лист2!$A$2:$A$3988,Таблица1[[#This Row],[Лицевой]])</f>
        <v>#VALUE!</v>
      </c>
    </row>
    <row r="1730" spans="1:13" hidden="1" outlineLevel="2" x14ac:dyDescent="0.25">
      <c r="A1730" s="25" t="s">
        <v>32</v>
      </c>
      <c r="B1730" s="26">
        <v>490170.26</v>
      </c>
      <c r="C1730" s="26">
        <v>4432.1899999999996</v>
      </c>
      <c r="D1730" s="27">
        <v>74863</v>
      </c>
      <c r="E1730" s="26">
        <v>7925.17</v>
      </c>
      <c r="F1730" s="27">
        <v>53.5</v>
      </c>
      <c r="G1730" s="26">
        <v>-2008.43</v>
      </c>
      <c r="H1730" s="26">
        <v>0</v>
      </c>
      <c r="I1730" s="26">
        <v>-39.33</v>
      </c>
      <c r="J1730" s="13" t="s">
        <v>1142</v>
      </c>
      <c r="K1730" s="7" t="e">
        <f>SUMIFS([1]исходный!$I$2:$I$8445,[1]исходный!$A$2:$A$8445,Таблица1[[#This Row],[Лицевой]],[1]исходный!$C$2:$C$8445,"Отопление")</f>
        <v>#VALUE!</v>
      </c>
      <c r="L1730" s="7" t="e">
        <f>Таблица1[[#This Row],[Возврат за июль]]+Таблица1[[#This Row],[возврат]]</f>
        <v>#VALUE!</v>
      </c>
      <c r="M1730" s="7" t="e">
        <f>SUMIFS([2]Лист2!$H$2:$H$3988,[2]Лист2!$A$2:$A$3988,Таблица1[[#This Row],[Лицевой]])</f>
        <v>#VALUE!</v>
      </c>
    </row>
    <row r="1731" spans="1:13" hidden="1" outlineLevel="2" x14ac:dyDescent="0.25">
      <c r="A1731" s="25" t="s">
        <v>32</v>
      </c>
      <c r="B1731" s="26">
        <v>490170.26</v>
      </c>
      <c r="C1731" s="26">
        <v>4432.1899999999996</v>
      </c>
      <c r="D1731" s="27">
        <v>74864</v>
      </c>
      <c r="E1731" s="26">
        <v>6895.67</v>
      </c>
      <c r="F1731" s="27">
        <v>46.55</v>
      </c>
      <c r="G1731" s="26">
        <v>-1747.55</v>
      </c>
      <c r="H1731" s="26">
        <v>-1047.9000000000001</v>
      </c>
      <c r="I1731" s="26">
        <v>-34.229999999999997</v>
      </c>
      <c r="J1731" s="13" t="s">
        <v>1138</v>
      </c>
      <c r="K1731" s="7" t="e">
        <f>SUMIFS([1]исходный!$I$2:$I$8445,[1]исходный!$A$2:$A$8445,Таблица1[[#This Row],[Лицевой]],[1]исходный!$C$2:$C$8445,"Отопление")</f>
        <v>#VALUE!</v>
      </c>
      <c r="L1731" s="7" t="e">
        <f>Таблица1[[#This Row],[Возврат за июль]]+Таблица1[[#This Row],[возврат]]</f>
        <v>#VALUE!</v>
      </c>
      <c r="M1731" s="7" t="e">
        <f>SUMIFS([2]Лист2!$H$2:$H$3988,[2]Лист2!$A$2:$A$3988,Таблица1[[#This Row],[Лицевой]])</f>
        <v>#VALUE!</v>
      </c>
    </row>
    <row r="1732" spans="1:13" hidden="1" outlineLevel="2" x14ac:dyDescent="0.25">
      <c r="A1732" s="25" t="s">
        <v>32</v>
      </c>
      <c r="B1732" s="26">
        <v>490170.26</v>
      </c>
      <c r="C1732" s="26">
        <v>4432.1899999999996</v>
      </c>
      <c r="D1732" s="27">
        <v>74865</v>
      </c>
      <c r="E1732" s="26">
        <v>7880.75</v>
      </c>
      <c r="F1732" s="27">
        <v>53.2</v>
      </c>
      <c r="G1732" s="26">
        <v>-1997.19</v>
      </c>
      <c r="H1732" s="26">
        <v>-1197.5999999999999</v>
      </c>
      <c r="I1732" s="26">
        <v>-39.130000000000003</v>
      </c>
      <c r="J1732" s="13" t="s">
        <v>1139</v>
      </c>
      <c r="K1732" s="7" t="e">
        <f>SUMIFS([1]исходный!$I$2:$I$8445,[1]исходный!$A$2:$A$8445,Таблица1[[#This Row],[Лицевой]],[1]исходный!$C$2:$C$8445,"Отопление")</f>
        <v>#VALUE!</v>
      </c>
      <c r="L1732" s="7" t="e">
        <f>Таблица1[[#This Row],[Возврат за июль]]+Таблица1[[#This Row],[возврат]]</f>
        <v>#VALUE!</v>
      </c>
      <c r="M1732" s="7" t="e">
        <f>SUMIFS([2]Лист2!$H$2:$H$3988,[2]Лист2!$A$2:$A$3988,Таблица1[[#This Row],[Лицевой]])</f>
        <v>#VALUE!</v>
      </c>
    </row>
    <row r="1733" spans="1:13" hidden="1" outlineLevel="2" x14ac:dyDescent="0.25">
      <c r="A1733" s="25" t="s">
        <v>32</v>
      </c>
      <c r="B1733" s="26">
        <v>490170.26</v>
      </c>
      <c r="C1733" s="26">
        <v>4432.1899999999996</v>
      </c>
      <c r="D1733" s="27">
        <v>74866</v>
      </c>
      <c r="E1733" s="26">
        <v>9939.81</v>
      </c>
      <c r="F1733" s="27">
        <v>67.099999999999994</v>
      </c>
      <c r="G1733" s="26">
        <v>-2519</v>
      </c>
      <c r="H1733" s="26">
        <v>0</v>
      </c>
      <c r="I1733" s="26">
        <v>-49.34</v>
      </c>
      <c r="J1733" s="13" t="s">
        <v>1143</v>
      </c>
      <c r="K1733" s="7" t="e">
        <f>SUMIFS([1]исходный!$I$2:$I$8445,[1]исходный!$A$2:$A$8445,Таблица1[[#This Row],[Лицевой]],[1]исходный!$C$2:$C$8445,"Отопление")</f>
        <v>#VALUE!</v>
      </c>
      <c r="L1733" s="7" t="e">
        <f>Таблица1[[#This Row],[Возврат за июль]]+Таблица1[[#This Row],[возврат]]</f>
        <v>#VALUE!</v>
      </c>
      <c r="M1733" s="7" t="e">
        <f>SUMIFS([2]Лист2!$H$2:$H$3988,[2]Лист2!$A$2:$A$3988,Таблица1[[#This Row],[Лицевой]])</f>
        <v>#VALUE!</v>
      </c>
    </row>
    <row r="1734" spans="1:13" hidden="1" outlineLevel="2" x14ac:dyDescent="0.25">
      <c r="A1734" s="25" t="s">
        <v>32</v>
      </c>
      <c r="B1734" s="26">
        <v>490170.26</v>
      </c>
      <c r="C1734" s="26">
        <v>4432.1899999999996</v>
      </c>
      <c r="D1734" s="27">
        <v>74867</v>
      </c>
      <c r="E1734" s="26">
        <v>4875.08</v>
      </c>
      <c r="F1734" s="27">
        <v>32.909999999999997</v>
      </c>
      <c r="G1734" s="26">
        <v>-1235.46</v>
      </c>
      <c r="H1734" s="26">
        <v>-740.84</v>
      </c>
      <c r="I1734" s="26">
        <v>-24.19</v>
      </c>
      <c r="J1734" s="13" t="s">
        <v>1144</v>
      </c>
      <c r="K1734" s="7" t="e">
        <f>SUMIFS([1]исходный!$I$2:$I$8445,[1]исходный!$A$2:$A$8445,Таблица1[[#This Row],[Лицевой]],[1]исходный!$C$2:$C$8445,"Отопление")</f>
        <v>#VALUE!</v>
      </c>
      <c r="L1734" s="7" t="e">
        <f>Таблица1[[#This Row],[Возврат за июль]]+Таблица1[[#This Row],[возврат]]</f>
        <v>#VALUE!</v>
      </c>
      <c r="M1734" s="7" t="e">
        <f>SUMIFS([2]Лист2!$H$2:$H$3988,[2]Лист2!$A$2:$A$3988,Таблица1[[#This Row],[Лицевой]])</f>
        <v>#VALUE!</v>
      </c>
    </row>
    <row r="1735" spans="1:13" hidden="1" outlineLevel="2" x14ac:dyDescent="0.25">
      <c r="A1735" s="25" t="s">
        <v>32</v>
      </c>
      <c r="B1735" s="26">
        <v>490170.26</v>
      </c>
      <c r="C1735" s="26">
        <v>4432.1899999999996</v>
      </c>
      <c r="D1735" s="27">
        <v>74868</v>
      </c>
      <c r="E1735" s="26">
        <v>7846.65</v>
      </c>
      <c r="F1735" s="27">
        <v>52.97</v>
      </c>
      <c r="G1735" s="26">
        <v>-1988.53</v>
      </c>
      <c r="H1735" s="26">
        <v>-1192.42</v>
      </c>
      <c r="I1735" s="26">
        <v>-38.94</v>
      </c>
      <c r="J1735" s="13" t="s">
        <v>1145</v>
      </c>
      <c r="K1735" s="7" t="e">
        <f>SUMIFS([1]исходный!$I$2:$I$8445,[1]исходный!$A$2:$A$8445,Таблица1[[#This Row],[Лицевой]],[1]исходный!$C$2:$C$8445,"Отопление")</f>
        <v>#VALUE!</v>
      </c>
      <c r="L1735" s="7" t="e">
        <f>Таблица1[[#This Row],[Возврат за июль]]+Таблица1[[#This Row],[возврат]]</f>
        <v>#VALUE!</v>
      </c>
      <c r="M1735" s="7" t="e">
        <f>SUMIFS([2]Лист2!$H$2:$H$3988,[2]Лист2!$A$2:$A$3988,Таблица1[[#This Row],[Лицевой]])</f>
        <v>#VALUE!</v>
      </c>
    </row>
    <row r="1736" spans="1:13" hidden="1" outlineLevel="2" x14ac:dyDescent="0.25">
      <c r="A1736" s="25" t="s">
        <v>32</v>
      </c>
      <c r="B1736" s="26">
        <v>490170.26</v>
      </c>
      <c r="C1736" s="26">
        <v>4432.1899999999996</v>
      </c>
      <c r="D1736" s="27">
        <v>74869</v>
      </c>
      <c r="E1736" s="26">
        <v>9908.7099999999991</v>
      </c>
      <c r="F1736" s="27">
        <v>66.89</v>
      </c>
      <c r="G1736" s="26">
        <v>-2511.13</v>
      </c>
      <c r="H1736" s="26">
        <v>0</v>
      </c>
      <c r="I1736" s="26">
        <v>-49.19</v>
      </c>
      <c r="J1736" s="13" t="s">
        <v>1146</v>
      </c>
      <c r="K1736" s="7" t="e">
        <f>SUMIFS([1]исходный!$I$2:$I$8445,[1]исходный!$A$2:$A$8445,Таблица1[[#This Row],[Лицевой]],[1]исходный!$C$2:$C$8445,"Отопление")</f>
        <v>#VALUE!</v>
      </c>
      <c r="L1736" s="7" t="e">
        <f>Таблица1[[#This Row],[Возврат за июль]]+Таблица1[[#This Row],[возврат]]</f>
        <v>#VALUE!</v>
      </c>
      <c r="M1736" s="7" t="e">
        <f>SUMIFS([2]Лист2!$H$2:$H$3988,[2]Лист2!$A$2:$A$3988,Таблица1[[#This Row],[Лицевой]])</f>
        <v>#VALUE!</v>
      </c>
    </row>
    <row r="1737" spans="1:13" hidden="1" outlineLevel="2" x14ac:dyDescent="0.25">
      <c r="A1737" s="25" t="s">
        <v>32</v>
      </c>
      <c r="B1737" s="26">
        <v>490170.26</v>
      </c>
      <c r="C1737" s="26">
        <v>4432.1899999999996</v>
      </c>
      <c r="D1737" s="27">
        <v>74870</v>
      </c>
      <c r="E1737" s="26">
        <v>4875.08</v>
      </c>
      <c r="F1737" s="27">
        <v>32.909999999999997</v>
      </c>
      <c r="G1737" s="26">
        <v>-1235.46</v>
      </c>
      <c r="H1737" s="26">
        <v>0</v>
      </c>
      <c r="I1737" s="26">
        <v>-24.19</v>
      </c>
      <c r="J1737" s="13" t="s">
        <v>1144</v>
      </c>
      <c r="K1737" s="7" t="e">
        <f>SUMIFS([1]исходный!$I$2:$I$8445,[1]исходный!$A$2:$A$8445,Таблица1[[#This Row],[Лицевой]],[1]исходный!$C$2:$C$8445,"Отопление")</f>
        <v>#VALUE!</v>
      </c>
      <c r="L1737" s="7" t="e">
        <f>Таблица1[[#This Row],[Возврат за июль]]+Таблица1[[#This Row],[возврат]]</f>
        <v>#VALUE!</v>
      </c>
      <c r="M1737" s="7" t="e">
        <f>SUMIFS([2]Лист2!$H$2:$H$3988,[2]Лист2!$A$2:$A$3988,Таблица1[[#This Row],[Лицевой]])</f>
        <v>#VALUE!</v>
      </c>
    </row>
    <row r="1738" spans="1:13" hidden="1" outlineLevel="2" x14ac:dyDescent="0.25">
      <c r="A1738" s="25" t="s">
        <v>32</v>
      </c>
      <c r="B1738" s="26">
        <v>490170.26</v>
      </c>
      <c r="C1738" s="26">
        <v>4432.1899999999996</v>
      </c>
      <c r="D1738" s="27">
        <v>74871</v>
      </c>
      <c r="E1738" s="26">
        <v>7846.65</v>
      </c>
      <c r="F1738" s="27">
        <v>52.97</v>
      </c>
      <c r="G1738" s="26">
        <v>-1988.53</v>
      </c>
      <c r="H1738" s="26">
        <v>-1192.42</v>
      </c>
      <c r="I1738" s="26">
        <v>-38.94</v>
      </c>
      <c r="J1738" s="13" t="s">
        <v>1145</v>
      </c>
      <c r="K1738" s="7" t="e">
        <f>SUMIFS([1]исходный!$I$2:$I$8445,[1]исходный!$A$2:$A$8445,Таблица1[[#This Row],[Лицевой]],[1]исходный!$C$2:$C$8445,"Отопление")</f>
        <v>#VALUE!</v>
      </c>
      <c r="L1738" s="7" t="e">
        <f>Таблица1[[#This Row],[Возврат за июль]]+Таблица1[[#This Row],[возврат]]</f>
        <v>#VALUE!</v>
      </c>
      <c r="M1738" s="7" t="e">
        <f>SUMIFS([2]Лист2!$H$2:$H$3988,[2]Лист2!$A$2:$A$3988,Таблица1[[#This Row],[Лицевой]])</f>
        <v>#VALUE!</v>
      </c>
    </row>
    <row r="1739" spans="1:13" hidden="1" outlineLevel="2" x14ac:dyDescent="0.25">
      <c r="A1739" s="25" t="s">
        <v>32</v>
      </c>
      <c r="B1739" s="26">
        <v>490170.26</v>
      </c>
      <c r="C1739" s="26">
        <v>4432.1899999999996</v>
      </c>
      <c r="D1739" s="27">
        <v>74872</v>
      </c>
      <c r="E1739" s="26">
        <v>9910.2000000000007</v>
      </c>
      <c r="F1739" s="27">
        <v>66.900000000000006</v>
      </c>
      <c r="G1739" s="26">
        <v>-2511.5100000000002</v>
      </c>
      <c r="H1739" s="26">
        <v>0</v>
      </c>
      <c r="I1739" s="26">
        <v>-49.2</v>
      </c>
      <c r="J1739" s="13" t="s">
        <v>1147</v>
      </c>
      <c r="K1739" s="7" t="e">
        <f>SUMIFS([1]исходный!$I$2:$I$8445,[1]исходный!$A$2:$A$8445,Таблица1[[#This Row],[Лицевой]],[1]исходный!$C$2:$C$8445,"Отопление")</f>
        <v>#VALUE!</v>
      </c>
      <c r="L1739" s="7" t="e">
        <f>Таблица1[[#This Row],[Возврат за июль]]+Таблица1[[#This Row],[возврат]]</f>
        <v>#VALUE!</v>
      </c>
      <c r="M1739" s="7" t="e">
        <f>SUMIFS([2]Лист2!$H$2:$H$3988,[2]Лист2!$A$2:$A$3988,Таблица1[[#This Row],[Лицевой]])</f>
        <v>#VALUE!</v>
      </c>
    </row>
    <row r="1740" spans="1:13" hidden="1" outlineLevel="2" x14ac:dyDescent="0.25">
      <c r="A1740" s="25" t="s">
        <v>32</v>
      </c>
      <c r="B1740" s="26">
        <v>490170.26</v>
      </c>
      <c r="C1740" s="26">
        <v>4432.1899999999996</v>
      </c>
      <c r="D1740" s="27">
        <v>74873</v>
      </c>
      <c r="E1740" s="26">
        <v>4875.08</v>
      </c>
      <c r="F1740" s="27">
        <v>32.909999999999997</v>
      </c>
      <c r="G1740" s="26">
        <v>-1235.46</v>
      </c>
      <c r="H1740" s="26">
        <v>0</v>
      </c>
      <c r="I1740" s="26">
        <v>-24.19</v>
      </c>
      <c r="J1740" s="13" t="s">
        <v>1144</v>
      </c>
      <c r="K1740" s="7" t="e">
        <f>SUMIFS([1]исходный!$I$2:$I$8445,[1]исходный!$A$2:$A$8445,Таблица1[[#This Row],[Лицевой]],[1]исходный!$C$2:$C$8445,"Отопление")</f>
        <v>#VALUE!</v>
      </c>
      <c r="L1740" s="7" t="e">
        <f>Таблица1[[#This Row],[Возврат за июль]]+Таблица1[[#This Row],[возврат]]</f>
        <v>#VALUE!</v>
      </c>
      <c r="M1740" s="7" t="e">
        <f>SUMIFS([2]Лист2!$H$2:$H$3988,[2]Лист2!$A$2:$A$3988,Таблица1[[#This Row],[Лицевой]])</f>
        <v>#VALUE!</v>
      </c>
    </row>
    <row r="1741" spans="1:13" hidden="1" outlineLevel="2" x14ac:dyDescent="0.25">
      <c r="A1741" s="25" t="s">
        <v>32</v>
      </c>
      <c r="B1741" s="26">
        <v>490170.26</v>
      </c>
      <c r="C1741" s="26">
        <v>4432.1899999999996</v>
      </c>
      <c r="D1741" s="27">
        <v>74874</v>
      </c>
      <c r="E1741" s="26">
        <v>7846.65</v>
      </c>
      <c r="F1741" s="27">
        <v>52.97</v>
      </c>
      <c r="G1741" s="26">
        <v>-1988.53</v>
      </c>
      <c r="H1741" s="26">
        <v>-1192.42</v>
      </c>
      <c r="I1741" s="26">
        <v>-38.94</v>
      </c>
      <c r="J1741" s="13" t="s">
        <v>1145</v>
      </c>
      <c r="K1741" s="7" t="e">
        <f>SUMIFS([1]исходный!$I$2:$I$8445,[1]исходный!$A$2:$A$8445,Таблица1[[#This Row],[Лицевой]],[1]исходный!$C$2:$C$8445,"Отопление")</f>
        <v>#VALUE!</v>
      </c>
      <c r="L1741" s="7" t="e">
        <f>Таблица1[[#This Row],[Возврат за июль]]+Таблица1[[#This Row],[возврат]]</f>
        <v>#VALUE!</v>
      </c>
      <c r="M1741" s="7" t="e">
        <f>SUMIFS([2]Лист2!$H$2:$H$3988,[2]Лист2!$A$2:$A$3988,Таблица1[[#This Row],[Лицевой]])</f>
        <v>#VALUE!</v>
      </c>
    </row>
    <row r="1742" spans="1:13" hidden="1" outlineLevel="2" x14ac:dyDescent="0.25">
      <c r="A1742" s="25" t="s">
        <v>32</v>
      </c>
      <c r="B1742" s="26">
        <v>490170.26</v>
      </c>
      <c r="C1742" s="26">
        <v>4432.1899999999996</v>
      </c>
      <c r="D1742" s="27">
        <v>74875</v>
      </c>
      <c r="E1742" s="26">
        <v>9908.7099999999991</v>
      </c>
      <c r="F1742" s="27">
        <v>66.89</v>
      </c>
      <c r="G1742" s="26">
        <v>-2511.13</v>
      </c>
      <c r="H1742" s="26">
        <v>0</v>
      </c>
      <c r="I1742" s="26">
        <v>-49.19</v>
      </c>
      <c r="J1742" s="13" t="s">
        <v>1146</v>
      </c>
      <c r="K1742" s="7" t="e">
        <f>SUMIFS([1]исходный!$I$2:$I$8445,[1]исходный!$A$2:$A$8445,Таблица1[[#This Row],[Лицевой]],[1]исходный!$C$2:$C$8445,"Отопление")</f>
        <v>#VALUE!</v>
      </c>
      <c r="L1742" s="7" t="e">
        <f>Таблица1[[#This Row],[Возврат за июль]]+Таблица1[[#This Row],[возврат]]</f>
        <v>#VALUE!</v>
      </c>
      <c r="M1742" s="7" t="e">
        <f>SUMIFS([2]Лист2!$H$2:$H$3988,[2]Лист2!$A$2:$A$3988,Таблица1[[#This Row],[Лицевой]])</f>
        <v>#VALUE!</v>
      </c>
    </row>
    <row r="1743" spans="1:13" hidden="1" outlineLevel="2" x14ac:dyDescent="0.25">
      <c r="A1743" s="25" t="s">
        <v>32</v>
      </c>
      <c r="B1743" s="26">
        <v>490170.26</v>
      </c>
      <c r="C1743" s="26">
        <v>4432.1899999999996</v>
      </c>
      <c r="D1743" s="27">
        <v>74876</v>
      </c>
      <c r="E1743" s="26">
        <v>4875.08</v>
      </c>
      <c r="F1743" s="27">
        <v>32.909999999999997</v>
      </c>
      <c r="G1743" s="26">
        <v>-1235.46</v>
      </c>
      <c r="H1743" s="26">
        <v>-740.84</v>
      </c>
      <c r="I1743" s="26">
        <v>-24.19</v>
      </c>
      <c r="J1743" s="13" t="s">
        <v>1144</v>
      </c>
      <c r="K1743" s="7" t="e">
        <f>SUMIFS([1]исходный!$I$2:$I$8445,[1]исходный!$A$2:$A$8445,Таблица1[[#This Row],[Лицевой]],[1]исходный!$C$2:$C$8445,"Отопление")</f>
        <v>#VALUE!</v>
      </c>
      <c r="L1743" s="7" t="e">
        <f>Таблица1[[#This Row],[Возврат за июль]]+Таблица1[[#This Row],[возврат]]</f>
        <v>#VALUE!</v>
      </c>
      <c r="M1743" s="7" t="e">
        <f>SUMIFS([2]Лист2!$H$2:$H$3988,[2]Лист2!$A$2:$A$3988,Таблица1[[#This Row],[Лицевой]])</f>
        <v>#VALUE!</v>
      </c>
    </row>
    <row r="1744" spans="1:13" hidden="1" outlineLevel="2" x14ac:dyDescent="0.25">
      <c r="A1744" s="25" t="s">
        <v>32</v>
      </c>
      <c r="B1744" s="26">
        <v>490170.26</v>
      </c>
      <c r="C1744" s="26">
        <v>4432.1899999999996</v>
      </c>
      <c r="D1744" s="27">
        <v>74877</v>
      </c>
      <c r="E1744" s="26">
        <v>7846.65</v>
      </c>
      <c r="F1744" s="27">
        <v>52.97</v>
      </c>
      <c r="G1744" s="26">
        <v>-1988.53</v>
      </c>
      <c r="H1744" s="26">
        <v>0</v>
      </c>
      <c r="I1744" s="26">
        <v>-38.94</v>
      </c>
      <c r="J1744" s="13" t="s">
        <v>1145</v>
      </c>
      <c r="K1744" s="7" t="e">
        <f>SUMIFS([1]исходный!$I$2:$I$8445,[1]исходный!$A$2:$A$8445,Таблица1[[#This Row],[Лицевой]],[1]исходный!$C$2:$C$8445,"Отопление")</f>
        <v>#VALUE!</v>
      </c>
      <c r="L1744" s="7" t="e">
        <f>Таблица1[[#This Row],[Возврат за июль]]+Таблица1[[#This Row],[возврат]]</f>
        <v>#VALUE!</v>
      </c>
      <c r="M1744" s="7" t="e">
        <f>SUMIFS([2]Лист2!$H$2:$H$3988,[2]Лист2!$A$2:$A$3988,Таблица1[[#This Row],[Лицевой]])</f>
        <v>#VALUE!</v>
      </c>
    </row>
    <row r="1745" spans="1:13" hidden="1" outlineLevel="2" x14ac:dyDescent="0.25">
      <c r="A1745" s="25" t="s">
        <v>32</v>
      </c>
      <c r="B1745" s="26">
        <v>490170.26</v>
      </c>
      <c r="C1745" s="26">
        <v>4432.1899999999996</v>
      </c>
      <c r="D1745" s="27">
        <v>74879</v>
      </c>
      <c r="E1745" s="26">
        <v>4875.08</v>
      </c>
      <c r="F1745" s="27">
        <v>32.909999999999997</v>
      </c>
      <c r="G1745" s="26">
        <v>-1235.46</v>
      </c>
      <c r="H1745" s="26">
        <v>0</v>
      </c>
      <c r="I1745" s="26">
        <v>-24.19</v>
      </c>
      <c r="J1745" s="13" t="s">
        <v>1144</v>
      </c>
      <c r="K1745" s="7" t="e">
        <f>SUMIFS([1]исходный!$I$2:$I$8445,[1]исходный!$A$2:$A$8445,Таблица1[[#This Row],[Лицевой]],[1]исходный!$C$2:$C$8445,"Отопление")</f>
        <v>#VALUE!</v>
      </c>
      <c r="L1745" s="7" t="e">
        <f>Таблица1[[#This Row],[Возврат за июль]]+Таблица1[[#This Row],[возврат]]</f>
        <v>#VALUE!</v>
      </c>
      <c r="M1745" s="7" t="e">
        <f>SUMIFS([2]Лист2!$H$2:$H$3988,[2]Лист2!$A$2:$A$3988,Таблица1[[#This Row],[Лицевой]])</f>
        <v>#VALUE!</v>
      </c>
    </row>
    <row r="1746" spans="1:13" hidden="1" outlineLevel="2" x14ac:dyDescent="0.25">
      <c r="A1746" s="25" t="s">
        <v>32</v>
      </c>
      <c r="B1746" s="26">
        <v>490170.26</v>
      </c>
      <c r="C1746" s="26">
        <v>4432.1899999999996</v>
      </c>
      <c r="D1746" s="27">
        <v>74880</v>
      </c>
      <c r="E1746" s="26">
        <v>7846.65</v>
      </c>
      <c r="F1746" s="27">
        <v>52.97</v>
      </c>
      <c r="G1746" s="26">
        <v>-1988.53</v>
      </c>
      <c r="H1746" s="26">
        <v>0</v>
      </c>
      <c r="I1746" s="26">
        <v>-38.94</v>
      </c>
      <c r="J1746" s="13" t="s">
        <v>1145</v>
      </c>
      <c r="K1746" s="7" t="e">
        <f>SUMIFS([1]исходный!$I$2:$I$8445,[1]исходный!$A$2:$A$8445,Таблица1[[#This Row],[Лицевой]],[1]исходный!$C$2:$C$8445,"Отопление")</f>
        <v>#VALUE!</v>
      </c>
      <c r="L1746" s="7" t="e">
        <f>Таблица1[[#This Row],[Возврат за июль]]+Таблица1[[#This Row],[возврат]]</f>
        <v>#VALUE!</v>
      </c>
      <c r="M1746" s="7" t="e">
        <f>SUMIFS([2]Лист2!$H$2:$H$3988,[2]Лист2!$A$2:$A$3988,Таблица1[[#This Row],[Лицевой]])</f>
        <v>#VALUE!</v>
      </c>
    </row>
    <row r="1747" spans="1:13" s="3" customFormat="1" outlineLevel="1" collapsed="1" x14ac:dyDescent="0.25">
      <c r="A1747" s="22" t="s">
        <v>32</v>
      </c>
      <c r="B1747" s="24">
        <f>B1746</f>
        <v>490170.26</v>
      </c>
      <c r="C1747" s="24">
        <f>C1746</f>
        <v>4432.1899999999996</v>
      </c>
      <c r="D1747" s="24"/>
      <c r="E1747" s="24">
        <f>SUM(E1658:E1746)</f>
        <v>656580.12999999989</v>
      </c>
      <c r="F1747" s="24">
        <f t="shared" ref="F1747:I1747" si="26">SUM(F1658:F1746)</f>
        <v>4432.1900000000014</v>
      </c>
      <c r="G1747" s="24">
        <f t="shared" si="26"/>
        <v>-166409.93000000002</v>
      </c>
      <c r="H1747" s="24">
        <f t="shared" si="26"/>
        <v>-35540.149999999994</v>
      </c>
      <c r="I1747" s="24">
        <f t="shared" si="26"/>
        <v>-3259.2900000000009</v>
      </c>
      <c r="J1747" s="13"/>
      <c r="K1747" s="7" t="e">
        <f>SUMIFS([1]исходный!$I$2:$I$8445,[1]исходный!$A$2:$A$8445,Таблица1[[#This Row],[Лицевой]],[1]исходный!$C$2:$C$8445,"Отопление")</f>
        <v>#VALUE!</v>
      </c>
      <c r="L1747" s="7" t="e">
        <f>Таблица1[[#This Row],[Возврат за июль]]+Таблица1[[#This Row],[возврат]]</f>
        <v>#VALUE!</v>
      </c>
      <c r="M1747" s="7" t="e">
        <f>SUMIFS([2]Лист2!$H$2:$H$3988,[2]Лист2!$A$2:$A$3988,Таблица1[[#This Row],[Лицевой]])</f>
        <v>#VALUE!</v>
      </c>
    </row>
    <row r="1748" spans="1:13" hidden="1" outlineLevel="2" x14ac:dyDescent="0.25">
      <c r="A1748" s="25" t="s">
        <v>33</v>
      </c>
      <c r="B1748" s="26">
        <v>454889.6</v>
      </c>
      <c r="C1748" s="26">
        <v>3830.81</v>
      </c>
      <c r="D1748" s="27">
        <v>70417</v>
      </c>
      <c r="E1748" s="26">
        <v>4600.25</v>
      </c>
      <c r="F1748" s="27">
        <v>50.39</v>
      </c>
      <c r="G1748" s="26">
        <v>1383.31</v>
      </c>
      <c r="H1748" s="26">
        <v>-697.34</v>
      </c>
      <c r="I1748" s="26">
        <v>-22.77</v>
      </c>
      <c r="J1748" s="13" t="s">
        <v>1148</v>
      </c>
      <c r="K1748" s="7" t="e">
        <f>SUMIFS([1]исходный!$I$2:$I$8445,[1]исходный!$A$2:$A$8445,Таблица1[[#This Row],[Лицевой]],[1]исходный!$C$2:$C$8445,"Отопление")</f>
        <v>#VALUE!</v>
      </c>
      <c r="L1748" s="7" t="e">
        <f>Таблица1[[#This Row],[Возврат за июль]]+Таблица1[[#This Row],[возврат]]</f>
        <v>#VALUE!</v>
      </c>
      <c r="M1748" s="7" t="e">
        <f>SUMIFS([2]Лист2!$H$2:$H$3988,[2]Лист2!$A$2:$A$3988,Таблица1[[#This Row],[Лицевой]])</f>
        <v>#VALUE!</v>
      </c>
    </row>
    <row r="1749" spans="1:13" hidden="1" outlineLevel="2" x14ac:dyDescent="0.25">
      <c r="A1749" s="25" t="s">
        <v>33</v>
      </c>
      <c r="B1749" s="26">
        <v>454889.6</v>
      </c>
      <c r="C1749" s="26">
        <v>3830.81</v>
      </c>
      <c r="D1749" s="27">
        <v>70418</v>
      </c>
      <c r="E1749" s="26">
        <v>2866.59</v>
      </c>
      <c r="F1749" s="27">
        <v>31.4</v>
      </c>
      <c r="G1749" s="26">
        <v>862</v>
      </c>
      <c r="H1749" s="26">
        <v>-434.54</v>
      </c>
      <c r="I1749" s="26">
        <v>-14.19</v>
      </c>
      <c r="J1749" s="13" t="s">
        <v>1149</v>
      </c>
      <c r="K1749" s="7" t="e">
        <f>SUMIFS([1]исходный!$I$2:$I$8445,[1]исходный!$A$2:$A$8445,Таблица1[[#This Row],[Лицевой]],[1]исходный!$C$2:$C$8445,"Отопление")</f>
        <v>#VALUE!</v>
      </c>
      <c r="L1749" s="7" t="e">
        <f>Таблица1[[#This Row],[Возврат за июль]]+Таблица1[[#This Row],[возврат]]</f>
        <v>#VALUE!</v>
      </c>
      <c r="M1749" s="7" t="e">
        <f>SUMIFS([2]Лист2!$H$2:$H$3988,[2]Лист2!$A$2:$A$3988,Таблица1[[#This Row],[Лицевой]])</f>
        <v>#VALUE!</v>
      </c>
    </row>
    <row r="1750" spans="1:13" hidden="1" outlineLevel="2" x14ac:dyDescent="0.25">
      <c r="A1750" s="25" t="s">
        <v>33</v>
      </c>
      <c r="B1750" s="26">
        <v>454889.6</v>
      </c>
      <c r="C1750" s="26">
        <v>3830.81</v>
      </c>
      <c r="D1750" s="27">
        <v>70419</v>
      </c>
      <c r="E1750" s="26">
        <v>4507.1099999999997</v>
      </c>
      <c r="F1750" s="27">
        <v>49.37</v>
      </c>
      <c r="G1750" s="26">
        <v>1355.33</v>
      </c>
      <c r="H1750" s="26">
        <v>-683.23</v>
      </c>
      <c r="I1750" s="26">
        <v>-22.32</v>
      </c>
      <c r="J1750" s="13" t="s">
        <v>1150</v>
      </c>
      <c r="K1750" s="7" t="e">
        <f>SUMIFS([1]исходный!$I$2:$I$8445,[1]исходный!$A$2:$A$8445,Таблица1[[#This Row],[Лицевой]],[1]исходный!$C$2:$C$8445,"Отопление")</f>
        <v>#VALUE!</v>
      </c>
      <c r="L1750" s="7" t="e">
        <f>Таблица1[[#This Row],[Возврат за июль]]+Таблица1[[#This Row],[возврат]]</f>
        <v>#VALUE!</v>
      </c>
      <c r="M1750" s="7" t="e">
        <f>SUMIFS([2]Лист2!$H$2:$H$3988,[2]Лист2!$A$2:$A$3988,Таблица1[[#This Row],[Лицевой]])</f>
        <v>#VALUE!</v>
      </c>
    </row>
    <row r="1751" spans="1:13" hidden="1" outlineLevel="2" x14ac:dyDescent="0.25">
      <c r="A1751" s="25" t="s">
        <v>33</v>
      </c>
      <c r="B1751" s="26">
        <v>454889.6</v>
      </c>
      <c r="C1751" s="26">
        <v>3830.81</v>
      </c>
      <c r="D1751" s="27">
        <v>70420</v>
      </c>
      <c r="E1751" s="26">
        <v>4610.26</v>
      </c>
      <c r="F1751" s="27">
        <v>50.5</v>
      </c>
      <c r="G1751" s="26">
        <v>1386.36</v>
      </c>
      <c r="H1751" s="26">
        <v>-698.86</v>
      </c>
      <c r="I1751" s="26">
        <v>-22.82</v>
      </c>
      <c r="J1751" s="13" t="s">
        <v>1151</v>
      </c>
      <c r="K1751" s="7" t="e">
        <f>SUMIFS([1]исходный!$I$2:$I$8445,[1]исходный!$A$2:$A$8445,Таблица1[[#This Row],[Лицевой]],[1]исходный!$C$2:$C$8445,"Отопление")</f>
        <v>#VALUE!</v>
      </c>
      <c r="L1751" s="7" t="e">
        <f>Таблица1[[#This Row],[Возврат за июль]]+Таблица1[[#This Row],[возврат]]</f>
        <v>#VALUE!</v>
      </c>
      <c r="M1751" s="7" t="e">
        <f>SUMIFS([2]Лист2!$H$2:$H$3988,[2]Лист2!$A$2:$A$3988,Таблица1[[#This Row],[Лицевой]])</f>
        <v>#VALUE!</v>
      </c>
    </row>
    <row r="1752" spans="1:13" hidden="1" outlineLevel="2" x14ac:dyDescent="0.25">
      <c r="A1752" s="25" t="s">
        <v>33</v>
      </c>
      <c r="B1752" s="26">
        <v>454889.6</v>
      </c>
      <c r="C1752" s="26">
        <v>3830.81</v>
      </c>
      <c r="D1752" s="27">
        <v>70421</v>
      </c>
      <c r="E1752" s="26">
        <v>2857.47</v>
      </c>
      <c r="F1752" s="27">
        <v>31.3</v>
      </c>
      <c r="G1752" s="26">
        <v>859.25</v>
      </c>
      <c r="H1752" s="26">
        <v>-433.16</v>
      </c>
      <c r="I1752" s="26">
        <v>-14.15</v>
      </c>
      <c r="J1752" s="13" t="s">
        <v>1152</v>
      </c>
      <c r="K1752" s="7" t="e">
        <f>SUMIFS([1]исходный!$I$2:$I$8445,[1]исходный!$A$2:$A$8445,Таблица1[[#This Row],[Лицевой]],[1]исходный!$C$2:$C$8445,"Отопление")</f>
        <v>#VALUE!</v>
      </c>
      <c r="L1752" s="7" t="e">
        <f>Таблица1[[#This Row],[Возврат за июль]]+Таблица1[[#This Row],[возврат]]</f>
        <v>#VALUE!</v>
      </c>
      <c r="M1752" s="7" t="e">
        <f>SUMIFS([2]Лист2!$H$2:$H$3988,[2]Лист2!$A$2:$A$3988,Таблица1[[#This Row],[Лицевой]])</f>
        <v>#VALUE!</v>
      </c>
    </row>
    <row r="1753" spans="1:13" hidden="1" outlineLevel="2" x14ac:dyDescent="0.25">
      <c r="A1753" s="25" t="s">
        <v>33</v>
      </c>
      <c r="B1753" s="26">
        <v>454889.6</v>
      </c>
      <c r="C1753" s="26">
        <v>3830.81</v>
      </c>
      <c r="D1753" s="27">
        <v>70422</v>
      </c>
      <c r="E1753" s="26">
        <v>4446.87</v>
      </c>
      <c r="F1753" s="27">
        <v>48.71</v>
      </c>
      <c r="G1753" s="26">
        <v>1337.2</v>
      </c>
      <c r="H1753" s="26">
        <v>-674.09</v>
      </c>
      <c r="I1753" s="26">
        <v>-22.02</v>
      </c>
      <c r="J1753" s="13" t="s">
        <v>1153</v>
      </c>
      <c r="K1753" s="7" t="e">
        <f>SUMIFS([1]исходный!$I$2:$I$8445,[1]исходный!$A$2:$A$8445,Таблица1[[#This Row],[Лицевой]],[1]исходный!$C$2:$C$8445,"Отопление")</f>
        <v>#VALUE!</v>
      </c>
      <c r="L1753" s="7" t="e">
        <f>Таблица1[[#This Row],[Возврат за июль]]+Таблица1[[#This Row],[возврат]]</f>
        <v>#VALUE!</v>
      </c>
      <c r="M1753" s="7" t="e">
        <f>SUMIFS([2]Лист2!$H$2:$H$3988,[2]Лист2!$A$2:$A$3988,Таблица1[[#This Row],[Лицевой]])</f>
        <v>#VALUE!</v>
      </c>
    </row>
    <row r="1754" spans="1:13" hidden="1" outlineLevel="2" x14ac:dyDescent="0.25">
      <c r="A1754" s="25" t="s">
        <v>33</v>
      </c>
      <c r="B1754" s="26">
        <v>454889.6</v>
      </c>
      <c r="C1754" s="26">
        <v>3830.81</v>
      </c>
      <c r="D1754" s="27">
        <v>70423</v>
      </c>
      <c r="E1754" s="26">
        <v>4619.43</v>
      </c>
      <c r="F1754" s="27">
        <v>50.6</v>
      </c>
      <c r="G1754" s="26">
        <v>1389.07</v>
      </c>
      <c r="H1754" s="26">
        <v>-700.25</v>
      </c>
      <c r="I1754" s="26">
        <v>-22.87</v>
      </c>
      <c r="J1754" s="13" t="s">
        <v>1154</v>
      </c>
      <c r="K1754" s="7" t="e">
        <f>SUMIFS([1]исходный!$I$2:$I$8445,[1]исходный!$A$2:$A$8445,Таблица1[[#This Row],[Лицевой]],[1]исходный!$C$2:$C$8445,"Отопление")</f>
        <v>#VALUE!</v>
      </c>
      <c r="L1754" s="7" t="e">
        <f>Таблица1[[#This Row],[Возврат за июль]]+Таблица1[[#This Row],[возврат]]</f>
        <v>#VALUE!</v>
      </c>
      <c r="M1754" s="7" t="e">
        <f>SUMIFS([2]Лист2!$H$2:$H$3988,[2]Лист2!$A$2:$A$3988,Таблица1[[#This Row],[Лицевой]])</f>
        <v>#VALUE!</v>
      </c>
    </row>
    <row r="1755" spans="1:13" hidden="1" outlineLevel="2" x14ac:dyDescent="0.25">
      <c r="A1755" s="25" t="s">
        <v>33</v>
      </c>
      <c r="B1755" s="26">
        <v>454889.6</v>
      </c>
      <c r="C1755" s="26">
        <v>3830.81</v>
      </c>
      <c r="D1755" s="27">
        <v>70424</v>
      </c>
      <c r="E1755" s="26">
        <v>2814.57</v>
      </c>
      <c r="F1755" s="27">
        <v>30.83</v>
      </c>
      <c r="G1755" s="26">
        <v>846.34</v>
      </c>
      <c r="H1755" s="26">
        <v>-426.66</v>
      </c>
      <c r="I1755" s="26">
        <v>-13.94</v>
      </c>
      <c r="J1755" s="13" t="s">
        <v>1155</v>
      </c>
      <c r="K1755" s="7" t="e">
        <f>SUMIFS([1]исходный!$I$2:$I$8445,[1]исходный!$A$2:$A$8445,Таблица1[[#This Row],[Лицевой]],[1]исходный!$C$2:$C$8445,"Отопление")</f>
        <v>#VALUE!</v>
      </c>
      <c r="L1755" s="7" t="e">
        <f>Таблица1[[#This Row],[Возврат за июль]]+Таблица1[[#This Row],[возврат]]</f>
        <v>#VALUE!</v>
      </c>
      <c r="M1755" s="7" t="e">
        <f>SUMIFS([2]Лист2!$H$2:$H$3988,[2]Лист2!$A$2:$A$3988,Таблица1[[#This Row],[Лицевой]])</f>
        <v>#VALUE!</v>
      </c>
    </row>
    <row r="1756" spans="1:13" hidden="1" outlineLevel="2" x14ac:dyDescent="0.25">
      <c r="A1756" s="25" t="s">
        <v>33</v>
      </c>
      <c r="B1756" s="26">
        <v>454889.6</v>
      </c>
      <c r="C1756" s="26">
        <v>3830.81</v>
      </c>
      <c r="D1756" s="27">
        <v>70425</v>
      </c>
      <c r="E1756" s="26">
        <v>4515.34</v>
      </c>
      <c r="F1756" s="27">
        <v>49.46</v>
      </c>
      <c r="G1756" s="26">
        <v>1357.79</v>
      </c>
      <c r="H1756" s="26">
        <v>-684.47</v>
      </c>
      <c r="I1756" s="26">
        <v>-22.35</v>
      </c>
      <c r="J1756" s="13" t="s">
        <v>1156</v>
      </c>
      <c r="K1756" s="7" t="e">
        <f>SUMIFS([1]исходный!$I$2:$I$8445,[1]исходный!$A$2:$A$8445,Таблица1[[#This Row],[Лицевой]],[1]исходный!$C$2:$C$8445,"Отопление")</f>
        <v>#VALUE!</v>
      </c>
      <c r="L1756" s="7" t="e">
        <f>Таблица1[[#This Row],[Возврат за июль]]+Таблица1[[#This Row],[возврат]]</f>
        <v>#VALUE!</v>
      </c>
      <c r="M1756" s="7" t="e">
        <f>SUMIFS([2]Лист2!$H$2:$H$3988,[2]Лист2!$A$2:$A$3988,Таблица1[[#This Row],[Лицевой]])</f>
        <v>#VALUE!</v>
      </c>
    </row>
    <row r="1757" spans="1:13" hidden="1" outlineLevel="2" x14ac:dyDescent="0.25">
      <c r="A1757" s="25" t="s">
        <v>33</v>
      </c>
      <c r="B1757" s="26">
        <v>454889.6</v>
      </c>
      <c r="C1757" s="26">
        <v>3830.81</v>
      </c>
      <c r="D1757" s="27">
        <v>70426</v>
      </c>
      <c r="E1757" s="26">
        <v>4665.07</v>
      </c>
      <c r="F1757" s="27">
        <v>51.1</v>
      </c>
      <c r="G1757" s="26">
        <v>1402.8</v>
      </c>
      <c r="H1757" s="26">
        <v>-707.17</v>
      </c>
      <c r="I1757" s="26">
        <v>-23.1</v>
      </c>
      <c r="J1757" s="13" t="s">
        <v>1157</v>
      </c>
      <c r="K1757" s="7" t="e">
        <f>SUMIFS([1]исходный!$I$2:$I$8445,[1]исходный!$A$2:$A$8445,Таблица1[[#This Row],[Лицевой]],[1]исходный!$C$2:$C$8445,"Отопление")</f>
        <v>#VALUE!</v>
      </c>
      <c r="L1757" s="7" t="e">
        <f>Таблица1[[#This Row],[Возврат за июль]]+Таблица1[[#This Row],[возврат]]</f>
        <v>#VALUE!</v>
      </c>
      <c r="M1757" s="7" t="e">
        <f>SUMIFS([2]Лист2!$H$2:$H$3988,[2]Лист2!$A$2:$A$3988,Таблица1[[#This Row],[Лицевой]])</f>
        <v>#VALUE!</v>
      </c>
    </row>
    <row r="1758" spans="1:13" hidden="1" outlineLevel="2" x14ac:dyDescent="0.25">
      <c r="A1758" s="25" t="s">
        <v>33</v>
      </c>
      <c r="B1758" s="26">
        <v>454889.6</v>
      </c>
      <c r="C1758" s="26">
        <v>3830.81</v>
      </c>
      <c r="D1758" s="27">
        <v>70427</v>
      </c>
      <c r="E1758" s="26">
        <v>2874.8</v>
      </c>
      <c r="F1758" s="27">
        <v>31.49</v>
      </c>
      <c r="G1758" s="26">
        <v>864.48</v>
      </c>
      <c r="H1758" s="26">
        <v>-435.79</v>
      </c>
      <c r="I1758" s="26">
        <v>-14.24</v>
      </c>
      <c r="J1758" s="13" t="s">
        <v>1158</v>
      </c>
      <c r="K1758" s="7" t="e">
        <f>SUMIFS([1]исходный!$I$2:$I$8445,[1]исходный!$A$2:$A$8445,Таблица1[[#This Row],[Лицевой]],[1]исходный!$C$2:$C$8445,"Отопление")</f>
        <v>#VALUE!</v>
      </c>
      <c r="L1758" s="7" t="e">
        <f>Таблица1[[#This Row],[Возврат за июль]]+Таблица1[[#This Row],[возврат]]</f>
        <v>#VALUE!</v>
      </c>
      <c r="M1758" s="7" t="e">
        <f>SUMIFS([2]Лист2!$H$2:$H$3988,[2]Лист2!$A$2:$A$3988,Таблица1[[#This Row],[Лицевой]])</f>
        <v>#VALUE!</v>
      </c>
    </row>
    <row r="1759" spans="1:13" hidden="1" outlineLevel="2" x14ac:dyDescent="0.25">
      <c r="A1759" s="25" t="s">
        <v>33</v>
      </c>
      <c r="B1759" s="26">
        <v>454889.6</v>
      </c>
      <c r="C1759" s="26">
        <v>3830.81</v>
      </c>
      <c r="D1759" s="27">
        <v>70428</v>
      </c>
      <c r="E1759" s="26">
        <v>4409.46</v>
      </c>
      <c r="F1759" s="27">
        <v>48.3</v>
      </c>
      <c r="G1759" s="26">
        <v>1325.92</v>
      </c>
      <c r="H1759" s="26">
        <v>-668.42</v>
      </c>
      <c r="I1759" s="26">
        <v>-21.83</v>
      </c>
      <c r="J1759" s="13" t="s">
        <v>1159</v>
      </c>
      <c r="K1759" s="7" t="e">
        <f>SUMIFS([1]исходный!$I$2:$I$8445,[1]исходный!$A$2:$A$8445,Таблица1[[#This Row],[Лицевой]],[1]исходный!$C$2:$C$8445,"Отопление")</f>
        <v>#VALUE!</v>
      </c>
      <c r="L1759" s="7" t="e">
        <f>Таблица1[[#This Row],[Возврат за июль]]+Таблица1[[#This Row],[возврат]]</f>
        <v>#VALUE!</v>
      </c>
      <c r="M1759" s="7" t="e">
        <f>SUMIFS([2]Лист2!$H$2:$H$3988,[2]Лист2!$A$2:$A$3988,Таблица1[[#This Row],[Лицевой]])</f>
        <v>#VALUE!</v>
      </c>
    </row>
    <row r="1760" spans="1:13" hidden="1" outlineLevel="2" x14ac:dyDescent="0.25">
      <c r="A1760" s="25" t="s">
        <v>33</v>
      </c>
      <c r="B1760" s="26">
        <v>454889.6</v>
      </c>
      <c r="C1760" s="26">
        <v>3830.81</v>
      </c>
      <c r="D1760" s="27">
        <v>70429</v>
      </c>
      <c r="E1760" s="26">
        <v>4686.9399999999996</v>
      </c>
      <c r="F1760" s="27">
        <v>51.34</v>
      </c>
      <c r="G1760" s="26">
        <v>1409.43</v>
      </c>
      <c r="H1760" s="26">
        <v>-710.49</v>
      </c>
      <c r="I1760" s="26">
        <v>-23.21</v>
      </c>
      <c r="J1760" s="13" t="s">
        <v>1160</v>
      </c>
      <c r="K1760" s="7" t="e">
        <f>SUMIFS([1]исходный!$I$2:$I$8445,[1]исходный!$A$2:$A$8445,Таблица1[[#This Row],[Лицевой]],[1]исходный!$C$2:$C$8445,"Отопление")</f>
        <v>#VALUE!</v>
      </c>
      <c r="L1760" s="7" t="e">
        <f>Таблица1[[#This Row],[Возврат за июль]]+Таблица1[[#This Row],[возврат]]</f>
        <v>#VALUE!</v>
      </c>
      <c r="M1760" s="7" t="e">
        <f>SUMIFS([2]Лист2!$H$2:$H$3988,[2]Лист2!$A$2:$A$3988,Таблица1[[#This Row],[Лицевой]])</f>
        <v>#VALUE!</v>
      </c>
    </row>
    <row r="1761" spans="1:13" hidden="1" outlineLevel="2" x14ac:dyDescent="0.25">
      <c r="A1761" s="25" t="s">
        <v>33</v>
      </c>
      <c r="B1761" s="26">
        <v>454889.6</v>
      </c>
      <c r="C1761" s="26">
        <v>3830.81</v>
      </c>
      <c r="D1761" s="27">
        <v>70430</v>
      </c>
      <c r="E1761" s="26">
        <v>2893.98</v>
      </c>
      <c r="F1761" s="27">
        <v>31.7</v>
      </c>
      <c r="G1761" s="26">
        <v>870.24</v>
      </c>
      <c r="H1761" s="26">
        <v>-438.7</v>
      </c>
      <c r="I1761" s="26">
        <v>-14.34</v>
      </c>
      <c r="J1761" s="13" t="s">
        <v>1161</v>
      </c>
      <c r="K1761" s="7" t="e">
        <f>SUMIFS([1]исходный!$I$2:$I$8445,[1]исходный!$A$2:$A$8445,Таблица1[[#This Row],[Лицевой]],[1]исходный!$C$2:$C$8445,"Отопление")</f>
        <v>#VALUE!</v>
      </c>
      <c r="L1761" s="7" t="e">
        <f>Таблица1[[#This Row],[Возврат за июль]]+Таблица1[[#This Row],[возврат]]</f>
        <v>#VALUE!</v>
      </c>
      <c r="M1761" s="7" t="e">
        <f>SUMIFS([2]Лист2!$H$2:$H$3988,[2]Лист2!$A$2:$A$3988,Таблица1[[#This Row],[Лицевой]])</f>
        <v>#VALUE!</v>
      </c>
    </row>
    <row r="1762" spans="1:13" hidden="1" outlineLevel="2" x14ac:dyDescent="0.25">
      <c r="A1762" s="25" t="s">
        <v>33</v>
      </c>
      <c r="B1762" s="26">
        <v>454889.6</v>
      </c>
      <c r="C1762" s="26">
        <v>3830.81</v>
      </c>
      <c r="D1762" s="27">
        <v>70431</v>
      </c>
      <c r="E1762" s="26">
        <v>4455.1000000000004</v>
      </c>
      <c r="F1762" s="27">
        <v>48.8</v>
      </c>
      <c r="G1762" s="26">
        <v>1339.66</v>
      </c>
      <c r="H1762" s="26">
        <v>-675.34</v>
      </c>
      <c r="I1762" s="26">
        <v>-22.06</v>
      </c>
      <c r="J1762" s="13" t="s">
        <v>1162</v>
      </c>
      <c r="K1762" s="7" t="e">
        <f>SUMIFS([1]исходный!$I$2:$I$8445,[1]исходный!$A$2:$A$8445,Таблица1[[#This Row],[Лицевой]],[1]исходный!$C$2:$C$8445,"Отопление")</f>
        <v>#VALUE!</v>
      </c>
      <c r="L1762" s="7" t="e">
        <f>Таблица1[[#This Row],[Возврат за июль]]+Таблица1[[#This Row],[возврат]]</f>
        <v>#VALUE!</v>
      </c>
      <c r="M1762" s="7" t="e">
        <f>SUMIFS([2]Лист2!$H$2:$H$3988,[2]Лист2!$A$2:$A$3988,Таблица1[[#This Row],[Лицевой]])</f>
        <v>#VALUE!</v>
      </c>
    </row>
    <row r="1763" spans="1:13" hidden="1" outlineLevel="2" x14ac:dyDescent="0.25">
      <c r="A1763" s="25" t="s">
        <v>33</v>
      </c>
      <c r="B1763" s="26">
        <v>454889.6</v>
      </c>
      <c r="C1763" s="26">
        <v>3830.81</v>
      </c>
      <c r="D1763" s="27">
        <v>70432</v>
      </c>
      <c r="E1763" s="26">
        <v>5386.27</v>
      </c>
      <c r="F1763" s="27">
        <v>59</v>
      </c>
      <c r="G1763" s="26">
        <v>1619.69</v>
      </c>
      <c r="H1763" s="26">
        <v>-816.5</v>
      </c>
      <c r="I1763" s="26">
        <v>-26.67</v>
      </c>
      <c r="J1763" s="13" t="s">
        <v>1163</v>
      </c>
      <c r="K1763" s="7" t="e">
        <f>SUMIFS([1]исходный!$I$2:$I$8445,[1]исходный!$A$2:$A$8445,Таблица1[[#This Row],[Лицевой]],[1]исходный!$C$2:$C$8445,"Отопление")</f>
        <v>#VALUE!</v>
      </c>
      <c r="L1763" s="7" t="e">
        <f>Таблица1[[#This Row],[Возврат за июль]]+Таблица1[[#This Row],[возврат]]</f>
        <v>#VALUE!</v>
      </c>
      <c r="M1763" s="7" t="e">
        <f>SUMIFS([2]Лист2!$H$2:$H$3988,[2]Лист2!$A$2:$A$3988,Таблица1[[#This Row],[Лицевой]])</f>
        <v>#VALUE!</v>
      </c>
    </row>
    <row r="1764" spans="1:13" hidden="1" outlineLevel="2" x14ac:dyDescent="0.25">
      <c r="A1764" s="25" t="s">
        <v>33</v>
      </c>
      <c r="B1764" s="26">
        <v>454889.6</v>
      </c>
      <c r="C1764" s="26">
        <v>3830.81</v>
      </c>
      <c r="D1764" s="27">
        <v>70433</v>
      </c>
      <c r="E1764" s="26">
        <v>5326.94</v>
      </c>
      <c r="F1764" s="27">
        <v>58.35</v>
      </c>
      <c r="G1764" s="26">
        <v>1601.83</v>
      </c>
      <c r="H1764" s="26">
        <v>-807.5</v>
      </c>
      <c r="I1764" s="26">
        <v>-26.37</v>
      </c>
      <c r="J1764" s="13" t="s">
        <v>1164</v>
      </c>
      <c r="K1764" s="7" t="e">
        <f>SUMIFS([1]исходный!$I$2:$I$8445,[1]исходный!$A$2:$A$8445,Таблица1[[#This Row],[Лицевой]],[1]исходный!$C$2:$C$8445,"Отопление")</f>
        <v>#VALUE!</v>
      </c>
      <c r="L1764" s="7" t="e">
        <f>Таблица1[[#This Row],[Возврат за июль]]+Таблица1[[#This Row],[возврат]]</f>
        <v>#VALUE!</v>
      </c>
      <c r="M1764" s="7" t="e">
        <f>SUMIFS([2]Лист2!$H$2:$H$3988,[2]Лист2!$A$2:$A$3988,Таблица1[[#This Row],[Лицевой]])</f>
        <v>#VALUE!</v>
      </c>
    </row>
    <row r="1765" spans="1:13" hidden="1" outlineLevel="2" x14ac:dyDescent="0.25">
      <c r="A1765" s="25" t="s">
        <v>33</v>
      </c>
      <c r="B1765" s="26">
        <v>454889.6</v>
      </c>
      <c r="C1765" s="26">
        <v>3830.81</v>
      </c>
      <c r="D1765" s="27">
        <v>70434</v>
      </c>
      <c r="E1765" s="26">
        <v>5450.16</v>
      </c>
      <c r="F1765" s="27">
        <v>59.7</v>
      </c>
      <c r="G1765" s="26">
        <v>1638.92</v>
      </c>
      <c r="H1765" s="26">
        <v>-826.18</v>
      </c>
      <c r="I1765" s="26">
        <v>-26.98</v>
      </c>
      <c r="J1765" s="13" t="s">
        <v>1165</v>
      </c>
      <c r="K1765" s="7" t="e">
        <f>SUMIFS([1]исходный!$I$2:$I$8445,[1]исходный!$A$2:$A$8445,Таблица1[[#This Row],[Лицевой]],[1]исходный!$C$2:$C$8445,"Отопление")</f>
        <v>#VALUE!</v>
      </c>
      <c r="L1765" s="7" t="e">
        <f>Таблица1[[#This Row],[Возврат за июль]]+Таблица1[[#This Row],[возврат]]</f>
        <v>#VALUE!</v>
      </c>
      <c r="M1765" s="7" t="e">
        <f>SUMIFS([2]Лист2!$H$2:$H$3988,[2]Лист2!$A$2:$A$3988,Таблица1[[#This Row],[Лицевой]])</f>
        <v>#VALUE!</v>
      </c>
    </row>
    <row r="1766" spans="1:13" hidden="1" outlineLevel="2" x14ac:dyDescent="0.25">
      <c r="A1766" s="25" t="s">
        <v>33</v>
      </c>
      <c r="B1766" s="26">
        <v>454889.6</v>
      </c>
      <c r="C1766" s="26">
        <v>3830.81</v>
      </c>
      <c r="D1766" s="27">
        <v>70435</v>
      </c>
      <c r="E1766" s="26">
        <v>5174.46</v>
      </c>
      <c r="F1766" s="27">
        <v>56.68</v>
      </c>
      <c r="G1766" s="26">
        <v>1556.01</v>
      </c>
      <c r="H1766" s="26">
        <v>-784.39</v>
      </c>
      <c r="I1766" s="26">
        <v>-25.62</v>
      </c>
      <c r="J1766" s="13" t="s">
        <v>1166</v>
      </c>
      <c r="K1766" s="7" t="e">
        <f>SUMIFS([1]исходный!$I$2:$I$8445,[1]исходный!$A$2:$A$8445,Таблица1[[#This Row],[Лицевой]],[1]исходный!$C$2:$C$8445,"Отопление")</f>
        <v>#VALUE!</v>
      </c>
      <c r="L1766" s="7" t="e">
        <f>Таблица1[[#This Row],[Возврат за июль]]+Таблица1[[#This Row],[возврат]]</f>
        <v>#VALUE!</v>
      </c>
      <c r="M1766" s="7" t="e">
        <f>SUMIFS([2]Лист2!$H$2:$H$3988,[2]Лист2!$A$2:$A$3988,Таблица1[[#This Row],[Лицевой]])</f>
        <v>#VALUE!</v>
      </c>
    </row>
    <row r="1767" spans="1:13" hidden="1" outlineLevel="2" x14ac:dyDescent="0.25">
      <c r="A1767" s="25" t="s">
        <v>33</v>
      </c>
      <c r="B1767" s="26">
        <v>454889.6</v>
      </c>
      <c r="C1767" s="26">
        <v>3830.81</v>
      </c>
      <c r="D1767" s="27">
        <v>70436</v>
      </c>
      <c r="E1767" s="26">
        <v>5342.42</v>
      </c>
      <c r="F1767" s="27">
        <v>58.52</v>
      </c>
      <c r="G1767" s="26">
        <v>1606.54</v>
      </c>
      <c r="H1767" s="26">
        <v>-809.85</v>
      </c>
      <c r="I1767" s="26">
        <v>-26.45</v>
      </c>
      <c r="J1767" s="13" t="s">
        <v>1167</v>
      </c>
      <c r="K1767" s="7" t="e">
        <f>SUMIFS([1]исходный!$I$2:$I$8445,[1]исходный!$A$2:$A$8445,Таблица1[[#This Row],[Лицевой]],[1]исходный!$C$2:$C$8445,"Отопление")</f>
        <v>#VALUE!</v>
      </c>
      <c r="L1767" s="7" t="e">
        <f>Таблица1[[#This Row],[Возврат за июль]]+Таблица1[[#This Row],[возврат]]</f>
        <v>#VALUE!</v>
      </c>
      <c r="M1767" s="7" t="e">
        <f>SUMIFS([2]Лист2!$H$2:$H$3988,[2]Лист2!$A$2:$A$3988,Таблица1[[#This Row],[Лицевой]])</f>
        <v>#VALUE!</v>
      </c>
    </row>
    <row r="1768" spans="1:13" hidden="1" outlineLevel="2" x14ac:dyDescent="0.25">
      <c r="A1768" s="25" t="s">
        <v>33</v>
      </c>
      <c r="B1768" s="26">
        <v>454889.6</v>
      </c>
      <c r="C1768" s="26">
        <v>3830.81</v>
      </c>
      <c r="D1768" s="27">
        <v>70437</v>
      </c>
      <c r="E1768" s="26">
        <v>5270.33</v>
      </c>
      <c r="F1768" s="27">
        <v>57.73</v>
      </c>
      <c r="G1768" s="26">
        <v>1584.82</v>
      </c>
      <c r="H1768" s="26">
        <v>-798.92</v>
      </c>
      <c r="I1768" s="26">
        <v>-26.09</v>
      </c>
      <c r="J1768" s="13" t="s">
        <v>1168</v>
      </c>
      <c r="K1768" s="7" t="e">
        <f>SUMIFS([1]исходный!$I$2:$I$8445,[1]исходный!$A$2:$A$8445,Таблица1[[#This Row],[Лицевой]],[1]исходный!$C$2:$C$8445,"Отопление")</f>
        <v>#VALUE!</v>
      </c>
      <c r="L1768" s="7" t="e">
        <f>Таблица1[[#This Row],[Возврат за июль]]+Таблица1[[#This Row],[возврат]]</f>
        <v>#VALUE!</v>
      </c>
      <c r="M1768" s="7" t="e">
        <f>SUMIFS([2]Лист2!$H$2:$H$3988,[2]Лист2!$A$2:$A$3988,Таблица1[[#This Row],[Лицевой]])</f>
        <v>#VALUE!</v>
      </c>
    </row>
    <row r="1769" spans="1:13" hidden="1" outlineLevel="2" x14ac:dyDescent="0.25">
      <c r="A1769" s="25" t="s">
        <v>33</v>
      </c>
      <c r="B1769" s="26">
        <v>454889.6</v>
      </c>
      <c r="C1769" s="26">
        <v>3830.81</v>
      </c>
      <c r="D1769" s="27">
        <v>70438</v>
      </c>
      <c r="E1769" s="26">
        <v>5485.78</v>
      </c>
      <c r="F1769" s="27">
        <v>60.09</v>
      </c>
      <c r="G1769" s="26">
        <v>1649.61</v>
      </c>
      <c r="H1769" s="26">
        <v>-831.58</v>
      </c>
      <c r="I1769" s="26">
        <v>-27.16</v>
      </c>
      <c r="J1769" s="13" t="s">
        <v>1169</v>
      </c>
      <c r="K1769" s="7" t="e">
        <f>SUMIFS([1]исходный!$I$2:$I$8445,[1]исходный!$A$2:$A$8445,Таблица1[[#This Row],[Лицевой]],[1]исходный!$C$2:$C$8445,"Отопление")</f>
        <v>#VALUE!</v>
      </c>
      <c r="L1769" s="7" t="e">
        <f>Таблица1[[#This Row],[Возврат за июль]]+Таблица1[[#This Row],[возврат]]</f>
        <v>#VALUE!</v>
      </c>
      <c r="M1769" s="7" t="e">
        <f>SUMIFS([2]Лист2!$H$2:$H$3988,[2]Лист2!$A$2:$A$3988,Таблица1[[#This Row],[Лицевой]])</f>
        <v>#VALUE!</v>
      </c>
    </row>
    <row r="1770" spans="1:13" hidden="1" outlineLevel="2" x14ac:dyDescent="0.25">
      <c r="A1770" s="25" t="s">
        <v>33</v>
      </c>
      <c r="B1770" s="26">
        <v>454889.6</v>
      </c>
      <c r="C1770" s="26">
        <v>3830.81</v>
      </c>
      <c r="D1770" s="27">
        <v>70439</v>
      </c>
      <c r="E1770" s="26">
        <v>5439.24</v>
      </c>
      <c r="F1770" s="27">
        <v>59.58</v>
      </c>
      <c r="G1770" s="26">
        <v>1635.59</v>
      </c>
      <c r="H1770" s="26">
        <v>0</v>
      </c>
      <c r="I1770" s="26">
        <v>-26.94</v>
      </c>
      <c r="J1770" s="13" t="s">
        <v>1170</v>
      </c>
      <c r="K1770" s="7" t="e">
        <f>SUMIFS([1]исходный!$I$2:$I$8445,[1]исходный!$A$2:$A$8445,Таблица1[[#This Row],[Лицевой]],[1]исходный!$C$2:$C$8445,"Отопление")</f>
        <v>#VALUE!</v>
      </c>
      <c r="L1770" s="7" t="e">
        <f>Таблица1[[#This Row],[Возврат за июль]]+Таблица1[[#This Row],[возврат]]</f>
        <v>#VALUE!</v>
      </c>
      <c r="M1770" s="7" t="e">
        <f>SUMIFS([2]Лист2!$H$2:$H$3988,[2]Лист2!$A$2:$A$3988,Таблица1[[#This Row],[Лицевой]])</f>
        <v>#VALUE!</v>
      </c>
    </row>
    <row r="1771" spans="1:13" hidden="1" outlineLevel="2" x14ac:dyDescent="0.25">
      <c r="A1771" s="25" t="s">
        <v>33</v>
      </c>
      <c r="B1771" s="26">
        <v>454889.6</v>
      </c>
      <c r="C1771" s="26">
        <v>3830.81</v>
      </c>
      <c r="D1771" s="27">
        <v>70440</v>
      </c>
      <c r="E1771" s="26">
        <v>5472.08</v>
      </c>
      <c r="F1771" s="27">
        <v>59.94</v>
      </c>
      <c r="G1771" s="26">
        <v>1645.5</v>
      </c>
      <c r="H1771" s="26">
        <v>-829.5</v>
      </c>
      <c r="I1771" s="26">
        <v>-27.09</v>
      </c>
      <c r="J1771" s="13" t="s">
        <v>1171</v>
      </c>
      <c r="K1771" s="7" t="e">
        <f>SUMIFS([1]исходный!$I$2:$I$8445,[1]исходный!$A$2:$A$8445,Таблица1[[#This Row],[Лицевой]],[1]исходный!$C$2:$C$8445,"Отопление")</f>
        <v>#VALUE!</v>
      </c>
      <c r="L1771" s="7" t="e">
        <f>Таблица1[[#This Row],[Возврат за июль]]+Таблица1[[#This Row],[возврат]]</f>
        <v>#VALUE!</v>
      </c>
      <c r="M1771" s="7" t="e">
        <f>SUMIFS([2]Лист2!$H$2:$H$3988,[2]Лист2!$A$2:$A$3988,Таблица1[[#This Row],[Лицевой]])</f>
        <v>#VALUE!</v>
      </c>
    </row>
    <row r="1772" spans="1:13" hidden="1" outlineLevel="2" x14ac:dyDescent="0.25">
      <c r="A1772" s="25" t="s">
        <v>33</v>
      </c>
      <c r="B1772" s="26">
        <v>454889.6</v>
      </c>
      <c r="C1772" s="26">
        <v>3830.81</v>
      </c>
      <c r="D1772" s="27">
        <v>70441</v>
      </c>
      <c r="E1772" s="26">
        <v>5313.23</v>
      </c>
      <c r="F1772" s="27">
        <v>58.2</v>
      </c>
      <c r="G1772" s="26">
        <v>1597.73</v>
      </c>
      <c r="H1772" s="26">
        <v>-805.42</v>
      </c>
      <c r="I1772" s="26">
        <v>-26.3</v>
      </c>
      <c r="J1772" s="13" t="s">
        <v>1172</v>
      </c>
      <c r="K1772" s="7" t="e">
        <f>SUMIFS([1]исходный!$I$2:$I$8445,[1]исходный!$A$2:$A$8445,Таблица1[[#This Row],[Лицевой]],[1]исходный!$C$2:$C$8445,"Отопление")</f>
        <v>#VALUE!</v>
      </c>
      <c r="L1772" s="7" t="e">
        <f>Таблица1[[#This Row],[Возврат за июль]]+Таблица1[[#This Row],[возврат]]</f>
        <v>#VALUE!</v>
      </c>
      <c r="M1772" s="7" t="e">
        <f>SUMIFS([2]Лист2!$H$2:$H$3988,[2]Лист2!$A$2:$A$3988,Таблица1[[#This Row],[Лицевой]])</f>
        <v>#VALUE!</v>
      </c>
    </row>
    <row r="1773" spans="1:13" hidden="1" outlineLevel="2" x14ac:dyDescent="0.25">
      <c r="A1773" s="25" t="s">
        <v>33</v>
      </c>
      <c r="B1773" s="26">
        <v>454889.6</v>
      </c>
      <c r="C1773" s="26">
        <v>3830.81</v>
      </c>
      <c r="D1773" s="27">
        <v>70442</v>
      </c>
      <c r="E1773" s="26">
        <v>4682.3999999999996</v>
      </c>
      <c r="F1773" s="27">
        <v>51.29</v>
      </c>
      <c r="G1773" s="26">
        <v>1408.03</v>
      </c>
      <c r="H1773" s="26">
        <v>-709.8</v>
      </c>
      <c r="I1773" s="26">
        <v>-23.19</v>
      </c>
      <c r="J1773" s="13" t="s">
        <v>1173</v>
      </c>
      <c r="K1773" s="7" t="e">
        <f>SUMIFS([1]исходный!$I$2:$I$8445,[1]исходный!$A$2:$A$8445,Таблица1[[#This Row],[Лицевой]],[1]исходный!$C$2:$C$8445,"Отопление")</f>
        <v>#VALUE!</v>
      </c>
      <c r="L1773" s="7" t="e">
        <f>Таблица1[[#This Row],[Возврат за июль]]+Таблица1[[#This Row],[возврат]]</f>
        <v>#VALUE!</v>
      </c>
      <c r="M1773" s="7" t="e">
        <f>SUMIFS([2]Лист2!$H$2:$H$3988,[2]Лист2!$A$2:$A$3988,Таблица1[[#This Row],[Лицевой]])</f>
        <v>#VALUE!</v>
      </c>
    </row>
    <row r="1774" spans="1:13" hidden="1" outlineLevel="2" x14ac:dyDescent="0.25">
      <c r="A1774" s="25" t="s">
        <v>33</v>
      </c>
      <c r="B1774" s="26">
        <v>454889.6</v>
      </c>
      <c r="C1774" s="26">
        <v>3830.81</v>
      </c>
      <c r="D1774" s="27">
        <v>70443</v>
      </c>
      <c r="E1774" s="26">
        <v>2905.85</v>
      </c>
      <c r="F1774" s="27">
        <v>31.83</v>
      </c>
      <c r="G1774" s="26">
        <v>873.8</v>
      </c>
      <c r="H1774" s="26">
        <v>-440.49</v>
      </c>
      <c r="I1774" s="26">
        <v>-14.39</v>
      </c>
      <c r="J1774" s="13" t="s">
        <v>1174</v>
      </c>
      <c r="K1774" s="7" t="e">
        <f>SUMIFS([1]исходный!$I$2:$I$8445,[1]исходный!$A$2:$A$8445,Таблица1[[#This Row],[Лицевой]],[1]исходный!$C$2:$C$8445,"Отопление")</f>
        <v>#VALUE!</v>
      </c>
      <c r="L1774" s="7" t="e">
        <f>Таблица1[[#This Row],[Возврат за июль]]+Таблица1[[#This Row],[возврат]]</f>
        <v>#VALUE!</v>
      </c>
      <c r="M1774" s="7" t="e">
        <f>SUMIFS([2]Лист2!$H$2:$H$3988,[2]Лист2!$A$2:$A$3988,Таблица1[[#This Row],[Лицевой]])</f>
        <v>#VALUE!</v>
      </c>
    </row>
    <row r="1775" spans="1:13" hidden="1" outlineLevel="2" x14ac:dyDescent="0.25">
      <c r="A1775" s="25" t="s">
        <v>33</v>
      </c>
      <c r="B1775" s="26">
        <v>454889.6</v>
      </c>
      <c r="C1775" s="26">
        <v>3830.81</v>
      </c>
      <c r="D1775" s="27">
        <v>70444</v>
      </c>
      <c r="E1775" s="26">
        <v>4495.25</v>
      </c>
      <c r="F1775" s="27">
        <v>49.24</v>
      </c>
      <c r="G1775" s="26">
        <v>1351.75</v>
      </c>
      <c r="H1775" s="26">
        <v>-681.43</v>
      </c>
      <c r="I1775" s="26">
        <v>-22.26</v>
      </c>
      <c r="J1775" s="13" t="s">
        <v>1175</v>
      </c>
      <c r="K1775" s="7" t="e">
        <f>SUMIFS([1]исходный!$I$2:$I$8445,[1]исходный!$A$2:$A$8445,Таблица1[[#This Row],[Лицевой]],[1]исходный!$C$2:$C$8445,"Отопление")</f>
        <v>#VALUE!</v>
      </c>
      <c r="L1775" s="7" t="e">
        <f>Таблица1[[#This Row],[Возврат за июль]]+Таблица1[[#This Row],[возврат]]</f>
        <v>#VALUE!</v>
      </c>
      <c r="M1775" s="7" t="e">
        <f>SUMIFS([2]Лист2!$H$2:$H$3988,[2]Лист2!$A$2:$A$3988,Таблица1[[#This Row],[Лицевой]])</f>
        <v>#VALUE!</v>
      </c>
    </row>
    <row r="1776" spans="1:13" hidden="1" outlineLevel="2" x14ac:dyDescent="0.25">
      <c r="A1776" s="25" t="s">
        <v>33</v>
      </c>
      <c r="B1776" s="26">
        <v>454889.6</v>
      </c>
      <c r="C1776" s="26">
        <v>3830.81</v>
      </c>
      <c r="D1776" s="27">
        <v>70445</v>
      </c>
      <c r="E1776" s="26">
        <v>4641.3</v>
      </c>
      <c r="F1776" s="27">
        <v>50.84</v>
      </c>
      <c r="G1776" s="26">
        <v>1395.7</v>
      </c>
      <c r="H1776" s="26">
        <v>-703.57</v>
      </c>
      <c r="I1776" s="26">
        <v>-22.98</v>
      </c>
      <c r="J1776" s="13" t="s">
        <v>1176</v>
      </c>
      <c r="K1776" s="7" t="e">
        <f>SUMIFS([1]исходный!$I$2:$I$8445,[1]исходный!$A$2:$A$8445,Таблица1[[#This Row],[Лицевой]],[1]исходный!$C$2:$C$8445,"Отопление")</f>
        <v>#VALUE!</v>
      </c>
      <c r="L1776" s="7" t="e">
        <f>Таблица1[[#This Row],[Возврат за июль]]+Таблица1[[#This Row],[возврат]]</f>
        <v>#VALUE!</v>
      </c>
      <c r="M1776" s="7" t="e">
        <f>SUMIFS([2]Лист2!$H$2:$H$3988,[2]Лист2!$A$2:$A$3988,Таблица1[[#This Row],[Лицевой]])</f>
        <v>#VALUE!</v>
      </c>
    </row>
    <row r="1777" spans="1:13" hidden="1" outlineLevel="2" x14ac:dyDescent="0.25">
      <c r="A1777" s="25" t="s">
        <v>33</v>
      </c>
      <c r="B1777" s="26">
        <v>454889.6</v>
      </c>
      <c r="C1777" s="26">
        <v>3830.81</v>
      </c>
      <c r="D1777" s="27">
        <v>70446</v>
      </c>
      <c r="E1777" s="26">
        <v>2875.71</v>
      </c>
      <c r="F1777" s="27">
        <v>31.5</v>
      </c>
      <c r="G1777" s="26">
        <v>864.76</v>
      </c>
      <c r="H1777" s="26">
        <v>-435.92</v>
      </c>
      <c r="I1777" s="26">
        <v>-14.23</v>
      </c>
      <c r="J1777" s="13" t="s">
        <v>1177</v>
      </c>
      <c r="K1777" s="7" t="e">
        <f>SUMIFS([1]исходный!$I$2:$I$8445,[1]исходный!$A$2:$A$8445,Таблица1[[#This Row],[Лицевой]],[1]исходный!$C$2:$C$8445,"Отопление")</f>
        <v>#VALUE!</v>
      </c>
      <c r="L1777" s="7" t="e">
        <f>Таблица1[[#This Row],[Возврат за июль]]+Таблица1[[#This Row],[возврат]]</f>
        <v>#VALUE!</v>
      </c>
      <c r="M1777" s="7" t="e">
        <f>SUMIFS([2]Лист2!$H$2:$H$3988,[2]Лист2!$A$2:$A$3988,Таблица1[[#This Row],[Лицевой]])</f>
        <v>#VALUE!</v>
      </c>
    </row>
    <row r="1778" spans="1:13" hidden="1" outlineLevel="2" x14ac:dyDescent="0.25">
      <c r="A1778" s="25" t="s">
        <v>33</v>
      </c>
      <c r="B1778" s="26">
        <v>454889.6</v>
      </c>
      <c r="C1778" s="26">
        <v>3830.81</v>
      </c>
      <c r="D1778" s="27">
        <v>70447</v>
      </c>
      <c r="E1778" s="26">
        <v>4498.8999999999996</v>
      </c>
      <c r="F1778" s="27">
        <v>49.28</v>
      </c>
      <c r="G1778" s="26">
        <v>1352.85</v>
      </c>
      <c r="H1778" s="26">
        <v>-681.98</v>
      </c>
      <c r="I1778" s="26">
        <v>-22.27</v>
      </c>
      <c r="J1778" s="13" t="s">
        <v>1178</v>
      </c>
      <c r="K1778" s="7" t="e">
        <f>SUMIFS([1]исходный!$I$2:$I$8445,[1]исходный!$A$2:$A$8445,Таблица1[[#This Row],[Лицевой]],[1]исходный!$C$2:$C$8445,"Отопление")</f>
        <v>#VALUE!</v>
      </c>
      <c r="L1778" s="7" t="e">
        <f>Таблица1[[#This Row],[Возврат за июль]]+Таблица1[[#This Row],[возврат]]</f>
        <v>#VALUE!</v>
      </c>
      <c r="M1778" s="7" t="e">
        <f>SUMIFS([2]Лист2!$H$2:$H$3988,[2]Лист2!$A$2:$A$3988,Таблица1[[#This Row],[Лицевой]])</f>
        <v>#VALUE!</v>
      </c>
    </row>
    <row r="1779" spans="1:13" hidden="1" outlineLevel="2" x14ac:dyDescent="0.25">
      <c r="A1779" s="25" t="s">
        <v>33</v>
      </c>
      <c r="B1779" s="26">
        <v>454889.6</v>
      </c>
      <c r="C1779" s="26">
        <v>3830.81</v>
      </c>
      <c r="D1779" s="27">
        <v>70448</v>
      </c>
      <c r="E1779" s="26">
        <v>4641.3</v>
      </c>
      <c r="F1779" s="27">
        <v>50.84</v>
      </c>
      <c r="G1779" s="26">
        <v>1395.7</v>
      </c>
      <c r="H1779" s="26">
        <v>-703.57</v>
      </c>
      <c r="I1779" s="26">
        <v>-22.98</v>
      </c>
      <c r="J1779" s="13" t="s">
        <v>1176</v>
      </c>
      <c r="K1779" s="7" t="e">
        <f>SUMIFS([1]исходный!$I$2:$I$8445,[1]исходный!$A$2:$A$8445,Таблица1[[#This Row],[Лицевой]],[1]исходный!$C$2:$C$8445,"Отопление")</f>
        <v>#VALUE!</v>
      </c>
      <c r="L1779" s="7" t="e">
        <f>Таблица1[[#This Row],[Возврат за июль]]+Таблица1[[#This Row],[возврат]]</f>
        <v>#VALUE!</v>
      </c>
      <c r="M1779" s="7" t="e">
        <f>SUMIFS([2]Лист2!$H$2:$H$3988,[2]Лист2!$A$2:$A$3988,Таблица1[[#This Row],[Лицевой]])</f>
        <v>#VALUE!</v>
      </c>
    </row>
    <row r="1780" spans="1:13" hidden="1" outlineLevel="2" x14ac:dyDescent="0.25">
      <c r="A1780" s="25" t="s">
        <v>33</v>
      </c>
      <c r="B1780" s="26">
        <v>454889.6</v>
      </c>
      <c r="C1780" s="26">
        <v>3830.81</v>
      </c>
      <c r="D1780" s="27">
        <v>70449</v>
      </c>
      <c r="E1780" s="26">
        <v>2860.2</v>
      </c>
      <c r="F1780" s="27">
        <v>31.33</v>
      </c>
      <c r="G1780" s="26">
        <v>860.08</v>
      </c>
      <c r="H1780" s="26">
        <v>-433.57</v>
      </c>
      <c r="I1780" s="26">
        <v>-14.17</v>
      </c>
      <c r="J1780" s="13" t="s">
        <v>1179</v>
      </c>
      <c r="K1780" s="7" t="e">
        <f>SUMIFS([1]исходный!$I$2:$I$8445,[1]исходный!$A$2:$A$8445,Таблица1[[#This Row],[Лицевой]],[1]исходный!$C$2:$C$8445,"Отопление")</f>
        <v>#VALUE!</v>
      </c>
      <c r="L1780" s="7" t="e">
        <f>Таблица1[[#This Row],[Возврат за июль]]+Таблица1[[#This Row],[возврат]]</f>
        <v>#VALUE!</v>
      </c>
      <c r="M1780" s="7" t="e">
        <f>SUMIFS([2]Лист2!$H$2:$H$3988,[2]Лист2!$A$2:$A$3988,Таблица1[[#This Row],[Лицевой]])</f>
        <v>#VALUE!</v>
      </c>
    </row>
    <row r="1781" spans="1:13" hidden="1" outlineLevel="2" x14ac:dyDescent="0.25">
      <c r="A1781" s="25" t="s">
        <v>33</v>
      </c>
      <c r="B1781" s="26">
        <v>454889.6</v>
      </c>
      <c r="C1781" s="26">
        <v>3830.81</v>
      </c>
      <c r="D1781" s="27">
        <v>70450</v>
      </c>
      <c r="E1781" s="26">
        <v>4498.8999999999996</v>
      </c>
      <c r="F1781" s="27">
        <v>49.28</v>
      </c>
      <c r="G1781" s="26">
        <v>1352.85</v>
      </c>
      <c r="H1781" s="26">
        <v>-681.98</v>
      </c>
      <c r="I1781" s="26">
        <v>-22.27</v>
      </c>
      <c r="J1781" s="13" t="s">
        <v>1178</v>
      </c>
      <c r="K1781" s="7" t="e">
        <f>SUMIFS([1]исходный!$I$2:$I$8445,[1]исходный!$A$2:$A$8445,Таблица1[[#This Row],[Лицевой]],[1]исходный!$C$2:$C$8445,"Отопление")</f>
        <v>#VALUE!</v>
      </c>
      <c r="L1781" s="7" t="e">
        <f>Таблица1[[#This Row],[Возврат за июль]]+Таблица1[[#This Row],[возврат]]</f>
        <v>#VALUE!</v>
      </c>
      <c r="M1781" s="7" t="e">
        <f>SUMIFS([2]Лист2!$H$2:$H$3988,[2]Лист2!$A$2:$A$3988,Таблица1[[#This Row],[Лицевой]])</f>
        <v>#VALUE!</v>
      </c>
    </row>
    <row r="1782" spans="1:13" hidden="1" outlineLevel="2" x14ac:dyDescent="0.25">
      <c r="A1782" s="25" t="s">
        <v>33</v>
      </c>
      <c r="B1782" s="26">
        <v>454889.6</v>
      </c>
      <c r="C1782" s="26">
        <v>3830.81</v>
      </c>
      <c r="D1782" s="27">
        <v>70451</v>
      </c>
      <c r="E1782" s="26">
        <v>4663.22</v>
      </c>
      <c r="F1782" s="27">
        <v>51.08</v>
      </c>
      <c r="G1782" s="26">
        <v>1402.28</v>
      </c>
      <c r="H1782" s="26">
        <v>-706.89</v>
      </c>
      <c r="I1782" s="26">
        <v>-23.09</v>
      </c>
      <c r="J1782" s="13" t="s">
        <v>1180</v>
      </c>
      <c r="K1782" s="7" t="e">
        <f>SUMIFS([1]исходный!$I$2:$I$8445,[1]исходный!$A$2:$A$8445,Таблица1[[#This Row],[Лицевой]],[1]исходный!$C$2:$C$8445,"Отопление")</f>
        <v>#VALUE!</v>
      </c>
      <c r="L1782" s="7" t="e">
        <f>Таблица1[[#This Row],[Возврат за июль]]+Таблица1[[#This Row],[возврат]]</f>
        <v>#VALUE!</v>
      </c>
      <c r="M1782" s="7" t="e">
        <f>SUMIFS([2]Лист2!$H$2:$H$3988,[2]Лист2!$A$2:$A$3988,Таблица1[[#This Row],[Лицевой]])</f>
        <v>#VALUE!</v>
      </c>
    </row>
    <row r="1783" spans="1:13" hidden="1" outlineLevel="2" x14ac:dyDescent="0.25">
      <c r="A1783" s="25" t="s">
        <v>33</v>
      </c>
      <c r="B1783" s="26">
        <v>454889.6</v>
      </c>
      <c r="C1783" s="26">
        <v>3830.81</v>
      </c>
      <c r="D1783" s="27">
        <v>70452</v>
      </c>
      <c r="E1783" s="26">
        <v>2904.01</v>
      </c>
      <c r="F1783" s="27">
        <v>31.81</v>
      </c>
      <c r="G1783" s="26">
        <v>873.27</v>
      </c>
      <c r="H1783" s="26">
        <v>0</v>
      </c>
      <c r="I1783" s="26">
        <v>-14.37</v>
      </c>
      <c r="J1783" s="13" t="s">
        <v>1181</v>
      </c>
      <c r="K1783" s="7" t="e">
        <f>SUMIFS([1]исходный!$I$2:$I$8445,[1]исходный!$A$2:$A$8445,Таблица1[[#This Row],[Лицевой]],[1]исходный!$C$2:$C$8445,"Отопление")</f>
        <v>#VALUE!</v>
      </c>
      <c r="L1783" s="7" t="e">
        <f>Таблица1[[#This Row],[Возврат за июль]]+Таблица1[[#This Row],[возврат]]</f>
        <v>#VALUE!</v>
      </c>
      <c r="M1783" s="7" t="e">
        <f>SUMIFS([2]Лист2!$H$2:$H$3988,[2]Лист2!$A$2:$A$3988,Таблица1[[#This Row],[Лицевой]])</f>
        <v>#VALUE!</v>
      </c>
    </row>
    <row r="1784" spans="1:13" hidden="1" outlineLevel="2" x14ac:dyDescent="0.25">
      <c r="A1784" s="25" t="s">
        <v>33</v>
      </c>
      <c r="B1784" s="26">
        <v>454889.6</v>
      </c>
      <c r="C1784" s="26">
        <v>3830.81</v>
      </c>
      <c r="D1784" s="27">
        <v>70453</v>
      </c>
      <c r="E1784" s="26">
        <v>4608.46</v>
      </c>
      <c r="F1784" s="27">
        <v>50.48</v>
      </c>
      <c r="G1784" s="26">
        <v>1385.79</v>
      </c>
      <c r="H1784" s="26">
        <v>-698.59</v>
      </c>
      <c r="I1784" s="26">
        <v>-22.82</v>
      </c>
      <c r="J1784" s="13" t="s">
        <v>1182</v>
      </c>
      <c r="K1784" s="7" t="e">
        <f>SUMIFS([1]исходный!$I$2:$I$8445,[1]исходный!$A$2:$A$8445,Таблица1[[#This Row],[Лицевой]],[1]исходный!$C$2:$C$8445,"Отопление")</f>
        <v>#VALUE!</v>
      </c>
      <c r="L1784" s="7" t="e">
        <f>Таблица1[[#This Row],[Возврат за июль]]+Таблица1[[#This Row],[возврат]]</f>
        <v>#VALUE!</v>
      </c>
      <c r="M1784" s="7" t="e">
        <f>SUMIFS([2]Лист2!$H$2:$H$3988,[2]Лист2!$A$2:$A$3988,Таблица1[[#This Row],[Лицевой]])</f>
        <v>#VALUE!</v>
      </c>
    </row>
    <row r="1785" spans="1:13" hidden="1" outlineLevel="2" x14ac:dyDescent="0.25">
      <c r="A1785" s="25" t="s">
        <v>33</v>
      </c>
      <c r="B1785" s="26">
        <v>454889.6</v>
      </c>
      <c r="C1785" s="26">
        <v>3830.81</v>
      </c>
      <c r="D1785" s="27">
        <v>70454</v>
      </c>
      <c r="E1785" s="26">
        <v>4684.25</v>
      </c>
      <c r="F1785" s="27">
        <v>51.31</v>
      </c>
      <c r="G1785" s="26">
        <v>1408.56</v>
      </c>
      <c r="H1785" s="26">
        <v>-710.08</v>
      </c>
      <c r="I1785" s="26">
        <v>-23.2</v>
      </c>
      <c r="J1785" s="13" t="s">
        <v>1183</v>
      </c>
      <c r="K1785" s="7" t="e">
        <f>SUMIFS([1]исходный!$I$2:$I$8445,[1]исходный!$A$2:$A$8445,Таблица1[[#This Row],[Лицевой]],[1]исходный!$C$2:$C$8445,"Отопление")</f>
        <v>#VALUE!</v>
      </c>
      <c r="L1785" s="7" t="e">
        <f>Таблица1[[#This Row],[Возврат за июль]]+Таблица1[[#This Row],[возврат]]</f>
        <v>#VALUE!</v>
      </c>
      <c r="M1785" s="7" t="e">
        <f>SUMIFS([2]Лист2!$H$2:$H$3988,[2]Лист2!$A$2:$A$3988,Таблица1[[#This Row],[Лицевой]])</f>
        <v>#VALUE!</v>
      </c>
    </row>
    <row r="1786" spans="1:13" hidden="1" outlineLevel="2" x14ac:dyDescent="0.25">
      <c r="A1786" s="25" t="s">
        <v>33</v>
      </c>
      <c r="B1786" s="26">
        <v>454889.6</v>
      </c>
      <c r="C1786" s="26">
        <v>3830.81</v>
      </c>
      <c r="D1786" s="27">
        <v>70455</v>
      </c>
      <c r="E1786" s="26">
        <v>2910.38</v>
      </c>
      <c r="F1786" s="27">
        <v>31.88</v>
      </c>
      <c r="G1786" s="26">
        <v>875.21</v>
      </c>
      <c r="H1786" s="26">
        <v>-441.18</v>
      </c>
      <c r="I1786" s="26">
        <v>-14.41</v>
      </c>
      <c r="J1786" s="13" t="s">
        <v>1184</v>
      </c>
      <c r="K1786" s="7" t="e">
        <f>SUMIFS([1]исходный!$I$2:$I$8445,[1]исходный!$A$2:$A$8445,Таблица1[[#This Row],[Лицевой]],[1]исходный!$C$2:$C$8445,"Отопление")</f>
        <v>#VALUE!</v>
      </c>
      <c r="L1786" s="7" t="e">
        <f>Таблица1[[#This Row],[Возврат за июль]]+Таблица1[[#This Row],[возврат]]</f>
        <v>#VALUE!</v>
      </c>
      <c r="M1786" s="7" t="e">
        <f>SUMIFS([2]Лист2!$H$2:$H$3988,[2]Лист2!$A$2:$A$3988,Таблица1[[#This Row],[Лицевой]])</f>
        <v>#VALUE!</v>
      </c>
    </row>
    <row r="1787" spans="1:13" hidden="1" outlineLevel="2" x14ac:dyDescent="0.25">
      <c r="A1787" s="25" t="s">
        <v>33</v>
      </c>
      <c r="B1787" s="26">
        <v>454889.6</v>
      </c>
      <c r="C1787" s="26">
        <v>3830.81</v>
      </c>
      <c r="D1787" s="27">
        <v>70456</v>
      </c>
      <c r="E1787" s="26">
        <v>4599.34</v>
      </c>
      <c r="F1787" s="27">
        <v>50.38</v>
      </c>
      <c r="G1787" s="26">
        <v>1383.03</v>
      </c>
      <c r="H1787" s="26">
        <v>-697.21</v>
      </c>
      <c r="I1787" s="26">
        <v>-22.78</v>
      </c>
      <c r="J1787" s="13" t="s">
        <v>1185</v>
      </c>
      <c r="K1787" s="7" t="e">
        <f>SUMIFS([1]исходный!$I$2:$I$8445,[1]исходный!$A$2:$A$8445,Таблица1[[#This Row],[Лицевой]],[1]исходный!$C$2:$C$8445,"Отопление")</f>
        <v>#VALUE!</v>
      </c>
      <c r="L1787" s="7" t="e">
        <f>Таблица1[[#This Row],[Возврат за июль]]+Таблица1[[#This Row],[возврат]]</f>
        <v>#VALUE!</v>
      </c>
      <c r="M1787" s="7" t="e">
        <f>SUMIFS([2]Лист2!$H$2:$H$3988,[2]Лист2!$A$2:$A$3988,Таблица1[[#This Row],[Лицевой]])</f>
        <v>#VALUE!</v>
      </c>
    </row>
    <row r="1788" spans="1:13" hidden="1" outlineLevel="2" x14ac:dyDescent="0.25">
      <c r="A1788" s="25" t="s">
        <v>33</v>
      </c>
      <c r="B1788" s="26">
        <v>454889.6</v>
      </c>
      <c r="C1788" s="26">
        <v>3830.81</v>
      </c>
      <c r="D1788" s="27">
        <v>70457</v>
      </c>
      <c r="E1788" s="26">
        <v>4617.59</v>
      </c>
      <c r="F1788" s="27">
        <v>50.58</v>
      </c>
      <c r="G1788" s="26">
        <v>1388.53</v>
      </c>
      <c r="H1788" s="26">
        <v>-699.97</v>
      </c>
      <c r="I1788" s="26">
        <v>-22.86</v>
      </c>
      <c r="J1788" s="13" t="s">
        <v>1186</v>
      </c>
      <c r="K1788" s="7" t="e">
        <f>SUMIFS([1]исходный!$I$2:$I$8445,[1]исходный!$A$2:$A$8445,Таблица1[[#This Row],[Лицевой]],[1]исходный!$C$2:$C$8445,"Отопление")</f>
        <v>#VALUE!</v>
      </c>
      <c r="L1788" s="7" t="e">
        <f>Таблица1[[#This Row],[Возврат за июль]]+Таблица1[[#This Row],[возврат]]</f>
        <v>#VALUE!</v>
      </c>
      <c r="M1788" s="7" t="e">
        <f>SUMIFS([2]Лист2!$H$2:$H$3988,[2]Лист2!$A$2:$A$3988,Таблица1[[#This Row],[Лицевой]])</f>
        <v>#VALUE!</v>
      </c>
    </row>
    <row r="1789" spans="1:13" hidden="1" outlineLevel="2" x14ac:dyDescent="0.25">
      <c r="A1789" s="25" t="s">
        <v>33</v>
      </c>
      <c r="B1789" s="26">
        <v>454889.6</v>
      </c>
      <c r="C1789" s="26">
        <v>3830.81</v>
      </c>
      <c r="D1789" s="27">
        <v>70458</v>
      </c>
      <c r="E1789" s="26">
        <v>2816.36</v>
      </c>
      <c r="F1789" s="27">
        <v>30.85</v>
      </c>
      <c r="G1789" s="26">
        <v>846.92</v>
      </c>
      <c r="H1789" s="26">
        <v>-426.93</v>
      </c>
      <c r="I1789" s="26">
        <v>-13.94</v>
      </c>
      <c r="J1789" s="13" t="s">
        <v>1187</v>
      </c>
      <c r="K1789" s="7" t="e">
        <f>SUMIFS([1]исходный!$I$2:$I$8445,[1]исходный!$A$2:$A$8445,Таблица1[[#This Row],[Лицевой]],[1]исходный!$C$2:$C$8445,"Отопление")</f>
        <v>#VALUE!</v>
      </c>
      <c r="L1789" s="7" t="e">
        <f>Таблица1[[#This Row],[Возврат за июль]]+Таблица1[[#This Row],[возврат]]</f>
        <v>#VALUE!</v>
      </c>
      <c r="M1789" s="7" t="e">
        <f>SUMIFS([2]Лист2!$H$2:$H$3988,[2]Лист2!$A$2:$A$3988,Таблица1[[#This Row],[Лицевой]])</f>
        <v>#VALUE!</v>
      </c>
    </row>
    <row r="1790" spans="1:13" hidden="1" outlineLevel="2" x14ac:dyDescent="0.25">
      <c r="A1790" s="25" t="s">
        <v>33</v>
      </c>
      <c r="B1790" s="26">
        <v>454889.6</v>
      </c>
      <c r="C1790" s="26">
        <v>3830.81</v>
      </c>
      <c r="D1790" s="27">
        <v>70459</v>
      </c>
      <c r="E1790" s="26">
        <v>4611.2</v>
      </c>
      <c r="F1790" s="27">
        <v>50.51</v>
      </c>
      <c r="G1790" s="26">
        <v>1386.61</v>
      </c>
      <c r="H1790" s="26">
        <v>-699.01</v>
      </c>
      <c r="I1790" s="26">
        <v>-22.84</v>
      </c>
      <c r="J1790" s="13" t="s">
        <v>1188</v>
      </c>
      <c r="K1790" s="7" t="e">
        <f>SUMIFS([1]исходный!$I$2:$I$8445,[1]исходный!$A$2:$A$8445,Таблица1[[#This Row],[Лицевой]],[1]исходный!$C$2:$C$8445,"Отопление")</f>
        <v>#VALUE!</v>
      </c>
      <c r="L1790" s="7" t="e">
        <f>Таблица1[[#This Row],[Возврат за июль]]+Таблица1[[#This Row],[возврат]]</f>
        <v>#VALUE!</v>
      </c>
      <c r="M1790" s="7" t="e">
        <f>SUMIFS([2]Лист2!$H$2:$H$3988,[2]Лист2!$A$2:$A$3988,Таблица1[[#This Row],[Лицевой]])</f>
        <v>#VALUE!</v>
      </c>
    </row>
    <row r="1791" spans="1:13" hidden="1" outlineLevel="2" x14ac:dyDescent="0.25">
      <c r="A1791" s="25" t="s">
        <v>33</v>
      </c>
      <c r="B1791" s="26">
        <v>454889.6</v>
      </c>
      <c r="C1791" s="26">
        <v>3830.81</v>
      </c>
      <c r="D1791" s="27">
        <v>70460</v>
      </c>
      <c r="E1791" s="26">
        <v>4616.6899999999996</v>
      </c>
      <c r="F1791" s="27">
        <v>50.57</v>
      </c>
      <c r="G1791" s="26">
        <v>1388.25</v>
      </c>
      <c r="H1791" s="26">
        <v>-699.83</v>
      </c>
      <c r="I1791" s="26">
        <v>-22.86</v>
      </c>
      <c r="J1791" s="13" t="s">
        <v>1189</v>
      </c>
      <c r="K1791" s="7" t="e">
        <f>SUMIFS([1]исходный!$I$2:$I$8445,[1]исходный!$A$2:$A$8445,Таблица1[[#This Row],[Лицевой]],[1]исходный!$C$2:$C$8445,"Отопление")</f>
        <v>#VALUE!</v>
      </c>
      <c r="L1791" s="7" t="e">
        <f>Таблица1[[#This Row],[Возврат за июль]]+Таблица1[[#This Row],[возврат]]</f>
        <v>#VALUE!</v>
      </c>
      <c r="M1791" s="7" t="e">
        <f>SUMIFS([2]Лист2!$H$2:$H$3988,[2]Лист2!$A$2:$A$3988,Таблица1[[#This Row],[Лицевой]])</f>
        <v>#VALUE!</v>
      </c>
    </row>
    <row r="1792" spans="1:13" hidden="1" outlineLevel="2" x14ac:dyDescent="0.25">
      <c r="A1792" s="25" t="s">
        <v>33</v>
      </c>
      <c r="B1792" s="26">
        <v>454889.6</v>
      </c>
      <c r="C1792" s="26">
        <v>3830.81</v>
      </c>
      <c r="D1792" s="27">
        <v>70461</v>
      </c>
      <c r="E1792" s="26">
        <v>2783.53</v>
      </c>
      <c r="F1792" s="27">
        <v>30.49</v>
      </c>
      <c r="G1792" s="26">
        <v>837.01</v>
      </c>
      <c r="H1792" s="26">
        <v>-421.95</v>
      </c>
      <c r="I1792" s="26">
        <v>-13.78</v>
      </c>
      <c r="J1792" s="13" t="s">
        <v>1190</v>
      </c>
      <c r="K1792" s="7" t="e">
        <f>SUMIFS([1]исходный!$I$2:$I$8445,[1]исходный!$A$2:$A$8445,Таблица1[[#This Row],[Лицевой]],[1]исходный!$C$2:$C$8445,"Отопление")</f>
        <v>#VALUE!</v>
      </c>
      <c r="L1792" s="7" t="e">
        <f>Таблица1[[#This Row],[Возврат за июль]]+Таблица1[[#This Row],[возврат]]</f>
        <v>#VALUE!</v>
      </c>
      <c r="M1792" s="7" t="e">
        <f>SUMIFS([2]Лист2!$H$2:$H$3988,[2]Лист2!$A$2:$A$3988,Таблица1[[#This Row],[Лицевой]])</f>
        <v>#VALUE!</v>
      </c>
    </row>
    <row r="1793" spans="1:13" hidden="1" outlineLevel="2" x14ac:dyDescent="0.25">
      <c r="A1793" s="25" t="s">
        <v>33</v>
      </c>
      <c r="B1793" s="26">
        <v>454889.6</v>
      </c>
      <c r="C1793" s="26">
        <v>3830.81</v>
      </c>
      <c r="D1793" s="27">
        <v>70462</v>
      </c>
      <c r="E1793" s="26">
        <v>4577.42</v>
      </c>
      <c r="F1793" s="27">
        <v>50.14</v>
      </c>
      <c r="G1793" s="26">
        <v>1376.46</v>
      </c>
      <c r="H1793" s="26">
        <v>-693.88</v>
      </c>
      <c r="I1793" s="26">
        <v>-22.67</v>
      </c>
      <c r="J1793" s="13" t="s">
        <v>1191</v>
      </c>
      <c r="K1793" s="7" t="e">
        <f>SUMIFS([1]исходный!$I$2:$I$8445,[1]исходный!$A$2:$A$8445,Таблица1[[#This Row],[Лицевой]],[1]исходный!$C$2:$C$8445,"Отопление")</f>
        <v>#VALUE!</v>
      </c>
      <c r="L1793" s="7" t="e">
        <f>Таблица1[[#This Row],[Возврат за июль]]+Таблица1[[#This Row],[возврат]]</f>
        <v>#VALUE!</v>
      </c>
      <c r="M1793" s="7" t="e">
        <f>SUMIFS([2]Лист2!$H$2:$H$3988,[2]Лист2!$A$2:$A$3988,Таблица1[[#This Row],[Лицевой]])</f>
        <v>#VALUE!</v>
      </c>
    </row>
    <row r="1794" spans="1:13" hidden="1" outlineLevel="2" x14ac:dyDescent="0.25">
      <c r="A1794" s="25" t="s">
        <v>33</v>
      </c>
      <c r="B1794" s="26">
        <v>454889.6</v>
      </c>
      <c r="C1794" s="26">
        <v>3830.81</v>
      </c>
      <c r="D1794" s="27">
        <v>70463</v>
      </c>
      <c r="E1794" s="26">
        <v>4572.84</v>
      </c>
      <c r="F1794" s="27">
        <v>50.09</v>
      </c>
      <c r="G1794" s="26">
        <v>1375.1</v>
      </c>
      <c r="H1794" s="26">
        <v>-693.19</v>
      </c>
      <c r="I1794" s="26">
        <v>-22.64</v>
      </c>
      <c r="J1794" s="13" t="s">
        <v>1192</v>
      </c>
      <c r="K1794" s="7" t="e">
        <f>SUMIFS([1]исходный!$I$2:$I$8445,[1]исходный!$A$2:$A$8445,Таблица1[[#This Row],[Лицевой]],[1]исходный!$C$2:$C$8445,"Отопление")</f>
        <v>#VALUE!</v>
      </c>
      <c r="L1794" s="7" t="e">
        <f>Таблица1[[#This Row],[Возврат за июль]]+Таблица1[[#This Row],[возврат]]</f>
        <v>#VALUE!</v>
      </c>
      <c r="M1794" s="7" t="e">
        <f>SUMIFS([2]Лист2!$H$2:$H$3988,[2]Лист2!$A$2:$A$3988,Таблица1[[#This Row],[Лицевой]])</f>
        <v>#VALUE!</v>
      </c>
    </row>
    <row r="1795" spans="1:13" hidden="1" outlineLevel="2" x14ac:dyDescent="0.25">
      <c r="A1795" s="25" t="s">
        <v>33</v>
      </c>
      <c r="B1795" s="26">
        <v>454889.6</v>
      </c>
      <c r="C1795" s="26">
        <v>3830.81</v>
      </c>
      <c r="D1795" s="27">
        <v>70464</v>
      </c>
      <c r="E1795" s="26">
        <v>2876.65</v>
      </c>
      <c r="F1795" s="27">
        <v>31.51</v>
      </c>
      <c r="G1795" s="26">
        <v>865.01</v>
      </c>
      <c r="H1795" s="26">
        <v>-436.07</v>
      </c>
      <c r="I1795" s="26">
        <v>-14.25</v>
      </c>
      <c r="J1795" s="13" t="s">
        <v>1193</v>
      </c>
      <c r="K1795" s="7" t="e">
        <f>SUMIFS([1]исходный!$I$2:$I$8445,[1]исходный!$A$2:$A$8445,Таблица1[[#This Row],[Лицевой]],[1]исходный!$C$2:$C$8445,"Отопление")</f>
        <v>#VALUE!</v>
      </c>
      <c r="L1795" s="7" t="e">
        <f>Таблица1[[#This Row],[Возврат за июль]]+Таблица1[[#This Row],[возврат]]</f>
        <v>#VALUE!</v>
      </c>
      <c r="M1795" s="7" t="e">
        <f>SUMIFS([2]Лист2!$H$2:$H$3988,[2]Лист2!$A$2:$A$3988,Таблица1[[#This Row],[Лицевой]])</f>
        <v>#VALUE!</v>
      </c>
    </row>
    <row r="1796" spans="1:13" hidden="1" outlineLevel="2" x14ac:dyDescent="0.25">
      <c r="A1796" s="25" t="s">
        <v>33</v>
      </c>
      <c r="B1796" s="26">
        <v>454889.6</v>
      </c>
      <c r="C1796" s="26">
        <v>3830.81</v>
      </c>
      <c r="D1796" s="27">
        <v>70465</v>
      </c>
      <c r="E1796" s="26">
        <v>4580.16</v>
      </c>
      <c r="F1796" s="27">
        <v>50.17</v>
      </c>
      <c r="G1796" s="26">
        <v>1377.28</v>
      </c>
      <c r="H1796" s="26">
        <v>0</v>
      </c>
      <c r="I1796" s="26">
        <v>-22.68</v>
      </c>
      <c r="J1796" s="13" t="s">
        <v>1194</v>
      </c>
      <c r="K1796" s="7" t="e">
        <f>SUMIFS([1]исходный!$I$2:$I$8445,[1]исходный!$A$2:$A$8445,Таблица1[[#This Row],[Лицевой]],[1]исходный!$C$2:$C$8445,"Отопление")</f>
        <v>#VALUE!</v>
      </c>
      <c r="L1796" s="7" t="e">
        <f>Таблица1[[#This Row],[Возврат за июль]]+Таблица1[[#This Row],[возврат]]</f>
        <v>#VALUE!</v>
      </c>
      <c r="M1796" s="7" t="e">
        <f>SUMIFS([2]Лист2!$H$2:$H$3988,[2]Лист2!$A$2:$A$3988,Таблица1[[#This Row],[Лицевой]])</f>
        <v>#VALUE!</v>
      </c>
    </row>
    <row r="1797" spans="1:13" hidden="1" outlineLevel="2" x14ac:dyDescent="0.25">
      <c r="A1797" s="25" t="s">
        <v>33</v>
      </c>
      <c r="B1797" s="26">
        <v>454889.6</v>
      </c>
      <c r="C1797" s="26">
        <v>3830.81</v>
      </c>
      <c r="D1797" s="27">
        <v>70466</v>
      </c>
      <c r="E1797" s="26">
        <v>4665.07</v>
      </c>
      <c r="F1797" s="27">
        <v>51.1</v>
      </c>
      <c r="G1797" s="26">
        <v>1402.8</v>
      </c>
      <c r="H1797" s="26">
        <v>-707.17</v>
      </c>
      <c r="I1797" s="26">
        <v>-23.1</v>
      </c>
      <c r="J1797" s="13" t="s">
        <v>1157</v>
      </c>
      <c r="K1797" s="7" t="e">
        <f>SUMIFS([1]исходный!$I$2:$I$8445,[1]исходный!$A$2:$A$8445,Таблица1[[#This Row],[Лицевой]],[1]исходный!$C$2:$C$8445,"Отопление")</f>
        <v>#VALUE!</v>
      </c>
      <c r="L1797" s="7" t="e">
        <f>Таблица1[[#This Row],[Возврат за июль]]+Таблица1[[#This Row],[возврат]]</f>
        <v>#VALUE!</v>
      </c>
      <c r="M1797" s="7" t="e">
        <f>SUMIFS([2]Лист2!$H$2:$H$3988,[2]Лист2!$A$2:$A$3988,Таблица1[[#This Row],[Лицевой]])</f>
        <v>#VALUE!</v>
      </c>
    </row>
    <row r="1798" spans="1:13" hidden="1" outlineLevel="2" x14ac:dyDescent="0.25">
      <c r="A1798" s="25" t="s">
        <v>33</v>
      </c>
      <c r="B1798" s="26">
        <v>454889.6</v>
      </c>
      <c r="C1798" s="26">
        <v>3830.81</v>
      </c>
      <c r="D1798" s="27">
        <v>70467</v>
      </c>
      <c r="E1798" s="26">
        <v>2854.73</v>
      </c>
      <c r="F1798" s="27">
        <v>31.27</v>
      </c>
      <c r="G1798" s="26">
        <v>858.43</v>
      </c>
      <c r="H1798" s="26">
        <v>-432.74</v>
      </c>
      <c r="I1798" s="26">
        <v>-14.13</v>
      </c>
      <c r="J1798" s="13" t="s">
        <v>1195</v>
      </c>
      <c r="K1798" s="7" t="e">
        <f>SUMIFS([1]исходный!$I$2:$I$8445,[1]исходный!$A$2:$A$8445,Таблица1[[#This Row],[Лицевой]],[1]исходный!$C$2:$C$8445,"Отопление")</f>
        <v>#VALUE!</v>
      </c>
      <c r="L1798" s="7" t="e">
        <f>Таблица1[[#This Row],[Возврат за июль]]+Таблица1[[#This Row],[возврат]]</f>
        <v>#VALUE!</v>
      </c>
      <c r="M1798" s="7" t="e">
        <f>SUMIFS([2]Лист2!$H$2:$H$3988,[2]Лист2!$A$2:$A$3988,Таблица1[[#This Row],[Лицевой]])</f>
        <v>#VALUE!</v>
      </c>
    </row>
    <row r="1799" spans="1:13" hidden="1" outlineLevel="2" x14ac:dyDescent="0.25">
      <c r="A1799" s="25" t="s">
        <v>33</v>
      </c>
      <c r="B1799" s="26">
        <v>454889.6</v>
      </c>
      <c r="C1799" s="26">
        <v>3830.81</v>
      </c>
      <c r="D1799" s="27">
        <v>70468</v>
      </c>
      <c r="E1799" s="26">
        <v>4676.04</v>
      </c>
      <c r="F1799" s="27">
        <v>51.22</v>
      </c>
      <c r="G1799" s="26">
        <v>1406.08</v>
      </c>
      <c r="H1799" s="26">
        <v>-708.83</v>
      </c>
      <c r="I1799" s="26">
        <v>-23.15</v>
      </c>
      <c r="J1799" s="13" t="s">
        <v>1196</v>
      </c>
      <c r="K1799" s="7" t="e">
        <f>SUMIFS([1]исходный!$I$2:$I$8445,[1]исходный!$A$2:$A$8445,Таблица1[[#This Row],[Лицевой]],[1]исходный!$C$2:$C$8445,"Отопление")</f>
        <v>#VALUE!</v>
      </c>
      <c r="L1799" s="7" t="e">
        <f>Таблица1[[#This Row],[Возврат за июль]]+Таблица1[[#This Row],[возврат]]</f>
        <v>#VALUE!</v>
      </c>
      <c r="M1799" s="7" t="e">
        <f>SUMIFS([2]Лист2!$H$2:$H$3988,[2]Лист2!$A$2:$A$3988,Таблица1[[#This Row],[Лицевой]])</f>
        <v>#VALUE!</v>
      </c>
    </row>
    <row r="1800" spans="1:13" hidden="1" outlineLevel="2" x14ac:dyDescent="0.25">
      <c r="A1800" s="25" t="s">
        <v>33</v>
      </c>
      <c r="B1800" s="26">
        <v>454889.6</v>
      </c>
      <c r="C1800" s="26">
        <v>3830.81</v>
      </c>
      <c r="D1800" s="27">
        <v>70469</v>
      </c>
      <c r="E1800" s="26">
        <v>4630.3900000000003</v>
      </c>
      <c r="F1800" s="27">
        <v>50.72</v>
      </c>
      <c r="G1800" s="26">
        <v>1392.36</v>
      </c>
      <c r="H1800" s="26">
        <v>-701.91</v>
      </c>
      <c r="I1800" s="26">
        <v>-22.93</v>
      </c>
      <c r="J1800" s="13" t="s">
        <v>1197</v>
      </c>
      <c r="K1800" s="7" t="e">
        <f>SUMIFS([1]исходный!$I$2:$I$8445,[1]исходный!$A$2:$A$8445,Таблица1[[#This Row],[Лицевой]],[1]исходный!$C$2:$C$8445,"Отопление")</f>
        <v>#VALUE!</v>
      </c>
      <c r="L1800" s="7" t="e">
        <f>Таблица1[[#This Row],[Возврат за июль]]+Таблица1[[#This Row],[возврат]]</f>
        <v>#VALUE!</v>
      </c>
      <c r="M1800" s="7" t="e">
        <f>SUMIFS([2]Лист2!$H$2:$H$3988,[2]Лист2!$A$2:$A$3988,Таблица1[[#This Row],[Лицевой]])</f>
        <v>#VALUE!</v>
      </c>
    </row>
    <row r="1801" spans="1:13" hidden="1" outlineLevel="2" x14ac:dyDescent="0.25">
      <c r="A1801" s="25" t="s">
        <v>33</v>
      </c>
      <c r="B1801" s="26">
        <v>454889.6</v>
      </c>
      <c r="C1801" s="26">
        <v>3830.81</v>
      </c>
      <c r="D1801" s="27">
        <v>70470</v>
      </c>
      <c r="E1801" s="26">
        <v>2854.73</v>
      </c>
      <c r="F1801" s="27">
        <v>31.27</v>
      </c>
      <c r="G1801" s="26">
        <v>858.43</v>
      </c>
      <c r="H1801" s="26">
        <v>-432.74</v>
      </c>
      <c r="I1801" s="26">
        <v>-14.13</v>
      </c>
      <c r="J1801" s="13" t="s">
        <v>1195</v>
      </c>
      <c r="K1801" s="7" t="e">
        <f>SUMIFS([1]исходный!$I$2:$I$8445,[1]исходный!$A$2:$A$8445,Таблица1[[#This Row],[Лицевой]],[1]исходный!$C$2:$C$8445,"Отопление")</f>
        <v>#VALUE!</v>
      </c>
      <c r="L1801" s="7" t="e">
        <f>Таблица1[[#This Row],[Возврат за июль]]+Таблица1[[#This Row],[возврат]]</f>
        <v>#VALUE!</v>
      </c>
      <c r="M1801" s="7" t="e">
        <f>SUMIFS([2]Лист2!$H$2:$H$3988,[2]Лист2!$A$2:$A$3988,Таблица1[[#This Row],[Лицевой]])</f>
        <v>#VALUE!</v>
      </c>
    </row>
    <row r="1802" spans="1:13" hidden="1" outlineLevel="2" x14ac:dyDescent="0.25">
      <c r="A1802" s="25" t="s">
        <v>33</v>
      </c>
      <c r="B1802" s="26">
        <v>454889.6</v>
      </c>
      <c r="C1802" s="26">
        <v>3830.81</v>
      </c>
      <c r="D1802" s="27">
        <v>70471</v>
      </c>
      <c r="E1802" s="26">
        <v>4801.99</v>
      </c>
      <c r="F1802" s="27">
        <v>52.6</v>
      </c>
      <c r="G1802" s="26">
        <v>1444</v>
      </c>
      <c r="H1802" s="26">
        <v>-727.93</v>
      </c>
      <c r="I1802" s="26">
        <v>-23.78</v>
      </c>
      <c r="J1802" s="13" t="s">
        <v>1198</v>
      </c>
      <c r="K1802" s="7" t="e">
        <f>SUMIFS([1]исходный!$I$2:$I$8445,[1]исходный!$A$2:$A$8445,Таблица1[[#This Row],[Лицевой]],[1]исходный!$C$2:$C$8445,"Отопление")</f>
        <v>#VALUE!</v>
      </c>
      <c r="L1802" s="7" t="e">
        <f>Таблица1[[#This Row],[Возврат за июль]]+Таблица1[[#This Row],[возврат]]</f>
        <v>#VALUE!</v>
      </c>
      <c r="M1802" s="7" t="e">
        <f>SUMIFS([2]Лист2!$H$2:$H$3988,[2]Лист2!$A$2:$A$3988,Таблица1[[#This Row],[Лицевой]])</f>
        <v>#VALUE!</v>
      </c>
    </row>
    <row r="1803" spans="1:13" hidden="1" outlineLevel="2" x14ac:dyDescent="0.25">
      <c r="A1803" s="25" t="s">
        <v>33</v>
      </c>
      <c r="B1803" s="26">
        <v>454889.6</v>
      </c>
      <c r="C1803" s="26">
        <v>3830.81</v>
      </c>
      <c r="D1803" s="27">
        <v>70472</v>
      </c>
      <c r="E1803" s="26">
        <v>5441.03</v>
      </c>
      <c r="F1803" s="27">
        <v>59.6</v>
      </c>
      <c r="G1803" s="26">
        <v>1636.17</v>
      </c>
      <c r="H1803" s="26">
        <v>-824.8</v>
      </c>
      <c r="I1803" s="26">
        <v>-26.94</v>
      </c>
      <c r="J1803" s="13" t="s">
        <v>1199</v>
      </c>
      <c r="K1803" s="7" t="e">
        <f>SUMIFS([1]исходный!$I$2:$I$8445,[1]исходный!$A$2:$A$8445,Таблица1[[#This Row],[Лицевой]],[1]исходный!$C$2:$C$8445,"Отопление")</f>
        <v>#VALUE!</v>
      </c>
      <c r="L1803" s="7" t="e">
        <f>Таблица1[[#This Row],[Возврат за июль]]+Таблица1[[#This Row],[возврат]]</f>
        <v>#VALUE!</v>
      </c>
      <c r="M1803" s="7" t="e">
        <f>SUMIFS([2]Лист2!$H$2:$H$3988,[2]Лист2!$A$2:$A$3988,Таблица1[[#This Row],[Лицевой]])</f>
        <v>#VALUE!</v>
      </c>
    </row>
    <row r="1804" spans="1:13" hidden="1" outlineLevel="2" x14ac:dyDescent="0.25">
      <c r="A1804" s="25" t="s">
        <v>33</v>
      </c>
      <c r="B1804" s="26">
        <v>454889.6</v>
      </c>
      <c r="C1804" s="26">
        <v>3830.81</v>
      </c>
      <c r="D1804" s="27">
        <v>70473</v>
      </c>
      <c r="E1804" s="26">
        <v>5450.16</v>
      </c>
      <c r="F1804" s="27">
        <v>59.7</v>
      </c>
      <c r="G1804" s="26">
        <v>1638.92</v>
      </c>
      <c r="H1804" s="26">
        <v>-826.18</v>
      </c>
      <c r="I1804" s="26">
        <v>-26.98</v>
      </c>
      <c r="J1804" s="13" t="s">
        <v>1165</v>
      </c>
      <c r="K1804" s="7" t="e">
        <f>SUMIFS([1]исходный!$I$2:$I$8445,[1]исходный!$A$2:$A$8445,Таблица1[[#This Row],[Лицевой]],[1]исходный!$C$2:$C$8445,"Отопление")</f>
        <v>#VALUE!</v>
      </c>
      <c r="L1804" s="7" t="e">
        <f>Таблица1[[#This Row],[Возврат за июль]]+Таблица1[[#This Row],[возврат]]</f>
        <v>#VALUE!</v>
      </c>
      <c r="M1804" s="7" t="e">
        <f>SUMIFS([2]Лист2!$H$2:$H$3988,[2]Лист2!$A$2:$A$3988,Таблица1[[#This Row],[Лицевой]])</f>
        <v>#VALUE!</v>
      </c>
    </row>
    <row r="1805" spans="1:13" hidden="1" outlineLevel="2" x14ac:dyDescent="0.25">
      <c r="A1805" s="25" t="s">
        <v>33</v>
      </c>
      <c r="B1805" s="26">
        <v>454889.6</v>
      </c>
      <c r="C1805" s="26">
        <v>3830.81</v>
      </c>
      <c r="D1805" s="27">
        <v>70474</v>
      </c>
      <c r="E1805" s="26">
        <v>5452</v>
      </c>
      <c r="F1805" s="27">
        <v>59.72</v>
      </c>
      <c r="G1805" s="26">
        <v>1639.45</v>
      </c>
      <c r="H1805" s="26">
        <v>-826.46</v>
      </c>
      <c r="I1805" s="26">
        <v>-26.99</v>
      </c>
      <c r="J1805" s="13" t="s">
        <v>1200</v>
      </c>
      <c r="K1805" s="7" t="e">
        <f>SUMIFS([1]исходный!$I$2:$I$8445,[1]исходный!$A$2:$A$8445,Таблица1[[#This Row],[Лицевой]],[1]исходный!$C$2:$C$8445,"Отопление")</f>
        <v>#VALUE!</v>
      </c>
      <c r="L1805" s="7" t="e">
        <f>Таблица1[[#This Row],[Возврат за июль]]+Таблица1[[#This Row],[возврат]]</f>
        <v>#VALUE!</v>
      </c>
      <c r="M1805" s="7" t="e">
        <f>SUMIFS([2]Лист2!$H$2:$H$3988,[2]Лист2!$A$2:$A$3988,Таблица1[[#This Row],[Лицевой]])</f>
        <v>#VALUE!</v>
      </c>
    </row>
    <row r="1806" spans="1:13" hidden="1" outlineLevel="2" x14ac:dyDescent="0.25">
      <c r="A1806" s="25" t="s">
        <v>33</v>
      </c>
      <c r="B1806" s="26">
        <v>454889.6</v>
      </c>
      <c r="C1806" s="26">
        <v>3830.81</v>
      </c>
      <c r="D1806" s="27">
        <v>70475</v>
      </c>
      <c r="E1806" s="26">
        <v>5760.58</v>
      </c>
      <c r="F1806" s="27">
        <v>63.1</v>
      </c>
      <c r="G1806" s="26">
        <v>1732.23</v>
      </c>
      <c r="H1806" s="26">
        <v>-873.24</v>
      </c>
      <c r="I1806" s="26">
        <v>-28.53</v>
      </c>
      <c r="J1806" s="13" t="s">
        <v>1201</v>
      </c>
      <c r="K1806" s="7" t="e">
        <f>SUMIFS([1]исходный!$I$2:$I$8445,[1]исходный!$A$2:$A$8445,Таблица1[[#This Row],[Лицевой]],[1]исходный!$C$2:$C$8445,"Отопление")</f>
        <v>#VALUE!</v>
      </c>
      <c r="L1806" s="7" t="e">
        <f>Таблица1[[#This Row],[Возврат за июль]]+Таблица1[[#This Row],[возврат]]</f>
        <v>#VALUE!</v>
      </c>
      <c r="M1806" s="7" t="e">
        <f>SUMIFS([2]Лист2!$H$2:$H$3988,[2]Лист2!$A$2:$A$3988,Таблица1[[#This Row],[Лицевой]])</f>
        <v>#VALUE!</v>
      </c>
    </row>
    <row r="1807" spans="1:13" hidden="1" outlineLevel="2" x14ac:dyDescent="0.25">
      <c r="A1807" s="25" t="s">
        <v>33</v>
      </c>
      <c r="B1807" s="26">
        <v>454889.6</v>
      </c>
      <c r="C1807" s="26">
        <v>3830.81</v>
      </c>
      <c r="D1807" s="27">
        <v>70476</v>
      </c>
      <c r="E1807" s="26">
        <v>5377.15</v>
      </c>
      <c r="F1807" s="27">
        <v>58.9</v>
      </c>
      <c r="G1807" s="26">
        <v>1616.93</v>
      </c>
      <c r="H1807" s="26">
        <v>-815.11</v>
      </c>
      <c r="I1807" s="26">
        <v>-26.63</v>
      </c>
      <c r="J1807" s="13" t="s">
        <v>1202</v>
      </c>
      <c r="K1807" s="7" t="e">
        <f>SUMIFS([1]исходный!$I$2:$I$8445,[1]исходный!$A$2:$A$8445,Таблица1[[#This Row],[Лицевой]],[1]исходный!$C$2:$C$8445,"Отопление")</f>
        <v>#VALUE!</v>
      </c>
      <c r="L1807" s="7" t="e">
        <f>Таблица1[[#This Row],[Возврат за июль]]+Таблица1[[#This Row],[возврат]]</f>
        <v>#VALUE!</v>
      </c>
      <c r="M1807" s="7" t="e">
        <f>SUMIFS([2]Лист2!$H$2:$H$3988,[2]Лист2!$A$2:$A$3988,Таблица1[[#This Row],[Лицевой]])</f>
        <v>#VALUE!</v>
      </c>
    </row>
    <row r="1808" spans="1:13" hidden="1" outlineLevel="2" x14ac:dyDescent="0.25">
      <c r="A1808" s="25" t="s">
        <v>33</v>
      </c>
      <c r="B1808" s="26">
        <v>454889.6</v>
      </c>
      <c r="C1808" s="26">
        <v>3830.81</v>
      </c>
      <c r="D1808" s="27">
        <v>70477</v>
      </c>
      <c r="E1808" s="26">
        <v>5494.9</v>
      </c>
      <c r="F1808" s="27">
        <v>60.19</v>
      </c>
      <c r="G1808" s="26">
        <v>1652.36</v>
      </c>
      <c r="H1808" s="26">
        <v>-832.96</v>
      </c>
      <c r="I1808" s="26">
        <v>-27.2</v>
      </c>
      <c r="J1808" s="13" t="s">
        <v>1203</v>
      </c>
      <c r="K1808" s="7" t="e">
        <f>SUMIFS([1]исходный!$I$2:$I$8445,[1]исходный!$A$2:$A$8445,Таблица1[[#This Row],[Лицевой]],[1]исходный!$C$2:$C$8445,"Отопление")</f>
        <v>#VALUE!</v>
      </c>
      <c r="L1808" s="7" t="e">
        <f>Таблица1[[#This Row],[Возврат за июль]]+Таблица1[[#This Row],[возврат]]</f>
        <v>#VALUE!</v>
      </c>
      <c r="M1808" s="7" t="e">
        <f>SUMIFS([2]Лист2!$H$2:$H$3988,[2]Лист2!$A$2:$A$3988,Таблица1[[#This Row],[Лицевой]])</f>
        <v>#VALUE!</v>
      </c>
    </row>
    <row r="1809" spans="1:13" hidden="1" outlineLevel="2" x14ac:dyDescent="0.25">
      <c r="A1809" s="25" t="s">
        <v>33</v>
      </c>
      <c r="B1809" s="26">
        <v>454889.6</v>
      </c>
      <c r="C1809" s="26">
        <v>3830.81</v>
      </c>
      <c r="D1809" s="27">
        <v>70478</v>
      </c>
      <c r="E1809" s="26">
        <v>5240.18</v>
      </c>
      <c r="F1809" s="27">
        <v>57.4</v>
      </c>
      <c r="G1809" s="26">
        <v>1575.78</v>
      </c>
      <c r="H1809" s="26">
        <v>-794.35</v>
      </c>
      <c r="I1809" s="26">
        <v>-25.94</v>
      </c>
      <c r="J1809" s="13" t="s">
        <v>1204</v>
      </c>
      <c r="K1809" s="7" t="e">
        <f>SUMIFS([1]исходный!$I$2:$I$8445,[1]исходный!$A$2:$A$8445,Таблица1[[#This Row],[Лицевой]],[1]исходный!$C$2:$C$8445,"Отопление")</f>
        <v>#VALUE!</v>
      </c>
      <c r="L1809" s="7" t="e">
        <f>Таблица1[[#This Row],[Возврат за июль]]+Таблица1[[#This Row],[возврат]]</f>
        <v>#VALUE!</v>
      </c>
      <c r="M1809" s="7" t="e">
        <f>SUMIFS([2]Лист2!$H$2:$H$3988,[2]Лист2!$A$2:$A$3988,Таблица1[[#This Row],[Лицевой]])</f>
        <v>#VALUE!</v>
      </c>
    </row>
    <row r="1810" spans="1:13" hidden="1" outlineLevel="2" x14ac:dyDescent="0.25">
      <c r="A1810" s="25" t="s">
        <v>33</v>
      </c>
      <c r="B1810" s="26">
        <v>454889.6</v>
      </c>
      <c r="C1810" s="26">
        <v>3830.81</v>
      </c>
      <c r="D1810" s="27">
        <v>70479</v>
      </c>
      <c r="E1810" s="26">
        <v>5477.55</v>
      </c>
      <c r="F1810" s="27">
        <v>60</v>
      </c>
      <c r="G1810" s="26">
        <v>1647.15</v>
      </c>
      <c r="H1810" s="26">
        <v>-830.33</v>
      </c>
      <c r="I1810" s="26">
        <v>-27.13</v>
      </c>
      <c r="J1810" s="13" t="s">
        <v>1205</v>
      </c>
      <c r="K1810" s="7" t="e">
        <f>SUMIFS([1]исходный!$I$2:$I$8445,[1]исходный!$A$2:$A$8445,Таблица1[[#This Row],[Лицевой]],[1]исходный!$C$2:$C$8445,"Отопление")</f>
        <v>#VALUE!</v>
      </c>
      <c r="L1810" s="7" t="e">
        <f>Таблица1[[#This Row],[Возврат за июль]]+Таблица1[[#This Row],[возврат]]</f>
        <v>#VALUE!</v>
      </c>
      <c r="M1810" s="7" t="e">
        <f>SUMIFS([2]Лист2!$H$2:$H$3988,[2]Лист2!$A$2:$A$3988,Таблица1[[#This Row],[Лицевой]])</f>
        <v>#VALUE!</v>
      </c>
    </row>
    <row r="1811" spans="1:13" hidden="1" outlineLevel="2" x14ac:dyDescent="0.25">
      <c r="A1811" s="25" t="s">
        <v>33</v>
      </c>
      <c r="B1811" s="26">
        <v>454889.6</v>
      </c>
      <c r="C1811" s="26">
        <v>3830.81</v>
      </c>
      <c r="D1811" s="27">
        <v>70480</v>
      </c>
      <c r="E1811" s="26">
        <v>5249.35</v>
      </c>
      <c r="F1811" s="27">
        <v>57.5</v>
      </c>
      <c r="G1811" s="26">
        <v>1578.49</v>
      </c>
      <c r="H1811" s="26">
        <v>-795.74</v>
      </c>
      <c r="I1811" s="26">
        <v>-25.99</v>
      </c>
      <c r="J1811" s="13" t="s">
        <v>1206</v>
      </c>
      <c r="K1811" s="7" t="e">
        <f>SUMIFS([1]исходный!$I$2:$I$8445,[1]исходный!$A$2:$A$8445,Таблица1[[#This Row],[Лицевой]],[1]исходный!$C$2:$C$8445,"Отопление")</f>
        <v>#VALUE!</v>
      </c>
      <c r="L1811" s="7" t="e">
        <f>Таблица1[[#This Row],[Возврат за июль]]+Таблица1[[#This Row],[возврат]]</f>
        <v>#VALUE!</v>
      </c>
      <c r="M1811" s="7" t="e">
        <f>SUMIFS([2]Лист2!$H$2:$H$3988,[2]Лист2!$A$2:$A$3988,Таблица1[[#This Row],[Лицевой]])</f>
        <v>#VALUE!</v>
      </c>
    </row>
    <row r="1812" spans="1:13" hidden="1" outlineLevel="2" x14ac:dyDescent="0.25">
      <c r="A1812" s="25" t="s">
        <v>33</v>
      </c>
      <c r="B1812" s="26">
        <v>454889.6</v>
      </c>
      <c r="C1812" s="26">
        <v>3830.81</v>
      </c>
      <c r="D1812" s="27">
        <v>70481</v>
      </c>
      <c r="E1812" s="26">
        <v>5572.54</v>
      </c>
      <c r="F1812" s="27">
        <v>61.04</v>
      </c>
      <c r="G1812" s="26">
        <v>1675.66</v>
      </c>
      <c r="H1812" s="26">
        <v>-844.73</v>
      </c>
      <c r="I1812" s="26">
        <v>-27.59</v>
      </c>
      <c r="J1812" s="13" t="s">
        <v>1207</v>
      </c>
      <c r="K1812" s="7" t="e">
        <f>SUMIFS([1]исходный!$I$2:$I$8445,[1]исходный!$A$2:$A$8445,Таблица1[[#This Row],[Лицевой]],[1]исходный!$C$2:$C$8445,"Отопление")</f>
        <v>#VALUE!</v>
      </c>
      <c r="L1812" s="7" t="e">
        <f>Таблица1[[#This Row],[Возврат за июль]]+Таблица1[[#This Row],[возврат]]</f>
        <v>#VALUE!</v>
      </c>
      <c r="M1812" s="7" t="e">
        <f>SUMIFS([2]Лист2!$H$2:$H$3988,[2]Лист2!$A$2:$A$3988,Таблица1[[#This Row],[Лицевой]])</f>
        <v>#VALUE!</v>
      </c>
    </row>
    <row r="1813" spans="1:13" hidden="1" outlineLevel="2" x14ac:dyDescent="0.25">
      <c r="A1813" s="25" t="s">
        <v>33</v>
      </c>
      <c r="B1813" s="26">
        <v>454889.6</v>
      </c>
      <c r="C1813" s="26">
        <v>3830.81</v>
      </c>
      <c r="D1813" s="27">
        <v>70482</v>
      </c>
      <c r="E1813" s="26">
        <v>4665.07</v>
      </c>
      <c r="F1813" s="27">
        <v>51.1</v>
      </c>
      <c r="G1813" s="26">
        <v>1402.8</v>
      </c>
      <c r="H1813" s="26">
        <v>-707.17</v>
      </c>
      <c r="I1813" s="26">
        <v>-23.1</v>
      </c>
      <c r="J1813" s="13" t="s">
        <v>1157</v>
      </c>
      <c r="K1813" s="7" t="e">
        <f>SUMIFS([1]исходный!$I$2:$I$8445,[1]исходный!$A$2:$A$8445,Таблица1[[#This Row],[Лицевой]],[1]исходный!$C$2:$C$8445,"Отопление")</f>
        <v>#VALUE!</v>
      </c>
      <c r="L1813" s="7" t="e">
        <f>Таблица1[[#This Row],[Возврат за июль]]+Таблица1[[#This Row],[возврат]]</f>
        <v>#VALUE!</v>
      </c>
      <c r="M1813" s="7" t="e">
        <f>SUMIFS([2]Лист2!$H$2:$H$3988,[2]Лист2!$A$2:$A$3988,Таблица1[[#This Row],[Лицевой]])</f>
        <v>#VALUE!</v>
      </c>
    </row>
    <row r="1814" spans="1:13" hidden="1" outlineLevel="2" x14ac:dyDescent="0.25">
      <c r="A1814" s="25" t="s">
        <v>33</v>
      </c>
      <c r="B1814" s="26">
        <v>454889.6</v>
      </c>
      <c r="C1814" s="26">
        <v>3830.81</v>
      </c>
      <c r="D1814" s="27">
        <v>70483</v>
      </c>
      <c r="E1814" s="26">
        <v>2839.18</v>
      </c>
      <c r="F1814" s="27">
        <v>31.1</v>
      </c>
      <c r="G1814" s="26">
        <v>853.79</v>
      </c>
      <c r="H1814" s="26">
        <v>-430.39</v>
      </c>
      <c r="I1814" s="26">
        <v>-14.06</v>
      </c>
      <c r="J1814" s="13" t="s">
        <v>1208</v>
      </c>
      <c r="K1814" s="7" t="e">
        <f>SUMIFS([1]исходный!$I$2:$I$8445,[1]исходный!$A$2:$A$8445,Таблица1[[#This Row],[Лицевой]],[1]исходный!$C$2:$C$8445,"Отопление")</f>
        <v>#VALUE!</v>
      </c>
      <c r="L1814" s="7" t="e">
        <f>Таблица1[[#This Row],[Возврат за июль]]+Таблица1[[#This Row],[возврат]]</f>
        <v>#VALUE!</v>
      </c>
      <c r="M1814" s="7" t="e">
        <f>SUMIFS([2]Лист2!$H$2:$H$3988,[2]Лист2!$A$2:$A$3988,Таблица1[[#This Row],[Лицевой]])</f>
        <v>#VALUE!</v>
      </c>
    </row>
    <row r="1815" spans="1:13" hidden="1" outlineLevel="2" x14ac:dyDescent="0.25">
      <c r="A1815" s="25" t="s">
        <v>33</v>
      </c>
      <c r="B1815" s="26">
        <v>454889.6</v>
      </c>
      <c r="C1815" s="26">
        <v>3830.81</v>
      </c>
      <c r="D1815" s="27">
        <v>70484</v>
      </c>
      <c r="E1815" s="26">
        <v>4661.38</v>
      </c>
      <c r="F1815" s="27">
        <v>51.06</v>
      </c>
      <c r="G1815" s="26">
        <v>1401.74</v>
      </c>
      <c r="H1815" s="26">
        <v>-706.61</v>
      </c>
      <c r="I1815" s="26">
        <v>-23.08</v>
      </c>
      <c r="J1815" s="13" t="s">
        <v>1209</v>
      </c>
      <c r="K1815" s="7" t="e">
        <f>SUMIFS([1]исходный!$I$2:$I$8445,[1]исходный!$A$2:$A$8445,Таблица1[[#This Row],[Лицевой]],[1]исходный!$C$2:$C$8445,"Отопление")</f>
        <v>#VALUE!</v>
      </c>
      <c r="L1815" s="7" t="e">
        <f>Таблица1[[#This Row],[Возврат за июль]]+Таблица1[[#This Row],[возврат]]</f>
        <v>#VALUE!</v>
      </c>
      <c r="M1815" s="7" t="e">
        <f>SUMIFS([2]Лист2!$H$2:$H$3988,[2]Лист2!$A$2:$A$3988,Таблица1[[#This Row],[Лицевой]])</f>
        <v>#VALUE!</v>
      </c>
    </row>
    <row r="1816" spans="1:13" hidden="1" outlineLevel="2" x14ac:dyDescent="0.25">
      <c r="A1816" s="25" t="s">
        <v>33</v>
      </c>
      <c r="B1816" s="26">
        <v>454889.6</v>
      </c>
      <c r="C1816" s="26">
        <v>3830.81</v>
      </c>
      <c r="D1816" s="27">
        <v>70485</v>
      </c>
      <c r="E1816" s="26">
        <v>4613.9399999999996</v>
      </c>
      <c r="F1816" s="27">
        <v>50.54</v>
      </c>
      <c r="G1816" s="26">
        <v>1387.43</v>
      </c>
      <c r="H1816" s="26">
        <v>-699.42</v>
      </c>
      <c r="I1816" s="26">
        <v>-22.85</v>
      </c>
      <c r="J1816" s="13" t="s">
        <v>1210</v>
      </c>
      <c r="K1816" s="7" t="e">
        <f>SUMIFS([1]исходный!$I$2:$I$8445,[1]исходный!$A$2:$A$8445,Таблица1[[#This Row],[Лицевой]],[1]исходный!$C$2:$C$8445,"Отопление")</f>
        <v>#VALUE!</v>
      </c>
      <c r="L1816" s="7" t="e">
        <f>Таблица1[[#This Row],[Возврат за июль]]+Таблица1[[#This Row],[возврат]]</f>
        <v>#VALUE!</v>
      </c>
      <c r="M1816" s="7" t="e">
        <f>SUMIFS([2]Лист2!$H$2:$H$3988,[2]Лист2!$A$2:$A$3988,Таблица1[[#This Row],[Лицевой]])</f>
        <v>#VALUE!</v>
      </c>
    </row>
    <row r="1817" spans="1:13" hidden="1" outlineLevel="2" x14ac:dyDescent="0.25">
      <c r="A1817" s="25" t="s">
        <v>33</v>
      </c>
      <c r="B1817" s="26">
        <v>454889.6</v>
      </c>
      <c r="C1817" s="26">
        <v>3830.81</v>
      </c>
      <c r="D1817" s="27">
        <v>70486</v>
      </c>
      <c r="E1817" s="26">
        <v>2760.71</v>
      </c>
      <c r="F1817" s="27">
        <v>30.24</v>
      </c>
      <c r="G1817" s="26">
        <v>830.14</v>
      </c>
      <c r="H1817" s="26">
        <v>-418.49</v>
      </c>
      <c r="I1817" s="26">
        <v>-13.67</v>
      </c>
      <c r="J1817" s="13" t="s">
        <v>1211</v>
      </c>
      <c r="K1817" s="7" t="e">
        <f>SUMIFS([1]исходный!$I$2:$I$8445,[1]исходный!$A$2:$A$8445,Таблица1[[#This Row],[Лицевой]],[1]исходный!$C$2:$C$8445,"Отопление")</f>
        <v>#VALUE!</v>
      </c>
      <c r="L1817" s="7" t="e">
        <f>Таблица1[[#This Row],[Возврат за июль]]+Таблица1[[#This Row],[возврат]]</f>
        <v>#VALUE!</v>
      </c>
      <c r="M1817" s="7" t="e">
        <f>SUMIFS([2]Лист2!$H$2:$H$3988,[2]Лист2!$A$2:$A$3988,Таблица1[[#This Row],[Лицевой]])</f>
        <v>#VALUE!</v>
      </c>
    </row>
    <row r="1818" spans="1:13" hidden="1" outlineLevel="2" x14ac:dyDescent="0.25">
      <c r="A1818" s="25" t="s">
        <v>33</v>
      </c>
      <c r="B1818" s="26">
        <v>454889.6</v>
      </c>
      <c r="C1818" s="26">
        <v>3830.81</v>
      </c>
      <c r="D1818" s="27">
        <v>70487</v>
      </c>
      <c r="E1818" s="26">
        <v>4603.87</v>
      </c>
      <c r="F1818" s="27">
        <v>50.43</v>
      </c>
      <c r="G1818" s="26">
        <v>1384.44</v>
      </c>
      <c r="H1818" s="26">
        <v>-697.89</v>
      </c>
      <c r="I1818" s="26">
        <v>-22.8</v>
      </c>
      <c r="J1818" s="13" t="s">
        <v>1212</v>
      </c>
      <c r="K1818" s="7" t="e">
        <f>SUMIFS([1]исходный!$I$2:$I$8445,[1]исходный!$A$2:$A$8445,Таблица1[[#This Row],[Лицевой]],[1]исходный!$C$2:$C$8445,"Отопление")</f>
        <v>#VALUE!</v>
      </c>
      <c r="L1818" s="7" t="e">
        <f>Таблица1[[#This Row],[Возврат за июль]]+Таблица1[[#This Row],[возврат]]</f>
        <v>#VALUE!</v>
      </c>
      <c r="M1818" s="7" t="e">
        <f>SUMIFS([2]Лист2!$H$2:$H$3988,[2]Лист2!$A$2:$A$3988,Таблица1[[#This Row],[Лицевой]])</f>
        <v>#VALUE!</v>
      </c>
    </row>
    <row r="1819" spans="1:13" hidden="1" outlineLevel="2" x14ac:dyDescent="0.25">
      <c r="A1819" s="25" t="s">
        <v>33</v>
      </c>
      <c r="B1819" s="26">
        <v>454889.6</v>
      </c>
      <c r="C1819" s="26">
        <v>3830.81</v>
      </c>
      <c r="D1819" s="27">
        <v>70488</v>
      </c>
      <c r="E1819" s="26">
        <v>4623.96</v>
      </c>
      <c r="F1819" s="27">
        <v>50.65</v>
      </c>
      <c r="G1819" s="26">
        <v>1390.48</v>
      </c>
      <c r="H1819" s="26">
        <v>-700.94</v>
      </c>
      <c r="I1819" s="26">
        <v>-22.89</v>
      </c>
      <c r="J1819" s="13" t="s">
        <v>1213</v>
      </c>
      <c r="K1819" s="7" t="e">
        <f>SUMIFS([1]исходный!$I$2:$I$8445,[1]исходный!$A$2:$A$8445,Таблица1[[#This Row],[Лицевой]],[1]исходный!$C$2:$C$8445,"Отопление")</f>
        <v>#VALUE!</v>
      </c>
      <c r="L1819" s="7" t="e">
        <f>Таблица1[[#This Row],[Возврат за июль]]+Таблица1[[#This Row],[возврат]]</f>
        <v>#VALUE!</v>
      </c>
      <c r="M1819" s="7" t="e">
        <f>SUMIFS([2]Лист2!$H$2:$H$3988,[2]Лист2!$A$2:$A$3988,Таблица1[[#This Row],[Лицевой]])</f>
        <v>#VALUE!</v>
      </c>
    </row>
    <row r="1820" spans="1:13" hidden="1" outlineLevel="2" x14ac:dyDescent="0.25">
      <c r="A1820" s="25" t="s">
        <v>33</v>
      </c>
      <c r="B1820" s="26">
        <v>454889.6</v>
      </c>
      <c r="C1820" s="26">
        <v>3830.81</v>
      </c>
      <c r="D1820" s="27">
        <v>70489</v>
      </c>
      <c r="E1820" s="26">
        <v>2936.9</v>
      </c>
      <c r="F1820" s="27">
        <v>32.17</v>
      </c>
      <c r="G1820" s="26">
        <v>883.13</v>
      </c>
      <c r="H1820" s="26">
        <v>-445.2</v>
      </c>
      <c r="I1820" s="26">
        <v>-14.54</v>
      </c>
      <c r="J1820" s="13" t="s">
        <v>1214</v>
      </c>
      <c r="K1820" s="7" t="e">
        <f>SUMIFS([1]исходный!$I$2:$I$8445,[1]исходный!$A$2:$A$8445,Таблица1[[#This Row],[Лицевой]],[1]исходный!$C$2:$C$8445,"Отопление")</f>
        <v>#VALUE!</v>
      </c>
      <c r="L1820" s="7" t="e">
        <f>Таблица1[[#This Row],[Возврат за июль]]+Таблица1[[#This Row],[возврат]]</f>
        <v>#VALUE!</v>
      </c>
      <c r="M1820" s="7" t="e">
        <f>SUMIFS([2]Лист2!$H$2:$H$3988,[2]Лист2!$A$2:$A$3988,Таблица1[[#This Row],[Лицевой]])</f>
        <v>#VALUE!</v>
      </c>
    </row>
    <row r="1821" spans="1:13" hidden="1" outlineLevel="2" x14ac:dyDescent="0.25">
      <c r="A1821" s="25" t="s">
        <v>33</v>
      </c>
      <c r="B1821" s="26">
        <v>454889.6</v>
      </c>
      <c r="C1821" s="26">
        <v>3830.81</v>
      </c>
      <c r="D1821" s="27">
        <v>70490</v>
      </c>
      <c r="E1821" s="26">
        <v>4665.07</v>
      </c>
      <c r="F1821" s="27">
        <v>51.1</v>
      </c>
      <c r="G1821" s="26">
        <v>1402.8</v>
      </c>
      <c r="H1821" s="26">
        <v>-707.17</v>
      </c>
      <c r="I1821" s="26">
        <v>-23.1</v>
      </c>
      <c r="J1821" s="13" t="s">
        <v>1157</v>
      </c>
      <c r="K1821" s="7" t="e">
        <f>SUMIFS([1]исходный!$I$2:$I$8445,[1]исходный!$A$2:$A$8445,Таблица1[[#This Row],[Лицевой]],[1]исходный!$C$2:$C$8445,"Отопление")</f>
        <v>#VALUE!</v>
      </c>
      <c r="L1821" s="7" t="e">
        <f>Таблица1[[#This Row],[Возврат за июль]]+Таблица1[[#This Row],[возврат]]</f>
        <v>#VALUE!</v>
      </c>
      <c r="M1821" s="7" t="e">
        <f>SUMIFS([2]Лист2!$H$2:$H$3988,[2]Лист2!$A$2:$A$3988,Таблица1[[#This Row],[Лицевой]])</f>
        <v>#VALUE!</v>
      </c>
    </row>
    <row r="1822" spans="1:13" hidden="1" outlineLevel="2" x14ac:dyDescent="0.25">
      <c r="A1822" s="25" t="s">
        <v>33</v>
      </c>
      <c r="B1822" s="26">
        <v>454889.6</v>
      </c>
      <c r="C1822" s="26">
        <v>3830.81</v>
      </c>
      <c r="D1822" s="27">
        <v>70491</v>
      </c>
      <c r="E1822" s="26">
        <v>4640.41</v>
      </c>
      <c r="F1822" s="27">
        <v>50.83</v>
      </c>
      <c r="G1822" s="26">
        <v>1395.4</v>
      </c>
      <c r="H1822" s="26">
        <v>-703.43</v>
      </c>
      <c r="I1822" s="26">
        <v>-22.97</v>
      </c>
      <c r="J1822" s="13" t="s">
        <v>1215</v>
      </c>
      <c r="K1822" s="7" t="e">
        <f>SUMIFS([1]исходный!$I$2:$I$8445,[1]исходный!$A$2:$A$8445,Таблица1[[#This Row],[Лицевой]],[1]исходный!$C$2:$C$8445,"Отопление")</f>
        <v>#VALUE!</v>
      </c>
      <c r="L1822" s="7" t="e">
        <f>Таблица1[[#This Row],[Возврат за июль]]+Таблица1[[#This Row],[возврат]]</f>
        <v>#VALUE!</v>
      </c>
      <c r="M1822" s="7" t="e">
        <f>SUMIFS([2]Лист2!$H$2:$H$3988,[2]Лист2!$A$2:$A$3988,Таблица1[[#This Row],[Лицевой]])</f>
        <v>#VALUE!</v>
      </c>
    </row>
    <row r="1823" spans="1:13" hidden="1" outlineLevel="2" x14ac:dyDescent="0.25">
      <c r="A1823" s="25" t="s">
        <v>33</v>
      </c>
      <c r="B1823" s="26">
        <v>454889.6</v>
      </c>
      <c r="C1823" s="26">
        <v>3830.81</v>
      </c>
      <c r="D1823" s="27">
        <v>70492</v>
      </c>
      <c r="E1823" s="26">
        <v>2912.23</v>
      </c>
      <c r="F1823" s="27">
        <v>31.9</v>
      </c>
      <c r="G1823" s="26">
        <v>875.74</v>
      </c>
      <c r="H1823" s="26">
        <v>-441.46</v>
      </c>
      <c r="I1823" s="26">
        <v>-14.42</v>
      </c>
      <c r="J1823" s="13" t="s">
        <v>1216</v>
      </c>
      <c r="K1823" s="7" t="e">
        <f>SUMIFS([1]исходный!$I$2:$I$8445,[1]исходный!$A$2:$A$8445,Таблица1[[#This Row],[Лицевой]],[1]исходный!$C$2:$C$8445,"Отопление")</f>
        <v>#VALUE!</v>
      </c>
      <c r="L1823" s="7" t="e">
        <f>Таблица1[[#This Row],[Возврат за июль]]+Таблица1[[#This Row],[возврат]]</f>
        <v>#VALUE!</v>
      </c>
      <c r="M1823" s="7" t="e">
        <f>SUMIFS([2]Лист2!$H$2:$H$3988,[2]Лист2!$A$2:$A$3988,Таблица1[[#This Row],[Лицевой]])</f>
        <v>#VALUE!</v>
      </c>
    </row>
    <row r="1824" spans="1:13" hidden="1" outlineLevel="2" x14ac:dyDescent="0.25">
      <c r="A1824" s="25" t="s">
        <v>33</v>
      </c>
      <c r="B1824" s="26">
        <v>454889.6</v>
      </c>
      <c r="C1824" s="26">
        <v>3830.81</v>
      </c>
      <c r="D1824" s="27">
        <v>70493</v>
      </c>
      <c r="E1824" s="26">
        <v>4655.95</v>
      </c>
      <c r="F1824" s="27">
        <v>51</v>
      </c>
      <c r="G1824" s="26">
        <v>1400.05</v>
      </c>
      <c r="H1824" s="26">
        <v>-705.79</v>
      </c>
      <c r="I1824" s="26">
        <v>-23.06</v>
      </c>
      <c r="J1824" s="13" t="s">
        <v>1217</v>
      </c>
      <c r="K1824" s="7" t="e">
        <f>SUMIFS([1]исходный!$I$2:$I$8445,[1]исходный!$A$2:$A$8445,Таблица1[[#This Row],[Лицевой]],[1]исходный!$C$2:$C$8445,"Отопление")</f>
        <v>#VALUE!</v>
      </c>
      <c r="L1824" s="7" t="e">
        <f>Таблица1[[#This Row],[Возврат за июль]]+Таблица1[[#This Row],[возврат]]</f>
        <v>#VALUE!</v>
      </c>
      <c r="M1824" s="7" t="e">
        <f>SUMIFS([2]Лист2!$H$2:$H$3988,[2]Лист2!$A$2:$A$3988,Таблица1[[#This Row],[Лицевой]])</f>
        <v>#VALUE!</v>
      </c>
    </row>
    <row r="1825" spans="1:13" hidden="1" outlineLevel="2" x14ac:dyDescent="0.25">
      <c r="A1825" s="25" t="s">
        <v>33</v>
      </c>
      <c r="B1825" s="26">
        <v>454889.6</v>
      </c>
      <c r="C1825" s="26">
        <v>3830.81</v>
      </c>
      <c r="D1825" s="27">
        <v>70494</v>
      </c>
      <c r="E1825" s="26">
        <v>4601.1400000000003</v>
      </c>
      <c r="F1825" s="27">
        <v>50.4</v>
      </c>
      <c r="G1825" s="26">
        <v>1383.61</v>
      </c>
      <c r="H1825" s="26">
        <v>-697.48</v>
      </c>
      <c r="I1825" s="26">
        <v>-22.78</v>
      </c>
      <c r="J1825" s="13" t="s">
        <v>1218</v>
      </c>
      <c r="K1825" s="7" t="e">
        <f>SUMIFS([1]исходный!$I$2:$I$8445,[1]исходный!$A$2:$A$8445,Таблица1[[#This Row],[Лицевой]],[1]исходный!$C$2:$C$8445,"Отопление")</f>
        <v>#VALUE!</v>
      </c>
      <c r="L1825" s="7" t="e">
        <f>Таблица1[[#This Row],[Возврат за июль]]+Таблица1[[#This Row],[возврат]]</f>
        <v>#VALUE!</v>
      </c>
      <c r="M1825" s="7" t="e">
        <f>SUMIFS([2]Лист2!$H$2:$H$3988,[2]Лист2!$A$2:$A$3988,Таблица1[[#This Row],[Лицевой]])</f>
        <v>#VALUE!</v>
      </c>
    </row>
    <row r="1826" spans="1:13" hidden="1" outlineLevel="2" x14ac:dyDescent="0.25">
      <c r="A1826" s="25" t="s">
        <v>33</v>
      </c>
      <c r="B1826" s="26">
        <v>454889.6</v>
      </c>
      <c r="C1826" s="26">
        <v>3830.81</v>
      </c>
      <c r="D1826" s="27">
        <v>70495</v>
      </c>
      <c r="E1826" s="26">
        <v>2884.82</v>
      </c>
      <c r="F1826" s="27">
        <v>31.6</v>
      </c>
      <c r="G1826" s="26">
        <v>867.52</v>
      </c>
      <c r="H1826" s="26">
        <v>-437.3</v>
      </c>
      <c r="I1826" s="26">
        <v>-14.28</v>
      </c>
      <c r="J1826" s="13" t="s">
        <v>1219</v>
      </c>
      <c r="K1826" s="7" t="e">
        <f>SUMIFS([1]исходный!$I$2:$I$8445,[1]исходный!$A$2:$A$8445,Таблица1[[#This Row],[Лицевой]],[1]исходный!$C$2:$C$8445,"Отопление")</f>
        <v>#VALUE!</v>
      </c>
      <c r="L1826" s="7" t="e">
        <f>Таблица1[[#This Row],[Возврат за июль]]+Таблица1[[#This Row],[возврат]]</f>
        <v>#VALUE!</v>
      </c>
      <c r="M1826" s="7" t="e">
        <f>SUMIFS([2]Лист2!$H$2:$H$3988,[2]Лист2!$A$2:$A$3988,Таблица1[[#This Row],[Лицевой]])</f>
        <v>#VALUE!</v>
      </c>
    </row>
    <row r="1827" spans="1:13" hidden="1" outlineLevel="2" x14ac:dyDescent="0.25">
      <c r="A1827" s="25" t="s">
        <v>33</v>
      </c>
      <c r="B1827" s="26">
        <v>454889.6</v>
      </c>
      <c r="C1827" s="26">
        <v>3830.81</v>
      </c>
      <c r="D1827" s="27">
        <v>70496</v>
      </c>
      <c r="E1827" s="26">
        <v>4655.95</v>
      </c>
      <c r="F1827" s="27">
        <v>51</v>
      </c>
      <c r="G1827" s="26">
        <v>1400.05</v>
      </c>
      <c r="H1827" s="26">
        <v>-705.79</v>
      </c>
      <c r="I1827" s="26">
        <v>-23.06</v>
      </c>
      <c r="J1827" s="13" t="s">
        <v>1217</v>
      </c>
      <c r="K1827" s="7" t="e">
        <f>SUMIFS([1]исходный!$I$2:$I$8445,[1]исходный!$A$2:$A$8445,Таблица1[[#This Row],[Лицевой]],[1]исходный!$C$2:$C$8445,"Отопление")</f>
        <v>#VALUE!</v>
      </c>
      <c r="L1827" s="7" t="e">
        <f>Таблица1[[#This Row],[Возврат за июль]]+Таблица1[[#This Row],[возврат]]</f>
        <v>#VALUE!</v>
      </c>
      <c r="M1827" s="7" t="e">
        <f>SUMIFS([2]Лист2!$H$2:$H$3988,[2]Лист2!$A$2:$A$3988,Таблица1[[#This Row],[Лицевой]])</f>
        <v>#VALUE!</v>
      </c>
    </row>
    <row r="1828" spans="1:13" s="3" customFormat="1" outlineLevel="1" collapsed="1" x14ac:dyDescent="0.25">
      <c r="A1828" s="22" t="s">
        <v>33</v>
      </c>
      <c r="B1828" s="24">
        <f>B1827</f>
        <v>454889.6</v>
      </c>
      <c r="C1828" s="24">
        <f>C1827</f>
        <v>3830.81</v>
      </c>
      <c r="D1828" s="24"/>
      <c r="E1828" s="24">
        <f>SUM(E1748:E1827)</f>
        <v>349725.03000000009</v>
      </c>
      <c r="F1828" s="24">
        <f t="shared" ref="F1828:I1828" si="27">SUM(F1748:F1827)</f>
        <v>3830.8099999999981</v>
      </c>
      <c r="G1828" s="24">
        <f t="shared" si="27"/>
        <v>105164.60999999997</v>
      </c>
      <c r="H1828" s="24">
        <f t="shared" si="27"/>
        <v>-51055.19</v>
      </c>
      <c r="I1828" s="24">
        <f t="shared" si="27"/>
        <v>-1731.6100000000001</v>
      </c>
      <c r="J1828" s="13"/>
      <c r="K1828" s="7" t="e">
        <f>SUMIFS([1]исходный!$I$2:$I$8445,[1]исходный!$A$2:$A$8445,Таблица1[[#This Row],[Лицевой]],[1]исходный!$C$2:$C$8445,"Отопление")</f>
        <v>#VALUE!</v>
      </c>
      <c r="L1828" s="7" t="e">
        <f>Таблица1[[#This Row],[Возврат за июль]]+Таблица1[[#This Row],[возврат]]</f>
        <v>#VALUE!</v>
      </c>
      <c r="M1828" s="7" t="e">
        <f>SUMIFS([2]Лист2!$H$2:$H$3988,[2]Лист2!$A$2:$A$3988,Таблица1[[#This Row],[Лицевой]])</f>
        <v>#VALUE!</v>
      </c>
    </row>
    <row r="1829" spans="1:13" hidden="1" outlineLevel="2" x14ac:dyDescent="0.25">
      <c r="A1829" s="25" t="s">
        <v>34</v>
      </c>
      <c r="B1829" s="26">
        <v>578136.96</v>
      </c>
      <c r="C1829" s="26">
        <v>4491.75</v>
      </c>
      <c r="D1829" s="27">
        <v>70497</v>
      </c>
      <c r="E1829" s="26">
        <v>3857.83</v>
      </c>
      <c r="F1829" s="27">
        <v>30.77</v>
      </c>
      <c r="G1829" s="26">
        <v>102.6</v>
      </c>
      <c r="H1829" s="26">
        <v>-584.79999999999995</v>
      </c>
      <c r="I1829" s="26">
        <v>-19.100000000000001</v>
      </c>
      <c r="J1829" s="13" t="s">
        <v>1220</v>
      </c>
      <c r="K1829" s="7" t="e">
        <f>SUMIFS([1]исходный!$I$2:$I$8445,[1]исходный!$A$2:$A$8445,Таблица1[[#This Row],[Лицевой]],[1]исходный!$C$2:$C$8445,"Отопление")</f>
        <v>#VALUE!</v>
      </c>
      <c r="L1829" s="7" t="e">
        <f>Таблица1[[#This Row],[Возврат за июль]]+Таблица1[[#This Row],[возврат]]</f>
        <v>#VALUE!</v>
      </c>
      <c r="M1829" s="7" t="e">
        <f>SUMIFS([2]Лист2!$H$2:$H$3988,[2]Лист2!$A$2:$A$3988,Таблица1[[#This Row],[Лицевой]])</f>
        <v>#VALUE!</v>
      </c>
    </row>
    <row r="1830" spans="1:13" hidden="1" outlineLevel="2" x14ac:dyDescent="0.25">
      <c r="A1830" s="25" t="s">
        <v>34</v>
      </c>
      <c r="B1830" s="26">
        <v>578136.96</v>
      </c>
      <c r="C1830" s="26">
        <v>4491.75</v>
      </c>
      <c r="D1830" s="27">
        <v>70498</v>
      </c>
      <c r="E1830" s="26">
        <v>5407.43</v>
      </c>
      <c r="F1830" s="27">
        <v>43.13</v>
      </c>
      <c r="G1830" s="26">
        <v>143.87</v>
      </c>
      <c r="H1830" s="26">
        <v>-819.7</v>
      </c>
      <c r="I1830" s="26">
        <v>-26.77</v>
      </c>
      <c r="J1830" s="13" t="s">
        <v>1221</v>
      </c>
      <c r="K1830" s="7" t="e">
        <f>SUMIFS([1]исходный!$I$2:$I$8445,[1]исходный!$A$2:$A$8445,Таблица1[[#This Row],[Лицевой]],[1]исходный!$C$2:$C$8445,"Отопление")</f>
        <v>#VALUE!</v>
      </c>
      <c r="L1830" s="7" t="e">
        <f>Таблица1[[#This Row],[Возврат за июль]]+Таблица1[[#This Row],[возврат]]</f>
        <v>#VALUE!</v>
      </c>
      <c r="M1830" s="7" t="e">
        <f>SUMIFS([2]Лист2!$H$2:$H$3988,[2]Лист2!$A$2:$A$3988,Таблица1[[#This Row],[Лицевой]])</f>
        <v>#VALUE!</v>
      </c>
    </row>
    <row r="1831" spans="1:13" hidden="1" outlineLevel="2" x14ac:dyDescent="0.25">
      <c r="A1831" s="25" t="s">
        <v>34</v>
      </c>
      <c r="B1831" s="26">
        <v>578136.96</v>
      </c>
      <c r="C1831" s="26">
        <v>4491.75</v>
      </c>
      <c r="D1831" s="27">
        <v>70499</v>
      </c>
      <c r="E1831" s="26">
        <v>5717.08</v>
      </c>
      <c r="F1831" s="27">
        <v>45.6</v>
      </c>
      <c r="G1831" s="26">
        <v>152.13</v>
      </c>
      <c r="H1831" s="26">
        <v>-866.64</v>
      </c>
      <c r="I1831" s="26">
        <v>-28.31</v>
      </c>
      <c r="J1831" s="13" t="s">
        <v>1222</v>
      </c>
      <c r="K1831" s="7" t="e">
        <f>SUMIFS([1]исходный!$I$2:$I$8445,[1]исходный!$A$2:$A$8445,Таблица1[[#This Row],[Лицевой]],[1]исходный!$C$2:$C$8445,"Отопление")</f>
        <v>#VALUE!</v>
      </c>
      <c r="L1831" s="7" t="e">
        <f>Таблица1[[#This Row],[Возврат за июль]]+Таблица1[[#This Row],[возврат]]</f>
        <v>#VALUE!</v>
      </c>
      <c r="M1831" s="7" t="e">
        <f>SUMIFS([2]Лист2!$H$2:$H$3988,[2]Лист2!$A$2:$A$3988,Таблица1[[#This Row],[Лицевой]])</f>
        <v>#VALUE!</v>
      </c>
    </row>
    <row r="1832" spans="1:13" hidden="1" outlineLevel="2" x14ac:dyDescent="0.25">
      <c r="A1832" s="25" t="s">
        <v>34</v>
      </c>
      <c r="B1832" s="26">
        <v>578136.96</v>
      </c>
      <c r="C1832" s="26">
        <v>4491.75</v>
      </c>
      <c r="D1832" s="27">
        <v>70500</v>
      </c>
      <c r="E1832" s="26">
        <v>5575.45</v>
      </c>
      <c r="F1832" s="27">
        <v>44.47</v>
      </c>
      <c r="G1832" s="26">
        <v>148.32</v>
      </c>
      <c r="H1832" s="26">
        <v>-845.17</v>
      </c>
      <c r="I1832" s="26">
        <v>-27.61</v>
      </c>
      <c r="J1832" s="13" t="s">
        <v>1223</v>
      </c>
      <c r="K1832" s="7" t="e">
        <f>SUMIFS([1]исходный!$I$2:$I$8445,[1]исходный!$A$2:$A$8445,Таблица1[[#This Row],[Лицевой]],[1]исходный!$C$2:$C$8445,"Отопление")</f>
        <v>#VALUE!</v>
      </c>
      <c r="L1832" s="7" t="e">
        <f>Таблица1[[#This Row],[Возврат за июль]]+Таблица1[[#This Row],[возврат]]</f>
        <v>#VALUE!</v>
      </c>
      <c r="M1832" s="7" t="e">
        <f>SUMIFS([2]Лист2!$H$2:$H$3988,[2]Лист2!$A$2:$A$3988,Таблица1[[#This Row],[Лицевой]])</f>
        <v>#VALUE!</v>
      </c>
    </row>
    <row r="1833" spans="1:13" hidden="1" outlineLevel="2" x14ac:dyDescent="0.25">
      <c r="A1833" s="25" t="s">
        <v>34</v>
      </c>
      <c r="B1833" s="26">
        <v>578136.96</v>
      </c>
      <c r="C1833" s="26">
        <v>4491.75</v>
      </c>
      <c r="D1833" s="27">
        <v>70501</v>
      </c>
      <c r="E1833" s="26">
        <v>3836.49</v>
      </c>
      <c r="F1833" s="27">
        <v>30.6</v>
      </c>
      <c r="G1833" s="26">
        <v>102.06</v>
      </c>
      <c r="H1833" s="26">
        <v>0</v>
      </c>
      <c r="I1833" s="26">
        <v>-19</v>
      </c>
      <c r="J1833" s="13" t="s">
        <v>1224</v>
      </c>
      <c r="K1833" s="7" t="e">
        <f>SUMIFS([1]исходный!$I$2:$I$8445,[1]исходный!$A$2:$A$8445,Таблица1[[#This Row],[Лицевой]],[1]исходный!$C$2:$C$8445,"Отопление")</f>
        <v>#VALUE!</v>
      </c>
      <c r="L1833" s="7" t="e">
        <f>Таблица1[[#This Row],[Возврат за июль]]+Таблица1[[#This Row],[возврат]]</f>
        <v>#VALUE!</v>
      </c>
      <c r="M1833" s="7" t="e">
        <f>SUMIFS([2]Лист2!$H$2:$H$3988,[2]Лист2!$A$2:$A$3988,Таблица1[[#This Row],[Лицевой]])</f>
        <v>#VALUE!</v>
      </c>
    </row>
    <row r="1834" spans="1:13" hidden="1" outlineLevel="2" x14ac:dyDescent="0.25">
      <c r="A1834" s="25" t="s">
        <v>34</v>
      </c>
      <c r="B1834" s="26">
        <v>578136.96</v>
      </c>
      <c r="C1834" s="26">
        <v>4491.75</v>
      </c>
      <c r="D1834" s="27">
        <v>70502</v>
      </c>
      <c r="E1834" s="26">
        <v>5366.07</v>
      </c>
      <c r="F1834" s="27">
        <v>42.8</v>
      </c>
      <c r="G1834" s="26">
        <v>142.75</v>
      </c>
      <c r="H1834" s="26">
        <v>0</v>
      </c>
      <c r="I1834" s="26">
        <v>-26.58</v>
      </c>
      <c r="J1834" s="13" t="s">
        <v>1225</v>
      </c>
      <c r="K1834" s="7" t="e">
        <f>SUMIFS([1]исходный!$I$2:$I$8445,[1]исходный!$A$2:$A$8445,Таблица1[[#This Row],[Лицевой]],[1]исходный!$C$2:$C$8445,"Отопление")</f>
        <v>#VALUE!</v>
      </c>
      <c r="L1834" s="7" t="e">
        <f>Таблица1[[#This Row],[Возврат за июль]]+Таблица1[[#This Row],[возврат]]</f>
        <v>#VALUE!</v>
      </c>
      <c r="M1834" s="7" t="e">
        <f>SUMIFS([2]Лист2!$H$2:$H$3988,[2]Лист2!$A$2:$A$3988,Таблица1[[#This Row],[Лицевой]])</f>
        <v>#VALUE!</v>
      </c>
    </row>
    <row r="1835" spans="1:13" hidden="1" outlineLevel="2" x14ac:dyDescent="0.25">
      <c r="A1835" s="25" t="s">
        <v>34</v>
      </c>
      <c r="B1835" s="26">
        <v>578136.96</v>
      </c>
      <c r="C1835" s="26">
        <v>4491.75</v>
      </c>
      <c r="D1835" s="27">
        <v>70503</v>
      </c>
      <c r="E1835" s="26">
        <v>5757.24</v>
      </c>
      <c r="F1835" s="27">
        <v>45.92</v>
      </c>
      <c r="G1835" s="26">
        <v>153.16</v>
      </c>
      <c r="H1835" s="26">
        <v>-872.73</v>
      </c>
      <c r="I1835" s="26">
        <v>-28.51</v>
      </c>
      <c r="J1835" s="13" t="s">
        <v>1226</v>
      </c>
      <c r="K1835" s="7" t="e">
        <f>SUMIFS([1]исходный!$I$2:$I$8445,[1]исходный!$A$2:$A$8445,Таблица1[[#This Row],[Лицевой]],[1]исходный!$C$2:$C$8445,"Отопление")</f>
        <v>#VALUE!</v>
      </c>
      <c r="L1835" s="7" t="e">
        <f>Таблица1[[#This Row],[Возврат за июль]]+Таблица1[[#This Row],[возврат]]</f>
        <v>#VALUE!</v>
      </c>
      <c r="M1835" s="7" t="e">
        <f>SUMIFS([2]Лист2!$H$2:$H$3988,[2]Лист2!$A$2:$A$3988,Таблица1[[#This Row],[Лицевой]])</f>
        <v>#VALUE!</v>
      </c>
    </row>
    <row r="1836" spans="1:13" hidden="1" outlineLevel="2" x14ac:dyDescent="0.25">
      <c r="A1836" s="25" t="s">
        <v>34</v>
      </c>
      <c r="B1836" s="26">
        <v>578136.96</v>
      </c>
      <c r="C1836" s="26">
        <v>4491.75</v>
      </c>
      <c r="D1836" s="27">
        <v>70504</v>
      </c>
      <c r="E1836" s="26">
        <v>5552.88</v>
      </c>
      <c r="F1836" s="27">
        <v>44.29</v>
      </c>
      <c r="G1836" s="26">
        <v>147.72</v>
      </c>
      <c r="H1836" s="26">
        <v>-841.75</v>
      </c>
      <c r="I1836" s="26">
        <v>-27.49</v>
      </c>
      <c r="J1836" s="13" t="s">
        <v>1227</v>
      </c>
      <c r="K1836" s="7" t="e">
        <f>SUMIFS([1]исходный!$I$2:$I$8445,[1]исходный!$A$2:$A$8445,Таблица1[[#This Row],[Лицевой]],[1]исходный!$C$2:$C$8445,"Отопление")</f>
        <v>#VALUE!</v>
      </c>
      <c r="L1836" s="7" t="e">
        <f>Таблица1[[#This Row],[Возврат за июль]]+Таблица1[[#This Row],[возврат]]</f>
        <v>#VALUE!</v>
      </c>
      <c r="M1836" s="7" t="e">
        <f>SUMIFS([2]Лист2!$H$2:$H$3988,[2]Лист2!$A$2:$A$3988,Таблица1[[#This Row],[Лицевой]])</f>
        <v>#VALUE!</v>
      </c>
    </row>
    <row r="1837" spans="1:13" hidden="1" outlineLevel="2" x14ac:dyDescent="0.25">
      <c r="A1837" s="25" t="s">
        <v>34</v>
      </c>
      <c r="B1837" s="26">
        <v>578136.96</v>
      </c>
      <c r="C1837" s="26">
        <v>4491.75</v>
      </c>
      <c r="D1837" s="27">
        <v>70505</v>
      </c>
      <c r="E1837" s="26">
        <v>3857.83</v>
      </c>
      <c r="F1837" s="27">
        <v>30.77</v>
      </c>
      <c r="G1837" s="26">
        <v>102.6</v>
      </c>
      <c r="H1837" s="26">
        <v>-584.79999999999995</v>
      </c>
      <c r="I1837" s="26">
        <v>-19.100000000000001</v>
      </c>
      <c r="J1837" s="13" t="s">
        <v>1220</v>
      </c>
      <c r="K1837" s="7" t="e">
        <f>SUMIFS([1]исходный!$I$2:$I$8445,[1]исходный!$A$2:$A$8445,Таблица1[[#This Row],[Лицевой]],[1]исходный!$C$2:$C$8445,"Отопление")</f>
        <v>#VALUE!</v>
      </c>
      <c r="L1837" s="7" t="e">
        <f>Таблица1[[#This Row],[Возврат за июль]]+Таблица1[[#This Row],[возврат]]</f>
        <v>#VALUE!</v>
      </c>
      <c r="M1837" s="7" t="e">
        <f>SUMIFS([2]Лист2!$H$2:$H$3988,[2]Лист2!$A$2:$A$3988,Таблица1[[#This Row],[Лицевой]])</f>
        <v>#VALUE!</v>
      </c>
    </row>
    <row r="1838" spans="1:13" hidden="1" outlineLevel="2" x14ac:dyDescent="0.25">
      <c r="A1838" s="25" t="s">
        <v>34</v>
      </c>
      <c r="B1838" s="26">
        <v>578136.96</v>
      </c>
      <c r="C1838" s="26">
        <v>4491.75</v>
      </c>
      <c r="D1838" s="27">
        <v>70506</v>
      </c>
      <c r="E1838" s="26">
        <v>5404.92</v>
      </c>
      <c r="F1838" s="27">
        <v>43.11</v>
      </c>
      <c r="G1838" s="26">
        <v>143.80000000000001</v>
      </c>
      <c r="H1838" s="26">
        <v>-819.32</v>
      </c>
      <c r="I1838" s="26">
        <v>-26.77</v>
      </c>
      <c r="J1838" s="13" t="s">
        <v>1228</v>
      </c>
      <c r="K1838" s="7" t="e">
        <f>SUMIFS([1]исходный!$I$2:$I$8445,[1]исходный!$A$2:$A$8445,Таблица1[[#This Row],[Лицевой]],[1]исходный!$C$2:$C$8445,"Отопление")</f>
        <v>#VALUE!</v>
      </c>
      <c r="L1838" s="7" t="e">
        <f>Таблица1[[#This Row],[Возврат за июль]]+Таблица1[[#This Row],[возврат]]</f>
        <v>#VALUE!</v>
      </c>
      <c r="M1838" s="7" t="e">
        <f>SUMIFS([2]Лист2!$H$2:$H$3988,[2]Лист2!$A$2:$A$3988,Таблица1[[#This Row],[Лицевой]])</f>
        <v>#VALUE!</v>
      </c>
    </row>
    <row r="1839" spans="1:13" hidden="1" outlineLevel="2" x14ac:dyDescent="0.25">
      <c r="A1839" s="25" t="s">
        <v>34</v>
      </c>
      <c r="B1839" s="26">
        <v>578136.96</v>
      </c>
      <c r="C1839" s="26">
        <v>4491.75</v>
      </c>
      <c r="D1839" s="27">
        <v>70507</v>
      </c>
      <c r="E1839" s="26">
        <v>5725.91</v>
      </c>
      <c r="F1839" s="27">
        <v>45.67</v>
      </c>
      <c r="G1839" s="26">
        <v>152.31</v>
      </c>
      <c r="H1839" s="26">
        <v>-867.98</v>
      </c>
      <c r="I1839" s="26">
        <v>-28.35</v>
      </c>
      <c r="J1839" s="13" t="s">
        <v>1229</v>
      </c>
      <c r="K1839" s="7" t="e">
        <f>SUMIFS([1]исходный!$I$2:$I$8445,[1]исходный!$A$2:$A$8445,Таблица1[[#This Row],[Лицевой]],[1]исходный!$C$2:$C$8445,"Отопление")</f>
        <v>#VALUE!</v>
      </c>
      <c r="L1839" s="7" t="e">
        <f>Таблица1[[#This Row],[Возврат за июль]]+Таблица1[[#This Row],[возврат]]</f>
        <v>#VALUE!</v>
      </c>
      <c r="M1839" s="7" t="e">
        <f>SUMIFS([2]Лист2!$H$2:$H$3988,[2]Лист2!$A$2:$A$3988,Таблица1[[#This Row],[Лицевой]])</f>
        <v>#VALUE!</v>
      </c>
    </row>
    <row r="1840" spans="1:13" hidden="1" outlineLevel="2" x14ac:dyDescent="0.25">
      <c r="A1840" s="25" t="s">
        <v>34</v>
      </c>
      <c r="B1840" s="26">
        <v>578136.96</v>
      </c>
      <c r="C1840" s="26">
        <v>4491.75</v>
      </c>
      <c r="D1840" s="27">
        <v>70508</v>
      </c>
      <c r="E1840" s="26">
        <v>5575.45</v>
      </c>
      <c r="F1840" s="27">
        <v>44.47</v>
      </c>
      <c r="G1840" s="26">
        <v>148.32</v>
      </c>
      <c r="H1840" s="26">
        <v>-845.17</v>
      </c>
      <c r="I1840" s="26">
        <v>-27.61</v>
      </c>
      <c r="J1840" s="13" t="s">
        <v>1223</v>
      </c>
      <c r="K1840" s="7" t="e">
        <f>SUMIFS([1]исходный!$I$2:$I$8445,[1]исходный!$A$2:$A$8445,Таблица1[[#This Row],[Лицевой]],[1]исходный!$C$2:$C$8445,"Отопление")</f>
        <v>#VALUE!</v>
      </c>
      <c r="L1840" s="7" t="e">
        <f>Таблица1[[#This Row],[Возврат за июль]]+Таблица1[[#This Row],[возврат]]</f>
        <v>#VALUE!</v>
      </c>
      <c r="M1840" s="7" t="e">
        <f>SUMIFS([2]Лист2!$H$2:$H$3988,[2]Лист2!$A$2:$A$3988,Таблица1[[#This Row],[Лицевой]])</f>
        <v>#VALUE!</v>
      </c>
    </row>
    <row r="1841" spans="1:13" hidden="1" outlineLevel="2" x14ac:dyDescent="0.25">
      <c r="A1841" s="25" t="s">
        <v>34</v>
      </c>
      <c r="B1841" s="26">
        <v>578136.96</v>
      </c>
      <c r="C1841" s="26">
        <v>4491.75</v>
      </c>
      <c r="D1841" s="27">
        <v>70509</v>
      </c>
      <c r="E1841" s="26">
        <v>3836.49</v>
      </c>
      <c r="F1841" s="27">
        <v>30.6</v>
      </c>
      <c r="G1841" s="26">
        <v>102.06</v>
      </c>
      <c r="H1841" s="26">
        <v>-581.57000000000005</v>
      </c>
      <c r="I1841" s="26">
        <v>-19</v>
      </c>
      <c r="J1841" s="13" t="s">
        <v>1224</v>
      </c>
      <c r="K1841" s="7" t="e">
        <f>SUMIFS([1]исходный!$I$2:$I$8445,[1]исходный!$A$2:$A$8445,Таблица1[[#This Row],[Лицевой]],[1]исходный!$C$2:$C$8445,"Отопление")</f>
        <v>#VALUE!</v>
      </c>
      <c r="L1841" s="7" t="e">
        <f>Таблица1[[#This Row],[Возврат за июль]]+Таблица1[[#This Row],[возврат]]</f>
        <v>#VALUE!</v>
      </c>
      <c r="M1841" s="7" t="e">
        <f>SUMIFS([2]Лист2!$H$2:$H$3988,[2]Лист2!$A$2:$A$3988,Таблица1[[#This Row],[Лицевой]])</f>
        <v>#VALUE!</v>
      </c>
    </row>
    <row r="1842" spans="1:13" hidden="1" outlineLevel="2" x14ac:dyDescent="0.25">
      <c r="A1842" s="25" t="s">
        <v>34</v>
      </c>
      <c r="B1842" s="26">
        <v>578136.96</v>
      </c>
      <c r="C1842" s="26">
        <v>4491.75</v>
      </c>
      <c r="D1842" s="27">
        <v>70510</v>
      </c>
      <c r="E1842" s="26">
        <v>5353.51</v>
      </c>
      <c r="F1842" s="27">
        <v>42.7</v>
      </c>
      <c r="G1842" s="26">
        <v>142.44</v>
      </c>
      <c r="H1842" s="26">
        <v>-811.53</v>
      </c>
      <c r="I1842" s="26">
        <v>-26.5</v>
      </c>
      <c r="J1842" s="13" t="s">
        <v>1230</v>
      </c>
      <c r="K1842" s="7" t="e">
        <f>SUMIFS([1]исходный!$I$2:$I$8445,[1]исходный!$A$2:$A$8445,Таблица1[[#This Row],[Лицевой]],[1]исходный!$C$2:$C$8445,"Отопление")</f>
        <v>#VALUE!</v>
      </c>
      <c r="L1842" s="7" t="e">
        <f>Таблица1[[#This Row],[Возврат за июль]]+Таблица1[[#This Row],[возврат]]</f>
        <v>#VALUE!</v>
      </c>
      <c r="M1842" s="7" t="e">
        <f>SUMIFS([2]Лист2!$H$2:$H$3988,[2]Лист2!$A$2:$A$3988,Таблица1[[#This Row],[Лицевой]])</f>
        <v>#VALUE!</v>
      </c>
    </row>
    <row r="1843" spans="1:13" hidden="1" outlineLevel="2" x14ac:dyDescent="0.25">
      <c r="A1843" s="25" t="s">
        <v>34</v>
      </c>
      <c r="B1843" s="26">
        <v>578136.96</v>
      </c>
      <c r="C1843" s="26">
        <v>4491.75</v>
      </c>
      <c r="D1843" s="27">
        <v>70511</v>
      </c>
      <c r="E1843" s="26">
        <v>5757.24</v>
      </c>
      <c r="F1843" s="27">
        <v>45.92</v>
      </c>
      <c r="G1843" s="26">
        <v>153.16</v>
      </c>
      <c r="H1843" s="26">
        <v>-872.73</v>
      </c>
      <c r="I1843" s="26">
        <v>-28.51</v>
      </c>
      <c r="J1843" s="13" t="s">
        <v>1226</v>
      </c>
      <c r="K1843" s="7" t="e">
        <f>SUMIFS([1]исходный!$I$2:$I$8445,[1]исходный!$A$2:$A$8445,Таблица1[[#This Row],[Лицевой]],[1]исходный!$C$2:$C$8445,"Отопление")</f>
        <v>#VALUE!</v>
      </c>
      <c r="L1843" s="7" t="e">
        <f>Таблица1[[#This Row],[Возврат за июль]]+Таблица1[[#This Row],[возврат]]</f>
        <v>#VALUE!</v>
      </c>
      <c r="M1843" s="7" t="e">
        <f>SUMIFS([2]Лист2!$H$2:$H$3988,[2]Лист2!$A$2:$A$3988,Таблица1[[#This Row],[Лицевой]])</f>
        <v>#VALUE!</v>
      </c>
    </row>
    <row r="1844" spans="1:13" hidden="1" outlineLevel="2" x14ac:dyDescent="0.25">
      <c r="A1844" s="25" t="s">
        <v>34</v>
      </c>
      <c r="B1844" s="26">
        <v>578136.96</v>
      </c>
      <c r="C1844" s="26">
        <v>4491.75</v>
      </c>
      <c r="D1844" s="27">
        <v>70512</v>
      </c>
      <c r="E1844" s="26">
        <v>5544.11</v>
      </c>
      <c r="F1844" s="27">
        <v>44.22</v>
      </c>
      <c r="G1844" s="26">
        <v>147.47999999999999</v>
      </c>
      <c r="H1844" s="26">
        <v>-840.42</v>
      </c>
      <c r="I1844" s="26">
        <v>-27.45</v>
      </c>
      <c r="J1844" s="13" t="s">
        <v>1231</v>
      </c>
      <c r="K1844" s="7" t="e">
        <f>SUMIFS([1]исходный!$I$2:$I$8445,[1]исходный!$A$2:$A$8445,Таблица1[[#This Row],[Лицевой]],[1]исходный!$C$2:$C$8445,"Отопление")</f>
        <v>#VALUE!</v>
      </c>
      <c r="L1844" s="7" t="e">
        <f>Таблица1[[#This Row],[Возврат за июль]]+Таблица1[[#This Row],[возврат]]</f>
        <v>#VALUE!</v>
      </c>
      <c r="M1844" s="7" t="e">
        <f>SUMIFS([2]Лист2!$H$2:$H$3988,[2]Лист2!$A$2:$A$3988,Таблица1[[#This Row],[Лицевой]])</f>
        <v>#VALUE!</v>
      </c>
    </row>
    <row r="1845" spans="1:13" hidden="1" outlineLevel="2" x14ac:dyDescent="0.25">
      <c r="A1845" s="25" t="s">
        <v>34</v>
      </c>
      <c r="B1845" s="26">
        <v>578136.96</v>
      </c>
      <c r="C1845" s="26">
        <v>4491.75</v>
      </c>
      <c r="D1845" s="27">
        <v>70513</v>
      </c>
      <c r="E1845" s="26">
        <v>3854.02</v>
      </c>
      <c r="F1845" s="27">
        <v>30.74</v>
      </c>
      <c r="G1845" s="26">
        <v>102.55</v>
      </c>
      <c r="H1845" s="26">
        <v>0</v>
      </c>
      <c r="I1845" s="26">
        <v>-19.079999999999998</v>
      </c>
      <c r="J1845" s="13" t="s">
        <v>1232</v>
      </c>
      <c r="K1845" s="7" t="e">
        <f>SUMIFS([1]исходный!$I$2:$I$8445,[1]исходный!$A$2:$A$8445,Таблица1[[#This Row],[Лицевой]],[1]исходный!$C$2:$C$8445,"Отопление")</f>
        <v>#VALUE!</v>
      </c>
      <c r="L1845" s="7" t="e">
        <f>Таблица1[[#This Row],[Возврат за июль]]+Таблица1[[#This Row],[возврат]]</f>
        <v>#VALUE!</v>
      </c>
      <c r="M1845" s="7" t="e">
        <f>SUMIFS([2]Лист2!$H$2:$H$3988,[2]Лист2!$A$2:$A$3988,Таблица1[[#This Row],[Лицевой]])</f>
        <v>#VALUE!</v>
      </c>
    </row>
    <row r="1846" spans="1:13" hidden="1" outlineLevel="2" x14ac:dyDescent="0.25">
      <c r="A1846" s="25" t="s">
        <v>34</v>
      </c>
      <c r="B1846" s="26">
        <v>578136.96</v>
      </c>
      <c r="C1846" s="26">
        <v>4491.75</v>
      </c>
      <c r="D1846" s="27">
        <v>70514</v>
      </c>
      <c r="E1846" s="26">
        <v>5391.16</v>
      </c>
      <c r="F1846" s="27">
        <v>43</v>
      </c>
      <c r="G1846" s="26">
        <v>143.41</v>
      </c>
      <c r="H1846" s="26">
        <v>-817.24</v>
      </c>
      <c r="I1846" s="26">
        <v>-26.7</v>
      </c>
      <c r="J1846" s="13" t="s">
        <v>1233</v>
      </c>
      <c r="K1846" s="7" t="e">
        <f>SUMIFS([1]исходный!$I$2:$I$8445,[1]исходный!$A$2:$A$8445,Таблица1[[#This Row],[Лицевой]],[1]исходный!$C$2:$C$8445,"Отопление")</f>
        <v>#VALUE!</v>
      </c>
      <c r="L1846" s="7" t="e">
        <f>Таблица1[[#This Row],[Возврат за июль]]+Таблица1[[#This Row],[возврат]]</f>
        <v>#VALUE!</v>
      </c>
      <c r="M1846" s="7" t="e">
        <f>SUMIFS([2]Лист2!$H$2:$H$3988,[2]Лист2!$A$2:$A$3988,Таблица1[[#This Row],[Лицевой]])</f>
        <v>#VALUE!</v>
      </c>
    </row>
    <row r="1847" spans="1:13" hidden="1" outlineLevel="2" x14ac:dyDescent="0.25">
      <c r="A1847" s="25" t="s">
        <v>34</v>
      </c>
      <c r="B1847" s="26">
        <v>578136.96</v>
      </c>
      <c r="C1847" s="26">
        <v>4491.75</v>
      </c>
      <c r="D1847" s="27">
        <v>70515</v>
      </c>
      <c r="E1847" s="26">
        <v>5734.66</v>
      </c>
      <c r="F1847" s="27">
        <v>45.74</v>
      </c>
      <c r="G1847" s="26">
        <v>152.57</v>
      </c>
      <c r="H1847" s="26">
        <v>-869.31</v>
      </c>
      <c r="I1847" s="26">
        <v>-28.4</v>
      </c>
      <c r="J1847" s="13" t="s">
        <v>1234</v>
      </c>
      <c r="K1847" s="7" t="e">
        <f>SUMIFS([1]исходный!$I$2:$I$8445,[1]исходный!$A$2:$A$8445,Таблица1[[#This Row],[Лицевой]],[1]исходный!$C$2:$C$8445,"Отопление")</f>
        <v>#VALUE!</v>
      </c>
      <c r="L1847" s="7" t="e">
        <f>Таблица1[[#This Row],[Возврат за июль]]+Таблица1[[#This Row],[возврат]]</f>
        <v>#VALUE!</v>
      </c>
      <c r="M1847" s="7" t="e">
        <f>SUMIFS([2]Лист2!$H$2:$H$3988,[2]Лист2!$A$2:$A$3988,Таблица1[[#This Row],[Лицевой]])</f>
        <v>#VALUE!</v>
      </c>
    </row>
    <row r="1848" spans="1:13" hidden="1" outlineLevel="2" x14ac:dyDescent="0.25">
      <c r="A1848" s="25" t="s">
        <v>34</v>
      </c>
      <c r="B1848" s="26">
        <v>578136.96</v>
      </c>
      <c r="C1848" s="26">
        <v>4491.75</v>
      </c>
      <c r="D1848" s="27">
        <v>70516</v>
      </c>
      <c r="E1848" s="26">
        <v>5591.73</v>
      </c>
      <c r="F1848" s="27">
        <v>44.6</v>
      </c>
      <c r="G1848" s="26">
        <v>148.77000000000001</v>
      </c>
      <c r="H1848" s="26">
        <v>-847.64</v>
      </c>
      <c r="I1848" s="26">
        <v>-27.68</v>
      </c>
      <c r="J1848" s="13" t="s">
        <v>1235</v>
      </c>
      <c r="K1848" s="7" t="e">
        <f>SUMIFS([1]исходный!$I$2:$I$8445,[1]исходный!$A$2:$A$8445,Таблица1[[#This Row],[Лицевой]],[1]исходный!$C$2:$C$8445,"Отопление")</f>
        <v>#VALUE!</v>
      </c>
      <c r="L1848" s="7" t="e">
        <f>Таблица1[[#This Row],[Возврат за июль]]+Таблица1[[#This Row],[возврат]]</f>
        <v>#VALUE!</v>
      </c>
      <c r="M1848" s="7" t="e">
        <f>SUMIFS([2]Лист2!$H$2:$H$3988,[2]Лист2!$A$2:$A$3988,Таблица1[[#This Row],[Лицевой]])</f>
        <v>#VALUE!</v>
      </c>
    </row>
    <row r="1849" spans="1:13" hidden="1" outlineLevel="2" x14ac:dyDescent="0.25">
      <c r="A1849" s="25" t="s">
        <v>34</v>
      </c>
      <c r="B1849" s="26">
        <v>578136.96</v>
      </c>
      <c r="C1849" s="26">
        <v>4491.75</v>
      </c>
      <c r="D1849" s="27">
        <v>70517</v>
      </c>
      <c r="E1849" s="26">
        <v>5569.19</v>
      </c>
      <c r="F1849" s="27">
        <v>44.42</v>
      </c>
      <c r="G1849" s="26">
        <v>148.15</v>
      </c>
      <c r="H1849" s="26">
        <v>-844.23</v>
      </c>
      <c r="I1849" s="26">
        <v>-27.58</v>
      </c>
      <c r="J1849" s="13" t="s">
        <v>1236</v>
      </c>
      <c r="K1849" s="7" t="e">
        <f>SUMIFS([1]исходный!$I$2:$I$8445,[1]исходный!$A$2:$A$8445,Таблица1[[#This Row],[Лицевой]],[1]исходный!$C$2:$C$8445,"Отопление")</f>
        <v>#VALUE!</v>
      </c>
      <c r="L1849" s="7" t="e">
        <f>Таблица1[[#This Row],[Возврат за июль]]+Таблица1[[#This Row],[возврат]]</f>
        <v>#VALUE!</v>
      </c>
      <c r="M1849" s="7" t="e">
        <f>SUMIFS([2]Лист2!$H$2:$H$3988,[2]Лист2!$A$2:$A$3988,Таблица1[[#This Row],[Лицевой]])</f>
        <v>#VALUE!</v>
      </c>
    </row>
    <row r="1850" spans="1:13" hidden="1" outlineLevel="2" x14ac:dyDescent="0.25">
      <c r="A1850" s="25" t="s">
        <v>34</v>
      </c>
      <c r="B1850" s="26">
        <v>578136.96</v>
      </c>
      <c r="C1850" s="26">
        <v>4491.75</v>
      </c>
      <c r="D1850" s="27">
        <v>70518</v>
      </c>
      <c r="E1850" s="26">
        <v>5733.41</v>
      </c>
      <c r="F1850" s="27">
        <v>45.73</v>
      </c>
      <c r="G1850" s="26">
        <v>152.54</v>
      </c>
      <c r="H1850" s="26">
        <v>-869.12</v>
      </c>
      <c r="I1850" s="26">
        <v>-28.39</v>
      </c>
      <c r="J1850" s="13" t="s">
        <v>1237</v>
      </c>
      <c r="K1850" s="7" t="e">
        <f>SUMIFS([1]исходный!$I$2:$I$8445,[1]исходный!$A$2:$A$8445,Таблица1[[#This Row],[Лицевой]],[1]исходный!$C$2:$C$8445,"Отопление")</f>
        <v>#VALUE!</v>
      </c>
      <c r="L1850" s="7" t="e">
        <f>Таблица1[[#This Row],[Возврат за июль]]+Таблица1[[#This Row],[возврат]]</f>
        <v>#VALUE!</v>
      </c>
      <c r="M1850" s="7" t="e">
        <f>SUMIFS([2]Лист2!$H$2:$H$3988,[2]Лист2!$A$2:$A$3988,Таблица1[[#This Row],[Лицевой]])</f>
        <v>#VALUE!</v>
      </c>
    </row>
    <row r="1851" spans="1:13" hidden="1" outlineLevel="2" x14ac:dyDescent="0.25">
      <c r="A1851" s="25" t="s">
        <v>34</v>
      </c>
      <c r="B1851" s="26">
        <v>578136.96</v>
      </c>
      <c r="C1851" s="26">
        <v>4491.75</v>
      </c>
      <c r="D1851" s="27">
        <v>70519</v>
      </c>
      <c r="E1851" s="26">
        <v>7072.44</v>
      </c>
      <c r="F1851" s="27">
        <v>56.41</v>
      </c>
      <c r="G1851" s="26">
        <v>188.14</v>
      </c>
      <c r="H1851" s="26">
        <v>-1072.0999999999999</v>
      </c>
      <c r="I1851" s="26">
        <v>-35.020000000000003</v>
      </c>
      <c r="J1851" s="13" t="s">
        <v>1238</v>
      </c>
      <c r="K1851" s="7" t="e">
        <f>SUMIFS([1]исходный!$I$2:$I$8445,[1]исходный!$A$2:$A$8445,Таблица1[[#This Row],[Лицевой]],[1]исходный!$C$2:$C$8445,"Отопление")</f>
        <v>#VALUE!</v>
      </c>
      <c r="L1851" s="7" t="e">
        <f>Таблица1[[#This Row],[Возврат за июль]]+Таблица1[[#This Row],[возврат]]</f>
        <v>#VALUE!</v>
      </c>
      <c r="M1851" s="7" t="e">
        <f>SUMIFS([2]Лист2!$H$2:$H$3988,[2]Лист2!$A$2:$A$3988,Таблица1[[#This Row],[Лицевой]])</f>
        <v>#VALUE!</v>
      </c>
    </row>
    <row r="1852" spans="1:13" hidden="1" outlineLevel="2" x14ac:dyDescent="0.25">
      <c r="A1852" s="25" t="s">
        <v>34</v>
      </c>
      <c r="B1852" s="26">
        <v>578136.96</v>
      </c>
      <c r="C1852" s="26">
        <v>4491.75</v>
      </c>
      <c r="D1852" s="27">
        <v>70520</v>
      </c>
      <c r="E1852" s="26">
        <v>5505.2</v>
      </c>
      <c r="F1852" s="27">
        <v>43.91</v>
      </c>
      <c r="G1852" s="26">
        <v>146.49</v>
      </c>
      <c r="H1852" s="26">
        <v>-834.53</v>
      </c>
      <c r="I1852" s="26">
        <v>-27.26</v>
      </c>
      <c r="J1852" s="13" t="s">
        <v>1239</v>
      </c>
      <c r="K1852" s="7" t="e">
        <f>SUMIFS([1]исходный!$I$2:$I$8445,[1]исходный!$A$2:$A$8445,Таблица1[[#This Row],[Лицевой]],[1]исходный!$C$2:$C$8445,"Отопление")</f>
        <v>#VALUE!</v>
      </c>
      <c r="L1852" s="7" t="e">
        <f>Таблица1[[#This Row],[Возврат за июль]]+Таблица1[[#This Row],[возврат]]</f>
        <v>#VALUE!</v>
      </c>
      <c r="M1852" s="7" t="e">
        <f>SUMIFS([2]Лист2!$H$2:$H$3988,[2]Лист2!$A$2:$A$3988,Таблица1[[#This Row],[Лицевой]])</f>
        <v>#VALUE!</v>
      </c>
    </row>
    <row r="1853" spans="1:13" hidden="1" outlineLevel="2" x14ac:dyDescent="0.25">
      <c r="A1853" s="25" t="s">
        <v>34</v>
      </c>
      <c r="B1853" s="26">
        <v>578136.96</v>
      </c>
      <c r="C1853" s="26">
        <v>4491.75</v>
      </c>
      <c r="D1853" s="27">
        <v>70521</v>
      </c>
      <c r="E1853" s="26">
        <v>5554.12</v>
      </c>
      <c r="F1853" s="27">
        <v>44.3</v>
      </c>
      <c r="G1853" s="26">
        <v>147.77000000000001</v>
      </c>
      <c r="H1853" s="26">
        <v>-841.94</v>
      </c>
      <c r="I1853" s="26">
        <v>-27.5</v>
      </c>
      <c r="J1853" s="13" t="s">
        <v>1240</v>
      </c>
      <c r="K1853" s="7" t="e">
        <f>SUMIFS([1]исходный!$I$2:$I$8445,[1]исходный!$A$2:$A$8445,Таблица1[[#This Row],[Лицевой]],[1]исходный!$C$2:$C$8445,"Отопление")</f>
        <v>#VALUE!</v>
      </c>
      <c r="L1853" s="7" t="e">
        <f>Таблица1[[#This Row],[Возврат за июль]]+Таблица1[[#This Row],[возврат]]</f>
        <v>#VALUE!</v>
      </c>
      <c r="M1853" s="7" t="e">
        <f>SUMIFS([2]Лист2!$H$2:$H$3988,[2]Лист2!$A$2:$A$3988,Таблица1[[#This Row],[Лицевой]])</f>
        <v>#VALUE!</v>
      </c>
    </row>
    <row r="1854" spans="1:13" hidden="1" outlineLevel="2" x14ac:dyDescent="0.25">
      <c r="A1854" s="25" t="s">
        <v>34</v>
      </c>
      <c r="B1854" s="26">
        <v>578136.96</v>
      </c>
      <c r="C1854" s="26">
        <v>4491.75</v>
      </c>
      <c r="D1854" s="27">
        <v>70522</v>
      </c>
      <c r="E1854" s="26">
        <v>5707.07</v>
      </c>
      <c r="F1854" s="27">
        <v>45.52</v>
      </c>
      <c r="G1854" s="26">
        <v>151.85</v>
      </c>
      <c r="H1854" s="26">
        <v>-865.13</v>
      </c>
      <c r="I1854" s="26">
        <v>-28.26</v>
      </c>
      <c r="J1854" s="13" t="s">
        <v>1241</v>
      </c>
      <c r="K1854" s="7" t="e">
        <f>SUMIFS([1]исходный!$I$2:$I$8445,[1]исходный!$A$2:$A$8445,Таблица1[[#This Row],[Лицевой]],[1]исходный!$C$2:$C$8445,"Отопление")</f>
        <v>#VALUE!</v>
      </c>
      <c r="L1854" s="7" t="e">
        <f>Таблица1[[#This Row],[Возврат за июль]]+Таблица1[[#This Row],[возврат]]</f>
        <v>#VALUE!</v>
      </c>
      <c r="M1854" s="7" t="e">
        <f>SUMIFS([2]Лист2!$H$2:$H$3988,[2]Лист2!$A$2:$A$3988,Таблица1[[#This Row],[Лицевой]])</f>
        <v>#VALUE!</v>
      </c>
    </row>
    <row r="1855" spans="1:13" hidden="1" outlineLevel="2" x14ac:dyDescent="0.25">
      <c r="A1855" s="25" t="s">
        <v>34</v>
      </c>
      <c r="B1855" s="26">
        <v>578136.96</v>
      </c>
      <c r="C1855" s="26">
        <v>4491.75</v>
      </c>
      <c r="D1855" s="27">
        <v>70523</v>
      </c>
      <c r="E1855" s="26">
        <v>7083.7</v>
      </c>
      <c r="F1855" s="27">
        <v>56.5</v>
      </c>
      <c r="G1855" s="26">
        <v>188.46</v>
      </c>
      <c r="H1855" s="26">
        <v>0</v>
      </c>
      <c r="I1855" s="26">
        <v>-35.08</v>
      </c>
      <c r="J1855" s="13" t="s">
        <v>1242</v>
      </c>
      <c r="K1855" s="7" t="e">
        <f>SUMIFS([1]исходный!$I$2:$I$8445,[1]исходный!$A$2:$A$8445,Таблица1[[#This Row],[Лицевой]],[1]исходный!$C$2:$C$8445,"Отопление")</f>
        <v>#VALUE!</v>
      </c>
      <c r="L1855" s="7" t="e">
        <f>Таблица1[[#This Row],[Возврат за июль]]+Таблица1[[#This Row],[возврат]]</f>
        <v>#VALUE!</v>
      </c>
      <c r="M1855" s="7" t="e">
        <f>SUMIFS([2]Лист2!$H$2:$H$3988,[2]Лист2!$A$2:$A$3988,Таблица1[[#This Row],[Лицевой]])</f>
        <v>#VALUE!</v>
      </c>
    </row>
    <row r="1856" spans="1:13" hidden="1" outlineLevel="2" x14ac:dyDescent="0.25">
      <c r="A1856" s="25" t="s">
        <v>34</v>
      </c>
      <c r="B1856" s="26">
        <v>578136.96</v>
      </c>
      <c r="C1856" s="26">
        <v>4491.75</v>
      </c>
      <c r="D1856" s="27">
        <v>70524</v>
      </c>
      <c r="E1856" s="26">
        <v>5483.94</v>
      </c>
      <c r="F1856" s="27">
        <v>43.74</v>
      </c>
      <c r="G1856" s="26">
        <v>145.87</v>
      </c>
      <c r="H1856" s="26">
        <v>-831.3</v>
      </c>
      <c r="I1856" s="26">
        <v>-27.15</v>
      </c>
      <c r="J1856" s="13" t="s">
        <v>1243</v>
      </c>
      <c r="K1856" s="7" t="e">
        <f>SUMIFS([1]исходный!$I$2:$I$8445,[1]исходный!$A$2:$A$8445,Таблица1[[#This Row],[Лицевой]],[1]исходный!$C$2:$C$8445,"Отопление")</f>
        <v>#VALUE!</v>
      </c>
      <c r="L1856" s="7" t="e">
        <f>Таблица1[[#This Row],[Возврат за июль]]+Таблица1[[#This Row],[возврат]]</f>
        <v>#VALUE!</v>
      </c>
      <c r="M1856" s="7" t="e">
        <f>SUMIFS([2]Лист2!$H$2:$H$3988,[2]Лист2!$A$2:$A$3988,Таблица1[[#This Row],[Лицевой]])</f>
        <v>#VALUE!</v>
      </c>
    </row>
    <row r="1857" spans="1:13" hidden="1" outlineLevel="2" x14ac:dyDescent="0.25">
      <c r="A1857" s="25" t="s">
        <v>34</v>
      </c>
      <c r="B1857" s="26">
        <v>578136.96</v>
      </c>
      <c r="C1857" s="26">
        <v>4491.75</v>
      </c>
      <c r="D1857" s="27">
        <v>70525</v>
      </c>
      <c r="E1857" s="26">
        <v>5579.21</v>
      </c>
      <c r="F1857" s="27">
        <v>44.5</v>
      </c>
      <c r="G1857" s="26">
        <v>148.41999999999999</v>
      </c>
      <c r="H1857" s="26">
        <v>-845.74</v>
      </c>
      <c r="I1857" s="26">
        <v>-27.62</v>
      </c>
      <c r="J1857" s="13" t="s">
        <v>1244</v>
      </c>
      <c r="K1857" s="7" t="e">
        <f>SUMIFS([1]исходный!$I$2:$I$8445,[1]исходный!$A$2:$A$8445,Таблица1[[#This Row],[Лицевой]],[1]исходный!$C$2:$C$8445,"Отопление")</f>
        <v>#VALUE!</v>
      </c>
      <c r="L1857" s="7" t="e">
        <f>Таблица1[[#This Row],[Возврат за июль]]+Таблица1[[#This Row],[возврат]]</f>
        <v>#VALUE!</v>
      </c>
      <c r="M1857" s="7" t="e">
        <f>SUMIFS([2]Лист2!$H$2:$H$3988,[2]Лист2!$A$2:$A$3988,Таблица1[[#This Row],[Лицевой]])</f>
        <v>#VALUE!</v>
      </c>
    </row>
    <row r="1858" spans="1:13" hidden="1" outlineLevel="2" x14ac:dyDescent="0.25">
      <c r="A1858" s="25" t="s">
        <v>34</v>
      </c>
      <c r="B1858" s="26">
        <v>578136.96</v>
      </c>
      <c r="C1858" s="26">
        <v>4491.75</v>
      </c>
      <c r="D1858" s="27">
        <v>70526</v>
      </c>
      <c r="E1858" s="26">
        <v>5733.41</v>
      </c>
      <c r="F1858" s="27">
        <v>45.73</v>
      </c>
      <c r="G1858" s="26">
        <v>152.54</v>
      </c>
      <c r="H1858" s="26">
        <v>-869.12</v>
      </c>
      <c r="I1858" s="26">
        <v>-28.39</v>
      </c>
      <c r="J1858" s="13" t="s">
        <v>1237</v>
      </c>
      <c r="K1858" s="7" t="e">
        <f>SUMIFS([1]исходный!$I$2:$I$8445,[1]исходный!$A$2:$A$8445,Таблица1[[#This Row],[Лицевой]],[1]исходный!$C$2:$C$8445,"Отопление")</f>
        <v>#VALUE!</v>
      </c>
      <c r="L1858" s="7" t="e">
        <f>Таблица1[[#This Row],[Возврат за июль]]+Таблица1[[#This Row],[возврат]]</f>
        <v>#VALUE!</v>
      </c>
      <c r="M1858" s="7" t="e">
        <f>SUMIFS([2]Лист2!$H$2:$H$3988,[2]Лист2!$A$2:$A$3988,Таблица1[[#This Row],[Лицевой]])</f>
        <v>#VALUE!</v>
      </c>
    </row>
    <row r="1859" spans="1:13" hidden="1" outlineLevel="2" x14ac:dyDescent="0.25">
      <c r="A1859" s="25" t="s">
        <v>34</v>
      </c>
      <c r="B1859" s="26">
        <v>578136.96</v>
      </c>
      <c r="C1859" s="26">
        <v>4491.75</v>
      </c>
      <c r="D1859" s="27">
        <v>70527</v>
      </c>
      <c r="E1859" s="26">
        <v>7046.11</v>
      </c>
      <c r="F1859" s="27">
        <v>56.2</v>
      </c>
      <c r="G1859" s="26">
        <v>187.44</v>
      </c>
      <c r="H1859" s="26">
        <v>-1068.1099999999999</v>
      </c>
      <c r="I1859" s="26">
        <v>-34.89</v>
      </c>
      <c r="J1859" s="13" t="s">
        <v>1245</v>
      </c>
      <c r="K1859" s="7" t="e">
        <f>SUMIFS([1]исходный!$I$2:$I$8445,[1]исходный!$A$2:$A$8445,Таблица1[[#This Row],[Лицевой]],[1]исходный!$C$2:$C$8445,"Отопление")</f>
        <v>#VALUE!</v>
      </c>
      <c r="L1859" s="7" t="e">
        <f>Таблица1[[#This Row],[Возврат за июль]]+Таблица1[[#This Row],[возврат]]</f>
        <v>#VALUE!</v>
      </c>
      <c r="M1859" s="7" t="e">
        <f>SUMIFS([2]Лист2!$H$2:$H$3988,[2]Лист2!$A$2:$A$3988,Таблица1[[#This Row],[Лицевой]])</f>
        <v>#VALUE!</v>
      </c>
    </row>
    <row r="1860" spans="1:13" hidden="1" outlineLevel="2" x14ac:dyDescent="0.25">
      <c r="A1860" s="25" t="s">
        <v>34</v>
      </c>
      <c r="B1860" s="26">
        <v>578136.96</v>
      </c>
      <c r="C1860" s="26">
        <v>4491.75</v>
      </c>
      <c r="D1860" s="27">
        <v>70528</v>
      </c>
      <c r="E1860" s="26">
        <v>5485.18</v>
      </c>
      <c r="F1860" s="27">
        <v>43.75</v>
      </c>
      <c r="G1860" s="26">
        <v>145.91999999999999</v>
      </c>
      <c r="H1860" s="26">
        <v>-831.49</v>
      </c>
      <c r="I1860" s="26">
        <v>-27.16</v>
      </c>
      <c r="J1860" s="13" t="s">
        <v>1246</v>
      </c>
      <c r="K1860" s="7" t="e">
        <f>SUMIFS([1]исходный!$I$2:$I$8445,[1]исходный!$A$2:$A$8445,Таблица1[[#This Row],[Лицевой]],[1]исходный!$C$2:$C$8445,"Отопление")</f>
        <v>#VALUE!</v>
      </c>
      <c r="L1860" s="7" t="e">
        <f>Таблица1[[#This Row],[Возврат за июль]]+Таблица1[[#This Row],[возврат]]</f>
        <v>#VALUE!</v>
      </c>
      <c r="M1860" s="7" t="e">
        <f>SUMIFS([2]Лист2!$H$2:$H$3988,[2]Лист2!$A$2:$A$3988,Таблица1[[#This Row],[Лицевой]])</f>
        <v>#VALUE!</v>
      </c>
    </row>
    <row r="1861" spans="1:13" hidden="1" outlineLevel="2" x14ac:dyDescent="0.25">
      <c r="A1861" s="25" t="s">
        <v>34</v>
      </c>
      <c r="B1861" s="26">
        <v>578136.96</v>
      </c>
      <c r="C1861" s="26">
        <v>4491.75</v>
      </c>
      <c r="D1861" s="27">
        <v>70529</v>
      </c>
      <c r="E1861" s="26">
        <v>5566.64</v>
      </c>
      <c r="F1861" s="27">
        <v>44.4</v>
      </c>
      <c r="G1861" s="26">
        <v>148.12</v>
      </c>
      <c r="H1861" s="26">
        <v>-843.84</v>
      </c>
      <c r="I1861" s="26">
        <v>-27.56</v>
      </c>
      <c r="J1861" s="13" t="s">
        <v>1247</v>
      </c>
      <c r="K1861" s="7" t="e">
        <f>SUMIFS([1]исходный!$I$2:$I$8445,[1]исходный!$A$2:$A$8445,Таблица1[[#This Row],[Лицевой]],[1]исходный!$C$2:$C$8445,"Отопление")</f>
        <v>#VALUE!</v>
      </c>
      <c r="L1861" s="7" t="e">
        <f>Таблица1[[#This Row],[Возврат за июль]]+Таблица1[[#This Row],[возврат]]</f>
        <v>#VALUE!</v>
      </c>
      <c r="M1861" s="7" t="e">
        <f>SUMIFS([2]Лист2!$H$2:$H$3988,[2]Лист2!$A$2:$A$3988,Таблица1[[#This Row],[Лицевой]])</f>
        <v>#VALUE!</v>
      </c>
    </row>
    <row r="1862" spans="1:13" hidden="1" outlineLevel="2" x14ac:dyDescent="0.25">
      <c r="A1862" s="25" t="s">
        <v>34</v>
      </c>
      <c r="B1862" s="26">
        <v>578136.96</v>
      </c>
      <c r="C1862" s="26">
        <v>4491.75</v>
      </c>
      <c r="D1862" s="27">
        <v>70530</v>
      </c>
      <c r="E1862" s="26">
        <v>5704.57</v>
      </c>
      <c r="F1862" s="27">
        <v>45.5</v>
      </c>
      <c r="G1862" s="26">
        <v>151.77000000000001</v>
      </c>
      <c r="H1862" s="26">
        <v>-864.75</v>
      </c>
      <c r="I1862" s="26">
        <v>-28.25</v>
      </c>
      <c r="J1862" s="13" t="s">
        <v>1248</v>
      </c>
      <c r="K1862" s="7" t="e">
        <f>SUMIFS([1]исходный!$I$2:$I$8445,[1]исходный!$A$2:$A$8445,Таблица1[[#This Row],[Лицевой]],[1]исходный!$C$2:$C$8445,"Отопление")</f>
        <v>#VALUE!</v>
      </c>
      <c r="L1862" s="7" t="e">
        <f>Таблица1[[#This Row],[Возврат за июль]]+Таблица1[[#This Row],[возврат]]</f>
        <v>#VALUE!</v>
      </c>
      <c r="M1862" s="7" t="e">
        <f>SUMIFS([2]Лист2!$H$2:$H$3988,[2]Лист2!$A$2:$A$3988,Таблица1[[#This Row],[Лицевой]])</f>
        <v>#VALUE!</v>
      </c>
    </row>
    <row r="1863" spans="1:13" hidden="1" outlineLevel="2" x14ac:dyDescent="0.25">
      <c r="A1863" s="25" t="s">
        <v>34</v>
      </c>
      <c r="B1863" s="26">
        <v>578136.96</v>
      </c>
      <c r="C1863" s="26">
        <v>4491.75</v>
      </c>
      <c r="D1863" s="27">
        <v>70531</v>
      </c>
      <c r="E1863" s="26">
        <v>7068.64</v>
      </c>
      <c r="F1863" s="27">
        <v>56.38</v>
      </c>
      <c r="G1863" s="26">
        <v>188.08</v>
      </c>
      <c r="H1863" s="26">
        <v>-1071.52</v>
      </c>
      <c r="I1863" s="26">
        <v>-34.99</v>
      </c>
      <c r="J1863" s="13" t="s">
        <v>1249</v>
      </c>
      <c r="K1863" s="7" t="e">
        <f>SUMIFS([1]исходный!$I$2:$I$8445,[1]исходный!$A$2:$A$8445,Таблица1[[#This Row],[Лицевой]],[1]исходный!$C$2:$C$8445,"Отопление")</f>
        <v>#VALUE!</v>
      </c>
      <c r="L1863" s="7" t="e">
        <f>Таблица1[[#This Row],[Возврат за июль]]+Таблица1[[#This Row],[возврат]]</f>
        <v>#VALUE!</v>
      </c>
      <c r="M1863" s="7" t="e">
        <f>SUMIFS([2]Лист2!$H$2:$H$3988,[2]Лист2!$A$2:$A$3988,Таблица1[[#This Row],[Лицевой]])</f>
        <v>#VALUE!</v>
      </c>
    </row>
    <row r="1864" spans="1:13" hidden="1" outlineLevel="2" x14ac:dyDescent="0.25">
      <c r="A1864" s="25" t="s">
        <v>34</v>
      </c>
      <c r="B1864" s="26">
        <v>578136.96</v>
      </c>
      <c r="C1864" s="26">
        <v>4491.75</v>
      </c>
      <c r="D1864" s="27">
        <v>70532</v>
      </c>
      <c r="E1864" s="26">
        <v>5482.68</v>
      </c>
      <c r="F1864" s="27">
        <v>43.73</v>
      </c>
      <c r="G1864" s="26">
        <v>145.85</v>
      </c>
      <c r="H1864" s="26">
        <v>-831.11</v>
      </c>
      <c r="I1864" s="26">
        <v>-27.15</v>
      </c>
      <c r="J1864" s="13" t="s">
        <v>1250</v>
      </c>
      <c r="K1864" s="7" t="e">
        <f>SUMIFS([1]исходный!$I$2:$I$8445,[1]исходный!$A$2:$A$8445,Таблица1[[#This Row],[Лицевой]],[1]исходный!$C$2:$C$8445,"Отопление")</f>
        <v>#VALUE!</v>
      </c>
      <c r="L1864" s="7" t="e">
        <f>Таблица1[[#This Row],[Возврат за июль]]+Таблица1[[#This Row],[возврат]]</f>
        <v>#VALUE!</v>
      </c>
      <c r="M1864" s="7" t="e">
        <f>SUMIFS([2]Лист2!$H$2:$H$3988,[2]Лист2!$A$2:$A$3988,Таблица1[[#This Row],[Лицевой]])</f>
        <v>#VALUE!</v>
      </c>
    </row>
    <row r="1865" spans="1:13" hidden="1" outlineLevel="2" x14ac:dyDescent="0.25">
      <c r="A1865" s="25" t="s">
        <v>34</v>
      </c>
      <c r="B1865" s="26">
        <v>578136.96</v>
      </c>
      <c r="C1865" s="26">
        <v>4491.75</v>
      </c>
      <c r="D1865" s="27">
        <v>70533</v>
      </c>
      <c r="E1865" s="26">
        <v>5585.47</v>
      </c>
      <c r="F1865" s="27">
        <v>44.55</v>
      </c>
      <c r="G1865" s="26">
        <v>148.6</v>
      </c>
      <c r="H1865" s="26">
        <v>-846.69</v>
      </c>
      <c r="I1865" s="26">
        <v>-27.65</v>
      </c>
      <c r="J1865" s="13" t="s">
        <v>1251</v>
      </c>
      <c r="K1865" s="7" t="e">
        <f>SUMIFS([1]исходный!$I$2:$I$8445,[1]исходный!$A$2:$A$8445,Таблица1[[#This Row],[Лицевой]],[1]исходный!$C$2:$C$8445,"Отопление")</f>
        <v>#VALUE!</v>
      </c>
      <c r="L1865" s="7" t="e">
        <f>Таблица1[[#This Row],[Возврат за июль]]+Таблица1[[#This Row],[возврат]]</f>
        <v>#VALUE!</v>
      </c>
      <c r="M1865" s="7" t="e">
        <f>SUMIFS([2]Лист2!$H$2:$H$3988,[2]Лист2!$A$2:$A$3988,Таблица1[[#This Row],[Лицевой]])</f>
        <v>#VALUE!</v>
      </c>
    </row>
    <row r="1866" spans="1:13" hidden="1" outlineLevel="2" x14ac:dyDescent="0.25">
      <c r="A1866" s="25" t="s">
        <v>34</v>
      </c>
      <c r="B1866" s="26">
        <v>578136.96</v>
      </c>
      <c r="C1866" s="26">
        <v>4491.75</v>
      </c>
      <c r="D1866" s="27">
        <v>70534</v>
      </c>
      <c r="E1866" s="26">
        <v>5727.15</v>
      </c>
      <c r="F1866" s="27">
        <v>45.68</v>
      </c>
      <c r="G1866" s="26">
        <v>152.36000000000001</v>
      </c>
      <c r="H1866" s="26">
        <v>-868.17</v>
      </c>
      <c r="I1866" s="26">
        <v>-28.36</v>
      </c>
      <c r="J1866" s="13" t="s">
        <v>1252</v>
      </c>
      <c r="K1866" s="7" t="e">
        <f>SUMIFS([1]исходный!$I$2:$I$8445,[1]исходный!$A$2:$A$8445,Таблица1[[#This Row],[Лицевой]],[1]исходный!$C$2:$C$8445,"Отопление")</f>
        <v>#VALUE!</v>
      </c>
      <c r="L1866" s="7" t="e">
        <f>Таблица1[[#This Row],[Возврат за июль]]+Таблица1[[#This Row],[возврат]]</f>
        <v>#VALUE!</v>
      </c>
      <c r="M1866" s="7" t="e">
        <f>SUMIFS([2]Лист2!$H$2:$H$3988,[2]Лист2!$A$2:$A$3988,Таблица1[[#This Row],[Лицевой]])</f>
        <v>#VALUE!</v>
      </c>
    </row>
    <row r="1867" spans="1:13" hidden="1" outlineLevel="2" x14ac:dyDescent="0.25">
      <c r="A1867" s="25" t="s">
        <v>34</v>
      </c>
      <c r="B1867" s="26">
        <v>578136.96</v>
      </c>
      <c r="C1867" s="26">
        <v>4491.75</v>
      </c>
      <c r="D1867" s="27">
        <v>70535</v>
      </c>
      <c r="E1867" s="26">
        <v>7083.7</v>
      </c>
      <c r="F1867" s="27">
        <v>56.5</v>
      </c>
      <c r="G1867" s="26">
        <v>188.46</v>
      </c>
      <c r="H1867" s="26">
        <v>0</v>
      </c>
      <c r="I1867" s="26">
        <v>-35.08</v>
      </c>
      <c r="J1867" s="13" t="s">
        <v>1242</v>
      </c>
      <c r="K1867" s="7" t="e">
        <f>SUMIFS([1]исходный!$I$2:$I$8445,[1]исходный!$A$2:$A$8445,Таблица1[[#This Row],[Лицевой]],[1]исходный!$C$2:$C$8445,"Отопление")</f>
        <v>#VALUE!</v>
      </c>
      <c r="L1867" s="7" t="e">
        <f>Таблица1[[#This Row],[Возврат за июль]]+Таблица1[[#This Row],[возврат]]</f>
        <v>#VALUE!</v>
      </c>
      <c r="M1867" s="7" t="e">
        <f>SUMIFS([2]Лист2!$H$2:$H$3988,[2]Лист2!$A$2:$A$3988,Таблица1[[#This Row],[Лицевой]])</f>
        <v>#VALUE!</v>
      </c>
    </row>
    <row r="1868" spans="1:13" hidden="1" outlineLevel="2" x14ac:dyDescent="0.25">
      <c r="A1868" s="25" t="s">
        <v>34</v>
      </c>
      <c r="B1868" s="26">
        <v>578136.96</v>
      </c>
      <c r="C1868" s="26">
        <v>4491.75</v>
      </c>
      <c r="D1868" s="27">
        <v>70536</v>
      </c>
      <c r="E1868" s="26">
        <v>5485.18</v>
      </c>
      <c r="F1868" s="27">
        <v>43.75</v>
      </c>
      <c r="G1868" s="26">
        <v>145.91999999999999</v>
      </c>
      <c r="H1868" s="26">
        <v>-831.49</v>
      </c>
      <c r="I1868" s="26">
        <v>-27.16</v>
      </c>
      <c r="J1868" s="13" t="s">
        <v>1246</v>
      </c>
      <c r="K1868" s="7" t="e">
        <f>SUMIFS([1]исходный!$I$2:$I$8445,[1]исходный!$A$2:$A$8445,Таблица1[[#This Row],[Лицевой]],[1]исходный!$C$2:$C$8445,"Отопление")</f>
        <v>#VALUE!</v>
      </c>
      <c r="L1868" s="7" t="e">
        <f>Таблица1[[#This Row],[Возврат за июль]]+Таблица1[[#This Row],[возврат]]</f>
        <v>#VALUE!</v>
      </c>
      <c r="M1868" s="7" t="e">
        <f>SUMIFS([2]Лист2!$H$2:$H$3988,[2]Лист2!$A$2:$A$3988,Таблица1[[#This Row],[Лицевой]])</f>
        <v>#VALUE!</v>
      </c>
    </row>
    <row r="1869" spans="1:13" hidden="1" outlineLevel="2" x14ac:dyDescent="0.25">
      <c r="A1869" s="25" t="s">
        <v>34</v>
      </c>
      <c r="B1869" s="26">
        <v>578136.96</v>
      </c>
      <c r="C1869" s="26">
        <v>4491.75</v>
      </c>
      <c r="D1869" s="27">
        <v>70537</v>
      </c>
      <c r="E1869" s="26">
        <v>5522.78</v>
      </c>
      <c r="F1869" s="27">
        <v>44.05</v>
      </c>
      <c r="G1869" s="26">
        <v>146.93</v>
      </c>
      <c r="H1869" s="26">
        <v>-837.19</v>
      </c>
      <c r="I1869" s="26">
        <v>-27.35</v>
      </c>
      <c r="J1869" s="13" t="s">
        <v>1253</v>
      </c>
      <c r="K1869" s="7" t="e">
        <f>SUMIFS([1]исходный!$I$2:$I$8445,[1]исходный!$A$2:$A$8445,Таблица1[[#This Row],[Лицевой]],[1]исходный!$C$2:$C$8445,"Отопление")</f>
        <v>#VALUE!</v>
      </c>
      <c r="L1869" s="7" t="e">
        <f>Таблица1[[#This Row],[Возврат за июль]]+Таблица1[[#This Row],[возврат]]</f>
        <v>#VALUE!</v>
      </c>
      <c r="M1869" s="7" t="e">
        <f>SUMIFS([2]Лист2!$H$2:$H$3988,[2]Лист2!$A$2:$A$3988,Таблица1[[#This Row],[Лицевой]])</f>
        <v>#VALUE!</v>
      </c>
    </row>
    <row r="1870" spans="1:13" hidden="1" outlineLevel="2" x14ac:dyDescent="0.25">
      <c r="A1870" s="25" t="s">
        <v>34</v>
      </c>
      <c r="B1870" s="26">
        <v>578136.96</v>
      </c>
      <c r="C1870" s="26">
        <v>4491.75</v>
      </c>
      <c r="D1870" s="27">
        <v>70538</v>
      </c>
      <c r="E1870" s="26">
        <v>5730.91</v>
      </c>
      <c r="F1870" s="27">
        <v>45.71</v>
      </c>
      <c r="G1870" s="26">
        <v>152.46</v>
      </c>
      <c r="H1870" s="26">
        <v>-868.74</v>
      </c>
      <c r="I1870" s="26">
        <v>-28.38</v>
      </c>
      <c r="J1870" s="13" t="s">
        <v>1254</v>
      </c>
      <c r="K1870" s="7" t="e">
        <f>SUMIFS([1]исходный!$I$2:$I$8445,[1]исходный!$A$2:$A$8445,Таблица1[[#This Row],[Лицевой]],[1]исходный!$C$2:$C$8445,"Отопление")</f>
        <v>#VALUE!</v>
      </c>
      <c r="L1870" s="7" t="e">
        <f>Таблица1[[#This Row],[Возврат за июль]]+Таблица1[[#This Row],[возврат]]</f>
        <v>#VALUE!</v>
      </c>
      <c r="M1870" s="7" t="e">
        <f>SUMIFS([2]Лист2!$H$2:$H$3988,[2]Лист2!$A$2:$A$3988,Таблица1[[#This Row],[Лицевой]])</f>
        <v>#VALUE!</v>
      </c>
    </row>
    <row r="1871" spans="1:13" hidden="1" outlineLevel="2" x14ac:dyDescent="0.25">
      <c r="A1871" s="25" t="s">
        <v>34</v>
      </c>
      <c r="B1871" s="26">
        <v>578136.96</v>
      </c>
      <c r="C1871" s="26">
        <v>4491.75</v>
      </c>
      <c r="D1871" s="27">
        <v>70539</v>
      </c>
      <c r="E1871" s="26">
        <v>7108.79</v>
      </c>
      <c r="F1871" s="27">
        <v>56.7</v>
      </c>
      <c r="G1871" s="26">
        <v>189.12</v>
      </c>
      <c r="H1871" s="26">
        <v>-1077.6099999999999</v>
      </c>
      <c r="I1871" s="26">
        <v>-35.200000000000003</v>
      </c>
      <c r="J1871" s="13" t="s">
        <v>1255</v>
      </c>
      <c r="K1871" s="7" t="e">
        <f>SUMIFS([1]исходный!$I$2:$I$8445,[1]исходный!$A$2:$A$8445,Таблица1[[#This Row],[Лицевой]],[1]исходный!$C$2:$C$8445,"Отопление")</f>
        <v>#VALUE!</v>
      </c>
      <c r="L1871" s="7" t="e">
        <f>Таблица1[[#This Row],[Возврат за июль]]+Таблица1[[#This Row],[возврат]]</f>
        <v>#VALUE!</v>
      </c>
      <c r="M1871" s="7" t="e">
        <f>SUMIFS([2]Лист2!$H$2:$H$3988,[2]Лист2!$A$2:$A$3988,Таблица1[[#This Row],[Лицевой]])</f>
        <v>#VALUE!</v>
      </c>
    </row>
    <row r="1872" spans="1:13" hidden="1" outlineLevel="2" x14ac:dyDescent="0.25">
      <c r="A1872" s="25" t="s">
        <v>34</v>
      </c>
      <c r="B1872" s="26">
        <v>578136.96</v>
      </c>
      <c r="C1872" s="26">
        <v>4491.75</v>
      </c>
      <c r="D1872" s="27">
        <v>70540</v>
      </c>
      <c r="E1872" s="26">
        <v>5557.88</v>
      </c>
      <c r="F1872" s="27">
        <v>44.33</v>
      </c>
      <c r="G1872" s="26">
        <v>147.87</v>
      </c>
      <c r="H1872" s="26">
        <v>-842.51</v>
      </c>
      <c r="I1872" s="26">
        <v>-27.52</v>
      </c>
      <c r="J1872" s="13" t="s">
        <v>1256</v>
      </c>
      <c r="K1872" s="7" t="e">
        <f>SUMIFS([1]исходный!$I$2:$I$8445,[1]исходный!$A$2:$A$8445,Таблица1[[#This Row],[Лицевой]],[1]исходный!$C$2:$C$8445,"Отопление")</f>
        <v>#VALUE!</v>
      </c>
      <c r="L1872" s="7" t="e">
        <f>Таблица1[[#This Row],[Возврат за июль]]+Таблица1[[#This Row],[возврат]]</f>
        <v>#VALUE!</v>
      </c>
      <c r="M1872" s="7" t="e">
        <f>SUMIFS([2]Лист2!$H$2:$H$3988,[2]Лист2!$A$2:$A$3988,Таблица1[[#This Row],[Лицевой]])</f>
        <v>#VALUE!</v>
      </c>
    </row>
    <row r="1873" spans="1:13" hidden="1" outlineLevel="2" x14ac:dyDescent="0.25">
      <c r="A1873" s="25" t="s">
        <v>34</v>
      </c>
      <c r="B1873" s="26">
        <v>578136.96</v>
      </c>
      <c r="C1873" s="26">
        <v>4491.75</v>
      </c>
      <c r="D1873" s="27">
        <v>70541</v>
      </c>
      <c r="E1873" s="26">
        <v>5503.96</v>
      </c>
      <c r="F1873" s="27">
        <v>43.9</v>
      </c>
      <c r="G1873" s="26">
        <v>146.44999999999999</v>
      </c>
      <c r="H1873" s="26">
        <v>-834.34</v>
      </c>
      <c r="I1873" s="26">
        <v>-27.25</v>
      </c>
      <c r="J1873" s="13" t="s">
        <v>1257</v>
      </c>
      <c r="K1873" s="7" t="e">
        <f>SUMIFS([1]исходный!$I$2:$I$8445,[1]исходный!$A$2:$A$8445,Таблица1[[#This Row],[Лицевой]],[1]исходный!$C$2:$C$8445,"Отопление")</f>
        <v>#VALUE!</v>
      </c>
      <c r="L1873" s="7" t="e">
        <f>Таблица1[[#This Row],[Возврат за июль]]+Таблица1[[#This Row],[возврат]]</f>
        <v>#VALUE!</v>
      </c>
      <c r="M1873" s="7" t="e">
        <f>SUMIFS([2]Лист2!$H$2:$H$3988,[2]Лист2!$A$2:$A$3988,Таблица1[[#This Row],[Лицевой]])</f>
        <v>#VALUE!</v>
      </c>
    </row>
    <row r="1874" spans="1:13" hidden="1" outlineLevel="2" x14ac:dyDescent="0.25">
      <c r="A1874" s="25" t="s">
        <v>34</v>
      </c>
      <c r="B1874" s="26">
        <v>578136.96</v>
      </c>
      <c r="C1874" s="26">
        <v>4491.75</v>
      </c>
      <c r="D1874" s="27">
        <v>70542</v>
      </c>
      <c r="E1874" s="26">
        <v>5727.15</v>
      </c>
      <c r="F1874" s="27">
        <v>45.68</v>
      </c>
      <c r="G1874" s="26">
        <v>152.36000000000001</v>
      </c>
      <c r="H1874" s="26">
        <v>-868.17</v>
      </c>
      <c r="I1874" s="26">
        <v>-28.36</v>
      </c>
      <c r="J1874" s="13" t="s">
        <v>1252</v>
      </c>
      <c r="K1874" s="7" t="e">
        <f>SUMIFS([1]исходный!$I$2:$I$8445,[1]исходный!$A$2:$A$8445,Таблица1[[#This Row],[Лицевой]],[1]исходный!$C$2:$C$8445,"Отопление")</f>
        <v>#VALUE!</v>
      </c>
      <c r="L1874" s="7" t="e">
        <f>Таблица1[[#This Row],[Возврат за июль]]+Таблица1[[#This Row],[возврат]]</f>
        <v>#VALUE!</v>
      </c>
      <c r="M1874" s="7" t="e">
        <f>SUMIFS([2]Лист2!$H$2:$H$3988,[2]Лист2!$A$2:$A$3988,Таблица1[[#This Row],[Лицевой]])</f>
        <v>#VALUE!</v>
      </c>
    </row>
    <row r="1875" spans="1:13" hidden="1" outlineLevel="2" x14ac:dyDescent="0.25">
      <c r="A1875" s="25" t="s">
        <v>34</v>
      </c>
      <c r="B1875" s="26">
        <v>578136.96</v>
      </c>
      <c r="C1875" s="26">
        <v>4491.75</v>
      </c>
      <c r="D1875" s="27">
        <v>70543</v>
      </c>
      <c r="E1875" s="26">
        <v>7079.95</v>
      </c>
      <c r="F1875" s="27">
        <v>56.47</v>
      </c>
      <c r="G1875" s="26">
        <v>188.35</v>
      </c>
      <c r="H1875" s="26">
        <v>-1073.24</v>
      </c>
      <c r="I1875" s="26">
        <v>-35.06</v>
      </c>
      <c r="J1875" s="13" t="s">
        <v>1258</v>
      </c>
      <c r="K1875" s="7" t="e">
        <f>SUMIFS([1]исходный!$I$2:$I$8445,[1]исходный!$A$2:$A$8445,Таблица1[[#This Row],[Лицевой]],[1]исходный!$C$2:$C$8445,"Отопление")</f>
        <v>#VALUE!</v>
      </c>
      <c r="L1875" s="7" t="e">
        <f>Таблица1[[#This Row],[Возврат за июль]]+Таблица1[[#This Row],[возврат]]</f>
        <v>#VALUE!</v>
      </c>
      <c r="M1875" s="7" t="e">
        <f>SUMIFS([2]Лист2!$H$2:$H$3988,[2]Лист2!$A$2:$A$3988,Таблица1[[#This Row],[Лицевой]])</f>
        <v>#VALUE!</v>
      </c>
    </row>
    <row r="1876" spans="1:13" hidden="1" outlineLevel="2" x14ac:dyDescent="0.25">
      <c r="A1876" s="25" t="s">
        <v>34</v>
      </c>
      <c r="B1876" s="26">
        <v>578136.96</v>
      </c>
      <c r="C1876" s="26">
        <v>4491.75</v>
      </c>
      <c r="D1876" s="27">
        <v>70544</v>
      </c>
      <c r="E1876" s="26">
        <v>5544.11</v>
      </c>
      <c r="F1876" s="27">
        <v>44.22</v>
      </c>
      <c r="G1876" s="26">
        <v>147.47999999999999</v>
      </c>
      <c r="H1876" s="26">
        <v>-840.42</v>
      </c>
      <c r="I1876" s="26">
        <v>-27.45</v>
      </c>
      <c r="J1876" s="13" t="s">
        <v>1231</v>
      </c>
      <c r="K1876" s="7" t="e">
        <f>SUMIFS([1]исходный!$I$2:$I$8445,[1]исходный!$A$2:$A$8445,Таблица1[[#This Row],[Лицевой]],[1]исходный!$C$2:$C$8445,"Отопление")</f>
        <v>#VALUE!</v>
      </c>
      <c r="L1876" s="7" t="e">
        <f>Таблица1[[#This Row],[Возврат за июль]]+Таблица1[[#This Row],[возврат]]</f>
        <v>#VALUE!</v>
      </c>
      <c r="M1876" s="7" t="e">
        <f>SUMIFS([2]Лист2!$H$2:$H$3988,[2]Лист2!$A$2:$A$3988,Таблица1[[#This Row],[Лицевой]])</f>
        <v>#VALUE!</v>
      </c>
    </row>
    <row r="1877" spans="1:13" hidden="1" outlineLevel="2" x14ac:dyDescent="0.25">
      <c r="A1877" s="25" t="s">
        <v>34</v>
      </c>
      <c r="B1877" s="26">
        <v>578136.96</v>
      </c>
      <c r="C1877" s="26">
        <v>4491.75</v>
      </c>
      <c r="D1877" s="27">
        <v>70545</v>
      </c>
      <c r="E1877" s="26">
        <v>5441.27</v>
      </c>
      <c r="F1877" s="27">
        <v>43.4</v>
      </c>
      <c r="G1877" s="26">
        <v>144.78</v>
      </c>
      <c r="H1877" s="26">
        <v>-824.83</v>
      </c>
      <c r="I1877" s="26">
        <v>-26.94</v>
      </c>
      <c r="J1877" s="13" t="s">
        <v>1259</v>
      </c>
      <c r="K1877" s="7" t="e">
        <f>SUMIFS([1]исходный!$I$2:$I$8445,[1]исходный!$A$2:$A$8445,Таблица1[[#This Row],[Лицевой]],[1]исходный!$C$2:$C$8445,"Отопление")</f>
        <v>#VALUE!</v>
      </c>
      <c r="L1877" s="7" t="e">
        <f>Таблица1[[#This Row],[Возврат за июль]]+Таблица1[[#This Row],[возврат]]</f>
        <v>#VALUE!</v>
      </c>
      <c r="M1877" s="7" t="e">
        <f>SUMIFS([2]Лист2!$H$2:$H$3988,[2]Лист2!$A$2:$A$3988,Таблица1[[#This Row],[Лицевой]])</f>
        <v>#VALUE!</v>
      </c>
    </row>
    <row r="1878" spans="1:13" hidden="1" outlineLevel="2" x14ac:dyDescent="0.25">
      <c r="A1878" s="25" t="s">
        <v>34</v>
      </c>
      <c r="B1878" s="26">
        <v>578136.96</v>
      </c>
      <c r="C1878" s="26">
        <v>4491.75</v>
      </c>
      <c r="D1878" s="27">
        <v>70546</v>
      </c>
      <c r="E1878" s="26">
        <v>5730.91</v>
      </c>
      <c r="F1878" s="27">
        <v>45.71</v>
      </c>
      <c r="G1878" s="26">
        <v>152.46</v>
      </c>
      <c r="H1878" s="26">
        <v>-868.74</v>
      </c>
      <c r="I1878" s="26">
        <v>-28.38</v>
      </c>
      <c r="J1878" s="13" t="s">
        <v>1254</v>
      </c>
      <c r="K1878" s="7" t="e">
        <f>SUMIFS([1]исходный!$I$2:$I$8445,[1]исходный!$A$2:$A$8445,Таблица1[[#This Row],[Лицевой]],[1]исходный!$C$2:$C$8445,"Отопление")</f>
        <v>#VALUE!</v>
      </c>
      <c r="L1878" s="7" t="e">
        <f>Таблица1[[#This Row],[Возврат за июль]]+Таблица1[[#This Row],[возврат]]</f>
        <v>#VALUE!</v>
      </c>
      <c r="M1878" s="7" t="e">
        <f>SUMIFS([2]Лист2!$H$2:$H$3988,[2]Лист2!$A$2:$A$3988,Таблица1[[#This Row],[Лицевой]])</f>
        <v>#VALUE!</v>
      </c>
    </row>
    <row r="1879" spans="1:13" hidden="1" outlineLevel="2" x14ac:dyDescent="0.25">
      <c r="A1879" s="25" t="s">
        <v>34</v>
      </c>
      <c r="B1879" s="26">
        <v>578136.96</v>
      </c>
      <c r="C1879" s="26">
        <v>4491.75</v>
      </c>
      <c r="D1879" s="27">
        <v>70547</v>
      </c>
      <c r="E1879" s="26">
        <v>7108.79</v>
      </c>
      <c r="F1879" s="27">
        <v>56.7</v>
      </c>
      <c r="G1879" s="26">
        <v>189.12</v>
      </c>
      <c r="H1879" s="26">
        <v>-1077.6099999999999</v>
      </c>
      <c r="I1879" s="26">
        <v>-35.200000000000003</v>
      </c>
      <c r="J1879" s="13" t="s">
        <v>1255</v>
      </c>
      <c r="K1879" s="7" t="e">
        <f>SUMIFS([1]исходный!$I$2:$I$8445,[1]исходный!$A$2:$A$8445,Таблица1[[#This Row],[Лицевой]],[1]исходный!$C$2:$C$8445,"Отопление")</f>
        <v>#VALUE!</v>
      </c>
      <c r="L1879" s="7" t="e">
        <f>Таблица1[[#This Row],[Возврат за июль]]+Таблица1[[#This Row],[возврат]]</f>
        <v>#VALUE!</v>
      </c>
      <c r="M1879" s="7" t="e">
        <f>SUMIFS([2]Лист2!$H$2:$H$3988,[2]Лист2!$A$2:$A$3988,Таблица1[[#This Row],[Лицевой]])</f>
        <v>#VALUE!</v>
      </c>
    </row>
    <row r="1880" spans="1:13" hidden="1" outlineLevel="2" x14ac:dyDescent="0.25">
      <c r="A1880" s="25" t="s">
        <v>34</v>
      </c>
      <c r="B1880" s="26">
        <v>578136.96</v>
      </c>
      <c r="C1880" s="26">
        <v>4491.75</v>
      </c>
      <c r="D1880" s="27">
        <v>70548</v>
      </c>
      <c r="E1880" s="26">
        <v>5557.88</v>
      </c>
      <c r="F1880" s="27">
        <v>44.33</v>
      </c>
      <c r="G1880" s="26">
        <v>147.87</v>
      </c>
      <c r="H1880" s="26">
        <v>-842.51</v>
      </c>
      <c r="I1880" s="26">
        <v>-27.52</v>
      </c>
      <c r="J1880" s="13" t="s">
        <v>1256</v>
      </c>
      <c r="K1880" s="7" t="e">
        <f>SUMIFS([1]исходный!$I$2:$I$8445,[1]исходный!$A$2:$A$8445,Таблица1[[#This Row],[Лицевой]],[1]исходный!$C$2:$C$8445,"Отопление")</f>
        <v>#VALUE!</v>
      </c>
      <c r="L1880" s="7" t="e">
        <f>Таблица1[[#This Row],[Возврат за июль]]+Таблица1[[#This Row],[возврат]]</f>
        <v>#VALUE!</v>
      </c>
      <c r="M1880" s="7" t="e">
        <f>SUMIFS([2]Лист2!$H$2:$H$3988,[2]Лист2!$A$2:$A$3988,Таблица1[[#This Row],[Лицевой]])</f>
        <v>#VALUE!</v>
      </c>
    </row>
    <row r="1881" spans="1:13" hidden="1" outlineLevel="2" x14ac:dyDescent="0.25">
      <c r="A1881" s="25" t="s">
        <v>34</v>
      </c>
      <c r="B1881" s="26">
        <v>578136.96</v>
      </c>
      <c r="C1881" s="26">
        <v>4491.75</v>
      </c>
      <c r="D1881" s="27">
        <v>70549</v>
      </c>
      <c r="E1881" s="26">
        <v>5501.45</v>
      </c>
      <c r="F1881" s="27">
        <v>43.88</v>
      </c>
      <c r="G1881" s="26">
        <v>146.38</v>
      </c>
      <c r="H1881" s="26">
        <v>-833.95</v>
      </c>
      <c r="I1881" s="26">
        <v>-27.24</v>
      </c>
      <c r="J1881" s="13" t="s">
        <v>1260</v>
      </c>
      <c r="K1881" s="7" t="e">
        <f>SUMIFS([1]исходный!$I$2:$I$8445,[1]исходный!$A$2:$A$8445,Таблица1[[#This Row],[Лицевой]],[1]исходный!$C$2:$C$8445,"Отопление")</f>
        <v>#VALUE!</v>
      </c>
      <c r="L1881" s="7" t="e">
        <f>Таблица1[[#This Row],[Возврат за июль]]+Таблица1[[#This Row],[возврат]]</f>
        <v>#VALUE!</v>
      </c>
      <c r="M1881" s="7" t="e">
        <f>SUMIFS([2]Лист2!$H$2:$H$3988,[2]Лист2!$A$2:$A$3988,Таблица1[[#This Row],[Лицевой]])</f>
        <v>#VALUE!</v>
      </c>
    </row>
    <row r="1882" spans="1:13" hidden="1" outlineLevel="2" x14ac:dyDescent="0.25">
      <c r="A1882" s="25" t="s">
        <v>34</v>
      </c>
      <c r="B1882" s="26">
        <v>578136.96</v>
      </c>
      <c r="C1882" s="26">
        <v>4491.75</v>
      </c>
      <c r="D1882" s="27">
        <v>70550</v>
      </c>
      <c r="E1882" s="26">
        <v>5727.15</v>
      </c>
      <c r="F1882" s="27">
        <v>45.68</v>
      </c>
      <c r="G1882" s="26">
        <v>152.36000000000001</v>
      </c>
      <c r="H1882" s="26">
        <v>-868.17</v>
      </c>
      <c r="I1882" s="26">
        <v>-28.36</v>
      </c>
      <c r="J1882" s="13" t="s">
        <v>1252</v>
      </c>
      <c r="K1882" s="7" t="e">
        <f>SUMIFS([1]исходный!$I$2:$I$8445,[1]исходный!$A$2:$A$8445,Таблица1[[#This Row],[Лицевой]],[1]исходный!$C$2:$C$8445,"Отопление")</f>
        <v>#VALUE!</v>
      </c>
      <c r="L1882" s="7" t="e">
        <f>Таблица1[[#This Row],[Возврат за июль]]+Таблица1[[#This Row],[возврат]]</f>
        <v>#VALUE!</v>
      </c>
      <c r="M1882" s="7" t="e">
        <f>SUMIFS([2]Лист2!$H$2:$H$3988,[2]Лист2!$A$2:$A$3988,Таблица1[[#This Row],[Лицевой]])</f>
        <v>#VALUE!</v>
      </c>
    </row>
    <row r="1883" spans="1:13" hidden="1" outlineLevel="2" x14ac:dyDescent="0.25">
      <c r="A1883" s="25" t="s">
        <v>34</v>
      </c>
      <c r="B1883" s="26">
        <v>578136.96</v>
      </c>
      <c r="C1883" s="26">
        <v>4491.75</v>
      </c>
      <c r="D1883" s="27">
        <v>70551</v>
      </c>
      <c r="E1883" s="26">
        <v>7079.95</v>
      </c>
      <c r="F1883" s="27">
        <v>56.47</v>
      </c>
      <c r="G1883" s="26">
        <v>188.35</v>
      </c>
      <c r="H1883" s="26">
        <v>0</v>
      </c>
      <c r="I1883" s="26">
        <v>-35.06</v>
      </c>
      <c r="J1883" s="13" t="s">
        <v>1258</v>
      </c>
      <c r="K1883" s="7" t="e">
        <f>SUMIFS([1]исходный!$I$2:$I$8445,[1]исходный!$A$2:$A$8445,Таблица1[[#This Row],[Лицевой]],[1]исходный!$C$2:$C$8445,"Отопление")</f>
        <v>#VALUE!</v>
      </c>
      <c r="L1883" s="7" t="e">
        <f>Таблица1[[#This Row],[Возврат за июль]]+Таблица1[[#This Row],[возврат]]</f>
        <v>#VALUE!</v>
      </c>
      <c r="M1883" s="7" t="e">
        <f>SUMIFS([2]Лист2!$H$2:$H$3988,[2]Лист2!$A$2:$A$3988,Таблица1[[#This Row],[Лицевой]])</f>
        <v>#VALUE!</v>
      </c>
    </row>
    <row r="1884" spans="1:13" hidden="1" outlineLevel="2" x14ac:dyDescent="0.25">
      <c r="A1884" s="25" t="s">
        <v>34</v>
      </c>
      <c r="B1884" s="26">
        <v>578136.96</v>
      </c>
      <c r="C1884" s="26">
        <v>4491.75</v>
      </c>
      <c r="D1884" s="27">
        <v>70552</v>
      </c>
      <c r="E1884" s="26">
        <v>5544.11</v>
      </c>
      <c r="F1884" s="27">
        <v>44.22</v>
      </c>
      <c r="G1884" s="26">
        <v>147.47999999999999</v>
      </c>
      <c r="H1884" s="26">
        <v>-840.42</v>
      </c>
      <c r="I1884" s="26">
        <v>-27.45</v>
      </c>
      <c r="J1884" s="13" t="s">
        <v>1231</v>
      </c>
      <c r="K1884" s="7" t="e">
        <f>SUMIFS([1]исходный!$I$2:$I$8445,[1]исходный!$A$2:$A$8445,Таблица1[[#This Row],[Лицевой]],[1]исходный!$C$2:$C$8445,"Отопление")</f>
        <v>#VALUE!</v>
      </c>
      <c r="L1884" s="7" t="e">
        <f>Таблица1[[#This Row],[Возврат за июль]]+Таблица1[[#This Row],[возврат]]</f>
        <v>#VALUE!</v>
      </c>
      <c r="M1884" s="7" t="e">
        <f>SUMIFS([2]Лист2!$H$2:$H$3988,[2]Лист2!$A$2:$A$3988,Таблица1[[#This Row],[Лицевой]])</f>
        <v>#VALUE!</v>
      </c>
    </row>
    <row r="1885" spans="1:13" hidden="1" outlineLevel="2" x14ac:dyDescent="0.25">
      <c r="A1885" s="25" t="s">
        <v>34</v>
      </c>
      <c r="B1885" s="26">
        <v>578136.96</v>
      </c>
      <c r="C1885" s="26">
        <v>4491.75</v>
      </c>
      <c r="D1885" s="27">
        <v>70553</v>
      </c>
      <c r="E1885" s="26">
        <v>5441.27</v>
      </c>
      <c r="F1885" s="27">
        <v>43.4</v>
      </c>
      <c r="G1885" s="26">
        <v>144.78</v>
      </c>
      <c r="H1885" s="26">
        <v>-824.83</v>
      </c>
      <c r="I1885" s="26">
        <v>-26.94</v>
      </c>
      <c r="J1885" s="13" t="s">
        <v>1259</v>
      </c>
      <c r="K1885" s="7" t="e">
        <f>SUMIFS([1]исходный!$I$2:$I$8445,[1]исходный!$A$2:$A$8445,Таблица1[[#This Row],[Лицевой]],[1]исходный!$C$2:$C$8445,"Отопление")</f>
        <v>#VALUE!</v>
      </c>
      <c r="L1885" s="7" t="e">
        <f>Таблица1[[#This Row],[Возврат за июль]]+Таблица1[[#This Row],[возврат]]</f>
        <v>#VALUE!</v>
      </c>
      <c r="M1885" s="7" t="e">
        <f>SUMIFS([2]Лист2!$H$2:$H$3988,[2]Лист2!$A$2:$A$3988,Таблица1[[#This Row],[Лицевой]])</f>
        <v>#VALUE!</v>
      </c>
    </row>
    <row r="1886" spans="1:13" hidden="1" outlineLevel="2" x14ac:dyDescent="0.25">
      <c r="A1886" s="25" t="s">
        <v>34</v>
      </c>
      <c r="B1886" s="26">
        <v>578136.96</v>
      </c>
      <c r="C1886" s="26">
        <v>4491.75</v>
      </c>
      <c r="D1886" s="27">
        <v>70554</v>
      </c>
      <c r="E1886" s="26">
        <v>5730.91</v>
      </c>
      <c r="F1886" s="27">
        <v>45.71</v>
      </c>
      <c r="G1886" s="26">
        <v>152.46</v>
      </c>
      <c r="H1886" s="26">
        <v>-868.74</v>
      </c>
      <c r="I1886" s="26">
        <v>-28.38</v>
      </c>
      <c r="J1886" s="13" t="s">
        <v>1254</v>
      </c>
      <c r="K1886" s="7" t="e">
        <f>SUMIFS([1]исходный!$I$2:$I$8445,[1]исходный!$A$2:$A$8445,Таблица1[[#This Row],[Лицевой]],[1]исходный!$C$2:$C$8445,"Отопление")</f>
        <v>#VALUE!</v>
      </c>
      <c r="L1886" s="7" t="e">
        <f>Таблица1[[#This Row],[Возврат за июль]]+Таблица1[[#This Row],[возврат]]</f>
        <v>#VALUE!</v>
      </c>
      <c r="M1886" s="7" t="e">
        <f>SUMIFS([2]Лист2!$H$2:$H$3988,[2]Лист2!$A$2:$A$3988,Таблица1[[#This Row],[Лицевой]])</f>
        <v>#VALUE!</v>
      </c>
    </row>
    <row r="1887" spans="1:13" hidden="1" outlineLevel="2" x14ac:dyDescent="0.25">
      <c r="A1887" s="25" t="s">
        <v>34</v>
      </c>
      <c r="B1887" s="26">
        <v>578136.96</v>
      </c>
      <c r="C1887" s="26">
        <v>4491.75</v>
      </c>
      <c r="D1887" s="27">
        <v>70555</v>
      </c>
      <c r="E1887" s="26">
        <v>6978.36</v>
      </c>
      <c r="F1887" s="27">
        <v>55.66</v>
      </c>
      <c r="G1887" s="26">
        <v>185.69</v>
      </c>
      <c r="H1887" s="26">
        <v>0</v>
      </c>
      <c r="I1887" s="26">
        <v>-34.549999999999997</v>
      </c>
      <c r="J1887" s="13" t="s">
        <v>1261</v>
      </c>
      <c r="K1887" s="7" t="e">
        <f>SUMIFS([1]исходный!$I$2:$I$8445,[1]исходный!$A$2:$A$8445,Таблица1[[#This Row],[Лицевой]],[1]исходный!$C$2:$C$8445,"Отопление")</f>
        <v>#VALUE!</v>
      </c>
      <c r="L1887" s="7" t="e">
        <f>Таблица1[[#This Row],[Возврат за июль]]+Таблица1[[#This Row],[возврат]]</f>
        <v>#VALUE!</v>
      </c>
      <c r="M1887" s="7" t="e">
        <f>SUMIFS([2]Лист2!$H$2:$H$3988,[2]Лист2!$A$2:$A$3988,Таблица1[[#This Row],[Лицевой]])</f>
        <v>#VALUE!</v>
      </c>
    </row>
    <row r="1888" spans="1:13" hidden="1" outlineLevel="2" x14ac:dyDescent="0.25">
      <c r="A1888" s="25" t="s">
        <v>34</v>
      </c>
      <c r="B1888" s="26">
        <v>578136.96</v>
      </c>
      <c r="C1888" s="26">
        <v>4491.75</v>
      </c>
      <c r="D1888" s="27">
        <v>70556</v>
      </c>
      <c r="E1888" s="26">
        <v>5557.88</v>
      </c>
      <c r="F1888" s="27">
        <v>44.33</v>
      </c>
      <c r="G1888" s="26">
        <v>147.87</v>
      </c>
      <c r="H1888" s="26">
        <v>-842.51</v>
      </c>
      <c r="I1888" s="26">
        <v>-27.52</v>
      </c>
      <c r="J1888" s="13" t="s">
        <v>1256</v>
      </c>
      <c r="K1888" s="7" t="e">
        <f>SUMIFS([1]исходный!$I$2:$I$8445,[1]исходный!$A$2:$A$8445,Таблица1[[#This Row],[Лицевой]],[1]исходный!$C$2:$C$8445,"Отопление")</f>
        <v>#VALUE!</v>
      </c>
      <c r="L1888" s="7" t="e">
        <f>Таблица1[[#This Row],[Возврат за июль]]+Таблица1[[#This Row],[возврат]]</f>
        <v>#VALUE!</v>
      </c>
      <c r="M1888" s="7" t="e">
        <f>SUMIFS([2]Лист2!$H$2:$H$3988,[2]Лист2!$A$2:$A$3988,Таблица1[[#This Row],[Лицевой]])</f>
        <v>#VALUE!</v>
      </c>
    </row>
    <row r="1889" spans="1:13" hidden="1" outlineLevel="2" x14ac:dyDescent="0.25">
      <c r="A1889" s="25" t="s">
        <v>34</v>
      </c>
      <c r="B1889" s="26">
        <v>578136.96</v>
      </c>
      <c r="C1889" s="26">
        <v>4491.75</v>
      </c>
      <c r="D1889" s="27">
        <v>70557</v>
      </c>
      <c r="E1889" s="26">
        <v>5562.89</v>
      </c>
      <c r="F1889" s="27">
        <v>44.37</v>
      </c>
      <c r="G1889" s="26">
        <v>148.01</v>
      </c>
      <c r="H1889" s="26">
        <v>-843.27</v>
      </c>
      <c r="I1889" s="26">
        <v>-27.54</v>
      </c>
      <c r="J1889" s="13" t="s">
        <v>1262</v>
      </c>
      <c r="K1889" s="7" t="e">
        <f>SUMIFS([1]исходный!$I$2:$I$8445,[1]исходный!$A$2:$A$8445,Таблица1[[#This Row],[Лицевой]],[1]исходный!$C$2:$C$8445,"Отопление")</f>
        <v>#VALUE!</v>
      </c>
      <c r="L1889" s="7" t="e">
        <f>Таблица1[[#This Row],[Возврат за июль]]+Таблица1[[#This Row],[возврат]]</f>
        <v>#VALUE!</v>
      </c>
      <c r="M1889" s="7" t="e">
        <f>SUMIFS([2]Лист2!$H$2:$H$3988,[2]Лист2!$A$2:$A$3988,Таблица1[[#This Row],[Лицевой]])</f>
        <v>#VALUE!</v>
      </c>
    </row>
    <row r="1890" spans="1:13" hidden="1" outlineLevel="2" x14ac:dyDescent="0.25">
      <c r="A1890" s="25" t="s">
        <v>34</v>
      </c>
      <c r="B1890" s="26">
        <v>578136.96</v>
      </c>
      <c r="C1890" s="26">
        <v>4491.75</v>
      </c>
      <c r="D1890" s="27">
        <v>70558</v>
      </c>
      <c r="E1890" s="26">
        <v>5747.17</v>
      </c>
      <c r="F1890" s="27">
        <v>45.84</v>
      </c>
      <c r="G1890" s="26">
        <v>152.94</v>
      </c>
      <c r="H1890" s="26">
        <v>-871.21</v>
      </c>
      <c r="I1890" s="26">
        <v>-28.46</v>
      </c>
      <c r="J1890" s="13" t="s">
        <v>1263</v>
      </c>
      <c r="K1890" s="7" t="e">
        <f>SUMIFS([1]исходный!$I$2:$I$8445,[1]исходный!$A$2:$A$8445,Таблица1[[#This Row],[Лицевой]],[1]исходный!$C$2:$C$8445,"Отопление")</f>
        <v>#VALUE!</v>
      </c>
      <c r="L1890" s="7" t="e">
        <f>Таблица1[[#This Row],[Возврат за июль]]+Таблица1[[#This Row],[возврат]]</f>
        <v>#VALUE!</v>
      </c>
      <c r="M1890" s="7" t="e">
        <f>SUMIFS([2]Лист2!$H$2:$H$3988,[2]Лист2!$A$2:$A$3988,Таблица1[[#This Row],[Лицевой]])</f>
        <v>#VALUE!</v>
      </c>
    </row>
    <row r="1891" spans="1:13" hidden="1" outlineLevel="2" x14ac:dyDescent="0.25">
      <c r="A1891" s="25" t="s">
        <v>34</v>
      </c>
      <c r="B1891" s="26">
        <v>578136.96</v>
      </c>
      <c r="C1891" s="26">
        <v>4491.75</v>
      </c>
      <c r="D1891" s="27">
        <v>70559</v>
      </c>
      <c r="E1891" s="26">
        <v>7100.03</v>
      </c>
      <c r="F1891" s="27">
        <v>56.63</v>
      </c>
      <c r="G1891" s="26">
        <v>188.87</v>
      </c>
      <c r="H1891" s="26">
        <v>-1076.28</v>
      </c>
      <c r="I1891" s="26">
        <v>-35.159999999999997</v>
      </c>
      <c r="J1891" s="13" t="s">
        <v>1264</v>
      </c>
      <c r="K1891" s="7" t="e">
        <f>SUMIFS([1]исходный!$I$2:$I$8445,[1]исходный!$A$2:$A$8445,Таблица1[[#This Row],[Лицевой]],[1]исходный!$C$2:$C$8445,"Отопление")</f>
        <v>#VALUE!</v>
      </c>
      <c r="L1891" s="7" t="e">
        <f>Таблица1[[#This Row],[Возврат за июль]]+Таблица1[[#This Row],[возврат]]</f>
        <v>#VALUE!</v>
      </c>
      <c r="M1891" s="7" t="e">
        <f>SUMIFS([2]Лист2!$H$2:$H$3988,[2]Лист2!$A$2:$A$3988,Таблица1[[#This Row],[Лицевой]])</f>
        <v>#VALUE!</v>
      </c>
    </row>
    <row r="1892" spans="1:13" hidden="1" outlineLevel="2" x14ac:dyDescent="0.25">
      <c r="A1892" s="25" t="s">
        <v>34</v>
      </c>
      <c r="B1892" s="26">
        <v>578136.96</v>
      </c>
      <c r="C1892" s="26">
        <v>4491.75</v>
      </c>
      <c r="D1892" s="27">
        <v>70560</v>
      </c>
      <c r="E1892" s="26">
        <v>5604.28</v>
      </c>
      <c r="F1892" s="27">
        <v>44.7</v>
      </c>
      <c r="G1892" s="26">
        <v>149.09</v>
      </c>
      <c r="H1892" s="26">
        <v>-849.55</v>
      </c>
      <c r="I1892" s="26">
        <v>-27.76</v>
      </c>
      <c r="J1892" s="13" t="s">
        <v>1265</v>
      </c>
      <c r="K1892" s="7" t="e">
        <f>SUMIFS([1]исходный!$I$2:$I$8445,[1]исходный!$A$2:$A$8445,Таблица1[[#This Row],[Лицевой]],[1]исходный!$C$2:$C$8445,"Отопление")</f>
        <v>#VALUE!</v>
      </c>
      <c r="L1892" s="7" t="e">
        <f>Таблица1[[#This Row],[Возврат за июль]]+Таблица1[[#This Row],[возврат]]</f>
        <v>#VALUE!</v>
      </c>
      <c r="M1892" s="7" t="e">
        <f>SUMIFS([2]Лист2!$H$2:$H$3988,[2]Лист2!$A$2:$A$3988,Таблица1[[#This Row],[Лицевой]])</f>
        <v>#VALUE!</v>
      </c>
    </row>
    <row r="1893" spans="1:13" hidden="1" outlineLevel="2" x14ac:dyDescent="0.25">
      <c r="A1893" s="25" t="s">
        <v>34</v>
      </c>
      <c r="B1893" s="26">
        <v>578136.96</v>
      </c>
      <c r="C1893" s="26">
        <v>4491.75</v>
      </c>
      <c r="D1893" s="27">
        <v>70561</v>
      </c>
      <c r="E1893" s="26">
        <v>5567.89</v>
      </c>
      <c r="F1893" s="27">
        <v>44.41</v>
      </c>
      <c r="G1893" s="26">
        <v>148.16</v>
      </c>
      <c r="H1893" s="26">
        <v>-844.03</v>
      </c>
      <c r="I1893" s="26">
        <v>-27.57</v>
      </c>
      <c r="J1893" s="13" t="s">
        <v>1266</v>
      </c>
      <c r="K1893" s="7" t="e">
        <f>SUMIFS([1]исходный!$I$2:$I$8445,[1]исходный!$A$2:$A$8445,Таблица1[[#This Row],[Лицевой]],[1]исходный!$C$2:$C$8445,"Отопление")</f>
        <v>#VALUE!</v>
      </c>
      <c r="L1893" s="7" t="e">
        <f>Таблица1[[#This Row],[Возврат за июль]]+Таблица1[[#This Row],[возврат]]</f>
        <v>#VALUE!</v>
      </c>
      <c r="M1893" s="7" t="e">
        <f>SUMIFS([2]Лист2!$H$2:$H$3988,[2]Лист2!$A$2:$A$3988,Таблица1[[#This Row],[Лицевой]])</f>
        <v>#VALUE!</v>
      </c>
    </row>
    <row r="1894" spans="1:13" hidden="1" outlineLevel="2" x14ac:dyDescent="0.25">
      <c r="A1894" s="25" t="s">
        <v>34</v>
      </c>
      <c r="B1894" s="26">
        <v>578136.96</v>
      </c>
      <c r="C1894" s="26">
        <v>4491.75</v>
      </c>
      <c r="D1894" s="27">
        <v>70562</v>
      </c>
      <c r="E1894" s="26">
        <v>5707.07</v>
      </c>
      <c r="F1894" s="27">
        <v>45.52</v>
      </c>
      <c r="G1894" s="26">
        <v>151.85</v>
      </c>
      <c r="H1894" s="26">
        <v>-865.13</v>
      </c>
      <c r="I1894" s="26">
        <v>-28.26</v>
      </c>
      <c r="J1894" s="13" t="s">
        <v>1241</v>
      </c>
      <c r="K1894" s="7" t="e">
        <f>SUMIFS([1]исходный!$I$2:$I$8445,[1]исходный!$A$2:$A$8445,Таблица1[[#This Row],[Лицевой]],[1]исходный!$C$2:$C$8445,"Отопление")</f>
        <v>#VALUE!</v>
      </c>
      <c r="L1894" s="7" t="e">
        <f>Таблица1[[#This Row],[Возврат за июль]]+Таблица1[[#This Row],[возврат]]</f>
        <v>#VALUE!</v>
      </c>
      <c r="M1894" s="7" t="e">
        <f>SUMIFS([2]Лист2!$H$2:$H$3988,[2]Лист2!$A$2:$A$3988,Таблица1[[#This Row],[Лицевой]])</f>
        <v>#VALUE!</v>
      </c>
    </row>
    <row r="1895" spans="1:13" hidden="1" outlineLevel="2" x14ac:dyDescent="0.25">
      <c r="A1895" s="25" t="s">
        <v>34</v>
      </c>
      <c r="B1895" s="26">
        <v>578136.96</v>
      </c>
      <c r="C1895" s="26">
        <v>4491.75</v>
      </c>
      <c r="D1895" s="27">
        <v>70563</v>
      </c>
      <c r="E1895" s="26">
        <v>7110.04</v>
      </c>
      <c r="F1895" s="27">
        <v>56.71</v>
      </c>
      <c r="G1895" s="26">
        <v>189.15</v>
      </c>
      <c r="H1895" s="26">
        <v>-1077.8</v>
      </c>
      <c r="I1895" s="26">
        <v>-35.21</v>
      </c>
      <c r="J1895" s="13" t="s">
        <v>1267</v>
      </c>
      <c r="K1895" s="7" t="e">
        <f>SUMIFS([1]исходный!$I$2:$I$8445,[1]исходный!$A$2:$A$8445,Таблица1[[#This Row],[Лицевой]],[1]исходный!$C$2:$C$8445,"Отопление")</f>
        <v>#VALUE!</v>
      </c>
      <c r="L1895" s="7" t="e">
        <f>Таблица1[[#This Row],[Возврат за июль]]+Таблица1[[#This Row],[возврат]]</f>
        <v>#VALUE!</v>
      </c>
      <c r="M1895" s="7" t="e">
        <f>SUMIFS([2]Лист2!$H$2:$H$3988,[2]Лист2!$A$2:$A$3988,Таблица1[[#This Row],[Лицевой]])</f>
        <v>#VALUE!</v>
      </c>
    </row>
    <row r="1896" spans="1:13" hidden="1" outlineLevel="2" x14ac:dyDescent="0.25">
      <c r="A1896" s="25" t="s">
        <v>34</v>
      </c>
      <c r="B1896" s="26">
        <v>578136.96</v>
      </c>
      <c r="C1896" s="26">
        <v>4491.75</v>
      </c>
      <c r="D1896" s="27">
        <v>70564</v>
      </c>
      <c r="E1896" s="26">
        <v>5565.39</v>
      </c>
      <c r="F1896" s="27">
        <v>44.39</v>
      </c>
      <c r="G1896" s="26">
        <v>148.08000000000001</v>
      </c>
      <c r="H1896" s="26">
        <v>-843.65</v>
      </c>
      <c r="I1896" s="26">
        <v>-27.55</v>
      </c>
      <c r="J1896" s="13" t="s">
        <v>1268</v>
      </c>
      <c r="K1896" s="7" t="e">
        <f>SUMIFS([1]исходный!$I$2:$I$8445,[1]исходный!$A$2:$A$8445,Таблица1[[#This Row],[Лицевой]],[1]исходный!$C$2:$C$8445,"Отопление")</f>
        <v>#VALUE!</v>
      </c>
      <c r="L1896" s="7" t="e">
        <f>Таблица1[[#This Row],[Возврат за июль]]+Таблица1[[#This Row],[возврат]]</f>
        <v>#VALUE!</v>
      </c>
      <c r="M1896" s="7" t="e">
        <f>SUMIFS([2]Лист2!$H$2:$H$3988,[2]Лист2!$A$2:$A$3988,Таблица1[[#This Row],[Лицевой]])</f>
        <v>#VALUE!</v>
      </c>
    </row>
    <row r="1897" spans="1:13" hidden="1" outlineLevel="2" x14ac:dyDescent="0.25">
      <c r="A1897" s="25" t="s">
        <v>34</v>
      </c>
      <c r="B1897" s="26">
        <v>578136.96</v>
      </c>
      <c r="C1897" s="26">
        <v>4491.75</v>
      </c>
      <c r="D1897" s="27">
        <v>70565</v>
      </c>
      <c r="E1897" s="26">
        <v>5561.63</v>
      </c>
      <c r="F1897" s="27">
        <v>44.36</v>
      </c>
      <c r="G1897" s="26">
        <v>147.97999999999999</v>
      </c>
      <c r="H1897" s="26">
        <v>-843.08</v>
      </c>
      <c r="I1897" s="26">
        <v>-27.54</v>
      </c>
      <c r="J1897" s="13" t="s">
        <v>1269</v>
      </c>
      <c r="K1897" s="7" t="e">
        <f>SUMIFS([1]исходный!$I$2:$I$8445,[1]исходный!$A$2:$A$8445,Таблица1[[#This Row],[Лицевой]],[1]исходный!$C$2:$C$8445,"Отопление")</f>
        <v>#VALUE!</v>
      </c>
      <c r="L1897" s="7" t="e">
        <f>Таблица1[[#This Row],[Возврат за июль]]+Таблица1[[#This Row],[возврат]]</f>
        <v>#VALUE!</v>
      </c>
      <c r="M1897" s="7" t="e">
        <f>SUMIFS([2]Лист2!$H$2:$H$3988,[2]Лист2!$A$2:$A$3988,Таблица1[[#This Row],[Лицевой]])</f>
        <v>#VALUE!</v>
      </c>
    </row>
    <row r="1898" spans="1:13" hidden="1" outlineLevel="2" x14ac:dyDescent="0.25">
      <c r="A1898" s="25" t="s">
        <v>34</v>
      </c>
      <c r="B1898" s="26">
        <v>578136.96</v>
      </c>
      <c r="C1898" s="26">
        <v>4491.75</v>
      </c>
      <c r="D1898" s="27">
        <v>70566</v>
      </c>
      <c r="E1898" s="26">
        <v>5748.48</v>
      </c>
      <c r="F1898" s="27">
        <v>45.85</v>
      </c>
      <c r="G1898" s="26">
        <v>152.91</v>
      </c>
      <c r="H1898" s="26">
        <v>-871.4</v>
      </c>
      <c r="I1898" s="26">
        <v>-28.47</v>
      </c>
      <c r="J1898" s="13" t="s">
        <v>1270</v>
      </c>
      <c r="K1898" s="7" t="e">
        <f>SUMIFS([1]исходный!$I$2:$I$8445,[1]исходный!$A$2:$A$8445,Таблица1[[#This Row],[Лицевой]],[1]исходный!$C$2:$C$8445,"Отопление")</f>
        <v>#VALUE!</v>
      </c>
      <c r="L1898" s="7" t="e">
        <f>Таблица1[[#This Row],[Возврат за июль]]+Таблица1[[#This Row],[возврат]]</f>
        <v>#VALUE!</v>
      </c>
      <c r="M1898" s="7" t="e">
        <f>SUMIFS([2]Лист2!$H$2:$H$3988,[2]Лист2!$A$2:$A$3988,Таблица1[[#This Row],[Лицевой]])</f>
        <v>#VALUE!</v>
      </c>
    </row>
    <row r="1899" spans="1:13" hidden="1" outlineLevel="2" x14ac:dyDescent="0.25">
      <c r="A1899" s="25" t="s">
        <v>34</v>
      </c>
      <c r="B1899" s="26">
        <v>578136.96</v>
      </c>
      <c r="C1899" s="26">
        <v>4491.75</v>
      </c>
      <c r="D1899" s="27">
        <v>70567</v>
      </c>
      <c r="E1899" s="26">
        <v>6995.94</v>
      </c>
      <c r="F1899" s="27">
        <v>55.8</v>
      </c>
      <c r="G1899" s="26">
        <v>186.13</v>
      </c>
      <c r="H1899" s="26">
        <v>-1060.5</v>
      </c>
      <c r="I1899" s="26">
        <v>-34.64</v>
      </c>
      <c r="J1899" s="13" t="s">
        <v>1271</v>
      </c>
      <c r="K1899" s="7" t="e">
        <f>SUMIFS([1]исходный!$I$2:$I$8445,[1]исходный!$A$2:$A$8445,Таблица1[[#This Row],[Лицевой]],[1]исходный!$C$2:$C$8445,"Отопление")</f>
        <v>#VALUE!</v>
      </c>
      <c r="L1899" s="7" t="e">
        <f>Таблица1[[#This Row],[Возврат за июль]]+Таблица1[[#This Row],[возврат]]</f>
        <v>#VALUE!</v>
      </c>
      <c r="M1899" s="7" t="e">
        <f>SUMIFS([2]Лист2!$H$2:$H$3988,[2]Лист2!$A$2:$A$3988,Таблица1[[#This Row],[Лицевой]])</f>
        <v>#VALUE!</v>
      </c>
    </row>
    <row r="1900" spans="1:13" hidden="1" outlineLevel="2" x14ac:dyDescent="0.25">
      <c r="A1900" s="25" t="s">
        <v>34</v>
      </c>
      <c r="B1900" s="26">
        <v>578136.96</v>
      </c>
      <c r="C1900" s="26">
        <v>4491.75</v>
      </c>
      <c r="D1900" s="27">
        <v>70568</v>
      </c>
      <c r="E1900" s="26">
        <v>5580.46</v>
      </c>
      <c r="F1900" s="27">
        <v>44.51</v>
      </c>
      <c r="G1900" s="26">
        <v>148.46</v>
      </c>
      <c r="H1900" s="26">
        <v>-845.93</v>
      </c>
      <c r="I1900" s="26">
        <v>-27.63</v>
      </c>
      <c r="J1900" s="13" t="s">
        <v>1272</v>
      </c>
      <c r="K1900" s="7" t="e">
        <f>SUMIFS([1]исходный!$I$2:$I$8445,[1]исходный!$A$2:$A$8445,Таблица1[[#This Row],[Лицевой]],[1]исходный!$C$2:$C$8445,"Отопление")</f>
        <v>#VALUE!</v>
      </c>
      <c r="L1900" s="7" t="e">
        <f>Таблица1[[#This Row],[Возврат за июль]]+Таблица1[[#This Row],[возврат]]</f>
        <v>#VALUE!</v>
      </c>
      <c r="M1900" s="7" t="e">
        <f>SUMIFS([2]Лист2!$H$2:$H$3988,[2]Лист2!$A$2:$A$3988,Таблица1[[#This Row],[Лицевой]])</f>
        <v>#VALUE!</v>
      </c>
    </row>
    <row r="1901" spans="1:13" hidden="1" outlineLevel="2" x14ac:dyDescent="0.25">
      <c r="A1901" s="25" t="s">
        <v>34</v>
      </c>
      <c r="B1901" s="26">
        <v>578136.96</v>
      </c>
      <c r="C1901" s="26">
        <v>4491.75</v>
      </c>
      <c r="D1901" s="27">
        <v>70569</v>
      </c>
      <c r="E1901" s="26">
        <v>5554.12</v>
      </c>
      <c r="F1901" s="27">
        <v>44.3</v>
      </c>
      <c r="G1901" s="26">
        <v>147.77000000000001</v>
      </c>
      <c r="H1901" s="26">
        <v>-841.94</v>
      </c>
      <c r="I1901" s="26">
        <v>-27.5</v>
      </c>
      <c r="J1901" s="13" t="s">
        <v>1240</v>
      </c>
      <c r="K1901" s="7" t="e">
        <f>SUMIFS([1]исходный!$I$2:$I$8445,[1]исходный!$A$2:$A$8445,Таблица1[[#This Row],[Лицевой]],[1]исходный!$C$2:$C$8445,"Отопление")</f>
        <v>#VALUE!</v>
      </c>
      <c r="L1901" s="7" t="e">
        <f>Таблица1[[#This Row],[Возврат за июль]]+Таблица1[[#This Row],[возврат]]</f>
        <v>#VALUE!</v>
      </c>
      <c r="M1901" s="7" t="e">
        <f>SUMIFS([2]Лист2!$H$2:$H$3988,[2]Лист2!$A$2:$A$3988,Таблица1[[#This Row],[Лицевой]])</f>
        <v>#VALUE!</v>
      </c>
    </row>
    <row r="1902" spans="1:13" hidden="1" outlineLevel="2" x14ac:dyDescent="0.25">
      <c r="A1902" s="25" t="s">
        <v>34</v>
      </c>
      <c r="B1902" s="26">
        <v>578136.96</v>
      </c>
      <c r="C1902" s="26">
        <v>4491.75</v>
      </c>
      <c r="D1902" s="27">
        <v>70570</v>
      </c>
      <c r="E1902" s="26">
        <v>5697.06</v>
      </c>
      <c r="F1902" s="27">
        <v>45.44</v>
      </c>
      <c r="G1902" s="26">
        <v>151.56</v>
      </c>
      <c r="H1902" s="26">
        <v>-863.61</v>
      </c>
      <c r="I1902" s="26">
        <v>-28.21</v>
      </c>
      <c r="J1902" s="13" t="s">
        <v>1273</v>
      </c>
      <c r="K1902" s="7" t="e">
        <f>SUMIFS([1]исходный!$I$2:$I$8445,[1]исходный!$A$2:$A$8445,Таблица1[[#This Row],[Лицевой]],[1]исходный!$C$2:$C$8445,"Отопление")</f>
        <v>#VALUE!</v>
      </c>
      <c r="L1902" s="7" t="e">
        <f>Таблица1[[#This Row],[Возврат за июль]]+Таблица1[[#This Row],[возврат]]</f>
        <v>#VALUE!</v>
      </c>
      <c r="M1902" s="7" t="e">
        <f>SUMIFS([2]Лист2!$H$2:$H$3988,[2]Лист2!$A$2:$A$3988,Таблица1[[#This Row],[Лицевой]])</f>
        <v>#VALUE!</v>
      </c>
    </row>
    <row r="1903" spans="1:13" hidden="1" outlineLevel="2" x14ac:dyDescent="0.25">
      <c r="A1903" s="25" t="s">
        <v>34</v>
      </c>
      <c r="B1903" s="26">
        <v>578136.96</v>
      </c>
      <c r="C1903" s="26">
        <v>4491.75</v>
      </c>
      <c r="D1903" s="27">
        <v>70571</v>
      </c>
      <c r="E1903" s="26">
        <v>7110.04</v>
      </c>
      <c r="F1903" s="27">
        <v>56.71</v>
      </c>
      <c r="G1903" s="26">
        <v>189.15</v>
      </c>
      <c r="H1903" s="26">
        <v>-1077.8</v>
      </c>
      <c r="I1903" s="26">
        <v>-35.21</v>
      </c>
      <c r="J1903" s="13" t="s">
        <v>1267</v>
      </c>
      <c r="K1903" s="7" t="e">
        <f>SUMIFS([1]исходный!$I$2:$I$8445,[1]исходный!$A$2:$A$8445,Таблица1[[#This Row],[Лицевой]],[1]исходный!$C$2:$C$8445,"Отопление")</f>
        <v>#VALUE!</v>
      </c>
      <c r="L1903" s="7" t="e">
        <f>Таблица1[[#This Row],[Возврат за июль]]+Таблица1[[#This Row],[возврат]]</f>
        <v>#VALUE!</v>
      </c>
      <c r="M1903" s="7" t="e">
        <f>SUMIFS([2]Лист2!$H$2:$H$3988,[2]Лист2!$A$2:$A$3988,Таблица1[[#This Row],[Лицевой]])</f>
        <v>#VALUE!</v>
      </c>
    </row>
    <row r="1904" spans="1:13" hidden="1" outlineLevel="2" x14ac:dyDescent="0.25">
      <c r="A1904" s="25" t="s">
        <v>34</v>
      </c>
      <c r="B1904" s="26">
        <v>578136.96</v>
      </c>
      <c r="C1904" s="26">
        <v>4491.75</v>
      </c>
      <c r="D1904" s="27">
        <v>70572</v>
      </c>
      <c r="E1904" s="26">
        <v>5565.39</v>
      </c>
      <c r="F1904" s="27">
        <v>44.39</v>
      </c>
      <c r="G1904" s="26">
        <v>148.08000000000001</v>
      </c>
      <c r="H1904" s="26">
        <v>-843.65</v>
      </c>
      <c r="I1904" s="26">
        <v>-27.55</v>
      </c>
      <c r="J1904" s="13" t="s">
        <v>1268</v>
      </c>
      <c r="K1904" s="7" t="e">
        <f>SUMIFS([1]исходный!$I$2:$I$8445,[1]исходный!$A$2:$A$8445,Таблица1[[#This Row],[Лицевой]],[1]исходный!$C$2:$C$8445,"Отопление")</f>
        <v>#VALUE!</v>
      </c>
      <c r="L1904" s="7" t="e">
        <f>Таблица1[[#This Row],[Возврат за июль]]+Таблица1[[#This Row],[возврат]]</f>
        <v>#VALUE!</v>
      </c>
      <c r="M1904" s="7" t="e">
        <f>SUMIFS([2]Лист2!$H$2:$H$3988,[2]Лист2!$A$2:$A$3988,Таблица1[[#This Row],[Лицевой]])</f>
        <v>#VALUE!</v>
      </c>
    </row>
    <row r="1905" spans="1:13" hidden="1" outlineLevel="2" x14ac:dyDescent="0.25">
      <c r="A1905" s="25" t="s">
        <v>34</v>
      </c>
      <c r="B1905" s="26">
        <v>578136.96</v>
      </c>
      <c r="C1905" s="26">
        <v>4491.75</v>
      </c>
      <c r="D1905" s="27">
        <v>70573</v>
      </c>
      <c r="E1905" s="26">
        <v>5561.63</v>
      </c>
      <c r="F1905" s="27">
        <v>44.36</v>
      </c>
      <c r="G1905" s="26">
        <v>147.97999999999999</v>
      </c>
      <c r="H1905" s="26">
        <v>-843.08</v>
      </c>
      <c r="I1905" s="26">
        <v>-27.54</v>
      </c>
      <c r="J1905" s="13" t="s">
        <v>1269</v>
      </c>
      <c r="K1905" s="7" t="e">
        <f>SUMIFS([1]исходный!$I$2:$I$8445,[1]исходный!$A$2:$A$8445,Таблица1[[#This Row],[Лицевой]],[1]исходный!$C$2:$C$8445,"Отопление")</f>
        <v>#VALUE!</v>
      </c>
      <c r="L1905" s="7" t="e">
        <f>Таблица1[[#This Row],[Возврат за июль]]+Таблица1[[#This Row],[возврат]]</f>
        <v>#VALUE!</v>
      </c>
      <c r="M1905" s="7" t="e">
        <f>SUMIFS([2]Лист2!$H$2:$H$3988,[2]Лист2!$A$2:$A$3988,Таблица1[[#This Row],[Лицевой]])</f>
        <v>#VALUE!</v>
      </c>
    </row>
    <row r="1906" spans="1:13" hidden="1" outlineLevel="2" x14ac:dyDescent="0.25">
      <c r="A1906" s="25" t="s">
        <v>34</v>
      </c>
      <c r="B1906" s="26">
        <v>578136.96</v>
      </c>
      <c r="C1906" s="26">
        <v>4491.75</v>
      </c>
      <c r="D1906" s="27">
        <v>70574</v>
      </c>
      <c r="E1906" s="26">
        <v>5748.48</v>
      </c>
      <c r="F1906" s="27">
        <v>45.85</v>
      </c>
      <c r="G1906" s="26">
        <v>152.91</v>
      </c>
      <c r="H1906" s="26">
        <v>-871.4</v>
      </c>
      <c r="I1906" s="26">
        <v>-28.47</v>
      </c>
      <c r="J1906" s="13" t="s">
        <v>1270</v>
      </c>
      <c r="K1906" s="7" t="e">
        <f>SUMIFS([1]исходный!$I$2:$I$8445,[1]исходный!$A$2:$A$8445,Таблица1[[#This Row],[Лицевой]],[1]исходный!$C$2:$C$8445,"Отопление")</f>
        <v>#VALUE!</v>
      </c>
      <c r="L1906" s="7" t="e">
        <f>Таблица1[[#This Row],[Возврат за июль]]+Таблица1[[#This Row],[возврат]]</f>
        <v>#VALUE!</v>
      </c>
      <c r="M1906" s="7" t="e">
        <f>SUMIFS([2]Лист2!$H$2:$H$3988,[2]Лист2!$A$2:$A$3988,Таблица1[[#This Row],[Лицевой]])</f>
        <v>#VALUE!</v>
      </c>
    </row>
    <row r="1907" spans="1:13" hidden="1" outlineLevel="2" x14ac:dyDescent="0.25">
      <c r="A1907" s="25" t="s">
        <v>34</v>
      </c>
      <c r="B1907" s="26">
        <v>578136.96</v>
      </c>
      <c r="C1907" s="26">
        <v>4491.75</v>
      </c>
      <c r="D1907" s="27">
        <v>70575</v>
      </c>
      <c r="E1907" s="26">
        <v>7100.03</v>
      </c>
      <c r="F1907" s="27">
        <v>56.63</v>
      </c>
      <c r="G1907" s="26">
        <v>188.87</v>
      </c>
      <c r="H1907" s="26">
        <v>-1076.28</v>
      </c>
      <c r="I1907" s="26">
        <v>-35.159999999999997</v>
      </c>
      <c r="J1907" s="13" t="s">
        <v>1264</v>
      </c>
      <c r="K1907" s="7" t="e">
        <f>SUMIFS([1]исходный!$I$2:$I$8445,[1]исходный!$A$2:$A$8445,Таблица1[[#This Row],[Лицевой]],[1]исходный!$C$2:$C$8445,"Отопление")</f>
        <v>#VALUE!</v>
      </c>
      <c r="L1907" s="7" t="e">
        <f>Таблица1[[#This Row],[Возврат за июль]]+Таблица1[[#This Row],[возврат]]</f>
        <v>#VALUE!</v>
      </c>
      <c r="M1907" s="7" t="e">
        <f>SUMIFS([2]Лист2!$H$2:$H$3988,[2]Лист2!$A$2:$A$3988,Таблица1[[#This Row],[Лицевой]])</f>
        <v>#VALUE!</v>
      </c>
    </row>
    <row r="1908" spans="1:13" hidden="1" outlineLevel="2" x14ac:dyDescent="0.25">
      <c r="A1908" s="25" t="s">
        <v>34</v>
      </c>
      <c r="B1908" s="26">
        <v>578136.96</v>
      </c>
      <c r="C1908" s="26">
        <v>4491.75</v>
      </c>
      <c r="D1908" s="27">
        <v>70576</v>
      </c>
      <c r="E1908" s="26">
        <v>5580.46</v>
      </c>
      <c r="F1908" s="27">
        <v>44.51</v>
      </c>
      <c r="G1908" s="26">
        <v>148.46</v>
      </c>
      <c r="H1908" s="26">
        <v>-845.93</v>
      </c>
      <c r="I1908" s="26">
        <v>-27.63</v>
      </c>
      <c r="J1908" s="13" t="s">
        <v>1272</v>
      </c>
      <c r="K1908" s="7" t="e">
        <f>SUMIFS([1]исходный!$I$2:$I$8445,[1]исходный!$A$2:$A$8445,Таблица1[[#This Row],[Лицевой]],[1]исходный!$C$2:$C$8445,"Отопление")</f>
        <v>#VALUE!</v>
      </c>
      <c r="L1908" s="7" t="e">
        <f>Таблица1[[#This Row],[Возврат за июль]]+Таблица1[[#This Row],[возврат]]</f>
        <v>#VALUE!</v>
      </c>
      <c r="M1908" s="7" t="e">
        <f>SUMIFS([2]Лист2!$H$2:$H$3988,[2]Лист2!$A$2:$A$3988,Таблица1[[#This Row],[Лицевой]])</f>
        <v>#VALUE!</v>
      </c>
    </row>
    <row r="1909" spans="1:13" hidden="1" outlineLevel="2" x14ac:dyDescent="0.25">
      <c r="A1909" s="25" t="s">
        <v>34</v>
      </c>
      <c r="B1909" s="26">
        <v>578136.96</v>
      </c>
      <c r="C1909" s="26">
        <v>4491.75</v>
      </c>
      <c r="D1909" s="27">
        <v>70577</v>
      </c>
      <c r="E1909" s="26">
        <v>5544.11</v>
      </c>
      <c r="F1909" s="27">
        <v>44.22</v>
      </c>
      <c r="G1909" s="26">
        <v>147.47999999999999</v>
      </c>
      <c r="H1909" s="26">
        <v>-840.42</v>
      </c>
      <c r="I1909" s="26">
        <v>-27.45</v>
      </c>
      <c r="J1909" s="13" t="s">
        <v>1231</v>
      </c>
      <c r="K1909" s="7" t="e">
        <f>SUMIFS([1]исходный!$I$2:$I$8445,[1]исходный!$A$2:$A$8445,Таблица1[[#This Row],[Лицевой]],[1]исходный!$C$2:$C$8445,"Отопление")</f>
        <v>#VALUE!</v>
      </c>
      <c r="L1909" s="7" t="e">
        <f>Таблица1[[#This Row],[Возврат за июль]]+Таблица1[[#This Row],[возврат]]</f>
        <v>#VALUE!</v>
      </c>
      <c r="M1909" s="7" t="e">
        <f>SUMIFS([2]Лист2!$H$2:$H$3988,[2]Лист2!$A$2:$A$3988,Таблица1[[#This Row],[Лицевой]])</f>
        <v>#VALUE!</v>
      </c>
    </row>
    <row r="1910" spans="1:13" hidden="1" outlineLevel="2" x14ac:dyDescent="0.25">
      <c r="A1910" s="25" t="s">
        <v>34</v>
      </c>
      <c r="B1910" s="26">
        <v>578136.96</v>
      </c>
      <c r="C1910" s="26">
        <v>4491.75</v>
      </c>
      <c r="D1910" s="27">
        <v>70578</v>
      </c>
      <c r="E1910" s="26">
        <v>5742.17</v>
      </c>
      <c r="F1910" s="27">
        <v>45.8</v>
      </c>
      <c r="G1910" s="26">
        <v>152.79</v>
      </c>
      <c r="H1910" s="26">
        <v>-870.45</v>
      </c>
      <c r="I1910" s="26">
        <v>-28.43</v>
      </c>
      <c r="J1910" s="13" t="s">
        <v>1274</v>
      </c>
      <c r="K1910" s="7" t="e">
        <f>SUMIFS([1]исходный!$I$2:$I$8445,[1]исходный!$A$2:$A$8445,Таблица1[[#This Row],[Лицевой]],[1]исходный!$C$2:$C$8445,"Отопление")</f>
        <v>#VALUE!</v>
      </c>
      <c r="L1910" s="7" t="e">
        <f>Таблица1[[#This Row],[Возврат за июль]]+Таблица1[[#This Row],[возврат]]</f>
        <v>#VALUE!</v>
      </c>
      <c r="M1910" s="7" t="e">
        <f>SUMIFS([2]Лист2!$H$2:$H$3988,[2]Лист2!$A$2:$A$3988,Таблица1[[#This Row],[Лицевой]])</f>
        <v>#VALUE!</v>
      </c>
    </row>
    <row r="1911" spans="1:13" hidden="1" outlineLevel="2" x14ac:dyDescent="0.25">
      <c r="A1911" s="25" t="s">
        <v>34</v>
      </c>
      <c r="B1911" s="26">
        <v>578136.96</v>
      </c>
      <c r="C1911" s="26">
        <v>4491.75</v>
      </c>
      <c r="D1911" s="27">
        <v>70579</v>
      </c>
      <c r="E1911" s="26">
        <v>5290.82</v>
      </c>
      <c r="F1911" s="27">
        <v>42.2</v>
      </c>
      <c r="G1911" s="26">
        <v>140.78</v>
      </c>
      <c r="H1911" s="26">
        <v>-802.03</v>
      </c>
      <c r="I1911" s="26">
        <v>-26.2</v>
      </c>
      <c r="J1911" s="13" t="s">
        <v>1275</v>
      </c>
      <c r="K1911" s="7" t="e">
        <f>SUMIFS([1]исходный!$I$2:$I$8445,[1]исходный!$A$2:$A$8445,Таблица1[[#This Row],[Лицевой]],[1]исходный!$C$2:$C$8445,"Отопление")</f>
        <v>#VALUE!</v>
      </c>
      <c r="L1911" s="7" t="e">
        <f>Таблица1[[#This Row],[Возврат за июль]]+Таблица1[[#This Row],[возврат]]</f>
        <v>#VALUE!</v>
      </c>
      <c r="M1911" s="7" t="e">
        <f>SUMIFS([2]Лист2!$H$2:$H$3988,[2]Лист2!$A$2:$A$3988,Таблица1[[#This Row],[Лицевой]])</f>
        <v>#VALUE!</v>
      </c>
    </row>
    <row r="1912" spans="1:13" hidden="1" outlineLevel="2" x14ac:dyDescent="0.25">
      <c r="A1912" s="25" t="s">
        <v>34</v>
      </c>
      <c r="B1912" s="26">
        <v>578136.96</v>
      </c>
      <c r="C1912" s="26">
        <v>4491.75</v>
      </c>
      <c r="D1912" s="27">
        <v>70580</v>
      </c>
      <c r="E1912" s="26">
        <v>3832.34</v>
      </c>
      <c r="F1912" s="27">
        <v>30.6</v>
      </c>
      <c r="G1912" s="26">
        <v>106.21</v>
      </c>
      <c r="H1912" s="26">
        <v>0</v>
      </c>
      <c r="I1912" s="26">
        <v>-18.93</v>
      </c>
      <c r="J1912" s="13" t="s">
        <v>1276</v>
      </c>
      <c r="K1912" s="7" t="e">
        <f>SUMIFS([1]исходный!$I$2:$I$8445,[1]исходный!$A$2:$A$8445,Таблица1[[#This Row],[Лицевой]],[1]исходный!$C$2:$C$8445,"Отопление")</f>
        <v>#VALUE!</v>
      </c>
      <c r="L1912" s="7" t="e">
        <f>Таблица1[[#This Row],[Возврат за июль]]+Таблица1[[#This Row],[возврат]]</f>
        <v>#VALUE!</v>
      </c>
      <c r="M1912" s="7" t="e">
        <f>SUMIFS([2]Лист2!$H$2:$H$3988,[2]Лист2!$A$2:$A$3988,Таблица1[[#This Row],[Лицевой]])</f>
        <v>#VALUE!</v>
      </c>
    </row>
    <row r="1913" spans="1:13" hidden="1" outlineLevel="2" x14ac:dyDescent="0.25">
      <c r="A1913" s="25" t="s">
        <v>34</v>
      </c>
      <c r="B1913" s="26">
        <v>578136.96</v>
      </c>
      <c r="C1913" s="26">
        <v>4491.75</v>
      </c>
      <c r="D1913" s="27">
        <v>70581</v>
      </c>
      <c r="E1913" s="26">
        <v>5551.62</v>
      </c>
      <c r="F1913" s="27">
        <v>44.28</v>
      </c>
      <c r="G1913" s="26">
        <v>147.69999999999999</v>
      </c>
      <c r="H1913" s="26">
        <v>-841.56</v>
      </c>
      <c r="I1913" s="26">
        <v>-27.49</v>
      </c>
      <c r="J1913" s="13" t="s">
        <v>1277</v>
      </c>
      <c r="K1913" s="7" t="e">
        <f>SUMIFS([1]исходный!$I$2:$I$8445,[1]исходный!$A$2:$A$8445,Таблица1[[#This Row],[Лицевой]],[1]исходный!$C$2:$C$8445,"Отопление")</f>
        <v>#VALUE!</v>
      </c>
      <c r="L1913" s="7" t="e">
        <f>Таблица1[[#This Row],[Возврат за июль]]+Таблица1[[#This Row],[возврат]]</f>
        <v>#VALUE!</v>
      </c>
      <c r="M1913" s="7" t="e">
        <f>SUMIFS([2]Лист2!$H$2:$H$3988,[2]Лист2!$A$2:$A$3988,Таблица1[[#This Row],[Лицевой]])</f>
        <v>#VALUE!</v>
      </c>
    </row>
    <row r="1914" spans="1:13" hidden="1" outlineLevel="2" x14ac:dyDescent="0.25">
      <c r="A1914" s="25" t="s">
        <v>34</v>
      </c>
      <c r="B1914" s="26">
        <v>578136.96</v>
      </c>
      <c r="C1914" s="26">
        <v>4491.75</v>
      </c>
      <c r="D1914" s="27">
        <v>70582</v>
      </c>
      <c r="E1914" s="26">
        <v>5823.69</v>
      </c>
      <c r="F1914" s="27">
        <v>46.45</v>
      </c>
      <c r="G1914" s="26">
        <v>154.93</v>
      </c>
      <c r="H1914" s="26">
        <v>-882.8</v>
      </c>
      <c r="I1914" s="26">
        <v>-28.83</v>
      </c>
      <c r="J1914" s="13" t="s">
        <v>1278</v>
      </c>
      <c r="K1914" s="7" t="e">
        <f>SUMIFS([1]исходный!$I$2:$I$8445,[1]исходный!$A$2:$A$8445,Таблица1[[#This Row],[Лицевой]],[1]исходный!$C$2:$C$8445,"Отопление")</f>
        <v>#VALUE!</v>
      </c>
      <c r="L1914" s="7" t="e">
        <f>Таблица1[[#This Row],[Возврат за июль]]+Таблица1[[#This Row],[возврат]]</f>
        <v>#VALUE!</v>
      </c>
      <c r="M1914" s="7" t="e">
        <f>SUMIFS([2]Лист2!$H$2:$H$3988,[2]Лист2!$A$2:$A$3988,Таблица1[[#This Row],[Лицевой]])</f>
        <v>#VALUE!</v>
      </c>
    </row>
    <row r="1915" spans="1:13" hidden="1" outlineLevel="2" x14ac:dyDescent="0.25">
      <c r="A1915" s="25" t="s">
        <v>34</v>
      </c>
      <c r="B1915" s="26">
        <v>578136.96</v>
      </c>
      <c r="C1915" s="26">
        <v>4491.75</v>
      </c>
      <c r="D1915" s="27">
        <v>70583</v>
      </c>
      <c r="E1915" s="26">
        <v>5338.49</v>
      </c>
      <c r="F1915" s="27">
        <v>42.58</v>
      </c>
      <c r="G1915" s="26">
        <v>142.02000000000001</v>
      </c>
      <c r="H1915" s="26">
        <v>-809.25</v>
      </c>
      <c r="I1915" s="26">
        <v>-26.43</v>
      </c>
      <c r="J1915" s="13" t="s">
        <v>1279</v>
      </c>
      <c r="K1915" s="7" t="e">
        <f>SUMIFS([1]исходный!$I$2:$I$8445,[1]исходный!$A$2:$A$8445,Таблица1[[#This Row],[Лицевой]],[1]исходный!$C$2:$C$8445,"Отопление")</f>
        <v>#VALUE!</v>
      </c>
      <c r="L1915" s="7" t="e">
        <f>Таблица1[[#This Row],[Возврат за июль]]+Таблица1[[#This Row],[возврат]]</f>
        <v>#VALUE!</v>
      </c>
      <c r="M1915" s="7" t="e">
        <f>SUMIFS([2]Лист2!$H$2:$H$3988,[2]Лист2!$A$2:$A$3988,Таблица1[[#This Row],[Лицевой]])</f>
        <v>#VALUE!</v>
      </c>
    </row>
    <row r="1916" spans="1:13" hidden="1" outlineLevel="2" x14ac:dyDescent="0.25">
      <c r="A1916" s="25" t="s">
        <v>34</v>
      </c>
      <c r="B1916" s="26">
        <v>578136.96</v>
      </c>
      <c r="C1916" s="26">
        <v>4491.75</v>
      </c>
      <c r="D1916" s="27">
        <v>70584</v>
      </c>
      <c r="E1916" s="26">
        <v>3790.09</v>
      </c>
      <c r="F1916" s="27">
        <v>30.23</v>
      </c>
      <c r="G1916" s="26">
        <v>100.84</v>
      </c>
      <c r="H1916" s="26">
        <v>0</v>
      </c>
      <c r="I1916" s="26">
        <v>-18.760000000000002</v>
      </c>
      <c r="J1916" s="13" t="s">
        <v>1280</v>
      </c>
      <c r="K1916" s="7" t="e">
        <f>SUMIFS([1]исходный!$I$2:$I$8445,[1]исходный!$A$2:$A$8445,Таблица1[[#This Row],[Лицевой]],[1]исходный!$C$2:$C$8445,"Отопление")</f>
        <v>#VALUE!</v>
      </c>
      <c r="L1916" s="7" t="e">
        <f>Таблица1[[#This Row],[Возврат за июль]]+Таблица1[[#This Row],[возврат]]</f>
        <v>#VALUE!</v>
      </c>
      <c r="M1916" s="7" t="e">
        <f>SUMIFS([2]Лист2!$H$2:$H$3988,[2]Лист2!$A$2:$A$3988,Таблица1[[#This Row],[Лицевой]])</f>
        <v>#VALUE!</v>
      </c>
    </row>
    <row r="1917" spans="1:13" hidden="1" outlineLevel="2" x14ac:dyDescent="0.25">
      <c r="A1917" s="25" t="s">
        <v>34</v>
      </c>
      <c r="B1917" s="26">
        <v>578136.96</v>
      </c>
      <c r="C1917" s="26">
        <v>4491.75</v>
      </c>
      <c r="D1917" s="27">
        <v>70585</v>
      </c>
      <c r="E1917" s="26">
        <v>5544.11</v>
      </c>
      <c r="F1917" s="27">
        <v>44.22</v>
      </c>
      <c r="G1917" s="26">
        <v>147.47999999999999</v>
      </c>
      <c r="H1917" s="26">
        <v>-840.42</v>
      </c>
      <c r="I1917" s="26">
        <v>-27.45</v>
      </c>
      <c r="J1917" s="13" t="s">
        <v>1231</v>
      </c>
      <c r="K1917" s="7" t="e">
        <f>SUMIFS([1]исходный!$I$2:$I$8445,[1]исходный!$A$2:$A$8445,Таблица1[[#This Row],[Лицевой]],[1]исходный!$C$2:$C$8445,"Отопление")</f>
        <v>#VALUE!</v>
      </c>
      <c r="L1917" s="7" t="e">
        <f>Таблица1[[#This Row],[Возврат за июль]]+Таблица1[[#This Row],[возврат]]</f>
        <v>#VALUE!</v>
      </c>
      <c r="M1917" s="7" t="e">
        <f>SUMIFS([2]Лист2!$H$2:$H$3988,[2]Лист2!$A$2:$A$3988,Таблица1[[#This Row],[Лицевой]])</f>
        <v>#VALUE!</v>
      </c>
    </row>
    <row r="1918" spans="1:13" hidden="1" outlineLevel="2" x14ac:dyDescent="0.25">
      <c r="A1918" s="25" t="s">
        <v>34</v>
      </c>
      <c r="B1918" s="26">
        <v>578136.96</v>
      </c>
      <c r="C1918" s="26">
        <v>4491.75</v>
      </c>
      <c r="D1918" s="27">
        <v>70586</v>
      </c>
      <c r="E1918" s="26">
        <v>5742.17</v>
      </c>
      <c r="F1918" s="27">
        <v>45.8</v>
      </c>
      <c r="G1918" s="26">
        <v>152.79</v>
      </c>
      <c r="H1918" s="26">
        <v>-870.45</v>
      </c>
      <c r="I1918" s="26">
        <v>-28.43</v>
      </c>
      <c r="J1918" s="13" t="s">
        <v>1274</v>
      </c>
      <c r="K1918" s="7" t="e">
        <f>SUMIFS([1]исходный!$I$2:$I$8445,[1]исходный!$A$2:$A$8445,Таблица1[[#This Row],[Лицевой]],[1]исходный!$C$2:$C$8445,"Отопление")</f>
        <v>#VALUE!</v>
      </c>
      <c r="L1918" s="7" t="e">
        <f>Таблица1[[#This Row],[Возврат за июль]]+Таблица1[[#This Row],[возврат]]</f>
        <v>#VALUE!</v>
      </c>
      <c r="M1918" s="7" t="e">
        <f>SUMIFS([2]Лист2!$H$2:$H$3988,[2]Лист2!$A$2:$A$3988,Таблица1[[#This Row],[Лицевой]])</f>
        <v>#VALUE!</v>
      </c>
    </row>
    <row r="1919" spans="1:13" hidden="1" outlineLevel="2" x14ac:dyDescent="0.25">
      <c r="A1919" s="25" t="s">
        <v>34</v>
      </c>
      <c r="B1919" s="26">
        <v>578136.96</v>
      </c>
      <c r="C1919" s="26">
        <v>4491.75</v>
      </c>
      <c r="D1919" s="27">
        <v>70587</v>
      </c>
      <c r="E1919" s="26">
        <v>5358.56</v>
      </c>
      <c r="F1919" s="27">
        <v>42.74</v>
      </c>
      <c r="G1919" s="26">
        <v>142.54</v>
      </c>
      <c r="H1919" s="26">
        <v>0</v>
      </c>
      <c r="I1919" s="26">
        <v>-26.54</v>
      </c>
      <c r="J1919" s="13" t="s">
        <v>1281</v>
      </c>
      <c r="K1919" s="7" t="e">
        <f>SUMIFS([1]исходный!$I$2:$I$8445,[1]исходный!$A$2:$A$8445,Таблица1[[#This Row],[Лицевой]],[1]исходный!$C$2:$C$8445,"Отопление")</f>
        <v>#VALUE!</v>
      </c>
      <c r="L1919" s="7" t="e">
        <f>Таблица1[[#This Row],[Возврат за июль]]+Таблица1[[#This Row],[возврат]]</f>
        <v>#VALUE!</v>
      </c>
      <c r="M1919" s="7" t="e">
        <f>SUMIFS([2]Лист2!$H$2:$H$3988,[2]Лист2!$A$2:$A$3988,Таблица1[[#This Row],[Лицевой]])</f>
        <v>#VALUE!</v>
      </c>
    </row>
    <row r="1920" spans="1:13" hidden="1" outlineLevel="2" x14ac:dyDescent="0.25">
      <c r="A1920" s="25" t="s">
        <v>34</v>
      </c>
      <c r="B1920" s="26">
        <v>578136.96</v>
      </c>
      <c r="C1920" s="26">
        <v>4491.75</v>
      </c>
      <c r="D1920" s="27">
        <v>70588</v>
      </c>
      <c r="E1920" s="26">
        <v>3820.17</v>
      </c>
      <c r="F1920" s="27">
        <v>30.47</v>
      </c>
      <c r="G1920" s="26">
        <v>101.65</v>
      </c>
      <c r="H1920" s="26">
        <v>-579.09</v>
      </c>
      <c r="I1920" s="26">
        <v>-18.91</v>
      </c>
      <c r="J1920" s="13" t="s">
        <v>1282</v>
      </c>
      <c r="K1920" s="7" t="e">
        <f>SUMIFS([1]исходный!$I$2:$I$8445,[1]исходный!$A$2:$A$8445,Таблица1[[#This Row],[Лицевой]],[1]исходный!$C$2:$C$8445,"Отопление")</f>
        <v>#VALUE!</v>
      </c>
      <c r="L1920" s="7" t="e">
        <f>Таблица1[[#This Row],[Возврат за июль]]+Таблица1[[#This Row],[возврат]]</f>
        <v>#VALUE!</v>
      </c>
      <c r="M1920" s="7" t="e">
        <f>SUMIFS([2]Лист2!$H$2:$H$3988,[2]Лист2!$A$2:$A$3988,Таблица1[[#This Row],[Лицевой]])</f>
        <v>#VALUE!</v>
      </c>
    </row>
    <row r="1921" spans="1:13" hidden="1" outlineLevel="2" x14ac:dyDescent="0.25">
      <c r="A1921" s="25" t="s">
        <v>34</v>
      </c>
      <c r="B1921" s="26">
        <v>578136.96</v>
      </c>
      <c r="C1921" s="26">
        <v>4491.75</v>
      </c>
      <c r="D1921" s="27">
        <v>70589</v>
      </c>
      <c r="E1921" s="26">
        <v>5551.62</v>
      </c>
      <c r="F1921" s="27">
        <v>44.28</v>
      </c>
      <c r="G1921" s="26">
        <v>147.69999999999999</v>
      </c>
      <c r="H1921" s="26">
        <v>-841.56</v>
      </c>
      <c r="I1921" s="26">
        <v>-27.49</v>
      </c>
      <c r="J1921" s="13" t="s">
        <v>1277</v>
      </c>
      <c r="K1921" s="7" t="e">
        <f>SUMIFS([1]исходный!$I$2:$I$8445,[1]исходный!$A$2:$A$8445,Таблица1[[#This Row],[Лицевой]],[1]исходный!$C$2:$C$8445,"Отопление")</f>
        <v>#VALUE!</v>
      </c>
      <c r="L1921" s="7" t="e">
        <f>Таблица1[[#This Row],[Возврат за июль]]+Таблица1[[#This Row],[возврат]]</f>
        <v>#VALUE!</v>
      </c>
      <c r="M1921" s="7" t="e">
        <f>SUMIFS([2]Лист2!$H$2:$H$3988,[2]Лист2!$A$2:$A$3988,Таблица1[[#This Row],[Лицевой]])</f>
        <v>#VALUE!</v>
      </c>
    </row>
    <row r="1922" spans="1:13" hidden="1" outlineLevel="2" x14ac:dyDescent="0.25">
      <c r="A1922" s="25" t="s">
        <v>34</v>
      </c>
      <c r="B1922" s="26">
        <v>578136.96</v>
      </c>
      <c r="C1922" s="26">
        <v>4491.75</v>
      </c>
      <c r="D1922" s="27">
        <v>70590</v>
      </c>
      <c r="E1922" s="26">
        <v>5729.66</v>
      </c>
      <c r="F1922" s="27">
        <v>45.7</v>
      </c>
      <c r="G1922" s="26">
        <v>152.43</v>
      </c>
      <c r="H1922" s="26">
        <v>0</v>
      </c>
      <c r="I1922" s="26">
        <v>-28.37</v>
      </c>
      <c r="J1922" s="13" t="s">
        <v>1283</v>
      </c>
      <c r="K1922" s="7" t="e">
        <f>SUMIFS([1]исходный!$I$2:$I$8445,[1]исходный!$A$2:$A$8445,Таблица1[[#This Row],[Лицевой]],[1]исходный!$C$2:$C$8445,"Отопление")</f>
        <v>#VALUE!</v>
      </c>
      <c r="L1922" s="7" t="e">
        <f>Таблица1[[#This Row],[Возврат за июль]]+Таблица1[[#This Row],[возврат]]</f>
        <v>#VALUE!</v>
      </c>
      <c r="M1922" s="7" t="e">
        <f>SUMIFS([2]Лист2!$H$2:$H$3988,[2]Лист2!$A$2:$A$3988,Таблица1[[#This Row],[Лицевой]])</f>
        <v>#VALUE!</v>
      </c>
    </row>
    <row r="1923" spans="1:13" hidden="1" outlineLevel="2" x14ac:dyDescent="0.25">
      <c r="A1923" s="25" t="s">
        <v>34</v>
      </c>
      <c r="B1923" s="26">
        <v>578136.96</v>
      </c>
      <c r="C1923" s="26">
        <v>4491.75</v>
      </c>
      <c r="D1923" s="27">
        <v>70591</v>
      </c>
      <c r="E1923" s="26">
        <v>5338.49</v>
      </c>
      <c r="F1923" s="27">
        <v>42.58</v>
      </c>
      <c r="G1923" s="26">
        <v>142.02000000000001</v>
      </c>
      <c r="H1923" s="26">
        <v>-809.25</v>
      </c>
      <c r="I1923" s="26">
        <v>-26.43</v>
      </c>
      <c r="J1923" s="13" t="s">
        <v>1279</v>
      </c>
      <c r="K1923" s="7" t="e">
        <f>SUMIFS([1]исходный!$I$2:$I$8445,[1]исходный!$A$2:$A$8445,Таблица1[[#This Row],[Лицевой]],[1]исходный!$C$2:$C$8445,"Отопление")</f>
        <v>#VALUE!</v>
      </c>
      <c r="L1923" s="7" t="e">
        <f>Таблица1[[#This Row],[Возврат за июль]]+Таблица1[[#This Row],[возврат]]</f>
        <v>#VALUE!</v>
      </c>
      <c r="M1923" s="7" t="e">
        <f>SUMIFS([2]Лист2!$H$2:$H$3988,[2]Лист2!$A$2:$A$3988,Таблица1[[#This Row],[Лицевой]])</f>
        <v>#VALUE!</v>
      </c>
    </row>
    <row r="1924" spans="1:13" hidden="1" outlineLevel="2" x14ac:dyDescent="0.25">
      <c r="A1924" s="25" t="s">
        <v>34</v>
      </c>
      <c r="B1924" s="26">
        <v>578136.96</v>
      </c>
      <c r="C1924" s="26">
        <v>4491.75</v>
      </c>
      <c r="D1924" s="27">
        <v>70592</v>
      </c>
      <c r="E1924" s="26">
        <v>3790.09</v>
      </c>
      <c r="F1924" s="27">
        <v>30.23</v>
      </c>
      <c r="G1924" s="26">
        <v>100.84</v>
      </c>
      <c r="H1924" s="26">
        <v>0</v>
      </c>
      <c r="I1924" s="26">
        <v>-18.760000000000002</v>
      </c>
      <c r="J1924" s="13" t="s">
        <v>1280</v>
      </c>
      <c r="K1924" s="7" t="e">
        <f>SUMIFS([1]исходный!$I$2:$I$8445,[1]исходный!$A$2:$A$8445,Таблица1[[#This Row],[Лицевой]],[1]исходный!$C$2:$C$8445,"Отопление")</f>
        <v>#VALUE!</v>
      </c>
      <c r="L1924" s="7" t="e">
        <f>Таблица1[[#This Row],[Возврат за июль]]+Таблица1[[#This Row],[возврат]]</f>
        <v>#VALUE!</v>
      </c>
      <c r="M1924" s="7" t="e">
        <f>SUMIFS([2]Лист2!$H$2:$H$3988,[2]Лист2!$A$2:$A$3988,Таблица1[[#This Row],[Лицевой]])</f>
        <v>#VALUE!</v>
      </c>
    </row>
    <row r="1925" spans="1:13" hidden="1" outlineLevel="2" x14ac:dyDescent="0.25">
      <c r="A1925" s="25" t="s">
        <v>34</v>
      </c>
      <c r="B1925" s="26">
        <v>578136.96</v>
      </c>
      <c r="C1925" s="26">
        <v>4491.75</v>
      </c>
      <c r="D1925" s="27">
        <v>70593</v>
      </c>
      <c r="E1925" s="26">
        <v>5544.11</v>
      </c>
      <c r="F1925" s="27">
        <v>44.22</v>
      </c>
      <c r="G1925" s="26">
        <v>147.47999999999999</v>
      </c>
      <c r="H1925" s="26">
        <v>-840.42</v>
      </c>
      <c r="I1925" s="26">
        <v>-27.45</v>
      </c>
      <c r="J1925" s="13" t="s">
        <v>1231</v>
      </c>
      <c r="K1925" s="7" t="e">
        <f>SUMIFS([1]исходный!$I$2:$I$8445,[1]исходный!$A$2:$A$8445,Таблица1[[#This Row],[Лицевой]],[1]исходный!$C$2:$C$8445,"Отопление")</f>
        <v>#VALUE!</v>
      </c>
      <c r="L1925" s="7" t="e">
        <f>Таблица1[[#This Row],[Возврат за июль]]+Таблица1[[#This Row],[возврат]]</f>
        <v>#VALUE!</v>
      </c>
      <c r="M1925" s="7" t="e">
        <f>SUMIFS([2]Лист2!$H$2:$H$3988,[2]Лист2!$A$2:$A$3988,Таблица1[[#This Row],[Лицевой]])</f>
        <v>#VALUE!</v>
      </c>
    </row>
    <row r="1926" spans="1:13" hidden="1" outlineLevel="2" x14ac:dyDescent="0.25">
      <c r="A1926" s="25" t="s">
        <v>34</v>
      </c>
      <c r="B1926" s="26">
        <v>578136.96</v>
      </c>
      <c r="C1926" s="26">
        <v>4491.75</v>
      </c>
      <c r="D1926" s="27">
        <v>70594</v>
      </c>
      <c r="E1926" s="26">
        <v>5742.17</v>
      </c>
      <c r="F1926" s="27">
        <v>45.8</v>
      </c>
      <c r="G1926" s="26">
        <v>152.79</v>
      </c>
      <c r="H1926" s="26">
        <v>-870.45</v>
      </c>
      <c r="I1926" s="26">
        <v>-28.43</v>
      </c>
      <c r="J1926" s="13" t="s">
        <v>1274</v>
      </c>
      <c r="K1926" s="7" t="e">
        <f>SUMIFS([1]исходный!$I$2:$I$8445,[1]исходный!$A$2:$A$8445,Таблица1[[#This Row],[Лицевой]],[1]исходный!$C$2:$C$8445,"Отопление")</f>
        <v>#VALUE!</v>
      </c>
      <c r="L1926" s="7" t="e">
        <f>Таблица1[[#This Row],[Возврат за июль]]+Таблица1[[#This Row],[возврат]]</f>
        <v>#VALUE!</v>
      </c>
      <c r="M1926" s="7" t="e">
        <f>SUMIFS([2]Лист2!$H$2:$H$3988,[2]Лист2!$A$2:$A$3988,Таблица1[[#This Row],[Лицевой]])</f>
        <v>#VALUE!</v>
      </c>
    </row>
    <row r="1927" spans="1:13" hidden="1" outlineLevel="2" x14ac:dyDescent="0.25">
      <c r="A1927" s="25" t="s">
        <v>34</v>
      </c>
      <c r="B1927" s="26">
        <v>578136.96</v>
      </c>
      <c r="C1927" s="26">
        <v>4491.75</v>
      </c>
      <c r="D1927" s="27">
        <v>70595</v>
      </c>
      <c r="E1927" s="26">
        <v>5357.26</v>
      </c>
      <c r="F1927" s="27">
        <v>42.73</v>
      </c>
      <c r="G1927" s="26">
        <v>142.55000000000001</v>
      </c>
      <c r="H1927" s="26">
        <v>-812.1</v>
      </c>
      <c r="I1927" s="26">
        <v>-26.52</v>
      </c>
      <c r="J1927" s="13" t="s">
        <v>1284</v>
      </c>
      <c r="K1927" s="7" t="e">
        <f>SUMIFS([1]исходный!$I$2:$I$8445,[1]исходный!$A$2:$A$8445,Таблица1[[#This Row],[Лицевой]],[1]исходный!$C$2:$C$8445,"Отопление")</f>
        <v>#VALUE!</v>
      </c>
      <c r="L1927" s="7" t="e">
        <f>Таблица1[[#This Row],[Возврат за июль]]+Таблица1[[#This Row],[возврат]]</f>
        <v>#VALUE!</v>
      </c>
      <c r="M1927" s="7" t="e">
        <f>SUMIFS([2]Лист2!$H$2:$H$3988,[2]Лист2!$A$2:$A$3988,Таблица1[[#This Row],[Лицевой]])</f>
        <v>#VALUE!</v>
      </c>
    </row>
    <row r="1928" spans="1:13" hidden="1" outlineLevel="2" x14ac:dyDescent="0.25">
      <c r="A1928" s="25" t="s">
        <v>34</v>
      </c>
      <c r="B1928" s="26">
        <v>578136.96</v>
      </c>
      <c r="C1928" s="26">
        <v>4491.75</v>
      </c>
      <c r="D1928" s="27">
        <v>70596</v>
      </c>
      <c r="E1928" s="26">
        <v>3820.17</v>
      </c>
      <c r="F1928" s="27">
        <v>30.47</v>
      </c>
      <c r="G1928" s="26">
        <v>101.65</v>
      </c>
      <c r="H1928" s="26">
        <v>0</v>
      </c>
      <c r="I1928" s="26">
        <v>-18.91</v>
      </c>
      <c r="J1928" s="13" t="s">
        <v>1282</v>
      </c>
      <c r="K1928" s="7" t="e">
        <f>SUMIFS([1]исходный!$I$2:$I$8445,[1]исходный!$A$2:$A$8445,Таблица1[[#This Row],[Лицевой]],[1]исходный!$C$2:$C$8445,"Отопление")</f>
        <v>#VALUE!</v>
      </c>
      <c r="L1928" s="7" t="e">
        <f>Таблица1[[#This Row],[Возврат за июль]]+Таблица1[[#This Row],[возврат]]</f>
        <v>#VALUE!</v>
      </c>
      <c r="M1928" s="7" t="e">
        <f>SUMIFS([2]Лист2!$H$2:$H$3988,[2]Лист2!$A$2:$A$3988,Таблица1[[#This Row],[Лицевой]])</f>
        <v>#VALUE!</v>
      </c>
    </row>
    <row r="1929" spans="1:13" s="3" customFormat="1" outlineLevel="1" collapsed="1" x14ac:dyDescent="0.25">
      <c r="A1929" s="22" t="s">
        <v>34</v>
      </c>
      <c r="B1929" s="24">
        <f>B1928</f>
        <v>578136.96</v>
      </c>
      <c r="C1929" s="24">
        <f>C1928</f>
        <v>4491.75</v>
      </c>
      <c r="D1929" s="24"/>
      <c r="E1929" s="24">
        <f>SUM(E1829:E1928)</f>
        <v>563150.36000000022</v>
      </c>
      <c r="F1929" s="24">
        <f t="shared" ref="F1929:I1929" si="28">SUM(F1829:F1928)</f>
        <v>4491.7499999999991</v>
      </c>
      <c r="G1929" s="24">
        <f t="shared" si="28"/>
        <v>14986.53</v>
      </c>
      <c r="H1929" s="24">
        <f t="shared" si="28"/>
        <v>-75119.179999999993</v>
      </c>
      <c r="I1929" s="24">
        <f t="shared" si="28"/>
        <v>-2788.3999999999978</v>
      </c>
      <c r="J1929" s="13"/>
      <c r="K1929" s="7" t="e">
        <f>SUMIFS([1]исходный!$I$2:$I$8445,[1]исходный!$A$2:$A$8445,Таблица1[[#This Row],[Лицевой]],[1]исходный!$C$2:$C$8445,"Отопление")</f>
        <v>#VALUE!</v>
      </c>
      <c r="L1929" s="7" t="e">
        <f>Таблица1[[#This Row],[Возврат за июль]]+Таблица1[[#This Row],[возврат]]</f>
        <v>#VALUE!</v>
      </c>
      <c r="M1929" s="7" t="e">
        <f>SUMIFS([2]Лист2!$H$2:$H$3988,[2]Лист2!$A$2:$A$3988,Таблица1[[#This Row],[Лицевой]])</f>
        <v>#VALUE!</v>
      </c>
    </row>
    <row r="1930" spans="1:13" hidden="1" outlineLevel="2" x14ac:dyDescent="0.25">
      <c r="A1930" s="25" t="s">
        <v>35</v>
      </c>
      <c r="B1930" s="26">
        <v>484920.04</v>
      </c>
      <c r="C1930" s="26">
        <v>4614.4799999999996</v>
      </c>
      <c r="D1930" s="27">
        <v>70597</v>
      </c>
      <c r="E1930" s="26">
        <v>8002.9</v>
      </c>
      <c r="F1930" s="27">
        <v>67.78</v>
      </c>
      <c r="G1930" s="26">
        <v>-880.13</v>
      </c>
      <c r="H1930" s="26">
        <v>-1213.1500000000001</v>
      </c>
      <c r="I1930" s="26">
        <v>-39.630000000000003</v>
      </c>
      <c r="J1930" s="13" t="s">
        <v>1285</v>
      </c>
      <c r="K1930" s="7" t="e">
        <f>SUMIFS([1]исходный!$I$2:$I$8445,[1]исходный!$A$2:$A$8445,Таблица1[[#This Row],[Лицевой]],[1]исходный!$C$2:$C$8445,"Отопление")</f>
        <v>#VALUE!</v>
      </c>
      <c r="L1930" s="7" t="e">
        <f>Таблица1[[#This Row],[Возврат за июль]]+Таблица1[[#This Row],[возврат]]</f>
        <v>#VALUE!</v>
      </c>
      <c r="M1930" s="7" t="e">
        <f>SUMIFS([2]Лист2!$H$2:$H$3988,[2]Лист2!$A$2:$A$3988,Таблица1[[#This Row],[Лицевой]])</f>
        <v>#VALUE!</v>
      </c>
    </row>
    <row r="1931" spans="1:13" hidden="1" outlineLevel="2" x14ac:dyDescent="0.25">
      <c r="A1931" s="25" t="s">
        <v>35</v>
      </c>
      <c r="B1931" s="26">
        <v>484920.04</v>
      </c>
      <c r="C1931" s="26">
        <v>4614.4799999999996</v>
      </c>
      <c r="D1931" s="27">
        <v>70598</v>
      </c>
      <c r="E1931" s="26">
        <v>3979.02</v>
      </c>
      <c r="F1931" s="27">
        <v>33.700000000000003</v>
      </c>
      <c r="G1931" s="26">
        <v>-437.6</v>
      </c>
      <c r="H1931" s="26">
        <v>-603.16999999999996</v>
      </c>
      <c r="I1931" s="26">
        <v>-19.7</v>
      </c>
      <c r="J1931" s="13" t="s">
        <v>1286</v>
      </c>
      <c r="K1931" s="7" t="e">
        <f>SUMIFS([1]исходный!$I$2:$I$8445,[1]исходный!$A$2:$A$8445,Таблица1[[#This Row],[Лицевой]],[1]исходный!$C$2:$C$8445,"Отопление")</f>
        <v>#VALUE!</v>
      </c>
      <c r="L1931" s="7" t="e">
        <f>Таблица1[[#This Row],[Возврат за июль]]+Таблица1[[#This Row],[возврат]]</f>
        <v>#VALUE!</v>
      </c>
      <c r="M1931" s="7" t="e">
        <f>SUMIFS([2]Лист2!$H$2:$H$3988,[2]Лист2!$A$2:$A$3988,Таблица1[[#This Row],[Лицевой]])</f>
        <v>#VALUE!</v>
      </c>
    </row>
    <row r="1932" spans="1:13" hidden="1" outlineLevel="2" x14ac:dyDescent="0.25">
      <c r="A1932" s="25" t="s">
        <v>35</v>
      </c>
      <c r="B1932" s="26">
        <v>484920.04</v>
      </c>
      <c r="C1932" s="26">
        <v>4614.4799999999996</v>
      </c>
      <c r="D1932" s="27">
        <v>70599</v>
      </c>
      <c r="E1932" s="26">
        <v>6401.88</v>
      </c>
      <c r="F1932" s="27">
        <v>54.22</v>
      </c>
      <c r="G1932" s="26">
        <v>-704.08</v>
      </c>
      <c r="H1932" s="26">
        <v>-970.45</v>
      </c>
      <c r="I1932" s="26">
        <v>-31.7</v>
      </c>
      <c r="J1932" s="13" t="s">
        <v>1287</v>
      </c>
      <c r="K1932" s="7" t="e">
        <f>SUMIFS([1]исходный!$I$2:$I$8445,[1]исходный!$A$2:$A$8445,Таблица1[[#This Row],[Лицевой]],[1]исходный!$C$2:$C$8445,"Отопление")</f>
        <v>#VALUE!</v>
      </c>
      <c r="L1932" s="7" t="e">
        <f>Таблица1[[#This Row],[Возврат за июль]]+Таблица1[[#This Row],[возврат]]</f>
        <v>#VALUE!</v>
      </c>
      <c r="M1932" s="7" t="e">
        <f>SUMIFS([2]Лист2!$H$2:$H$3988,[2]Лист2!$A$2:$A$3988,Таблица1[[#This Row],[Лицевой]])</f>
        <v>#VALUE!</v>
      </c>
    </row>
    <row r="1933" spans="1:13" hidden="1" outlineLevel="2" x14ac:dyDescent="0.25">
      <c r="A1933" s="25" t="s">
        <v>35</v>
      </c>
      <c r="B1933" s="26">
        <v>484920.04</v>
      </c>
      <c r="C1933" s="26">
        <v>4614.4799999999996</v>
      </c>
      <c r="D1933" s="27">
        <v>70600</v>
      </c>
      <c r="E1933" s="26">
        <v>8034.79</v>
      </c>
      <c r="F1933" s="27">
        <v>68.05</v>
      </c>
      <c r="G1933" s="26">
        <v>-883.65</v>
      </c>
      <c r="H1933" s="26">
        <v>-1217.98</v>
      </c>
      <c r="I1933" s="26">
        <v>-39.78</v>
      </c>
      <c r="J1933" s="13" t="s">
        <v>1288</v>
      </c>
      <c r="K1933" s="7" t="e">
        <f>SUMIFS([1]исходный!$I$2:$I$8445,[1]исходный!$A$2:$A$8445,Таблица1[[#This Row],[Лицевой]],[1]исходный!$C$2:$C$8445,"Отопление")</f>
        <v>#VALUE!</v>
      </c>
      <c r="L1933" s="7" t="e">
        <f>Таблица1[[#This Row],[Возврат за июль]]+Таблица1[[#This Row],[возврат]]</f>
        <v>#VALUE!</v>
      </c>
      <c r="M1933" s="7" t="e">
        <f>SUMIFS([2]Лист2!$H$2:$H$3988,[2]Лист2!$A$2:$A$3988,Таблица1[[#This Row],[Лицевой]])</f>
        <v>#VALUE!</v>
      </c>
    </row>
    <row r="1934" spans="1:13" hidden="1" outlineLevel="2" x14ac:dyDescent="0.25">
      <c r="A1934" s="25" t="s">
        <v>35</v>
      </c>
      <c r="B1934" s="26">
        <v>484920.04</v>
      </c>
      <c r="C1934" s="26">
        <v>4614.4799999999996</v>
      </c>
      <c r="D1934" s="27">
        <v>70601</v>
      </c>
      <c r="E1934" s="26">
        <v>3983.72</v>
      </c>
      <c r="F1934" s="27">
        <v>33.74</v>
      </c>
      <c r="G1934" s="26">
        <v>-438.1</v>
      </c>
      <c r="H1934" s="26">
        <v>-603.89</v>
      </c>
      <c r="I1934" s="26">
        <v>-19.73</v>
      </c>
      <c r="J1934" s="13" t="s">
        <v>1289</v>
      </c>
      <c r="K1934" s="7" t="e">
        <f>SUMIFS([1]исходный!$I$2:$I$8445,[1]исходный!$A$2:$A$8445,Таблица1[[#This Row],[Лицевой]],[1]исходный!$C$2:$C$8445,"Отопление")</f>
        <v>#VALUE!</v>
      </c>
      <c r="L1934" s="7" t="e">
        <f>Таблица1[[#This Row],[Возврат за июль]]+Таблица1[[#This Row],[возврат]]</f>
        <v>#VALUE!</v>
      </c>
      <c r="M1934" s="7" t="e">
        <f>SUMIFS([2]Лист2!$H$2:$H$3988,[2]Лист2!$A$2:$A$3988,Таблица1[[#This Row],[Лицевой]])</f>
        <v>#VALUE!</v>
      </c>
    </row>
    <row r="1935" spans="1:13" hidden="1" outlineLevel="2" x14ac:dyDescent="0.25">
      <c r="A1935" s="25" t="s">
        <v>35</v>
      </c>
      <c r="B1935" s="26">
        <v>484920.04</v>
      </c>
      <c r="C1935" s="26">
        <v>4614.4799999999996</v>
      </c>
      <c r="D1935" s="27">
        <v>70602</v>
      </c>
      <c r="E1935" s="26">
        <v>6390.03</v>
      </c>
      <c r="F1935" s="27">
        <v>54.12</v>
      </c>
      <c r="G1935" s="26">
        <v>-702.74</v>
      </c>
      <c r="H1935" s="26">
        <v>-968.65</v>
      </c>
      <c r="I1935" s="26">
        <v>-31.64</v>
      </c>
      <c r="J1935" s="13" t="s">
        <v>1290</v>
      </c>
      <c r="K1935" s="7" t="e">
        <f>SUMIFS([1]исходный!$I$2:$I$8445,[1]исходный!$A$2:$A$8445,Таблица1[[#This Row],[Лицевой]],[1]исходный!$C$2:$C$8445,"Отопление")</f>
        <v>#VALUE!</v>
      </c>
      <c r="L1935" s="7" t="e">
        <f>Таблица1[[#This Row],[Возврат за июль]]+Таблица1[[#This Row],[возврат]]</f>
        <v>#VALUE!</v>
      </c>
      <c r="M1935" s="7" t="e">
        <f>SUMIFS([2]Лист2!$H$2:$H$3988,[2]Лист2!$A$2:$A$3988,Таблица1[[#This Row],[Лицевой]])</f>
        <v>#VALUE!</v>
      </c>
    </row>
    <row r="1936" spans="1:13" hidden="1" outlineLevel="2" x14ac:dyDescent="0.25">
      <c r="A1936" s="25" t="s">
        <v>35</v>
      </c>
      <c r="B1936" s="26">
        <v>484920.04</v>
      </c>
      <c r="C1936" s="26">
        <v>4614.4799999999996</v>
      </c>
      <c r="D1936" s="27">
        <v>70603</v>
      </c>
      <c r="E1936" s="26">
        <v>7984.01</v>
      </c>
      <c r="F1936" s="27">
        <v>67.62</v>
      </c>
      <c r="G1936" s="26">
        <v>-878.05</v>
      </c>
      <c r="H1936" s="26">
        <v>-1210.29</v>
      </c>
      <c r="I1936" s="26">
        <v>-39.54</v>
      </c>
      <c r="J1936" s="13" t="s">
        <v>1291</v>
      </c>
      <c r="K1936" s="7" t="e">
        <f>SUMIFS([1]исходный!$I$2:$I$8445,[1]исходный!$A$2:$A$8445,Таблица1[[#This Row],[Лицевой]],[1]исходный!$C$2:$C$8445,"Отопление")</f>
        <v>#VALUE!</v>
      </c>
      <c r="L1936" s="7" t="e">
        <f>Таблица1[[#This Row],[Возврат за июль]]+Таблица1[[#This Row],[возврат]]</f>
        <v>#VALUE!</v>
      </c>
      <c r="M1936" s="7" t="e">
        <f>SUMIFS([2]Лист2!$H$2:$H$3988,[2]Лист2!$A$2:$A$3988,Таблица1[[#This Row],[Лицевой]])</f>
        <v>#VALUE!</v>
      </c>
    </row>
    <row r="1937" spans="1:13" hidden="1" outlineLevel="2" x14ac:dyDescent="0.25">
      <c r="A1937" s="25" t="s">
        <v>35</v>
      </c>
      <c r="B1937" s="26">
        <v>484920.04</v>
      </c>
      <c r="C1937" s="26">
        <v>4614.4799999999996</v>
      </c>
      <c r="D1937" s="27">
        <v>70604</v>
      </c>
      <c r="E1937" s="26">
        <v>3955.42</v>
      </c>
      <c r="F1937" s="27">
        <v>33.5</v>
      </c>
      <c r="G1937" s="26">
        <v>-435.02</v>
      </c>
      <c r="H1937" s="26">
        <v>-599.59</v>
      </c>
      <c r="I1937" s="26">
        <v>-19.59</v>
      </c>
      <c r="J1937" s="13" t="s">
        <v>1292</v>
      </c>
      <c r="K1937" s="7" t="e">
        <f>SUMIFS([1]исходный!$I$2:$I$8445,[1]исходный!$A$2:$A$8445,Таблица1[[#This Row],[Лицевой]],[1]исходный!$C$2:$C$8445,"Отопление")</f>
        <v>#VALUE!</v>
      </c>
      <c r="L1937" s="7" t="e">
        <f>Таблица1[[#This Row],[Возврат за июль]]+Таблица1[[#This Row],[возврат]]</f>
        <v>#VALUE!</v>
      </c>
      <c r="M1937" s="7" t="e">
        <f>SUMIFS([2]Лист2!$H$2:$H$3988,[2]Лист2!$A$2:$A$3988,Таблица1[[#This Row],[Лицевой]])</f>
        <v>#VALUE!</v>
      </c>
    </row>
    <row r="1938" spans="1:13" hidden="1" outlineLevel="2" x14ac:dyDescent="0.25">
      <c r="A1938" s="25" t="s">
        <v>35</v>
      </c>
      <c r="B1938" s="26">
        <v>484920.04</v>
      </c>
      <c r="C1938" s="26">
        <v>4614.4799999999996</v>
      </c>
      <c r="D1938" s="27">
        <v>70605</v>
      </c>
      <c r="E1938" s="26">
        <v>6381.8</v>
      </c>
      <c r="F1938" s="27">
        <v>54.05</v>
      </c>
      <c r="G1938" s="26">
        <v>-701.87</v>
      </c>
      <c r="H1938" s="26">
        <v>-967.41</v>
      </c>
      <c r="I1938" s="26">
        <v>-31.6</v>
      </c>
      <c r="J1938" s="13" t="s">
        <v>1293</v>
      </c>
      <c r="K1938" s="7" t="e">
        <f>SUMIFS([1]исходный!$I$2:$I$8445,[1]исходный!$A$2:$A$8445,Таблица1[[#This Row],[Лицевой]],[1]исходный!$C$2:$C$8445,"Отопление")</f>
        <v>#VALUE!</v>
      </c>
      <c r="L1938" s="7" t="e">
        <f>Таблица1[[#This Row],[Возврат за июль]]+Таблица1[[#This Row],[возврат]]</f>
        <v>#VALUE!</v>
      </c>
      <c r="M1938" s="7" t="e">
        <f>SUMIFS([2]Лист2!$H$2:$H$3988,[2]Лист2!$A$2:$A$3988,Таблица1[[#This Row],[Лицевой]])</f>
        <v>#VALUE!</v>
      </c>
    </row>
    <row r="1939" spans="1:13" hidden="1" outlineLevel="2" x14ac:dyDescent="0.25">
      <c r="A1939" s="25" t="s">
        <v>35</v>
      </c>
      <c r="B1939" s="26">
        <v>484920.04</v>
      </c>
      <c r="C1939" s="26">
        <v>4614.4799999999996</v>
      </c>
      <c r="D1939" s="27">
        <v>70606</v>
      </c>
      <c r="E1939" s="26">
        <v>7989.92</v>
      </c>
      <c r="F1939" s="27">
        <v>67.67</v>
      </c>
      <c r="G1939" s="26">
        <v>-878.71</v>
      </c>
      <c r="H1939" s="26">
        <v>-1211.18</v>
      </c>
      <c r="I1939" s="26">
        <v>-39.56</v>
      </c>
      <c r="J1939" s="13" t="s">
        <v>1294</v>
      </c>
      <c r="K1939" s="7" t="e">
        <f>SUMIFS([1]исходный!$I$2:$I$8445,[1]исходный!$A$2:$A$8445,Таблица1[[#This Row],[Лицевой]],[1]исходный!$C$2:$C$8445,"Отопление")</f>
        <v>#VALUE!</v>
      </c>
      <c r="L1939" s="7" t="e">
        <f>Таблица1[[#This Row],[Возврат за июль]]+Таблица1[[#This Row],[возврат]]</f>
        <v>#VALUE!</v>
      </c>
      <c r="M1939" s="7" t="e">
        <f>SUMIFS([2]Лист2!$H$2:$H$3988,[2]Лист2!$A$2:$A$3988,Таблица1[[#This Row],[Лицевой]])</f>
        <v>#VALUE!</v>
      </c>
    </row>
    <row r="1940" spans="1:13" hidden="1" outlineLevel="2" x14ac:dyDescent="0.25">
      <c r="A1940" s="25" t="s">
        <v>35</v>
      </c>
      <c r="B1940" s="26">
        <v>484920.04</v>
      </c>
      <c r="C1940" s="26">
        <v>4614.4799999999996</v>
      </c>
      <c r="D1940" s="27">
        <v>70607</v>
      </c>
      <c r="E1940" s="26">
        <v>3955.42</v>
      </c>
      <c r="F1940" s="27">
        <v>33.5</v>
      </c>
      <c r="G1940" s="26">
        <v>-435.02</v>
      </c>
      <c r="H1940" s="26">
        <v>-599.59</v>
      </c>
      <c r="I1940" s="26">
        <v>-19.59</v>
      </c>
      <c r="J1940" s="13" t="s">
        <v>1292</v>
      </c>
      <c r="K1940" s="7" t="e">
        <f>SUMIFS([1]исходный!$I$2:$I$8445,[1]исходный!$A$2:$A$8445,Таблица1[[#This Row],[Лицевой]],[1]исходный!$C$2:$C$8445,"Отопление")</f>
        <v>#VALUE!</v>
      </c>
      <c r="L1940" s="7" t="e">
        <f>Таблица1[[#This Row],[Возврат за июль]]+Таблица1[[#This Row],[возврат]]</f>
        <v>#VALUE!</v>
      </c>
      <c r="M1940" s="7" t="e">
        <f>SUMIFS([2]Лист2!$H$2:$H$3988,[2]Лист2!$A$2:$A$3988,Таблица1[[#This Row],[Лицевой]])</f>
        <v>#VALUE!</v>
      </c>
    </row>
    <row r="1941" spans="1:13" hidden="1" outlineLevel="2" x14ac:dyDescent="0.25">
      <c r="A1941" s="25" t="s">
        <v>35</v>
      </c>
      <c r="B1941" s="26">
        <v>484920.04</v>
      </c>
      <c r="C1941" s="26">
        <v>4614.4799999999996</v>
      </c>
      <c r="D1941" s="27">
        <v>70608</v>
      </c>
      <c r="E1941" s="26">
        <v>6320.37</v>
      </c>
      <c r="F1941" s="27">
        <v>53.53</v>
      </c>
      <c r="G1941" s="26">
        <v>-695.08</v>
      </c>
      <c r="H1941" s="26">
        <v>-958.1</v>
      </c>
      <c r="I1941" s="26">
        <v>-31.3</v>
      </c>
      <c r="J1941" s="13" t="s">
        <v>1295</v>
      </c>
      <c r="K1941" s="7" t="e">
        <f>SUMIFS([1]исходный!$I$2:$I$8445,[1]исходный!$A$2:$A$8445,Таблица1[[#This Row],[Лицевой]],[1]исходный!$C$2:$C$8445,"Отопление")</f>
        <v>#VALUE!</v>
      </c>
      <c r="L1941" s="7" t="e">
        <f>Таблица1[[#This Row],[Возврат за июль]]+Таблица1[[#This Row],[возврат]]</f>
        <v>#VALUE!</v>
      </c>
      <c r="M1941" s="7" t="e">
        <f>SUMIFS([2]Лист2!$H$2:$H$3988,[2]Лист2!$A$2:$A$3988,Таблица1[[#This Row],[Лицевой]])</f>
        <v>#VALUE!</v>
      </c>
    </row>
    <row r="1942" spans="1:13" hidden="1" outlineLevel="2" x14ac:dyDescent="0.25">
      <c r="A1942" s="25" t="s">
        <v>35</v>
      </c>
      <c r="B1942" s="26">
        <v>484920.04</v>
      </c>
      <c r="C1942" s="26">
        <v>4614.4799999999996</v>
      </c>
      <c r="D1942" s="27">
        <v>70609</v>
      </c>
      <c r="E1942" s="26">
        <v>8004.1</v>
      </c>
      <c r="F1942" s="27">
        <v>67.790000000000006</v>
      </c>
      <c r="G1942" s="26">
        <v>-880.28</v>
      </c>
      <c r="H1942" s="26">
        <v>-1213.33</v>
      </c>
      <c r="I1942" s="26">
        <v>-39.630000000000003</v>
      </c>
      <c r="J1942" s="13" t="s">
        <v>1296</v>
      </c>
      <c r="K1942" s="7" t="e">
        <f>SUMIFS([1]исходный!$I$2:$I$8445,[1]исходный!$A$2:$A$8445,Таблица1[[#This Row],[Лицевой]],[1]исходный!$C$2:$C$8445,"Отопление")</f>
        <v>#VALUE!</v>
      </c>
      <c r="L1942" s="7" t="e">
        <f>Таблица1[[#This Row],[Возврат за июль]]+Таблица1[[#This Row],[возврат]]</f>
        <v>#VALUE!</v>
      </c>
      <c r="M1942" s="7" t="e">
        <f>SUMIFS([2]Лист2!$H$2:$H$3988,[2]Лист2!$A$2:$A$3988,Таблица1[[#This Row],[Лицевой]])</f>
        <v>#VALUE!</v>
      </c>
    </row>
    <row r="1943" spans="1:13" hidden="1" outlineLevel="2" x14ac:dyDescent="0.25">
      <c r="A1943" s="25" t="s">
        <v>35</v>
      </c>
      <c r="B1943" s="26">
        <v>484920.04</v>
      </c>
      <c r="C1943" s="26">
        <v>4614.4799999999996</v>
      </c>
      <c r="D1943" s="27">
        <v>70610</v>
      </c>
      <c r="E1943" s="26">
        <v>3967.22</v>
      </c>
      <c r="F1943" s="27">
        <v>33.6</v>
      </c>
      <c r="G1943" s="26">
        <v>-436.31</v>
      </c>
      <c r="H1943" s="26">
        <v>-601.38</v>
      </c>
      <c r="I1943" s="26">
        <v>-19.649999999999999</v>
      </c>
      <c r="J1943" s="13" t="s">
        <v>1297</v>
      </c>
      <c r="K1943" s="7" t="e">
        <f>SUMIFS([1]исходный!$I$2:$I$8445,[1]исходный!$A$2:$A$8445,Таблица1[[#This Row],[Лицевой]],[1]исходный!$C$2:$C$8445,"Отопление")</f>
        <v>#VALUE!</v>
      </c>
      <c r="L1943" s="7" t="e">
        <f>Таблица1[[#This Row],[Возврат за июль]]+Таблица1[[#This Row],[возврат]]</f>
        <v>#VALUE!</v>
      </c>
      <c r="M1943" s="7" t="e">
        <f>SUMIFS([2]Лист2!$H$2:$H$3988,[2]Лист2!$A$2:$A$3988,Таблица1[[#This Row],[Лицевой]])</f>
        <v>#VALUE!</v>
      </c>
    </row>
    <row r="1944" spans="1:13" hidden="1" outlineLevel="2" x14ac:dyDescent="0.25">
      <c r="A1944" s="25" t="s">
        <v>35</v>
      </c>
      <c r="B1944" s="26">
        <v>484920.04</v>
      </c>
      <c r="C1944" s="26">
        <v>4614.4799999999996</v>
      </c>
      <c r="D1944" s="27">
        <v>70611</v>
      </c>
      <c r="E1944" s="26">
        <v>6380.61</v>
      </c>
      <c r="F1944" s="27">
        <v>54.04</v>
      </c>
      <c r="G1944" s="26">
        <v>-701.73</v>
      </c>
      <c r="H1944" s="26">
        <v>-967.23</v>
      </c>
      <c r="I1944" s="26">
        <v>-31.6</v>
      </c>
      <c r="J1944" s="13" t="s">
        <v>1298</v>
      </c>
      <c r="K1944" s="7" t="e">
        <f>SUMIFS([1]исходный!$I$2:$I$8445,[1]исходный!$A$2:$A$8445,Таблица1[[#This Row],[Лицевой]],[1]исходный!$C$2:$C$8445,"Отопление")</f>
        <v>#VALUE!</v>
      </c>
      <c r="L1944" s="7" t="e">
        <f>Таблица1[[#This Row],[Возврат за июль]]+Таблица1[[#This Row],[возврат]]</f>
        <v>#VALUE!</v>
      </c>
      <c r="M1944" s="7" t="e">
        <f>SUMIFS([2]Лист2!$H$2:$H$3988,[2]Лист2!$A$2:$A$3988,Таблица1[[#This Row],[Лицевой]])</f>
        <v>#VALUE!</v>
      </c>
    </row>
    <row r="1945" spans="1:13" hidden="1" outlineLevel="2" x14ac:dyDescent="0.25">
      <c r="A1945" s="25" t="s">
        <v>35</v>
      </c>
      <c r="B1945" s="26">
        <v>484920.04</v>
      </c>
      <c r="C1945" s="26">
        <v>4614.4799999999996</v>
      </c>
      <c r="D1945" s="27">
        <v>70612</v>
      </c>
      <c r="E1945" s="26">
        <v>6405</v>
      </c>
      <c r="F1945" s="27">
        <v>54.2</v>
      </c>
      <c r="G1945" s="26">
        <v>-709.31</v>
      </c>
      <c r="H1945" s="26">
        <v>-971.35</v>
      </c>
      <c r="I1945" s="26">
        <v>-31.73</v>
      </c>
      <c r="J1945" s="13" t="s">
        <v>1299</v>
      </c>
      <c r="K1945" s="7" t="e">
        <f>SUMIFS([1]исходный!$I$2:$I$8445,[1]исходный!$A$2:$A$8445,Таблица1[[#This Row],[Лицевой]],[1]исходный!$C$2:$C$8445,"Отопление")</f>
        <v>#VALUE!</v>
      </c>
      <c r="L1945" s="7" t="e">
        <f>Таблица1[[#This Row],[Возврат за июль]]+Таблица1[[#This Row],[возврат]]</f>
        <v>#VALUE!</v>
      </c>
      <c r="M1945" s="7" t="e">
        <f>SUMIFS([2]Лист2!$H$2:$H$3988,[2]Лист2!$A$2:$A$3988,Таблица1[[#This Row],[Лицевой]])</f>
        <v>#VALUE!</v>
      </c>
    </row>
    <row r="1946" spans="1:13" hidden="1" outlineLevel="2" x14ac:dyDescent="0.25">
      <c r="A1946" s="25" t="s">
        <v>35</v>
      </c>
      <c r="B1946" s="26">
        <v>484920.04</v>
      </c>
      <c r="C1946" s="26">
        <v>4614.4799999999996</v>
      </c>
      <c r="D1946" s="27">
        <v>70613</v>
      </c>
      <c r="E1946" s="26">
        <v>5594.22</v>
      </c>
      <c r="F1946" s="27">
        <v>47.38</v>
      </c>
      <c r="G1946" s="26">
        <v>-615.22</v>
      </c>
      <c r="H1946" s="26">
        <v>-848.02</v>
      </c>
      <c r="I1946" s="26">
        <v>-27.7</v>
      </c>
      <c r="J1946" s="13" t="s">
        <v>1300</v>
      </c>
      <c r="K1946" s="7" t="e">
        <f>SUMIFS([1]исходный!$I$2:$I$8445,[1]исходный!$A$2:$A$8445,Таблица1[[#This Row],[Лицевой]],[1]исходный!$C$2:$C$8445,"Отопление")</f>
        <v>#VALUE!</v>
      </c>
      <c r="L1946" s="7" t="e">
        <f>Таблица1[[#This Row],[Возврат за июль]]+Таблица1[[#This Row],[возврат]]</f>
        <v>#VALUE!</v>
      </c>
      <c r="M1946" s="7" t="e">
        <f>SUMIFS([2]Лист2!$H$2:$H$3988,[2]Лист2!$A$2:$A$3988,Таблица1[[#This Row],[Лицевой]])</f>
        <v>#VALUE!</v>
      </c>
    </row>
    <row r="1947" spans="1:13" hidden="1" outlineLevel="2" x14ac:dyDescent="0.25">
      <c r="A1947" s="25" t="s">
        <v>35</v>
      </c>
      <c r="B1947" s="26">
        <v>484920.04</v>
      </c>
      <c r="C1947" s="26">
        <v>4614.4799999999996</v>
      </c>
      <c r="D1947" s="27">
        <v>70614</v>
      </c>
      <c r="E1947" s="26">
        <v>6276.7</v>
      </c>
      <c r="F1947" s="27">
        <v>53.16</v>
      </c>
      <c r="G1947" s="26">
        <v>-690.3</v>
      </c>
      <c r="H1947" s="26">
        <v>-951.47</v>
      </c>
      <c r="I1947" s="26">
        <v>-31.08</v>
      </c>
      <c r="J1947" s="13" t="s">
        <v>1301</v>
      </c>
      <c r="K1947" s="7" t="e">
        <f>SUMIFS([1]исходный!$I$2:$I$8445,[1]исходный!$A$2:$A$8445,Таблица1[[#This Row],[Лицевой]],[1]исходный!$C$2:$C$8445,"Отопление")</f>
        <v>#VALUE!</v>
      </c>
      <c r="L1947" s="7" t="e">
        <f>Таблица1[[#This Row],[Возврат за июль]]+Таблица1[[#This Row],[возврат]]</f>
        <v>#VALUE!</v>
      </c>
      <c r="M1947" s="7" t="e">
        <f>SUMIFS([2]Лист2!$H$2:$H$3988,[2]Лист2!$A$2:$A$3988,Таблица1[[#This Row],[Лицевой]])</f>
        <v>#VALUE!</v>
      </c>
    </row>
    <row r="1948" spans="1:13" hidden="1" outlineLevel="2" x14ac:dyDescent="0.25">
      <c r="A1948" s="25" t="s">
        <v>35</v>
      </c>
      <c r="B1948" s="26">
        <v>484920.04</v>
      </c>
      <c r="C1948" s="26">
        <v>4614.4799999999996</v>
      </c>
      <c r="D1948" s="27">
        <v>70615</v>
      </c>
      <c r="E1948" s="26">
        <v>6322.75</v>
      </c>
      <c r="F1948" s="27">
        <v>53.55</v>
      </c>
      <c r="G1948" s="26">
        <v>-695.36</v>
      </c>
      <c r="H1948" s="26">
        <v>-958.46</v>
      </c>
      <c r="I1948" s="26">
        <v>-31.31</v>
      </c>
      <c r="J1948" s="13" t="s">
        <v>1302</v>
      </c>
      <c r="K1948" s="7" t="e">
        <f>SUMIFS([1]исходный!$I$2:$I$8445,[1]исходный!$A$2:$A$8445,Таблица1[[#This Row],[Лицевой]],[1]исходный!$C$2:$C$8445,"Отопление")</f>
        <v>#VALUE!</v>
      </c>
      <c r="L1948" s="7" t="e">
        <f>Таблица1[[#This Row],[Возврат за июль]]+Таблица1[[#This Row],[возврат]]</f>
        <v>#VALUE!</v>
      </c>
      <c r="M1948" s="7" t="e">
        <f>SUMIFS([2]Лист2!$H$2:$H$3988,[2]Лист2!$A$2:$A$3988,Таблица1[[#This Row],[Лицевой]])</f>
        <v>#VALUE!</v>
      </c>
    </row>
    <row r="1949" spans="1:13" hidden="1" outlineLevel="2" x14ac:dyDescent="0.25">
      <c r="A1949" s="25" t="s">
        <v>35</v>
      </c>
      <c r="B1949" s="26">
        <v>484920.04</v>
      </c>
      <c r="C1949" s="26">
        <v>4614.4799999999996</v>
      </c>
      <c r="D1949" s="27">
        <v>70616</v>
      </c>
      <c r="E1949" s="26">
        <v>5653.27</v>
      </c>
      <c r="F1949" s="27">
        <v>47.88</v>
      </c>
      <c r="G1949" s="26">
        <v>-621.72</v>
      </c>
      <c r="H1949" s="26">
        <v>-856.97</v>
      </c>
      <c r="I1949" s="26">
        <v>-27.99</v>
      </c>
      <c r="J1949" s="13" t="s">
        <v>1303</v>
      </c>
      <c r="K1949" s="7" t="e">
        <f>SUMIFS([1]исходный!$I$2:$I$8445,[1]исходный!$A$2:$A$8445,Таблица1[[#This Row],[Лицевой]],[1]исходный!$C$2:$C$8445,"Отопление")</f>
        <v>#VALUE!</v>
      </c>
      <c r="L1949" s="7" t="e">
        <f>Таблица1[[#This Row],[Возврат за июль]]+Таблица1[[#This Row],[возврат]]</f>
        <v>#VALUE!</v>
      </c>
      <c r="M1949" s="7" t="e">
        <f>SUMIFS([2]Лист2!$H$2:$H$3988,[2]Лист2!$A$2:$A$3988,Таблица1[[#This Row],[Лицевой]])</f>
        <v>#VALUE!</v>
      </c>
    </row>
    <row r="1950" spans="1:13" hidden="1" outlineLevel="2" x14ac:dyDescent="0.25">
      <c r="A1950" s="25" t="s">
        <v>35</v>
      </c>
      <c r="B1950" s="26">
        <v>484920.04</v>
      </c>
      <c r="C1950" s="26">
        <v>4614.4799999999996</v>
      </c>
      <c r="D1950" s="27">
        <v>70617</v>
      </c>
      <c r="E1950" s="26">
        <v>6241.3</v>
      </c>
      <c r="F1950" s="27">
        <v>52.86</v>
      </c>
      <c r="G1950" s="26">
        <v>-686.42</v>
      </c>
      <c r="H1950" s="26">
        <v>-946.11</v>
      </c>
      <c r="I1950" s="26">
        <v>-30.91</v>
      </c>
      <c r="J1950" s="13" t="s">
        <v>1304</v>
      </c>
      <c r="K1950" s="7" t="e">
        <f>SUMIFS([1]исходный!$I$2:$I$8445,[1]исходный!$A$2:$A$8445,Таблица1[[#This Row],[Лицевой]],[1]исходный!$C$2:$C$8445,"Отопление")</f>
        <v>#VALUE!</v>
      </c>
      <c r="L1950" s="7" t="e">
        <f>Таблица1[[#This Row],[Возврат за июль]]+Таблица1[[#This Row],[возврат]]</f>
        <v>#VALUE!</v>
      </c>
      <c r="M1950" s="7" t="e">
        <f>SUMIFS([2]Лист2!$H$2:$H$3988,[2]Лист2!$A$2:$A$3988,Таблица1[[#This Row],[Лицевой]])</f>
        <v>#VALUE!</v>
      </c>
    </row>
    <row r="1951" spans="1:13" hidden="1" outlineLevel="2" x14ac:dyDescent="0.25">
      <c r="A1951" s="25" t="s">
        <v>35</v>
      </c>
      <c r="B1951" s="26">
        <v>484920.04</v>
      </c>
      <c r="C1951" s="26">
        <v>4614.4799999999996</v>
      </c>
      <c r="D1951" s="27">
        <v>70618</v>
      </c>
      <c r="E1951" s="26">
        <v>6335.74</v>
      </c>
      <c r="F1951" s="27">
        <v>53.66</v>
      </c>
      <c r="G1951" s="26">
        <v>-696.79</v>
      </c>
      <c r="H1951" s="26">
        <v>0</v>
      </c>
      <c r="I1951" s="26">
        <v>-31.38</v>
      </c>
      <c r="J1951" s="13" t="s">
        <v>1305</v>
      </c>
      <c r="K1951" s="7" t="e">
        <f>SUMIFS([1]исходный!$I$2:$I$8445,[1]исходный!$A$2:$A$8445,Таблица1[[#This Row],[Лицевой]],[1]исходный!$C$2:$C$8445,"Отопление")</f>
        <v>#VALUE!</v>
      </c>
      <c r="L1951" s="7" t="e">
        <f>Таблица1[[#This Row],[Возврат за июль]]+Таблица1[[#This Row],[возврат]]</f>
        <v>#VALUE!</v>
      </c>
      <c r="M1951" s="7" t="e">
        <f>SUMIFS([2]Лист2!$H$2:$H$3988,[2]Лист2!$A$2:$A$3988,Таблица1[[#This Row],[Лицевой]])</f>
        <v>#VALUE!</v>
      </c>
    </row>
    <row r="1952" spans="1:13" hidden="1" outlineLevel="2" x14ac:dyDescent="0.25">
      <c r="A1952" s="25" t="s">
        <v>35</v>
      </c>
      <c r="B1952" s="26">
        <v>484920.04</v>
      </c>
      <c r="C1952" s="26">
        <v>4614.4799999999996</v>
      </c>
      <c r="D1952" s="27">
        <v>70619</v>
      </c>
      <c r="E1952" s="26">
        <v>5598.99</v>
      </c>
      <c r="F1952" s="27">
        <v>47.42</v>
      </c>
      <c r="G1952" s="26">
        <v>-615.78</v>
      </c>
      <c r="H1952" s="26">
        <v>-848.74</v>
      </c>
      <c r="I1952" s="26">
        <v>-27.72</v>
      </c>
      <c r="J1952" s="13" t="s">
        <v>1306</v>
      </c>
      <c r="K1952" s="7" t="e">
        <f>SUMIFS([1]исходный!$I$2:$I$8445,[1]исходный!$A$2:$A$8445,Таблица1[[#This Row],[Лицевой]],[1]исходный!$C$2:$C$8445,"Отопление")</f>
        <v>#VALUE!</v>
      </c>
      <c r="L1952" s="7" t="e">
        <f>Таблица1[[#This Row],[Возврат за июль]]+Таблица1[[#This Row],[возврат]]</f>
        <v>#VALUE!</v>
      </c>
      <c r="M1952" s="7" t="e">
        <f>SUMIFS([2]Лист2!$H$2:$H$3988,[2]Лист2!$A$2:$A$3988,Таблица1[[#This Row],[Лицевой]])</f>
        <v>#VALUE!</v>
      </c>
    </row>
    <row r="1953" spans="1:13" hidden="1" outlineLevel="2" x14ac:dyDescent="0.25">
      <c r="A1953" s="25" t="s">
        <v>35</v>
      </c>
      <c r="B1953" s="26">
        <v>484920.04</v>
      </c>
      <c r="C1953" s="26">
        <v>4614.4799999999996</v>
      </c>
      <c r="D1953" s="27">
        <v>70620</v>
      </c>
      <c r="E1953" s="26">
        <v>6186.97</v>
      </c>
      <c r="F1953" s="27">
        <v>52.4</v>
      </c>
      <c r="G1953" s="26">
        <v>-680.43</v>
      </c>
      <c r="H1953" s="26">
        <v>-937.87</v>
      </c>
      <c r="I1953" s="26">
        <v>-30.63</v>
      </c>
      <c r="J1953" s="13" t="s">
        <v>1307</v>
      </c>
      <c r="K1953" s="7" t="e">
        <f>SUMIFS([1]исходный!$I$2:$I$8445,[1]исходный!$A$2:$A$8445,Таблица1[[#This Row],[Лицевой]],[1]исходный!$C$2:$C$8445,"Отопление")</f>
        <v>#VALUE!</v>
      </c>
      <c r="L1953" s="7" t="e">
        <f>Таблица1[[#This Row],[Возврат за июль]]+Таблица1[[#This Row],[возврат]]</f>
        <v>#VALUE!</v>
      </c>
      <c r="M1953" s="7" t="e">
        <f>SUMIFS([2]Лист2!$H$2:$H$3988,[2]Лист2!$A$2:$A$3988,Таблица1[[#This Row],[Лицевой]])</f>
        <v>#VALUE!</v>
      </c>
    </row>
    <row r="1954" spans="1:13" hidden="1" outlineLevel="2" x14ac:dyDescent="0.25">
      <c r="A1954" s="25" t="s">
        <v>35</v>
      </c>
      <c r="B1954" s="26">
        <v>484920.04</v>
      </c>
      <c r="C1954" s="26">
        <v>4614.4799999999996</v>
      </c>
      <c r="D1954" s="27">
        <v>70621</v>
      </c>
      <c r="E1954" s="26">
        <v>6332.16</v>
      </c>
      <c r="F1954" s="27">
        <v>53.63</v>
      </c>
      <c r="G1954" s="26">
        <v>-696.37</v>
      </c>
      <c r="H1954" s="26">
        <v>-959.88</v>
      </c>
      <c r="I1954" s="26">
        <v>-31.36</v>
      </c>
      <c r="J1954" s="13" t="s">
        <v>1308</v>
      </c>
      <c r="K1954" s="7" t="e">
        <f>SUMIFS([1]исходный!$I$2:$I$8445,[1]исходный!$A$2:$A$8445,Таблица1[[#This Row],[Лицевой]],[1]исходный!$C$2:$C$8445,"Отопление")</f>
        <v>#VALUE!</v>
      </c>
      <c r="L1954" s="7" t="e">
        <f>Таблица1[[#This Row],[Возврат за июль]]+Таблица1[[#This Row],[возврат]]</f>
        <v>#VALUE!</v>
      </c>
      <c r="M1954" s="7" t="e">
        <f>SUMIFS([2]Лист2!$H$2:$H$3988,[2]Лист2!$A$2:$A$3988,Таблица1[[#This Row],[Лицевой]])</f>
        <v>#VALUE!</v>
      </c>
    </row>
    <row r="1955" spans="1:13" hidden="1" outlineLevel="2" x14ac:dyDescent="0.25">
      <c r="A1955" s="25" t="s">
        <v>35</v>
      </c>
      <c r="B1955" s="26">
        <v>484920.04</v>
      </c>
      <c r="C1955" s="26">
        <v>4614.4799999999996</v>
      </c>
      <c r="D1955" s="27">
        <v>70622</v>
      </c>
      <c r="E1955" s="26">
        <v>5549.35</v>
      </c>
      <c r="F1955" s="27">
        <v>47</v>
      </c>
      <c r="G1955" s="26">
        <v>-610.28</v>
      </c>
      <c r="H1955" s="26">
        <v>-841.22</v>
      </c>
      <c r="I1955" s="26">
        <v>-27.48</v>
      </c>
      <c r="J1955" s="13" t="s">
        <v>1309</v>
      </c>
      <c r="K1955" s="7" t="e">
        <f>SUMIFS([1]исходный!$I$2:$I$8445,[1]исходный!$A$2:$A$8445,Таблица1[[#This Row],[Лицевой]],[1]исходный!$C$2:$C$8445,"Отопление")</f>
        <v>#VALUE!</v>
      </c>
      <c r="L1955" s="7" t="e">
        <f>Таблица1[[#This Row],[Возврат за июль]]+Таблица1[[#This Row],[возврат]]</f>
        <v>#VALUE!</v>
      </c>
      <c r="M1955" s="7" t="e">
        <f>SUMIFS([2]Лист2!$H$2:$H$3988,[2]Лист2!$A$2:$A$3988,Таблица1[[#This Row],[Лицевой]])</f>
        <v>#VALUE!</v>
      </c>
    </row>
    <row r="1956" spans="1:13" hidden="1" outlineLevel="2" x14ac:dyDescent="0.25">
      <c r="A1956" s="25" t="s">
        <v>35</v>
      </c>
      <c r="B1956" s="26">
        <v>484920.04</v>
      </c>
      <c r="C1956" s="26">
        <v>4614.4799999999996</v>
      </c>
      <c r="D1956" s="27">
        <v>70623</v>
      </c>
      <c r="E1956" s="26">
        <v>6293.2</v>
      </c>
      <c r="F1956" s="27">
        <v>53.3</v>
      </c>
      <c r="G1956" s="26">
        <v>-692.08</v>
      </c>
      <c r="H1956" s="26">
        <v>-953.98</v>
      </c>
      <c r="I1956" s="26">
        <v>-31.16</v>
      </c>
      <c r="J1956" s="13" t="s">
        <v>1310</v>
      </c>
      <c r="K1956" s="7" t="e">
        <f>SUMIFS([1]исходный!$I$2:$I$8445,[1]исходный!$A$2:$A$8445,Таблица1[[#This Row],[Лицевой]],[1]исходный!$C$2:$C$8445,"Отопление")</f>
        <v>#VALUE!</v>
      </c>
      <c r="L1956" s="7" t="e">
        <f>Таблица1[[#This Row],[Возврат за июль]]+Таблица1[[#This Row],[возврат]]</f>
        <v>#VALUE!</v>
      </c>
      <c r="M1956" s="7" t="e">
        <f>SUMIFS([2]Лист2!$H$2:$H$3988,[2]Лист2!$A$2:$A$3988,Таблица1[[#This Row],[Лицевой]])</f>
        <v>#VALUE!</v>
      </c>
    </row>
    <row r="1957" spans="1:13" hidden="1" outlineLevel="2" x14ac:dyDescent="0.25">
      <c r="A1957" s="25" t="s">
        <v>35</v>
      </c>
      <c r="B1957" s="26">
        <v>484920.04</v>
      </c>
      <c r="C1957" s="26">
        <v>4614.4799999999996</v>
      </c>
      <c r="D1957" s="27">
        <v>70624</v>
      </c>
      <c r="E1957" s="26">
        <v>6380.61</v>
      </c>
      <c r="F1957" s="27">
        <v>54.04</v>
      </c>
      <c r="G1957" s="26">
        <v>-701.73</v>
      </c>
      <c r="H1957" s="26">
        <v>0</v>
      </c>
      <c r="I1957" s="26">
        <v>-31.6</v>
      </c>
      <c r="J1957" s="13" t="s">
        <v>1298</v>
      </c>
      <c r="K1957" s="7" t="e">
        <f>SUMIFS([1]исходный!$I$2:$I$8445,[1]исходный!$A$2:$A$8445,Таблица1[[#This Row],[Лицевой]],[1]исходный!$C$2:$C$8445,"Отопление")</f>
        <v>#VALUE!</v>
      </c>
      <c r="L1957" s="7" t="e">
        <f>Таблица1[[#This Row],[Возврат за июль]]+Таблица1[[#This Row],[возврат]]</f>
        <v>#VALUE!</v>
      </c>
      <c r="M1957" s="7" t="e">
        <f>SUMIFS([2]Лист2!$H$2:$H$3988,[2]Лист2!$A$2:$A$3988,Таблица1[[#This Row],[Лицевой]])</f>
        <v>#VALUE!</v>
      </c>
    </row>
    <row r="1958" spans="1:13" hidden="1" outlineLevel="2" x14ac:dyDescent="0.25">
      <c r="A1958" s="25" t="s">
        <v>35</v>
      </c>
      <c r="B1958" s="26">
        <v>484920.04</v>
      </c>
      <c r="C1958" s="26">
        <v>4614.4799999999996</v>
      </c>
      <c r="D1958" s="27">
        <v>70625</v>
      </c>
      <c r="E1958" s="26">
        <v>5602.51</v>
      </c>
      <c r="F1958" s="27">
        <v>47.45</v>
      </c>
      <c r="G1958" s="26">
        <v>-616.15</v>
      </c>
      <c r="H1958" s="26">
        <v>-849.27</v>
      </c>
      <c r="I1958" s="26">
        <v>-27.74</v>
      </c>
      <c r="J1958" s="13" t="s">
        <v>1311</v>
      </c>
      <c r="K1958" s="7" t="e">
        <f>SUMIFS([1]исходный!$I$2:$I$8445,[1]исходный!$A$2:$A$8445,Таблица1[[#This Row],[Лицевой]],[1]исходный!$C$2:$C$8445,"Отопление")</f>
        <v>#VALUE!</v>
      </c>
      <c r="L1958" s="7" t="e">
        <f>Таблица1[[#This Row],[Возврат за июль]]+Таблица1[[#This Row],[возврат]]</f>
        <v>#VALUE!</v>
      </c>
      <c r="M1958" s="7" t="e">
        <f>SUMIFS([2]Лист2!$H$2:$H$3988,[2]Лист2!$A$2:$A$3988,Таблица1[[#This Row],[Лицевой]])</f>
        <v>#VALUE!</v>
      </c>
    </row>
    <row r="1959" spans="1:13" hidden="1" outlineLevel="2" x14ac:dyDescent="0.25">
      <c r="A1959" s="25" t="s">
        <v>35</v>
      </c>
      <c r="B1959" s="26">
        <v>484920.04</v>
      </c>
      <c r="C1959" s="26">
        <v>4614.4799999999996</v>
      </c>
      <c r="D1959" s="27">
        <v>70626</v>
      </c>
      <c r="E1959" s="26">
        <v>6257.82</v>
      </c>
      <c r="F1959" s="27">
        <v>53</v>
      </c>
      <c r="G1959" s="26">
        <v>-688.23</v>
      </c>
      <c r="H1959" s="26">
        <v>-948.61</v>
      </c>
      <c r="I1959" s="26">
        <v>-30.98</v>
      </c>
      <c r="J1959" s="13" t="s">
        <v>1312</v>
      </c>
      <c r="K1959" s="7" t="e">
        <f>SUMIFS([1]исходный!$I$2:$I$8445,[1]исходный!$A$2:$A$8445,Таблица1[[#This Row],[Лицевой]],[1]исходный!$C$2:$C$8445,"Отопление")</f>
        <v>#VALUE!</v>
      </c>
      <c r="L1959" s="7" t="e">
        <f>Таблица1[[#This Row],[Возврат за июль]]+Таблица1[[#This Row],[возврат]]</f>
        <v>#VALUE!</v>
      </c>
      <c r="M1959" s="7" t="e">
        <f>SUMIFS([2]Лист2!$H$2:$H$3988,[2]Лист2!$A$2:$A$3988,Таблица1[[#This Row],[Лицевой]])</f>
        <v>#VALUE!</v>
      </c>
    </row>
    <row r="1960" spans="1:13" hidden="1" outlineLevel="2" x14ac:dyDescent="0.25">
      <c r="A1960" s="25" t="s">
        <v>35</v>
      </c>
      <c r="B1960" s="26">
        <v>484920.04</v>
      </c>
      <c r="C1960" s="26">
        <v>4614.4799999999996</v>
      </c>
      <c r="D1960" s="27">
        <v>70627</v>
      </c>
      <c r="E1960" s="26">
        <v>6203.47</v>
      </c>
      <c r="F1960" s="27">
        <v>52.54</v>
      </c>
      <c r="G1960" s="26">
        <v>-682.22</v>
      </c>
      <c r="H1960" s="26">
        <v>-940.37</v>
      </c>
      <c r="I1960" s="26">
        <v>-30.72</v>
      </c>
      <c r="J1960" s="13" t="s">
        <v>1313</v>
      </c>
      <c r="K1960" s="7" t="e">
        <f>SUMIFS([1]исходный!$I$2:$I$8445,[1]исходный!$A$2:$A$8445,Таблица1[[#This Row],[Лицевой]],[1]исходный!$C$2:$C$8445,"Отопление")</f>
        <v>#VALUE!</v>
      </c>
      <c r="L1960" s="7" t="e">
        <f>Таблица1[[#This Row],[Возврат за июль]]+Таблица1[[#This Row],[возврат]]</f>
        <v>#VALUE!</v>
      </c>
      <c r="M1960" s="7" t="e">
        <f>SUMIFS([2]Лист2!$H$2:$H$3988,[2]Лист2!$A$2:$A$3988,Таблица1[[#This Row],[Лицевой]])</f>
        <v>#VALUE!</v>
      </c>
    </row>
    <row r="1961" spans="1:13" hidden="1" outlineLevel="2" x14ac:dyDescent="0.25">
      <c r="A1961" s="25" t="s">
        <v>35</v>
      </c>
      <c r="B1961" s="26">
        <v>484920.04</v>
      </c>
      <c r="C1961" s="26">
        <v>4614.4799999999996</v>
      </c>
      <c r="D1961" s="27">
        <v>70628</v>
      </c>
      <c r="E1961" s="26">
        <v>5525.76</v>
      </c>
      <c r="F1961" s="27">
        <v>46.8</v>
      </c>
      <c r="G1961" s="26">
        <v>-607.71</v>
      </c>
      <c r="H1961" s="26">
        <v>-837.64</v>
      </c>
      <c r="I1961" s="26">
        <v>-27.36</v>
      </c>
      <c r="J1961" s="13" t="s">
        <v>1314</v>
      </c>
      <c r="K1961" s="7" t="e">
        <f>SUMIFS([1]исходный!$I$2:$I$8445,[1]исходный!$A$2:$A$8445,Таблица1[[#This Row],[Лицевой]],[1]исходный!$C$2:$C$8445,"Отопление")</f>
        <v>#VALUE!</v>
      </c>
      <c r="L1961" s="7" t="e">
        <f>Таблица1[[#This Row],[Возврат за июль]]+Таблица1[[#This Row],[возврат]]</f>
        <v>#VALUE!</v>
      </c>
      <c r="M1961" s="7" t="e">
        <f>SUMIFS([2]Лист2!$H$2:$H$3988,[2]Лист2!$A$2:$A$3988,Таблица1[[#This Row],[Лицевой]])</f>
        <v>#VALUE!</v>
      </c>
    </row>
    <row r="1962" spans="1:13" hidden="1" outlineLevel="2" x14ac:dyDescent="0.25">
      <c r="A1962" s="25" t="s">
        <v>35</v>
      </c>
      <c r="B1962" s="26">
        <v>484920.04</v>
      </c>
      <c r="C1962" s="26">
        <v>4614.4799999999996</v>
      </c>
      <c r="D1962" s="27">
        <v>70629</v>
      </c>
      <c r="E1962" s="26">
        <v>6300.3</v>
      </c>
      <c r="F1962" s="27">
        <v>53.36</v>
      </c>
      <c r="G1962" s="26">
        <v>-692.88</v>
      </c>
      <c r="H1962" s="26">
        <v>-955.05</v>
      </c>
      <c r="I1962" s="26">
        <v>-31.19</v>
      </c>
      <c r="J1962" s="13" t="s">
        <v>1315</v>
      </c>
      <c r="K1962" s="7" t="e">
        <f>SUMIFS([1]исходный!$I$2:$I$8445,[1]исходный!$A$2:$A$8445,Таблица1[[#This Row],[Лицевой]],[1]исходный!$C$2:$C$8445,"Отопление")</f>
        <v>#VALUE!</v>
      </c>
      <c r="L1962" s="7" t="e">
        <f>Таблица1[[#This Row],[Возврат за июль]]+Таблица1[[#This Row],[возврат]]</f>
        <v>#VALUE!</v>
      </c>
      <c r="M1962" s="7" t="e">
        <f>SUMIFS([2]Лист2!$H$2:$H$3988,[2]Лист2!$A$2:$A$3988,Таблица1[[#This Row],[Лицевой]])</f>
        <v>#VALUE!</v>
      </c>
    </row>
    <row r="1963" spans="1:13" hidden="1" outlineLevel="2" x14ac:dyDescent="0.25">
      <c r="A1963" s="25" t="s">
        <v>35</v>
      </c>
      <c r="B1963" s="26">
        <v>484920.04</v>
      </c>
      <c r="C1963" s="26">
        <v>4614.4799999999996</v>
      </c>
      <c r="D1963" s="27">
        <v>70630</v>
      </c>
      <c r="E1963" s="26">
        <v>6244.82</v>
      </c>
      <c r="F1963" s="27">
        <v>52.89</v>
      </c>
      <c r="G1963" s="26">
        <v>-686.79</v>
      </c>
      <c r="H1963" s="26">
        <v>0</v>
      </c>
      <c r="I1963" s="26">
        <v>-30.92</v>
      </c>
      <c r="J1963" s="13" t="s">
        <v>1316</v>
      </c>
      <c r="K1963" s="7" t="e">
        <f>SUMIFS([1]исходный!$I$2:$I$8445,[1]исходный!$A$2:$A$8445,Таблица1[[#This Row],[Лицевой]],[1]исходный!$C$2:$C$8445,"Отопление")</f>
        <v>#VALUE!</v>
      </c>
      <c r="L1963" s="7" t="e">
        <f>Таблица1[[#This Row],[Возврат за июль]]+Таблица1[[#This Row],[возврат]]</f>
        <v>#VALUE!</v>
      </c>
      <c r="M1963" s="7" t="e">
        <f>SUMIFS([2]Лист2!$H$2:$H$3988,[2]Лист2!$A$2:$A$3988,Таблица1[[#This Row],[Лицевой]])</f>
        <v>#VALUE!</v>
      </c>
    </row>
    <row r="1964" spans="1:13" hidden="1" outlineLevel="2" x14ac:dyDescent="0.25">
      <c r="A1964" s="25" t="s">
        <v>35</v>
      </c>
      <c r="B1964" s="26">
        <v>484920.04</v>
      </c>
      <c r="C1964" s="26">
        <v>4614.4799999999996</v>
      </c>
      <c r="D1964" s="27">
        <v>70631</v>
      </c>
      <c r="E1964" s="26">
        <v>5513.97</v>
      </c>
      <c r="F1964" s="27">
        <v>46.7</v>
      </c>
      <c r="G1964" s="26">
        <v>-606.42999999999995</v>
      </c>
      <c r="H1964" s="26">
        <v>-835.85</v>
      </c>
      <c r="I1964" s="26">
        <v>-27.3</v>
      </c>
      <c r="J1964" s="13" t="s">
        <v>1317</v>
      </c>
      <c r="K1964" s="7" t="e">
        <f>SUMIFS([1]исходный!$I$2:$I$8445,[1]исходный!$A$2:$A$8445,Таблица1[[#This Row],[Лицевой]],[1]исходный!$C$2:$C$8445,"Отопление")</f>
        <v>#VALUE!</v>
      </c>
      <c r="L1964" s="7" t="e">
        <f>Таблица1[[#This Row],[Возврат за июль]]+Таблица1[[#This Row],[возврат]]</f>
        <v>#VALUE!</v>
      </c>
      <c r="M1964" s="7" t="e">
        <f>SUMIFS([2]Лист2!$H$2:$H$3988,[2]Лист2!$A$2:$A$3988,Таблица1[[#This Row],[Лицевой]])</f>
        <v>#VALUE!</v>
      </c>
    </row>
    <row r="1965" spans="1:13" hidden="1" outlineLevel="2" x14ac:dyDescent="0.25">
      <c r="A1965" s="25" t="s">
        <v>35</v>
      </c>
      <c r="B1965" s="26">
        <v>484920.04</v>
      </c>
      <c r="C1965" s="26">
        <v>4614.4799999999996</v>
      </c>
      <c r="D1965" s="27">
        <v>70632</v>
      </c>
      <c r="E1965" s="26">
        <v>6281.41</v>
      </c>
      <c r="F1965" s="27">
        <v>53.2</v>
      </c>
      <c r="G1965" s="26">
        <v>-690.8</v>
      </c>
      <c r="H1965" s="26">
        <v>-952.19</v>
      </c>
      <c r="I1965" s="26">
        <v>-31.1</v>
      </c>
      <c r="J1965" s="13" t="s">
        <v>1318</v>
      </c>
      <c r="K1965" s="7" t="e">
        <f>SUMIFS([1]исходный!$I$2:$I$8445,[1]исходный!$A$2:$A$8445,Таблица1[[#This Row],[Лицевой]],[1]исходный!$C$2:$C$8445,"Отопление")</f>
        <v>#VALUE!</v>
      </c>
      <c r="L1965" s="7" t="e">
        <f>Таблица1[[#This Row],[Возврат за июль]]+Таблица1[[#This Row],[возврат]]</f>
        <v>#VALUE!</v>
      </c>
      <c r="M1965" s="7" t="e">
        <f>SUMIFS([2]Лист2!$H$2:$H$3988,[2]Лист2!$A$2:$A$3988,Таблица1[[#This Row],[Лицевой]])</f>
        <v>#VALUE!</v>
      </c>
    </row>
    <row r="1966" spans="1:13" hidden="1" outlineLevel="2" x14ac:dyDescent="0.25">
      <c r="A1966" s="25" t="s">
        <v>35</v>
      </c>
      <c r="B1966" s="26">
        <v>484920.04</v>
      </c>
      <c r="C1966" s="26">
        <v>4614.4799999999996</v>
      </c>
      <c r="D1966" s="27">
        <v>70633</v>
      </c>
      <c r="E1966" s="26">
        <v>6189.35</v>
      </c>
      <c r="F1966" s="27">
        <v>52.42</v>
      </c>
      <c r="G1966" s="26">
        <v>-680.71</v>
      </c>
      <c r="H1966" s="26">
        <v>-938.23</v>
      </c>
      <c r="I1966" s="26">
        <v>-30.65</v>
      </c>
      <c r="J1966" s="13" t="s">
        <v>1319</v>
      </c>
      <c r="K1966" s="7" t="e">
        <f>SUMIFS([1]исходный!$I$2:$I$8445,[1]исходный!$A$2:$A$8445,Таблица1[[#This Row],[Лицевой]],[1]исходный!$C$2:$C$8445,"Отопление")</f>
        <v>#VALUE!</v>
      </c>
      <c r="L1966" s="7" t="e">
        <f>Таблица1[[#This Row],[Возврат за июль]]+Таблица1[[#This Row],[возврат]]</f>
        <v>#VALUE!</v>
      </c>
      <c r="M1966" s="7" t="e">
        <f>SUMIFS([2]Лист2!$H$2:$H$3988,[2]Лист2!$A$2:$A$3988,Таблица1[[#This Row],[Лицевой]])</f>
        <v>#VALUE!</v>
      </c>
    </row>
    <row r="1967" spans="1:13" hidden="1" outlineLevel="2" x14ac:dyDescent="0.25">
      <c r="A1967" s="25" t="s">
        <v>35</v>
      </c>
      <c r="B1967" s="26">
        <v>484920.04</v>
      </c>
      <c r="C1967" s="26">
        <v>4614.4799999999996</v>
      </c>
      <c r="D1967" s="27">
        <v>70634</v>
      </c>
      <c r="E1967" s="26">
        <v>5518.67</v>
      </c>
      <c r="F1967" s="27">
        <v>46.74</v>
      </c>
      <c r="G1967" s="26">
        <v>-606.91999999999996</v>
      </c>
      <c r="H1967" s="26">
        <v>-836.57</v>
      </c>
      <c r="I1967" s="26">
        <v>-27.33</v>
      </c>
      <c r="J1967" s="13" t="s">
        <v>1320</v>
      </c>
      <c r="K1967" s="7" t="e">
        <f>SUMIFS([1]исходный!$I$2:$I$8445,[1]исходный!$A$2:$A$8445,Таблица1[[#This Row],[Лицевой]],[1]исходный!$C$2:$C$8445,"Отопление")</f>
        <v>#VALUE!</v>
      </c>
      <c r="L1967" s="7" t="e">
        <f>Таблица1[[#This Row],[Возврат за июль]]+Таблица1[[#This Row],[возврат]]</f>
        <v>#VALUE!</v>
      </c>
      <c r="M1967" s="7" t="e">
        <f>SUMIFS([2]Лист2!$H$2:$H$3988,[2]Лист2!$A$2:$A$3988,Таблица1[[#This Row],[Лицевой]])</f>
        <v>#VALUE!</v>
      </c>
    </row>
    <row r="1968" spans="1:13" hidden="1" outlineLevel="2" x14ac:dyDescent="0.25">
      <c r="A1968" s="25" t="s">
        <v>35</v>
      </c>
      <c r="B1968" s="26">
        <v>484920.04</v>
      </c>
      <c r="C1968" s="26">
        <v>4614.4799999999996</v>
      </c>
      <c r="D1968" s="27">
        <v>70635</v>
      </c>
      <c r="E1968" s="26">
        <v>6274.32</v>
      </c>
      <c r="F1968" s="27">
        <v>53.14</v>
      </c>
      <c r="G1968" s="26">
        <v>-690.02</v>
      </c>
      <c r="H1968" s="26">
        <v>-951.11</v>
      </c>
      <c r="I1968" s="26">
        <v>-31.06</v>
      </c>
      <c r="J1968" s="13" t="s">
        <v>1321</v>
      </c>
      <c r="K1968" s="7" t="e">
        <f>SUMIFS([1]исходный!$I$2:$I$8445,[1]исходный!$A$2:$A$8445,Таблица1[[#This Row],[Лицевой]],[1]исходный!$C$2:$C$8445,"Отопление")</f>
        <v>#VALUE!</v>
      </c>
      <c r="L1968" s="7" t="e">
        <f>Таблица1[[#This Row],[Возврат за июль]]+Таблица1[[#This Row],[возврат]]</f>
        <v>#VALUE!</v>
      </c>
      <c r="M1968" s="7" t="e">
        <f>SUMIFS([2]Лист2!$H$2:$H$3988,[2]Лист2!$A$2:$A$3988,Таблица1[[#This Row],[Лицевой]])</f>
        <v>#VALUE!</v>
      </c>
    </row>
    <row r="1969" spans="1:13" hidden="1" outlineLevel="2" x14ac:dyDescent="0.25">
      <c r="A1969" s="25" t="s">
        <v>35</v>
      </c>
      <c r="B1969" s="26">
        <v>484920.04</v>
      </c>
      <c r="C1969" s="26">
        <v>4614.4799999999996</v>
      </c>
      <c r="D1969" s="27">
        <v>70636</v>
      </c>
      <c r="E1969" s="26">
        <v>6326.28</v>
      </c>
      <c r="F1969" s="27">
        <v>53.58</v>
      </c>
      <c r="G1969" s="26">
        <v>-695.74</v>
      </c>
      <c r="H1969" s="26">
        <v>-958.99</v>
      </c>
      <c r="I1969" s="26">
        <v>-31.32</v>
      </c>
      <c r="J1969" s="13" t="s">
        <v>1322</v>
      </c>
      <c r="K1969" s="7" t="e">
        <f>SUMIFS([1]исходный!$I$2:$I$8445,[1]исходный!$A$2:$A$8445,Таблица1[[#This Row],[Лицевой]],[1]исходный!$C$2:$C$8445,"Отопление")</f>
        <v>#VALUE!</v>
      </c>
      <c r="L1969" s="7" t="e">
        <f>Таблица1[[#This Row],[Возврат за июль]]+Таблица1[[#This Row],[возврат]]</f>
        <v>#VALUE!</v>
      </c>
      <c r="M1969" s="7" t="e">
        <f>SUMIFS([2]Лист2!$H$2:$H$3988,[2]Лист2!$A$2:$A$3988,Таблица1[[#This Row],[Лицевой]])</f>
        <v>#VALUE!</v>
      </c>
    </row>
    <row r="1970" spans="1:13" hidden="1" outlineLevel="2" x14ac:dyDescent="0.25">
      <c r="A1970" s="25" t="s">
        <v>35</v>
      </c>
      <c r="B1970" s="26">
        <v>484920.04</v>
      </c>
      <c r="C1970" s="26">
        <v>4614.4799999999996</v>
      </c>
      <c r="D1970" s="27">
        <v>70637</v>
      </c>
      <c r="E1970" s="26">
        <v>5515.15</v>
      </c>
      <c r="F1970" s="27">
        <v>46.71</v>
      </c>
      <c r="G1970" s="26">
        <v>-606.54999999999995</v>
      </c>
      <c r="H1970" s="26">
        <v>-836.03</v>
      </c>
      <c r="I1970" s="26">
        <v>-27.31</v>
      </c>
      <c r="J1970" s="13" t="s">
        <v>1323</v>
      </c>
      <c r="K1970" s="7" t="e">
        <f>SUMIFS([1]исходный!$I$2:$I$8445,[1]исходный!$A$2:$A$8445,Таблица1[[#This Row],[Лицевой]],[1]исходный!$C$2:$C$8445,"Отопление")</f>
        <v>#VALUE!</v>
      </c>
      <c r="L1970" s="7" t="e">
        <f>Таблица1[[#This Row],[Возврат за июль]]+Таблица1[[#This Row],[возврат]]</f>
        <v>#VALUE!</v>
      </c>
      <c r="M1970" s="7" t="e">
        <f>SUMIFS([2]Лист2!$H$2:$H$3988,[2]Лист2!$A$2:$A$3988,Таблица1[[#This Row],[Лицевой]])</f>
        <v>#VALUE!</v>
      </c>
    </row>
    <row r="1971" spans="1:13" hidden="1" outlineLevel="2" x14ac:dyDescent="0.25">
      <c r="A1971" s="25" t="s">
        <v>35</v>
      </c>
      <c r="B1971" s="26">
        <v>484920.04</v>
      </c>
      <c r="C1971" s="26">
        <v>4614.4799999999996</v>
      </c>
      <c r="D1971" s="27">
        <v>70638</v>
      </c>
      <c r="E1971" s="26">
        <v>6296.78</v>
      </c>
      <c r="F1971" s="27">
        <v>53.33</v>
      </c>
      <c r="G1971" s="26">
        <v>-692.51</v>
      </c>
      <c r="H1971" s="26">
        <v>-954.52</v>
      </c>
      <c r="I1971" s="26">
        <v>-31.18</v>
      </c>
      <c r="J1971" s="13" t="s">
        <v>1324</v>
      </c>
      <c r="K1971" s="7" t="e">
        <f>SUMIFS([1]исходный!$I$2:$I$8445,[1]исходный!$A$2:$A$8445,Таблица1[[#This Row],[Лицевой]],[1]исходный!$C$2:$C$8445,"Отопление")</f>
        <v>#VALUE!</v>
      </c>
      <c r="L1971" s="7" t="e">
        <f>Таблица1[[#This Row],[Возврат за июль]]+Таблица1[[#This Row],[возврат]]</f>
        <v>#VALUE!</v>
      </c>
      <c r="M1971" s="7" t="e">
        <f>SUMIFS([2]Лист2!$H$2:$H$3988,[2]Лист2!$A$2:$A$3988,Таблица1[[#This Row],[Лицевой]])</f>
        <v>#VALUE!</v>
      </c>
    </row>
    <row r="1972" spans="1:13" hidden="1" outlineLevel="2" x14ac:dyDescent="0.25">
      <c r="A1972" s="25" t="s">
        <v>35</v>
      </c>
      <c r="B1972" s="26">
        <v>484920.04</v>
      </c>
      <c r="C1972" s="26">
        <v>4614.4799999999996</v>
      </c>
      <c r="D1972" s="27">
        <v>70639</v>
      </c>
      <c r="E1972" s="26">
        <v>6227.13</v>
      </c>
      <c r="F1972" s="27">
        <v>52.74</v>
      </c>
      <c r="G1972" s="26">
        <v>-684.86</v>
      </c>
      <c r="H1972" s="26">
        <v>0</v>
      </c>
      <c r="I1972" s="26">
        <v>-30.83</v>
      </c>
      <c r="J1972" s="13" t="s">
        <v>1325</v>
      </c>
      <c r="K1972" s="7" t="e">
        <f>SUMIFS([1]исходный!$I$2:$I$8445,[1]исходный!$A$2:$A$8445,Таблица1[[#This Row],[Лицевой]],[1]исходный!$C$2:$C$8445,"Отопление")</f>
        <v>#VALUE!</v>
      </c>
      <c r="L1972" s="7" t="e">
        <f>Таблица1[[#This Row],[Возврат за июль]]+Таблица1[[#This Row],[возврат]]</f>
        <v>#VALUE!</v>
      </c>
      <c r="M1972" s="7" t="e">
        <f>SUMIFS([2]Лист2!$H$2:$H$3988,[2]Лист2!$A$2:$A$3988,Таблица1[[#This Row],[Лицевой]])</f>
        <v>#VALUE!</v>
      </c>
    </row>
    <row r="1973" spans="1:13" hidden="1" outlineLevel="2" x14ac:dyDescent="0.25">
      <c r="A1973" s="25" t="s">
        <v>35</v>
      </c>
      <c r="B1973" s="26">
        <v>484920.04</v>
      </c>
      <c r="C1973" s="26">
        <v>4614.4799999999996</v>
      </c>
      <c r="D1973" s="27">
        <v>70640</v>
      </c>
      <c r="E1973" s="26">
        <v>5454.92</v>
      </c>
      <c r="F1973" s="27">
        <v>46.2</v>
      </c>
      <c r="G1973" s="26">
        <v>-599.91999999999996</v>
      </c>
      <c r="H1973" s="26">
        <v>0</v>
      </c>
      <c r="I1973" s="26">
        <v>-27.01</v>
      </c>
      <c r="J1973" s="13" t="s">
        <v>1326</v>
      </c>
      <c r="K1973" s="7" t="e">
        <f>SUMIFS([1]исходный!$I$2:$I$8445,[1]исходный!$A$2:$A$8445,Таблица1[[#This Row],[Лицевой]],[1]исходный!$C$2:$C$8445,"Отопление")</f>
        <v>#VALUE!</v>
      </c>
      <c r="L1973" s="7" t="e">
        <f>Таблица1[[#This Row],[Возврат за июль]]+Таблица1[[#This Row],[возврат]]</f>
        <v>#VALUE!</v>
      </c>
      <c r="M1973" s="7" t="e">
        <f>SUMIFS([2]Лист2!$H$2:$H$3988,[2]Лист2!$A$2:$A$3988,Таблица1[[#This Row],[Лицевой]])</f>
        <v>#VALUE!</v>
      </c>
    </row>
    <row r="1974" spans="1:13" hidden="1" outlineLevel="2" x14ac:dyDescent="0.25">
      <c r="A1974" s="25" t="s">
        <v>35</v>
      </c>
      <c r="B1974" s="26">
        <v>484920.04</v>
      </c>
      <c r="C1974" s="26">
        <v>4614.4799999999996</v>
      </c>
      <c r="D1974" s="27">
        <v>70641</v>
      </c>
      <c r="E1974" s="26">
        <v>6303.87</v>
      </c>
      <c r="F1974" s="27">
        <v>53.39</v>
      </c>
      <c r="G1974" s="26">
        <v>-693.3</v>
      </c>
      <c r="H1974" s="26">
        <v>-955.59</v>
      </c>
      <c r="I1974" s="26">
        <v>-31.21</v>
      </c>
      <c r="J1974" s="13" t="s">
        <v>1327</v>
      </c>
      <c r="K1974" s="7" t="e">
        <f>SUMIFS([1]исходный!$I$2:$I$8445,[1]исходный!$A$2:$A$8445,Таблица1[[#This Row],[Лицевой]],[1]исходный!$C$2:$C$8445,"Отопление")</f>
        <v>#VALUE!</v>
      </c>
      <c r="L1974" s="7" t="e">
        <f>Таблица1[[#This Row],[Возврат за июль]]+Таблица1[[#This Row],[возврат]]</f>
        <v>#VALUE!</v>
      </c>
      <c r="M1974" s="7" t="e">
        <f>SUMIFS([2]Лист2!$H$2:$H$3988,[2]Лист2!$A$2:$A$3988,Таблица1[[#This Row],[Лицевой]])</f>
        <v>#VALUE!</v>
      </c>
    </row>
    <row r="1975" spans="1:13" hidden="1" outlineLevel="2" x14ac:dyDescent="0.25">
      <c r="A1975" s="25" t="s">
        <v>35</v>
      </c>
      <c r="B1975" s="26">
        <v>484920.04</v>
      </c>
      <c r="C1975" s="26">
        <v>4614.4799999999996</v>
      </c>
      <c r="D1975" s="27">
        <v>70642</v>
      </c>
      <c r="E1975" s="26">
        <v>7926.16</v>
      </c>
      <c r="F1975" s="27">
        <v>67.13</v>
      </c>
      <c r="G1975" s="26">
        <v>-871.7</v>
      </c>
      <c r="H1975" s="26">
        <v>-1201.51</v>
      </c>
      <c r="I1975" s="26">
        <v>-39.25</v>
      </c>
      <c r="J1975" s="13" t="s">
        <v>1328</v>
      </c>
      <c r="K1975" s="7" t="e">
        <f>SUMIFS([1]исходный!$I$2:$I$8445,[1]исходный!$A$2:$A$8445,Таблица1[[#This Row],[Лицевой]],[1]исходный!$C$2:$C$8445,"Отопление")</f>
        <v>#VALUE!</v>
      </c>
      <c r="L1975" s="7" t="e">
        <f>Таблица1[[#This Row],[Возврат за июль]]+Таблица1[[#This Row],[возврат]]</f>
        <v>#VALUE!</v>
      </c>
      <c r="M1975" s="7" t="e">
        <f>SUMIFS([2]Лист2!$H$2:$H$3988,[2]Лист2!$A$2:$A$3988,Таблица1[[#This Row],[Лицевой]])</f>
        <v>#VALUE!</v>
      </c>
    </row>
    <row r="1976" spans="1:13" hidden="1" outlineLevel="2" x14ac:dyDescent="0.25">
      <c r="A1976" s="25" t="s">
        <v>35</v>
      </c>
      <c r="B1976" s="26">
        <v>484920.04</v>
      </c>
      <c r="C1976" s="26">
        <v>4614.4799999999996</v>
      </c>
      <c r="D1976" s="27">
        <v>70643</v>
      </c>
      <c r="E1976" s="26">
        <v>3919.98</v>
      </c>
      <c r="F1976" s="27">
        <v>33.200000000000003</v>
      </c>
      <c r="G1976" s="26">
        <v>-431.1</v>
      </c>
      <c r="H1976" s="26">
        <v>-594.22</v>
      </c>
      <c r="I1976" s="26">
        <v>-19.399999999999999</v>
      </c>
      <c r="J1976" s="13" t="s">
        <v>1329</v>
      </c>
      <c r="K1976" s="7" t="e">
        <f>SUMIFS([1]исходный!$I$2:$I$8445,[1]исходный!$A$2:$A$8445,Таблица1[[#This Row],[Лицевой]],[1]исходный!$C$2:$C$8445,"Отопление")</f>
        <v>#VALUE!</v>
      </c>
      <c r="L1976" s="7" t="e">
        <f>Таблица1[[#This Row],[Возврат за июль]]+Таблица1[[#This Row],[возврат]]</f>
        <v>#VALUE!</v>
      </c>
      <c r="M1976" s="7" t="e">
        <f>SUMIFS([2]Лист2!$H$2:$H$3988,[2]Лист2!$A$2:$A$3988,Таблица1[[#This Row],[Лицевой]])</f>
        <v>#VALUE!</v>
      </c>
    </row>
    <row r="1977" spans="1:13" hidden="1" outlineLevel="2" x14ac:dyDescent="0.25">
      <c r="A1977" s="25" t="s">
        <v>35</v>
      </c>
      <c r="B1977" s="26">
        <v>484920.04</v>
      </c>
      <c r="C1977" s="26">
        <v>4614.4799999999996</v>
      </c>
      <c r="D1977" s="27">
        <v>70644</v>
      </c>
      <c r="E1977" s="26">
        <v>6262.52</v>
      </c>
      <c r="F1977" s="27">
        <v>53.04</v>
      </c>
      <c r="G1977" s="26">
        <v>-688.73</v>
      </c>
      <c r="H1977" s="26">
        <v>0</v>
      </c>
      <c r="I1977" s="26">
        <v>-31.01</v>
      </c>
      <c r="J1977" s="13" t="s">
        <v>1330</v>
      </c>
      <c r="K1977" s="7" t="e">
        <f>SUMIFS([1]исходный!$I$2:$I$8445,[1]исходный!$A$2:$A$8445,Таблица1[[#This Row],[Лицевой]],[1]исходный!$C$2:$C$8445,"Отопление")</f>
        <v>#VALUE!</v>
      </c>
      <c r="L1977" s="7" t="e">
        <f>Таблица1[[#This Row],[Возврат за июль]]+Таблица1[[#This Row],[возврат]]</f>
        <v>#VALUE!</v>
      </c>
      <c r="M1977" s="7" t="e">
        <f>SUMIFS([2]Лист2!$H$2:$H$3988,[2]Лист2!$A$2:$A$3988,Таблица1[[#This Row],[Лицевой]])</f>
        <v>#VALUE!</v>
      </c>
    </row>
    <row r="1978" spans="1:13" hidden="1" outlineLevel="2" x14ac:dyDescent="0.25">
      <c r="A1978" s="25" t="s">
        <v>35</v>
      </c>
      <c r="B1978" s="26">
        <v>484920.04</v>
      </c>
      <c r="C1978" s="26">
        <v>4614.4799999999996</v>
      </c>
      <c r="D1978" s="27">
        <v>70645</v>
      </c>
      <c r="E1978" s="26">
        <v>7852.93</v>
      </c>
      <c r="F1978" s="27">
        <v>66.510000000000005</v>
      </c>
      <c r="G1978" s="26">
        <v>-863.62</v>
      </c>
      <c r="H1978" s="26">
        <v>-1190.4100000000001</v>
      </c>
      <c r="I1978" s="26">
        <v>-38.89</v>
      </c>
      <c r="J1978" s="13" t="s">
        <v>1331</v>
      </c>
      <c r="K1978" s="7" t="e">
        <f>SUMIFS([1]исходный!$I$2:$I$8445,[1]исходный!$A$2:$A$8445,Таблица1[[#This Row],[Лицевой]],[1]исходный!$C$2:$C$8445,"Отопление")</f>
        <v>#VALUE!</v>
      </c>
      <c r="L1978" s="7" t="e">
        <f>Таблица1[[#This Row],[Возврат за июль]]+Таблица1[[#This Row],[возврат]]</f>
        <v>#VALUE!</v>
      </c>
      <c r="M1978" s="7" t="e">
        <f>SUMIFS([2]Лист2!$H$2:$H$3988,[2]Лист2!$A$2:$A$3988,Таблица1[[#This Row],[Лицевой]])</f>
        <v>#VALUE!</v>
      </c>
    </row>
    <row r="1979" spans="1:13" hidden="1" outlineLevel="2" x14ac:dyDescent="0.25">
      <c r="A1979" s="25" t="s">
        <v>35</v>
      </c>
      <c r="B1979" s="26">
        <v>484920.04</v>
      </c>
      <c r="C1979" s="26">
        <v>4614.4799999999996</v>
      </c>
      <c r="D1979" s="27">
        <v>70646</v>
      </c>
      <c r="E1979" s="26">
        <v>3910.55</v>
      </c>
      <c r="F1979" s="27">
        <v>33.119999999999997</v>
      </c>
      <c r="G1979" s="26">
        <v>-430.08</v>
      </c>
      <c r="H1979" s="26">
        <v>0</v>
      </c>
      <c r="I1979" s="26">
        <v>-19.37</v>
      </c>
      <c r="J1979" s="13" t="s">
        <v>1332</v>
      </c>
      <c r="K1979" s="7" t="e">
        <f>SUMIFS([1]исходный!$I$2:$I$8445,[1]исходный!$A$2:$A$8445,Таблица1[[#This Row],[Лицевой]],[1]исходный!$C$2:$C$8445,"Отопление")</f>
        <v>#VALUE!</v>
      </c>
      <c r="L1979" s="7" t="e">
        <f>Таблица1[[#This Row],[Возврат за июль]]+Таблица1[[#This Row],[возврат]]</f>
        <v>#VALUE!</v>
      </c>
      <c r="M1979" s="7" t="e">
        <f>SUMIFS([2]Лист2!$H$2:$H$3988,[2]Лист2!$A$2:$A$3988,Таблица1[[#This Row],[Лицевой]])</f>
        <v>#VALUE!</v>
      </c>
    </row>
    <row r="1980" spans="1:13" hidden="1" outlineLevel="2" x14ac:dyDescent="0.25">
      <c r="A1980" s="25" t="s">
        <v>35</v>
      </c>
      <c r="B1980" s="26">
        <v>484920.04</v>
      </c>
      <c r="C1980" s="26">
        <v>4614.4799999999996</v>
      </c>
      <c r="D1980" s="27">
        <v>70647</v>
      </c>
      <c r="E1980" s="26">
        <v>6316.86</v>
      </c>
      <c r="F1980" s="27">
        <v>53.5</v>
      </c>
      <c r="G1980" s="26">
        <v>-694.73</v>
      </c>
      <c r="H1980" s="26">
        <v>-957.56</v>
      </c>
      <c r="I1980" s="26">
        <v>-31.28</v>
      </c>
      <c r="J1980" s="13" t="s">
        <v>1333</v>
      </c>
      <c r="K1980" s="7" t="e">
        <f>SUMIFS([1]исходный!$I$2:$I$8445,[1]исходный!$A$2:$A$8445,Таблица1[[#This Row],[Лицевой]],[1]исходный!$C$2:$C$8445,"Отопление")</f>
        <v>#VALUE!</v>
      </c>
      <c r="L1980" s="7" t="e">
        <f>Таблица1[[#This Row],[Возврат за июль]]+Таблица1[[#This Row],[возврат]]</f>
        <v>#VALUE!</v>
      </c>
      <c r="M1980" s="7" t="e">
        <f>SUMIFS([2]Лист2!$H$2:$H$3988,[2]Лист2!$A$2:$A$3988,Таблица1[[#This Row],[Лицевой]])</f>
        <v>#VALUE!</v>
      </c>
    </row>
    <row r="1981" spans="1:13" hidden="1" outlineLevel="2" x14ac:dyDescent="0.25">
      <c r="A1981" s="25" t="s">
        <v>35</v>
      </c>
      <c r="B1981" s="26">
        <v>484920.04</v>
      </c>
      <c r="C1981" s="26">
        <v>4614.4799999999996</v>
      </c>
      <c r="D1981" s="27">
        <v>70648</v>
      </c>
      <c r="E1981" s="26">
        <v>7926.16</v>
      </c>
      <c r="F1981" s="27">
        <v>67.13</v>
      </c>
      <c r="G1981" s="26">
        <v>-871.7</v>
      </c>
      <c r="H1981" s="26">
        <v>-1201.51</v>
      </c>
      <c r="I1981" s="26">
        <v>-39.25</v>
      </c>
      <c r="J1981" s="13" t="s">
        <v>1328</v>
      </c>
      <c r="K1981" s="7" t="e">
        <f>SUMIFS([1]исходный!$I$2:$I$8445,[1]исходный!$A$2:$A$8445,Таблица1[[#This Row],[Лицевой]],[1]исходный!$C$2:$C$8445,"Отопление")</f>
        <v>#VALUE!</v>
      </c>
      <c r="L1981" s="7" t="e">
        <f>Таблица1[[#This Row],[Возврат за июль]]+Таблица1[[#This Row],[возврат]]</f>
        <v>#VALUE!</v>
      </c>
      <c r="M1981" s="7" t="e">
        <f>SUMIFS([2]Лист2!$H$2:$H$3988,[2]Лист2!$A$2:$A$3988,Таблица1[[#This Row],[Лицевой]])</f>
        <v>#VALUE!</v>
      </c>
    </row>
    <row r="1982" spans="1:13" hidden="1" outlineLevel="2" x14ac:dyDescent="0.25">
      <c r="A1982" s="25" t="s">
        <v>35</v>
      </c>
      <c r="B1982" s="26">
        <v>484920.04</v>
      </c>
      <c r="C1982" s="26">
        <v>4614.4799999999996</v>
      </c>
      <c r="D1982" s="27">
        <v>70649</v>
      </c>
      <c r="E1982" s="26">
        <v>3916.46</v>
      </c>
      <c r="F1982" s="27">
        <v>33.200000000000003</v>
      </c>
      <c r="G1982" s="26">
        <v>-427.58</v>
      </c>
      <c r="H1982" s="26">
        <v>-593.69000000000005</v>
      </c>
      <c r="I1982" s="26">
        <v>-19.39</v>
      </c>
      <c r="J1982" s="13" t="s">
        <v>1334</v>
      </c>
      <c r="K1982" s="7" t="e">
        <f>SUMIFS([1]исходный!$I$2:$I$8445,[1]исходный!$A$2:$A$8445,Таблица1[[#This Row],[Лицевой]],[1]исходный!$C$2:$C$8445,"Отопление")</f>
        <v>#VALUE!</v>
      </c>
      <c r="L1982" s="7" t="e">
        <f>Таблица1[[#This Row],[Возврат за июль]]+Таблица1[[#This Row],[возврат]]</f>
        <v>#VALUE!</v>
      </c>
      <c r="M1982" s="7" t="e">
        <f>SUMIFS([2]Лист2!$H$2:$H$3988,[2]Лист2!$A$2:$A$3988,Таблица1[[#This Row],[Лицевой]])</f>
        <v>#VALUE!</v>
      </c>
    </row>
    <row r="1983" spans="1:13" hidden="1" outlineLevel="2" x14ac:dyDescent="0.25">
      <c r="A1983" s="25" t="s">
        <v>35</v>
      </c>
      <c r="B1983" s="26">
        <v>484920.04</v>
      </c>
      <c r="C1983" s="26">
        <v>4614.4799999999996</v>
      </c>
      <c r="D1983" s="27">
        <v>70650</v>
      </c>
      <c r="E1983" s="26">
        <v>6289.68</v>
      </c>
      <c r="F1983" s="27">
        <v>53.27</v>
      </c>
      <c r="G1983" s="26">
        <v>-691.72</v>
      </c>
      <c r="H1983" s="26">
        <v>-953.44</v>
      </c>
      <c r="I1983" s="26">
        <v>-31.15</v>
      </c>
      <c r="J1983" s="13" t="s">
        <v>1335</v>
      </c>
      <c r="K1983" s="7" t="e">
        <f>SUMIFS([1]исходный!$I$2:$I$8445,[1]исходный!$A$2:$A$8445,Таблица1[[#This Row],[Лицевой]],[1]исходный!$C$2:$C$8445,"Отопление")</f>
        <v>#VALUE!</v>
      </c>
      <c r="L1983" s="7" t="e">
        <f>Таблица1[[#This Row],[Возврат за июль]]+Таблица1[[#This Row],[возврат]]</f>
        <v>#VALUE!</v>
      </c>
      <c r="M1983" s="7" t="e">
        <f>SUMIFS([2]Лист2!$H$2:$H$3988,[2]Лист2!$A$2:$A$3988,Таблица1[[#This Row],[Лицевой]])</f>
        <v>#VALUE!</v>
      </c>
    </row>
    <row r="1984" spans="1:13" hidden="1" outlineLevel="2" x14ac:dyDescent="0.25">
      <c r="A1984" s="25" t="s">
        <v>35</v>
      </c>
      <c r="B1984" s="26">
        <v>484920.04</v>
      </c>
      <c r="C1984" s="26">
        <v>4614.4799999999996</v>
      </c>
      <c r="D1984" s="27">
        <v>70651</v>
      </c>
      <c r="E1984" s="26">
        <v>7927.35</v>
      </c>
      <c r="F1984" s="27">
        <v>67.14</v>
      </c>
      <c r="G1984" s="26">
        <v>-871.84</v>
      </c>
      <c r="H1984" s="26">
        <v>-1201.7</v>
      </c>
      <c r="I1984" s="26">
        <v>-39.26</v>
      </c>
      <c r="J1984" s="13" t="s">
        <v>1336</v>
      </c>
      <c r="K1984" s="7" t="e">
        <f>SUMIFS([1]исходный!$I$2:$I$8445,[1]исходный!$A$2:$A$8445,Таблица1[[#This Row],[Лицевой]],[1]исходный!$C$2:$C$8445,"Отопление")</f>
        <v>#VALUE!</v>
      </c>
      <c r="L1984" s="7" t="e">
        <f>Таблица1[[#This Row],[Возврат за июль]]+Таблица1[[#This Row],[возврат]]</f>
        <v>#VALUE!</v>
      </c>
      <c r="M1984" s="7" t="e">
        <f>SUMIFS([2]Лист2!$H$2:$H$3988,[2]Лист2!$A$2:$A$3988,Таблица1[[#This Row],[Лицевой]])</f>
        <v>#VALUE!</v>
      </c>
    </row>
    <row r="1985" spans="1:13" hidden="1" outlineLevel="2" x14ac:dyDescent="0.25">
      <c r="A1985" s="25" t="s">
        <v>35</v>
      </c>
      <c r="B1985" s="26">
        <v>484920.04</v>
      </c>
      <c r="C1985" s="26">
        <v>4614.4799999999996</v>
      </c>
      <c r="D1985" s="27">
        <v>70652</v>
      </c>
      <c r="E1985" s="26">
        <v>3919.98</v>
      </c>
      <c r="F1985" s="27">
        <v>33.200000000000003</v>
      </c>
      <c r="G1985" s="26">
        <v>-431.1</v>
      </c>
      <c r="H1985" s="26">
        <v>-594.22</v>
      </c>
      <c r="I1985" s="26">
        <v>-19.399999999999999</v>
      </c>
      <c r="J1985" s="13" t="s">
        <v>1329</v>
      </c>
      <c r="K1985" s="7" t="e">
        <f>SUMIFS([1]исходный!$I$2:$I$8445,[1]исходный!$A$2:$A$8445,Таблица1[[#This Row],[Лицевой]],[1]исходный!$C$2:$C$8445,"Отопление")</f>
        <v>#VALUE!</v>
      </c>
      <c r="L1985" s="7" t="e">
        <f>Таблица1[[#This Row],[Возврат за июль]]+Таблица1[[#This Row],[возврат]]</f>
        <v>#VALUE!</v>
      </c>
      <c r="M1985" s="7" t="e">
        <f>SUMIFS([2]Лист2!$H$2:$H$3988,[2]Лист2!$A$2:$A$3988,Таблица1[[#This Row],[Лицевой]])</f>
        <v>#VALUE!</v>
      </c>
    </row>
    <row r="1986" spans="1:13" hidden="1" outlineLevel="2" x14ac:dyDescent="0.25">
      <c r="A1986" s="25" t="s">
        <v>35</v>
      </c>
      <c r="B1986" s="26">
        <v>484920.04</v>
      </c>
      <c r="C1986" s="26">
        <v>4614.4799999999996</v>
      </c>
      <c r="D1986" s="27">
        <v>70653</v>
      </c>
      <c r="E1986" s="26">
        <v>6293.2</v>
      </c>
      <c r="F1986" s="27">
        <v>53.3</v>
      </c>
      <c r="G1986" s="26">
        <v>-692.08</v>
      </c>
      <c r="H1986" s="26">
        <v>-953.98</v>
      </c>
      <c r="I1986" s="26">
        <v>-31.16</v>
      </c>
      <c r="J1986" s="13" t="s">
        <v>1310</v>
      </c>
      <c r="K1986" s="7" t="e">
        <f>SUMIFS([1]исходный!$I$2:$I$8445,[1]исходный!$A$2:$A$8445,Таблица1[[#This Row],[Лицевой]],[1]исходный!$C$2:$C$8445,"Отопление")</f>
        <v>#VALUE!</v>
      </c>
      <c r="L1986" s="7" t="e">
        <f>Таблица1[[#This Row],[Возврат за июль]]+Таблица1[[#This Row],[возврат]]</f>
        <v>#VALUE!</v>
      </c>
      <c r="M1986" s="7" t="e">
        <f>SUMIFS([2]Лист2!$H$2:$H$3988,[2]Лист2!$A$2:$A$3988,Таблица1[[#This Row],[Лицевой]])</f>
        <v>#VALUE!</v>
      </c>
    </row>
    <row r="1987" spans="1:13" hidden="1" outlineLevel="2" x14ac:dyDescent="0.25">
      <c r="A1987" s="25" t="s">
        <v>35</v>
      </c>
      <c r="B1987" s="26">
        <v>484920.04</v>
      </c>
      <c r="C1987" s="26">
        <v>4614.4799999999996</v>
      </c>
      <c r="D1987" s="27">
        <v>70654</v>
      </c>
      <c r="E1987" s="26">
        <v>7890.77</v>
      </c>
      <c r="F1987" s="27">
        <v>66.83</v>
      </c>
      <c r="G1987" s="26">
        <v>-867.83</v>
      </c>
      <c r="H1987" s="26">
        <v>-1196.1500000000001</v>
      </c>
      <c r="I1987" s="26">
        <v>-39.07</v>
      </c>
      <c r="J1987" s="13" t="s">
        <v>1337</v>
      </c>
      <c r="K1987" s="7" t="e">
        <f>SUMIFS([1]исходный!$I$2:$I$8445,[1]исходный!$A$2:$A$8445,Таблица1[[#This Row],[Лицевой]],[1]исходный!$C$2:$C$8445,"Отопление")</f>
        <v>#VALUE!</v>
      </c>
      <c r="L1987" s="7" t="e">
        <f>Таблица1[[#This Row],[Возврат за июль]]+Таблица1[[#This Row],[возврат]]</f>
        <v>#VALUE!</v>
      </c>
      <c r="M1987" s="7" t="e">
        <f>SUMIFS([2]Лист2!$H$2:$H$3988,[2]Лист2!$A$2:$A$3988,Таблица1[[#This Row],[Лицевой]])</f>
        <v>#VALUE!</v>
      </c>
    </row>
    <row r="1988" spans="1:13" hidden="1" outlineLevel="2" x14ac:dyDescent="0.25">
      <c r="A1988" s="25" t="s">
        <v>35</v>
      </c>
      <c r="B1988" s="26">
        <v>484920.04</v>
      </c>
      <c r="C1988" s="26">
        <v>4614.4799999999996</v>
      </c>
      <c r="D1988" s="27">
        <v>70655</v>
      </c>
      <c r="E1988" s="26">
        <v>3919.98</v>
      </c>
      <c r="F1988" s="27">
        <v>33.200000000000003</v>
      </c>
      <c r="G1988" s="26">
        <v>-431.1</v>
      </c>
      <c r="H1988" s="26">
        <v>0</v>
      </c>
      <c r="I1988" s="26">
        <v>-19.399999999999999</v>
      </c>
      <c r="J1988" s="13" t="s">
        <v>1329</v>
      </c>
      <c r="K1988" s="7" t="e">
        <f>SUMIFS([1]исходный!$I$2:$I$8445,[1]исходный!$A$2:$A$8445,Таблица1[[#This Row],[Лицевой]],[1]исходный!$C$2:$C$8445,"Отопление")</f>
        <v>#VALUE!</v>
      </c>
      <c r="L1988" s="7" t="e">
        <f>Таблица1[[#This Row],[Возврат за июль]]+Таблица1[[#This Row],[возврат]]</f>
        <v>#VALUE!</v>
      </c>
      <c r="M1988" s="7" t="e">
        <f>SUMIFS([2]Лист2!$H$2:$H$3988,[2]Лист2!$A$2:$A$3988,Таблица1[[#This Row],[Лицевой]])</f>
        <v>#VALUE!</v>
      </c>
    </row>
    <row r="1989" spans="1:13" hidden="1" outlineLevel="2" x14ac:dyDescent="0.25">
      <c r="A1989" s="25" t="s">
        <v>35</v>
      </c>
      <c r="B1989" s="26">
        <v>484920.04</v>
      </c>
      <c r="C1989" s="26">
        <v>4614.4799999999996</v>
      </c>
      <c r="D1989" s="27">
        <v>70656</v>
      </c>
      <c r="E1989" s="26">
        <v>6290.87</v>
      </c>
      <c r="F1989" s="27">
        <v>53.28</v>
      </c>
      <c r="G1989" s="26">
        <v>-691.86</v>
      </c>
      <c r="H1989" s="26">
        <v>0</v>
      </c>
      <c r="I1989" s="26">
        <v>-31.16</v>
      </c>
      <c r="J1989" s="13" t="s">
        <v>1338</v>
      </c>
      <c r="K1989" s="7" t="e">
        <f>SUMIFS([1]исходный!$I$2:$I$8445,[1]исходный!$A$2:$A$8445,Таблица1[[#This Row],[Лицевой]],[1]исходный!$C$2:$C$8445,"Отопление")</f>
        <v>#VALUE!</v>
      </c>
      <c r="L1989" s="7" t="e">
        <f>Таблица1[[#This Row],[Возврат за июль]]+Таблица1[[#This Row],[возврат]]</f>
        <v>#VALUE!</v>
      </c>
      <c r="M1989" s="7" t="e">
        <f>SUMIFS([2]Лист2!$H$2:$H$3988,[2]Лист2!$A$2:$A$3988,Таблица1[[#This Row],[Лицевой]])</f>
        <v>#VALUE!</v>
      </c>
    </row>
    <row r="1990" spans="1:13" hidden="1" outlineLevel="2" x14ac:dyDescent="0.25">
      <c r="A1990" s="25" t="s">
        <v>35</v>
      </c>
      <c r="B1990" s="26">
        <v>484920.04</v>
      </c>
      <c r="C1990" s="26">
        <v>4614.4799999999996</v>
      </c>
      <c r="D1990" s="27">
        <v>70657</v>
      </c>
      <c r="E1990" s="26">
        <v>6280.22</v>
      </c>
      <c r="F1990" s="27">
        <v>53.19</v>
      </c>
      <c r="G1990" s="26">
        <v>-690.66</v>
      </c>
      <c r="H1990" s="26">
        <v>0</v>
      </c>
      <c r="I1990" s="26">
        <v>-31.09</v>
      </c>
      <c r="J1990" s="13" t="s">
        <v>1339</v>
      </c>
      <c r="K1990" s="7" t="e">
        <f>SUMIFS([1]исходный!$I$2:$I$8445,[1]исходный!$A$2:$A$8445,Таблица1[[#This Row],[Лицевой]],[1]исходный!$C$2:$C$8445,"Отопление")</f>
        <v>#VALUE!</v>
      </c>
      <c r="L1990" s="7" t="e">
        <f>Таблица1[[#This Row],[Возврат за июль]]+Таблица1[[#This Row],[возврат]]</f>
        <v>#VALUE!</v>
      </c>
      <c r="M1990" s="7" t="e">
        <f>SUMIFS([2]Лист2!$H$2:$H$3988,[2]Лист2!$A$2:$A$3988,Таблица1[[#This Row],[Лицевой]])</f>
        <v>#VALUE!</v>
      </c>
    </row>
    <row r="1991" spans="1:13" hidden="1" outlineLevel="2" x14ac:dyDescent="0.25">
      <c r="A1991" s="25" t="s">
        <v>35</v>
      </c>
      <c r="B1991" s="26">
        <v>484920.04</v>
      </c>
      <c r="C1991" s="26">
        <v>4614.4799999999996</v>
      </c>
      <c r="D1991" s="27">
        <v>70658</v>
      </c>
      <c r="E1991" s="26">
        <v>5541.13</v>
      </c>
      <c r="F1991" s="27">
        <v>46.93</v>
      </c>
      <c r="G1991" s="26">
        <v>-609.41999999999996</v>
      </c>
      <c r="H1991" s="26">
        <v>-839.97</v>
      </c>
      <c r="I1991" s="26">
        <v>-27.44</v>
      </c>
      <c r="J1991" s="13" t="s">
        <v>1340</v>
      </c>
      <c r="K1991" s="7" t="e">
        <f>SUMIFS([1]исходный!$I$2:$I$8445,[1]исходный!$A$2:$A$8445,Таблица1[[#This Row],[Лицевой]],[1]исходный!$C$2:$C$8445,"Отопление")</f>
        <v>#VALUE!</v>
      </c>
      <c r="L1991" s="7" t="e">
        <f>Таблица1[[#This Row],[Возврат за июль]]+Таблица1[[#This Row],[возврат]]</f>
        <v>#VALUE!</v>
      </c>
      <c r="M1991" s="7" t="e">
        <f>SUMIFS([2]Лист2!$H$2:$H$3988,[2]Лист2!$A$2:$A$3988,Таблица1[[#This Row],[Лицевой]])</f>
        <v>#VALUE!</v>
      </c>
    </row>
    <row r="1992" spans="1:13" hidden="1" outlineLevel="2" x14ac:dyDescent="0.25">
      <c r="A1992" s="25" t="s">
        <v>35</v>
      </c>
      <c r="B1992" s="26">
        <v>484920.04</v>
      </c>
      <c r="C1992" s="26">
        <v>4614.4799999999996</v>
      </c>
      <c r="D1992" s="27">
        <v>70659</v>
      </c>
      <c r="E1992" s="26">
        <v>6281.41</v>
      </c>
      <c r="F1992" s="27">
        <v>53.2</v>
      </c>
      <c r="G1992" s="26">
        <v>-690.8</v>
      </c>
      <c r="H1992" s="26">
        <v>-952.19</v>
      </c>
      <c r="I1992" s="26">
        <v>-31.1</v>
      </c>
      <c r="J1992" s="13" t="s">
        <v>1318</v>
      </c>
      <c r="K1992" s="7" t="e">
        <f>SUMIFS([1]исходный!$I$2:$I$8445,[1]исходный!$A$2:$A$8445,Таблица1[[#This Row],[Лицевой]],[1]исходный!$C$2:$C$8445,"Отопление")</f>
        <v>#VALUE!</v>
      </c>
      <c r="L1992" s="7" t="e">
        <f>Таблица1[[#This Row],[Возврат за июль]]+Таблица1[[#This Row],[возврат]]</f>
        <v>#VALUE!</v>
      </c>
      <c r="M1992" s="7" t="e">
        <f>SUMIFS([2]Лист2!$H$2:$H$3988,[2]Лист2!$A$2:$A$3988,Таблица1[[#This Row],[Лицевой]])</f>
        <v>#VALUE!</v>
      </c>
    </row>
    <row r="1993" spans="1:13" hidden="1" outlineLevel="2" x14ac:dyDescent="0.25">
      <c r="A1993" s="25" t="s">
        <v>35</v>
      </c>
      <c r="B1993" s="26">
        <v>484920.04</v>
      </c>
      <c r="C1993" s="26">
        <v>4614.4799999999996</v>
      </c>
      <c r="D1993" s="27">
        <v>70660</v>
      </c>
      <c r="E1993" s="26">
        <v>6281.41</v>
      </c>
      <c r="F1993" s="27">
        <v>53.2</v>
      </c>
      <c r="G1993" s="26">
        <v>-690.8</v>
      </c>
      <c r="H1993" s="26">
        <v>-952.19</v>
      </c>
      <c r="I1993" s="26">
        <v>-31.1</v>
      </c>
      <c r="J1993" s="13" t="s">
        <v>1318</v>
      </c>
      <c r="K1993" s="7" t="e">
        <f>SUMIFS([1]исходный!$I$2:$I$8445,[1]исходный!$A$2:$A$8445,Таблица1[[#This Row],[Лицевой]],[1]исходный!$C$2:$C$8445,"Отопление")</f>
        <v>#VALUE!</v>
      </c>
      <c r="L1993" s="7" t="e">
        <f>Таблица1[[#This Row],[Возврат за июль]]+Таблица1[[#This Row],[возврат]]</f>
        <v>#VALUE!</v>
      </c>
      <c r="M1993" s="7" t="e">
        <f>SUMIFS([2]Лист2!$H$2:$H$3988,[2]Лист2!$A$2:$A$3988,Таблица1[[#This Row],[Лицевой]])</f>
        <v>#VALUE!</v>
      </c>
    </row>
    <row r="1994" spans="1:13" hidden="1" outlineLevel="2" x14ac:dyDescent="0.25">
      <c r="A1994" s="25" t="s">
        <v>35</v>
      </c>
      <c r="B1994" s="26">
        <v>484920.04</v>
      </c>
      <c r="C1994" s="26">
        <v>4614.4799999999996</v>
      </c>
      <c r="D1994" s="27">
        <v>70661</v>
      </c>
      <c r="E1994" s="26">
        <v>5549.35</v>
      </c>
      <c r="F1994" s="27">
        <v>47</v>
      </c>
      <c r="G1994" s="26">
        <v>-610.28</v>
      </c>
      <c r="H1994" s="26">
        <v>0</v>
      </c>
      <c r="I1994" s="26">
        <v>-27.48</v>
      </c>
      <c r="J1994" s="13" t="s">
        <v>1309</v>
      </c>
      <c r="K1994" s="7" t="e">
        <f>SUMIFS([1]исходный!$I$2:$I$8445,[1]исходный!$A$2:$A$8445,Таблица1[[#This Row],[Лицевой]],[1]исходный!$C$2:$C$8445,"Отопление")</f>
        <v>#VALUE!</v>
      </c>
      <c r="L1994" s="7" t="e">
        <f>Таблица1[[#This Row],[Возврат за июль]]+Таблица1[[#This Row],[возврат]]</f>
        <v>#VALUE!</v>
      </c>
      <c r="M1994" s="7" t="e">
        <f>SUMIFS([2]Лист2!$H$2:$H$3988,[2]Лист2!$A$2:$A$3988,Таблица1[[#This Row],[Лицевой]])</f>
        <v>#VALUE!</v>
      </c>
    </row>
    <row r="1995" spans="1:13" hidden="1" outlineLevel="2" x14ac:dyDescent="0.25">
      <c r="A1995" s="25" t="s">
        <v>35</v>
      </c>
      <c r="B1995" s="26">
        <v>484920.04</v>
      </c>
      <c r="C1995" s="26">
        <v>4614.4799999999996</v>
      </c>
      <c r="D1995" s="27">
        <v>70662</v>
      </c>
      <c r="E1995" s="26">
        <v>6287.32</v>
      </c>
      <c r="F1995" s="27">
        <v>53.25</v>
      </c>
      <c r="G1995" s="26">
        <v>-691.46</v>
      </c>
      <c r="H1995" s="26">
        <v>-953.08</v>
      </c>
      <c r="I1995" s="26">
        <v>-31.12</v>
      </c>
      <c r="J1995" s="13" t="s">
        <v>1341</v>
      </c>
      <c r="K1995" s="7" t="e">
        <f>SUMIFS([1]исходный!$I$2:$I$8445,[1]исходный!$A$2:$A$8445,Таблица1[[#This Row],[Лицевой]],[1]исходный!$C$2:$C$8445,"Отопление")</f>
        <v>#VALUE!</v>
      </c>
      <c r="L1995" s="7" t="e">
        <f>Таблица1[[#This Row],[Возврат за июль]]+Таблица1[[#This Row],[возврат]]</f>
        <v>#VALUE!</v>
      </c>
      <c r="M1995" s="7" t="e">
        <f>SUMIFS([2]Лист2!$H$2:$H$3988,[2]Лист2!$A$2:$A$3988,Таблица1[[#This Row],[Лицевой]])</f>
        <v>#VALUE!</v>
      </c>
    </row>
    <row r="1996" spans="1:13" hidden="1" outlineLevel="2" x14ac:dyDescent="0.25">
      <c r="A1996" s="25" t="s">
        <v>35</v>
      </c>
      <c r="B1996" s="26">
        <v>484920.04</v>
      </c>
      <c r="C1996" s="26">
        <v>4614.4799999999996</v>
      </c>
      <c r="D1996" s="27">
        <v>70663</v>
      </c>
      <c r="E1996" s="26">
        <v>6269.61</v>
      </c>
      <c r="F1996" s="27">
        <v>53.1</v>
      </c>
      <c r="G1996" s="26">
        <v>-689.51</v>
      </c>
      <c r="H1996" s="26">
        <v>-950.4</v>
      </c>
      <c r="I1996" s="26">
        <v>-31.04</v>
      </c>
      <c r="J1996" s="13" t="s">
        <v>1342</v>
      </c>
      <c r="K1996" s="7" t="e">
        <f>SUMIFS([1]исходный!$I$2:$I$8445,[1]исходный!$A$2:$A$8445,Таблица1[[#This Row],[Лицевой]],[1]исходный!$C$2:$C$8445,"Отопление")</f>
        <v>#VALUE!</v>
      </c>
      <c r="L1996" s="7" t="e">
        <f>Таблица1[[#This Row],[Возврат за июль]]+Таблица1[[#This Row],[возврат]]</f>
        <v>#VALUE!</v>
      </c>
      <c r="M1996" s="7" t="e">
        <f>SUMIFS([2]Лист2!$H$2:$H$3988,[2]Лист2!$A$2:$A$3988,Таблица1[[#This Row],[Лицевой]])</f>
        <v>#VALUE!</v>
      </c>
    </row>
    <row r="1997" spans="1:13" hidden="1" outlineLevel="2" x14ac:dyDescent="0.25">
      <c r="A1997" s="25" t="s">
        <v>35</v>
      </c>
      <c r="B1997" s="26">
        <v>484920.04</v>
      </c>
      <c r="C1997" s="26">
        <v>4614.4799999999996</v>
      </c>
      <c r="D1997" s="27">
        <v>70664</v>
      </c>
      <c r="E1997" s="26">
        <v>5513.97</v>
      </c>
      <c r="F1997" s="27">
        <v>46.7</v>
      </c>
      <c r="G1997" s="26">
        <v>-606.42999999999995</v>
      </c>
      <c r="H1997" s="26">
        <v>-835.85</v>
      </c>
      <c r="I1997" s="26">
        <v>-27.3</v>
      </c>
      <c r="J1997" s="13" t="s">
        <v>1317</v>
      </c>
      <c r="K1997" s="7" t="e">
        <f>SUMIFS([1]исходный!$I$2:$I$8445,[1]исходный!$A$2:$A$8445,Таблица1[[#This Row],[Лицевой]],[1]исходный!$C$2:$C$8445,"Отопление")</f>
        <v>#VALUE!</v>
      </c>
      <c r="L1997" s="7" t="e">
        <f>Таблица1[[#This Row],[Возврат за июль]]+Таблица1[[#This Row],[возврат]]</f>
        <v>#VALUE!</v>
      </c>
      <c r="M1997" s="7" t="e">
        <f>SUMIFS([2]Лист2!$H$2:$H$3988,[2]Лист2!$A$2:$A$3988,Таблица1[[#This Row],[Лицевой]])</f>
        <v>#VALUE!</v>
      </c>
    </row>
    <row r="1998" spans="1:13" hidden="1" outlineLevel="2" x14ac:dyDescent="0.25">
      <c r="A1998" s="25" t="s">
        <v>35</v>
      </c>
      <c r="B1998" s="26">
        <v>484920.04</v>
      </c>
      <c r="C1998" s="26">
        <v>4614.4799999999996</v>
      </c>
      <c r="D1998" s="27">
        <v>70665</v>
      </c>
      <c r="E1998" s="26">
        <v>6288.5</v>
      </c>
      <c r="F1998" s="27">
        <v>53.26</v>
      </c>
      <c r="G1998" s="26">
        <v>-691.59</v>
      </c>
      <c r="H1998" s="26">
        <v>-953.26</v>
      </c>
      <c r="I1998" s="26">
        <v>-31.13</v>
      </c>
      <c r="J1998" s="13" t="s">
        <v>1343</v>
      </c>
      <c r="K1998" s="7" t="e">
        <f>SUMIFS([1]исходный!$I$2:$I$8445,[1]исходный!$A$2:$A$8445,Таблица1[[#This Row],[Лицевой]],[1]исходный!$C$2:$C$8445,"Отопление")</f>
        <v>#VALUE!</v>
      </c>
      <c r="L1998" s="7" t="e">
        <f>Таблица1[[#This Row],[Возврат за июль]]+Таблица1[[#This Row],[возврат]]</f>
        <v>#VALUE!</v>
      </c>
      <c r="M1998" s="7" t="e">
        <f>SUMIFS([2]Лист2!$H$2:$H$3988,[2]Лист2!$A$2:$A$3988,Таблица1[[#This Row],[Лицевой]])</f>
        <v>#VALUE!</v>
      </c>
    </row>
    <row r="1999" spans="1:13" hidden="1" outlineLevel="2" x14ac:dyDescent="0.25">
      <c r="A1999" s="25" t="s">
        <v>35</v>
      </c>
      <c r="B1999" s="26">
        <v>484920.04</v>
      </c>
      <c r="C1999" s="26">
        <v>4614.4799999999996</v>
      </c>
      <c r="D1999" s="27">
        <v>70666</v>
      </c>
      <c r="E1999" s="26">
        <v>6299.16</v>
      </c>
      <c r="F1999" s="27">
        <v>53.35</v>
      </c>
      <c r="G1999" s="26">
        <v>-692.79</v>
      </c>
      <c r="H1999" s="26">
        <v>-954.88</v>
      </c>
      <c r="I1999" s="26">
        <v>-31.19</v>
      </c>
      <c r="J1999" s="13" t="s">
        <v>1344</v>
      </c>
      <c r="K1999" s="7" t="e">
        <f>SUMIFS([1]исходный!$I$2:$I$8445,[1]исходный!$A$2:$A$8445,Таблица1[[#This Row],[Лицевой]],[1]исходный!$C$2:$C$8445,"Отопление")</f>
        <v>#VALUE!</v>
      </c>
      <c r="L1999" s="7" t="e">
        <f>Таблица1[[#This Row],[Возврат за июль]]+Таблица1[[#This Row],[возврат]]</f>
        <v>#VALUE!</v>
      </c>
      <c r="M1999" s="7" t="e">
        <f>SUMIFS([2]Лист2!$H$2:$H$3988,[2]Лист2!$A$2:$A$3988,Таблица1[[#This Row],[Лицевой]])</f>
        <v>#VALUE!</v>
      </c>
    </row>
    <row r="2000" spans="1:13" hidden="1" outlineLevel="2" x14ac:dyDescent="0.25">
      <c r="A2000" s="25" t="s">
        <v>35</v>
      </c>
      <c r="B2000" s="26">
        <v>484920.04</v>
      </c>
      <c r="C2000" s="26">
        <v>4614.4799999999996</v>
      </c>
      <c r="D2000" s="27">
        <v>70667</v>
      </c>
      <c r="E2000" s="26">
        <v>5569.44</v>
      </c>
      <c r="F2000" s="27">
        <v>47.17</v>
      </c>
      <c r="G2000" s="26">
        <v>-612.5</v>
      </c>
      <c r="H2000" s="26">
        <v>-844.26</v>
      </c>
      <c r="I2000" s="26">
        <v>-27.57</v>
      </c>
      <c r="J2000" s="13" t="s">
        <v>1345</v>
      </c>
      <c r="K2000" s="7" t="e">
        <f>SUMIFS([1]исходный!$I$2:$I$8445,[1]исходный!$A$2:$A$8445,Таблица1[[#This Row],[Лицевой]],[1]исходный!$C$2:$C$8445,"Отопление")</f>
        <v>#VALUE!</v>
      </c>
      <c r="L2000" s="7" t="e">
        <f>Таблица1[[#This Row],[Возврат за июль]]+Таблица1[[#This Row],[возврат]]</f>
        <v>#VALUE!</v>
      </c>
      <c r="M2000" s="7" t="e">
        <f>SUMIFS([2]Лист2!$H$2:$H$3988,[2]Лист2!$A$2:$A$3988,Таблица1[[#This Row],[Лицевой]])</f>
        <v>#VALUE!</v>
      </c>
    </row>
    <row r="2001" spans="1:13" hidden="1" outlineLevel="2" x14ac:dyDescent="0.25">
      <c r="A2001" s="25" t="s">
        <v>35</v>
      </c>
      <c r="B2001" s="26">
        <v>484920.04</v>
      </c>
      <c r="C2001" s="26">
        <v>4614.4799999999996</v>
      </c>
      <c r="D2001" s="27">
        <v>70668</v>
      </c>
      <c r="E2001" s="26">
        <v>6329.85</v>
      </c>
      <c r="F2001" s="27">
        <v>53.61</v>
      </c>
      <c r="G2001" s="26">
        <v>-696.16</v>
      </c>
      <c r="H2001" s="26">
        <v>-959.53</v>
      </c>
      <c r="I2001" s="26">
        <v>-31.34</v>
      </c>
      <c r="J2001" s="13" t="s">
        <v>1346</v>
      </c>
      <c r="K2001" s="7" t="e">
        <f>SUMIFS([1]исходный!$I$2:$I$8445,[1]исходный!$A$2:$A$8445,Таблица1[[#This Row],[Лицевой]],[1]исходный!$C$2:$C$8445,"Отопление")</f>
        <v>#VALUE!</v>
      </c>
      <c r="L2001" s="7" t="e">
        <f>Таблица1[[#This Row],[Возврат за июль]]+Таблица1[[#This Row],[возврат]]</f>
        <v>#VALUE!</v>
      </c>
      <c r="M2001" s="7" t="e">
        <f>SUMIFS([2]Лист2!$H$2:$H$3988,[2]Лист2!$A$2:$A$3988,Таблица1[[#This Row],[Лицевой]])</f>
        <v>#VALUE!</v>
      </c>
    </row>
    <row r="2002" spans="1:13" hidden="1" outlineLevel="2" x14ac:dyDescent="0.25">
      <c r="A2002" s="25" t="s">
        <v>35</v>
      </c>
      <c r="B2002" s="26">
        <v>484920.04</v>
      </c>
      <c r="C2002" s="26">
        <v>4614.4799999999996</v>
      </c>
      <c r="D2002" s="27">
        <v>70669</v>
      </c>
      <c r="E2002" s="26">
        <v>6282.6</v>
      </c>
      <c r="F2002" s="27">
        <v>53.21</v>
      </c>
      <c r="G2002" s="26">
        <v>-690.94</v>
      </c>
      <c r="H2002" s="26">
        <v>-952.37</v>
      </c>
      <c r="I2002" s="26">
        <v>-31.11</v>
      </c>
      <c r="J2002" s="13" t="s">
        <v>1347</v>
      </c>
      <c r="K2002" s="7" t="e">
        <f>SUMIFS([1]исходный!$I$2:$I$8445,[1]исходный!$A$2:$A$8445,Таблица1[[#This Row],[Лицевой]],[1]исходный!$C$2:$C$8445,"Отопление")</f>
        <v>#VALUE!</v>
      </c>
      <c r="L2002" s="7" t="e">
        <f>Таблица1[[#This Row],[Возврат за июль]]+Таблица1[[#This Row],[возврат]]</f>
        <v>#VALUE!</v>
      </c>
      <c r="M2002" s="7" t="e">
        <f>SUMIFS([2]Лист2!$H$2:$H$3988,[2]Лист2!$A$2:$A$3988,Таблица1[[#This Row],[Лицевой]])</f>
        <v>#VALUE!</v>
      </c>
    </row>
    <row r="2003" spans="1:13" hidden="1" outlineLevel="2" x14ac:dyDescent="0.25">
      <c r="A2003" s="25" t="s">
        <v>35</v>
      </c>
      <c r="B2003" s="26">
        <v>484920.04</v>
      </c>
      <c r="C2003" s="26">
        <v>4614.4799999999996</v>
      </c>
      <c r="D2003" s="27">
        <v>70670</v>
      </c>
      <c r="E2003" s="26">
        <v>5530.46</v>
      </c>
      <c r="F2003" s="27">
        <v>46.84</v>
      </c>
      <c r="G2003" s="26">
        <v>-608.20000000000005</v>
      </c>
      <c r="H2003" s="26">
        <v>0</v>
      </c>
      <c r="I2003" s="26">
        <v>-27.39</v>
      </c>
      <c r="J2003" s="13" t="s">
        <v>1348</v>
      </c>
      <c r="K2003" s="7" t="e">
        <f>SUMIFS([1]исходный!$I$2:$I$8445,[1]исходный!$A$2:$A$8445,Таблица1[[#This Row],[Лицевой]],[1]исходный!$C$2:$C$8445,"Отопление")</f>
        <v>#VALUE!</v>
      </c>
      <c r="L2003" s="7" t="e">
        <f>Таблица1[[#This Row],[Возврат за июль]]+Таблица1[[#This Row],[возврат]]</f>
        <v>#VALUE!</v>
      </c>
      <c r="M2003" s="7" t="e">
        <f>SUMIFS([2]Лист2!$H$2:$H$3988,[2]Лист2!$A$2:$A$3988,Таблица1[[#This Row],[Лицевой]])</f>
        <v>#VALUE!</v>
      </c>
    </row>
    <row r="2004" spans="1:13" hidden="1" outlineLevel="2" x14ac:dyDescent="0.25">
      <c r="A2004" s="25" t="s">
        <v>35</v>
      </c>
      <c r="B2004" s="26">
        <v>484920.04</v>
      </c>
      <c r="C2004" s="26">
        <v>4614.4799999999996</v>
      </c>
      <c r="D2004" s="27">
        <v>70671</v>
      </c>
      <c r="E2004" s="26">
        <v>6305.05</v>
      </c>
      <c r="F2004" s="27">
        <v>53.4</v>
      </c>
      <c r="G2004" s="26">
        <v>-693.43</v>
      </c>
      <c r="H2004" s="26">
        <v>-955.77</v>
      </c>
      <c r="I2004" s="26">
        <v>-31.23</v>
      </c>
      <c r="J2004" s="13" t="s">
        <v>1349</v>
      </c>
      <c r="K2004" s="7" t="e">
        <f>SUMIFS([1]исходный!$I$2:$I$8445,[1]исходный!$A$2:$A$8445,Таблица1[[#This Row],[Лицевой]],[1]исходный!$C$2:$C$8445,"Отопление")</f>
        <v>#VALUE!</v>
      </c>
      <c r="L2004" s="7" t="e">
        <f>Таблица1[[#This Row],[Возврат за июль]]+Таблица1[[#This Row],[возврат]]</f>
        <v>#VALUE!</v>
      </c>
      <c r="M2004" s="7" t="e">
        <f>SUMIFS([2]Лист2!$H$2:$H$3988,[2]Лист2!$A$2:$A$3988,Таблица1[[#This Row],[Лицевой]])</f>
        <v>#VALUE!</v>
      </c>
    </row>
    <row r="2005" spans="1:13" hidden="1" outlineLevel="2" x14ac:dyDescent="0.25">
      <c r="A2005" s="25" t="s">
        <v>35</v>
      </c>
      <c r="B2005" s="26">
        <v>484920.04</v>
      </c>
      <c r="C2005" s="26">
        <v>4614.4799999999996</v>
      </c>
      <c r="D2005" s="27">
        <v>70672</v>
      </c>
      <c r="E2005" s="26">
        <v>7921.46</v>
      </c>
      <c r="F2005" s="27">
        <v>67.09</v>
      </c>
      <c r="G2005" s="26">
        <v>-871.2</v>
      </c>
      <c r="H2005" s="26">
        <v>-1200.8</v>
      </c>
      <c r="I2005" s="26">
        <v>-39.22</v>
      </c>
      <c r="J2005" s="13" t="s">
        <v>1350</v>
      </c>
      <c r="K2005" s="7" t="e">
        <f>SUMIFS([1]исходный!$I$2:$I$8445,[1]исходный!$A$2:$A$8445,Таблица1[[#This Row],[Лицевой]],[1]исходный!$C$2:$C$8445,"Отопление")</f>
        <v>#VALUE!</v>
      </c>
      <c r="L2005" s="7" t="e">
        <f>Таблица1[[#This Row],[Возврат за июль]]+Таблица1[[#This Row],[возврат]]</f>
        <v>#VALUE!</v>
      </c>
      <c r="M2005" s="7" t="e">
        <f>SUMIFS([2]Лист2!$H$2:$H$3988,[2]Лист2!$A$2:$A$3988,Таблица1[[#This Row],[Лицевой]])</f>
        <v>#VALUE!</v>
      </c>
    </row>
    <row r="2006" spans="1:13" hidden="1" outlineLevel="2" x14ac:dyDescent="0.25">
      <c r="A2006" s="25" t="s">
        <v>35</v>
      </c>
      <c r="B2006" s="26">
        <v>484920.04</v>
      </c>
      <c r="C2006" s="26">
        <v>4614.4799999999996</v>
      </c>
      <c r="D2006" s="27">
        <v>70673</v>
      </c>
      <c r="E2006" s="26">
        <v>3908.18</v>
      </c>
      <c r="F2006" s="27">
        <v>33.1</v>
      </c>
      <c r="G2006" s="26">
        <v>-429.81</v>
      </c>
      <c r="H2006" s="26">
        <v>-592.42999999999995</v>
      </c>
      <c r="I2006" s="26">
        <v>-19.350000000000001</v>
      </c>
      <c r="J2006" s="13" t="s">
        <v>1351</v>
      </c>
      <c r="K2006" s="7" t="e">
        <f>SUMIFS([1]исходный!$I$2:$I$8445,[1]исходный!$A$2:$A$8445,Таблица1[[#This Row],[Лицевой]],[1]исходный!$C$2:$C$8445,"Отопление")</f>
        <v>#VALUE!</v>
      </c>
      <c r="L2006" s="7" t="e">
        <f>Таблица1[[#This Row],[Возврат за июль]]+Таблица1[[#This Row],[возврат]]</f>
        <v>#VALUE!</v>
      </c>
      <c r="M2006" s="7" t="e">
        <f>SUMIFS([2]Лист2!$H$2:$H$3988,[2]Лист2!$A$2:$A$3988,Таблица1[[#This Row],[Лицевой]])</f>
        <v>#VALUE!</v>
      </c>
    </row>
    <row r="2007" spans="1:13" hidden="1" outlineLevel="2" x14ac:dyDescent="0.25">
      <c r="A2007" s="25" t="s">
        <v>35</v>
      </c>
      <c r="B2007" s="26">
        <v>484920.04</v>
      </c>
      <c r="C2007" s="26">
        <v>4614.4799999999996</v>
      </c>
      <c r="D2007" s="27">
        <v>70674</v>
      </c>
      <c r="E2007" s="26">
        <v>6328.65</v>
      </c>
      <c r="F2007" s="27">
        <v>53.6</v>
      </c>
      <c r="G2007" s="26">
        <v>-696.01</v>
      </c>
      <c r="H2007" s="26">
        <v>-959.35</v>
      </c>
      <c r="I2007" s="26">
        <v>-31.34</v>
      </c>
      <c r="J2007" s="13" t="s">
        <v>1352</v>
      </c>
      <c r="K2007" s="7" t="e">
        <f>SUMIFS([1]исходный!$I$2:$I$8445,[1]исходный!$A$2:$A$8445,Таблица1[[#This Row],[Лицевой]],[1]исходный!$C$2:$C$8445,"Отопление")</f>
        <v>#VALUE!</v>
      </c>
      <c r="L2007" s="7" t="e">
        <f>Таблица1[[#This Row],[Возврат за июль]]+Таблица1[[#This Row],[возврат]]</f>
        <v>#VALUE!</v>
      </c>
      <c r="M2007" s="7" t="e">
        <f>SUMIFS([2]Лист2!$H$2:$H$3988,[2]Лист2!$A$2:$A$3988,Таблица1[[#This Row],[Лицевой]])</f>
        <v>#VALUE!</v>
      </c>
    </row>
    <row r="2008" spans="1:13" hidden="1" outlineLevel="2" x14ac:dyDescent="0.25">
      <c r="A2008" s="25" t="s">
        <v>35</v>
      </c>
      <c r="B2008" s="26">
        <v>484920.04</v>
      </c>
      <c r="C2008" s="26">
        <v>4614.4799999999996</v>
      </c>
      <c r="D2008" s="27">
        <v>70675</v>
      </c>
      <c r="E2008" s="26">
        <v>7921.46</v>
      </c>
      <c r="F2008" s="27">
        <v>67.09</v>
      </c>
      <c r="G2008" s="26">
        <v>-871.2</v>
      </c>
      <c r="H2008" s="26">
        <v>0</v>
      </c>
      <c r="I2008" s="26">
        <v>-39.22</v>
      </c>
      <c r="J2008" s="13" t="s">
        <v>1350</v>
      </c>
      <c r="K2008" s="7" t="e">
        <f>SUMIFS([1]исходный!$I$2:$I$8445,[1]исходный!$A$2:$A$8445,Таблица1[[#This Row],[Лицевой]],[1]исходный!$C$2:$C$8445,"Отопление")</f>
        <v>#VALUE!</v>
      </c>
      <c r="L2008" s="7" t="e">
        <f>Таблица1[[#This Row],[Возврат за июль]]+Таблица1[[#This Row],[возврат]]</f>
        <v>#VALUE!</v>
      </c>
      <c r="M2008" s="7" t="e">
        <f>SUMIFS([2]Лист2!$H$2:$H$3988,[2]Лист2!$A$2:$A$3988,Таблица1[[#This Row],[Лицевой]])</f>
        <v>#VALUE!</v>
      </c>
    </row>
    <row r="2009" spans="1:13" hidden="1" outlineLevel="2" x14ac:dyDescent="0.25">
      <c r="A2009" s="25" t="s">
        <v>35</v>
      </c>
      <c r="B2009" s="26">
        <v>484920.04</v>
      </c>
      <c r="C2009" s="26">
        <v>4614.4799999999996</v>
      </c>
      <c r="D2009" s="27">
        <v>70676</v>
      </c>
      <c r="E2009" s="26">
        <v>3938.86</v>
      </c>
      <c r="F2009" s="27">
        <v>33.36</v>
      </c>
      <c r="G2009" s="26">
        <v>-433.17</v>
      </c>
      <c r="H2009" s="26">
        <v>-597.09</v>
      </c>
      <c r="I2009" s="26">
        <v>-19.5</v>
      </c>
      <c r="J2009" s="13" t="s">
        <v>1353</v>
      </c>
      <c r="K2009" s="7" t="e">
        <f>SUMIFS([1]исходный!$I$2:$I$8445,[1]исходный!$A$2:$A$8445,Таблица1[[#This Row],[Лицевой]],[1]исходный!$C$2:$C$8445,"Отопление")</f>
        <v>#VALUE!</v>
      </c>
      <c r="L2009" s="7" t="e">
        <f>Таблица1[[#This Row],[Возврат за июль]]+Таблица1[[#This Row],[возврат]]</f>
        <v>#VALUE!</v>
      </c>
      <c r="M2009" s="7" t="e">
        <f>SUMIFS([2]Лист2!$H$2:$H$3988,[2]Лист2!$A$2:$A$3988,Таблица1[[#This Row],[Лицевой]])</f>
        <v>#VALUE!</v>
      </c>
    </row>
    <row r="2010" spans="1:13" hidden="1" outlineLevel="2" x14ac:dyDescent="0.25">
      <c r="A2010" s="25" t="s">
        <v>35</v>
      </c>
      <c r="B2010" s="26">
        <v>484920.04</v>
      </c>
      <c r="C2010" s="26">
        <v>4614.4799999999996</v>
      </c>
      <c r="D2010" s="27">
        <v>70677</v>
      </c>
      <c r="E2010" s="26">
        <v>6281.41</v>
      </c>
      <c r="F2010" s="27">
        <v>53.2</v>
      </c>
      <c r="G2010" s="26">
        <v>-690.8</v>
      </c>
      <c r="H2010" s="26">
        <v>-952.19</v>
      </c>
      <c r="I2010" s="26">
        <v>-31.1</v>
      </c>
      <c r="J2010" s="13" t="s">
        <v>1318</v>
      </c>
      <c r="K2010" s="7" t="e">
        <f>SUMIFS([1]исходный!$I$2:$I$8445,[1]исходный!$A$2:$A$8445,Таблица1[[#This Row],[Лицевой]],[1]исходный!$C$2:$C$8445,"Отопление")</f>
        <v>#VALUE!</v>
      </c>
      <c r="L2010" s="7" t="e">
        <f>Таблица1[[#This Row],[Возврат за июль]]+Таблица1[[#This Row],[возврат]]</f>
        <v>#VALUE!</v>
      </c>
      <c r="M2010" s="7" t="e">
        <f>SUMIFS([2]Лист2!$H$2:$H$3988,[2]Лист2!$A$2:$A$3988,Таблица1[[#This Row],[Лицевой]])</f>
        <v>#VALUE!</v>
      </c>
    </row>
    <row r="2011" spans="1:13" hidden="1" outlineLevel="2" x14ac:dyDescent="0.25">
      <c r="A2011" s="25" t="s">
        <v>35</v>
      </c>
      <c r="B2011" s="26">
        <v>484920.04</v>
      </c>
      <c r="C2011" s="26">
        <v>4614.4799999999996</v>
      </c>
      <c r="D2011" s="27">
        <v>70678</v>
      </c>
      <c r="E2011" s="26">
        <v>7924.97</v>
      </c>
      <c r="F2011" s="27">
        <v>67.12</v>
      </c>
      <c r="G2011" s="26">
        <v>-871.56</v>
      </c>
      <c r="H2011" s="26">
        <v>-1201.33</v>
      </c>
      <c r="I2011" s="26">
        <v>-39.24</v>
      </c>
      <c r="J2011" s="13" t="s">
        <v>1354</v>
      </c>
      <c r="K2011" s="7" t="e">
        <f>SUMIFS([1]исходный!$I$2:$I$8445,[1]исходный!$A$2:$A$8445,Таблица1[[#This Row],[Лицевой]],[1]исходный!$C$2:$C$8445,"Отопление")</f>
        <v>#VALUE!</v>
      </c>
      <c r="L2011" s="7" t="e">
        <f>Таблица1[[#This Row],[Возврат за июль]]+Таблица1[[#This Row],[возврат]]</f>
        <v>#VALUE!</v>
      </c>
      <c r="M2011" s="7" t="e">
        <f>SUMIFS([2]Лист2!$H$2:$H$3988,[2]Лист2!$A$2:$A$3988,Таблица1[[#This Row],[Лицевой]])</f>
        <v>#VALUE!</v>
      </c>
    </row>
    <row r="2012" spans="1:13" hidden="1" outlineLevel="2" x14ac:dyDescent="0.25">
      <c r="A2012" s="25" t="s">
        <v>35</v>
      </c>
      <c r="B2012" s="26">
        <v>484920.04</v>
      </c>
      <c r="C2012" s="26">
        <v>4614.4799999999996</v>
      </c>
      <c r="D2012" s="27">
        <v>70679</v>
      </c>
      <c r="E2012" s="26">
        <v>3905.8</v>
      </c>
      <c r="F2012" s="27">
        <v>33.08</v>
      </c>
      <c r="G2012" s="26">
        <v>-429.54</v>
      </c>
      <c r="H2012" s="26">
        <v>-592.07000000000005</v>
      </c>
      <c r="I2012" s="26">
        <v>-19.329999999999998</v>
      </c>
      <c r="J2012" s="13" t="s">
        <v>1355</v>
      </c>
      <c r="K2012" s="7" t="e">
        <f>SUMIFS([1]исходный!$I$2:$I$8445,[1]исходный!$A$2:$A$8445,Таблица1[[#This Row],[Лицевой]],[1]исходный!$C$2:$C$8445,"Отопление")</f>
        <v>#VALUE!</v>
      </c>
      <c r="L2012" s="7" t="e">
        <f>Таблица1[[#This Row],[Возврат за июль]]+Таблица1[[#This Row],[возврат]]</f>
        <v>#VALUE!</v>
      </c>
      <c r="M2012" s="7" t="e">
        <f>SUMIFS([2]Лист2!$H$2:$H$3988,[2]Лист2!$A$2:$A$3988,Таблица1[[#This Row],[Лицевой]])</f>
        <v>#VALUE!</v>
      </c>
    </row>
    <row r="2013" spans="1:13" hidden="1" outlineLevel="2" x14ac:dyDescent="0.25">
      <c r="A2013" s="25" t="s">
        <v>35</v>
      </c>
      <c r="B2013" s="26">
        <v>484920.04</v>
      </c>
      <c r="C2013" s="26">
        <v>4614.4799999999996</v>
      </c>
      <c r="D2013" s="27">
        <v>70680</v>
      </c>
      <c r="E2013" s="26">
        <v>6321.57</v>
      </c>
      <c r="F2013" s="27">
        <v>53.54</v>
      </c>
      <c r="G2013" s="26">
        <v>-695.23</v>
      </c>
      <c r="H2013" s="26">
        <v>-958.27</v>
      </c>
      <c r="I2013" s="26">
        <v>-31.3</v>
      </c>
      <c r="J2013" s="13" t="s">
        <v>1356</v>
      </c>
      <c r="K2013" s="7" t="e">
        <f>SUMIFS([1]исходный!$I$2:$I$8445,[1]исходный!$A$2:$A$8445,Таблица1[[#This Row],[Лицевой]],[1]исходный!$C$2:$C$8445,"Отопление")</f>
        <v>#VALUE!</v>
      </c>
      <c r="L2013" s="7" t="e">
        <f>Таблица1[[#This Row],[Возврат за июль]]+Таблица1[[#This Row],[возврат]]</f>
        <v>#VALUE!</v>
      </c>
      <c r="M2013" s="7" t="e">
        <f>SUMIFS([2]Лист2!$H$2:$H$3988,[2]Лист2!$A$2:$A$3988,Таблица1[[#This Row],[Лицевой]])</f>
        <v>#VALUE!</v>
      </c>
    </row>
    <row r="2014" spans="1:13" hidden="1" outlineLevel="2" x14ac:dyDescent="0.25">
      <c r="A2014" s="25" t="s">
        <v>35</v>
      </c>
      <c r="B2014" s="26">
        <v>484920.04</v>
      </c>
      <c r="C2014" s="26">
        <v>4614.4799999999996</v>
      </c>
      <c r="D2014" s="27">
        <v>70681</v>
      </c>
      <c r="E2014" s="26">
        <v>7910.79</v>
      </c>
      <c r="F2014" s="27">
        <v>67</v>
      </c>
      <c r="G2014" s="26">
        <v>-869.99</v>
      </c>
      <c r="H2014" s="26">
        <v>-1199.18</v>
      </c>
      <c r="I2014" s="26">
        <v>-39.17</v>
      </c>
      <c r="J2014" s="13" t="s">
        <v>1357</v>
      </c>
      <c r="K2014" s="7" t="e">
        <f>SUMIFS([1]исходный!$I$2:$I$8445,[1]исходный!$A$2:$A$8445,Таблица1[[#This Row],[Лицевой]],[1]исходный!$C$2:$C$8445,"Отопление")</f>
        <v>#VALUE!</v>
      </c>
      <c r="L2014" s="7" t="e">
        <f>Таблица1[[#This Row],[Возврат за июль]]+Таблица1[[#This Row],[возврат]]</f>
        <v>#VALUE!</v>
      </c>
      <c r="M2014" s="7" t="e">
        <f>SUMIFS([2]Лист2!$H$2:$H$3988,[2]Лист2!$A$2:$A$3988,Таблица1[[#This Row],[Лицевой]])</f>
        <v>#VALUE!</v>
      </c>
    </row>
    <row r="2015" spans="1:13" hidden="1" outlineLevel="2" x14ac:dyDescent="0.25">
      <c r="A2015" s="25" t="s">
        <v>35</v>
      </c>
      <c r="B2015" s="26">
        <v>484920.04</v>
      </c>
      <c r="C2015" s="26">
        <v>4614.4799999999996</v>
      </c>
      <c r="D2015" s="27">
        <v>70682</v>
      </c>
      <c r="E2015" s="26">
        <v>3892.81</v>
      </c>
      <c r="F2015" s="27">
        <v>32.97</v>
      </c>
      <c r="G2015" s="26">
        <v>-428.1</v>
      </c>
      <c r="H2015" s="26">
        <v>-590.1</v>
      </c>
      <c r="I2015" s="26">
        <v>-19.27</v>
      </c>
      <c r="J2015" s="13" t="s">
        <v>1358</v>
      </c>
      <c r="K2015" s="7" t="e">
        <f>SUMIFS([1]исходный!$I$2:$I$8445,[1]исходный!$A$2:$A$8445,Таблица1[[#This Row],[Лицевой]],[1]исходный!$C$2:$C$8445,"Отопление")</f>
        <v>#VALUE!</v>
      </c>
      <c r="L2015" s="7" t="e">
        <f>Таблица1[[#This Row],[Возврат за июль]]+Таблица1[[#This Row],[возврат]]</f>
        <v>#VALUE!</v>
      </c>
      <c r="M2015" s="7" t="e">
        <f>SUMIFS([2]Лист2!$H$2:$H$3988,[2]Лист2!$A$2:$A$3988,Таблица1[[#This Row],[Лицевой]])</f>
        <v>#VALUE!</v>
      </c>
    </row>
    <row r="2016" spans="1:13" hidden="1" outlineLevel="2" x14ac:dyDescent="0.25">
      <c r="A2016" s="25" t="s">
        <v>35</v>
      </c>
      <c r="B2016" s="26">
        <v>484920.04</v>
      </c>
      <c r="C2016" s="26">
        <v>4614.4799999999996</v>
      </c>
      <c r="D2016" s="27">
        <v>70683</v>
      </c>
      <c r="E2016" s="26">
        <v>6334.55</v>
      </c>
      <c r="F2016" s="27">
        <v>53.65</v>
      </c>
      <c r="G2016" s="26">
        <v>-696.65</v>
      </c>
      <c r="H2016" s="26">
        <v>-960.25</v>
      </c>
      <c r="I2016" s="26">
        <v>-31.37</v>
      </c>
      <c r="J2016" s="13" t="s">
        <v>1359</v>
      </c>
      <c r="K2016" s="7" t="e">
        <f>SUMIFS([1]исходный!$I$2:$I$8445,[1]исходный!$A$2:$A$8445,Таблица1[[#This Row],[Лицевой]],[1]исходный!$C$2:$C$8445,"Отопление")</f>
        <v>#VALUE!</v>
      </c>
      <c r="L2016" s="7" t="e">
        <f>Таблица1[[#This Row],[Возврат за июль]]+Таблица1[[#This Row],[возврат]]</f>
        <v>#VALUE!</v>
      </c>
      <c r="M2016" s="7" t="e">
        <f>SUMIFS([2]Лист2!$H$2:$H$3988,[2]Лист2!$A$2:$A$3988,Таблица1[[#This Row],[Лицевой]])</f>
        <v>#VALUE!</v>
      </c>
    </row>
    <row r="2017" spans="1:13" hidden="1" outlineLevel="2" x14ac:dyDescent="0.25">
      <c r="A2017" s="25" t="s">
        <v>35</v>
      </c>
      <c r="B2017" s="26">
        <v>484920.04</v>
      </c>
      <c r="C2017" s="26">
        <v>4614.4799999999996</v>
      </c>
      <c r="D2017" s="27">
        <v>70684</v>
      </c>
      <c r="E2017" s="26">
        <v>7920.26</v>
      </c>
      <c r="F2017" s="27">
        <v>67.08</v>
      </c>
      <c r="G2017" s="26">
        <v>-871.05</v>
      </c>
      <c r="H2017" s="26">
        <v>-1200.6199999999999</v>
      </c>
      <c r="I2017" s="26">
        <v>-39.22</v>
      </c>
      <c r="J2017" s="13" t="s">
        <v>1360</v>
      </c>
      <c r="K2017" s="7" t="e">
        <f>SUMIFS([1]исходный!$I$2:$I$8445,[1]исходный!$A$2:$A$8445,Таблица1[[#This Row],[Лицевой]],[1]исходный!$C$2:$C$8445,"Отопление")</f>
        <v>#VALUE!</v>
      </c>
      <c r="L2017" s="7" t="e">
        <f>Таблица1[[#This Row],[Возврат за июль]]+Таблица1[[#This Row],[возврат]]</f>
        <v>#VALUE!</v>
      </c>
      <c r="M2017" s="7" t="e">
        <f>SUMIFS([2]Лист2!$H$2:$H$3988,[2]Лист2!$A$2:$A$3988,Таблица1[[#This Row],[Лицевой]])</f>
        <v>#VALUE!</v>
      </c>
    </row>
    <row r="2018" spans="1:13" hidden="1" outlineLevel="2" x14ac:dyDescent="0.25">
      <c r="A2018" s="25" t="s">
        <v>35</v>
      </c>
      <c r="B2018" s="26">
        <v>484920.04</v>
      </c>
      <c r="C2018" s="26">
        <v>4614.4799999999996</v>
      </c>
      <c r="D2018" s="27">
        <v>70685</v>
      </c>
      <c r="E2018" s="26">
        <v>3927.06</v>
      </c>
      <c r="F2018" s="27">
        <v>33.26</v>
      </c>
      <c r="G2018" s="26">
        <v>-431.88</v>
      </c>
      <c r="H2018" s="26">
        <v>-595.29999999999995</v>
      </c>
      <c r="I2018" s="26">
        <v>-19.45</v>
      </c>
      <c r="J2018" s="13" t="s">
        <v>1361</v>
      </c>
      <c r="K2018" s="7" t="e">
        <f>SUMIFS([1]исходный!$I$2:$I$8445,[1]исходный!$A$2:$A$8445,Таблица1[[#This Row],[Лицевой]],[1]исходный!$C$2:$C$8445,"Отопление")</f>
        <v>#VALUE!</v>
      </c>
      <c r="L2018" s="7" t="e">
        <f>Таблица1[[#This Row],[Возврат за июль]]+Таблица1[[#This Row],[возврат]]</f>
        <v>#VALUE!</v>
      </c>
      <c r="M2018" s="7" t="e">
        <f>SUMIFS([2]Лист2!$H$2:$H$3988,[2]Лист2!$A$2:$A$3988,Таблица1[[#This Row],[Лицевой]])</f>
        <v>#VALUE!</v>
      </c>
    </row>
    <row r="2019" spans="1:13" hidden="1" outlineLevel="2" x14ac:dyDescent="0.25">
      <c r="A2019" s="25" t="s">
        <v>35</v>
      </c>
      <c r="B2019" s="26">
        <v>484920.04</v>
      </c>
      <c r="C2019" s="26">
        <v>4614.4799999999996</v>
      </c>
      <c r="D2019" s="27">
        <v>70686</v>
      </c>
      <c r="E2019" s="26">
        <v>6296.78</v>
      </c>
      <c r="F2019" s="27">
        <v>53.33</v>
      </c>
      <c r="G2019" s="26">
        <v>-692.51</v>
      </c>
      <c r="H2019" s="26">
        <v>-954.52</v>
      </c>
      <c r="I2019" s="26">
        <v>-31.18</v>
      </c>
      <c r="J2019" s="13" t="s">
        <v>1324</v>
      </c>
      <c r="K2019" s="7" t="e">
        <f>SUMIFS([1]исходный!$I$2:$I$8445,[1]исходный!$A$2:$A$8445,Таблица1[[#This Row],[Лицевой]],[1]исходный!$C$2:$C$8445,"Отопление")</f>
        <v>#VALUE!</v>
      </c>
      <c r="L2019" s="7" t="e">
        <f>Таблица1[[#This Row],[Возврат за июль]]+Таблица1[[#This Row],[возврат]]</f>
        <v>#VALUE!</v>
      </c>
      <c r="M2019" s="7" t="e">
        <f>SUMIFS([2]Лист2!$H$2:$H$3988,[2]Лист2!$A$2:$A$3988,Таблица1[[#This Row],[Лицевой]])</f>
        <v>#VALUE!</v>
      </c>
    </row>
    <row r="2020" spans="1:13" s="3" customFormat="1" outlineLevel="1" collapsed="1" x14ac:dyDescent="0.25">
      <c r="A2020" s="22" t="s">
        <v>35</v>
      </c>
      <c r="B2020" s="24">
        <f>B2019</f>
        <v>484920.04</v>
      </c>
      <c r="C2020" s="24">
        <f>C2019</f>
        <v>4614.4799999999996</v>
      </c>
      <c r="D2020" s="24"/>
      <c r="E2020" s="24">
        <f>SUM(E1930:E2019)</f>
        <v>544845.5399999998</v>
      </c>
      <c r="F2020" s="24">
        <f t="shared" ref="F2020:I2020" si="29">SUM(F1930:F2019)</f>
        <v>4614.5099999999993</v>
      </c>
      <c r="G2020" s="24">
        <f t="shared" si="29"/>
        <v>-59922.340000000004</v>
      </c>
      <c r="H2020" s="24">
        <f t="shared" si="29"/>
        <v>-71025.12000000001</v>
      </c>
      <c r="I2020" s="24">
        <f t="shared" si="29"/>
        <v>-2697.8299999999995</v>
      </c>
      <c r="J2020" s="13"/>
      <c r="K2020" s="7" t="e">
        <f>SUMIFS([1]исходный!$I$2:$I$8445,[1]исходный!$A$2:$A$8445,Таблица1[[#This Row],[Лицевой]],[1]исходный!$C$2:$C$8445,"Отопление")</f>
        <v>#VALUE!</v>
      </c>
      <c r="L2020" s="7" t="e">
        <f>Таблица1[[#This Row],[Возврат за июль]]+Таблица1[[#This Row],[возврат]]</f>
        <v>#VALUE!</v>
      </c>
      <c r="M2020" s="7" t="e">
        <f>SUMIFS([2]Лист2!$H$2:$H$3988,[2]Лист2!$A$2:$A$3988,Таблица1[[#This Row],[Лицевой]])</f>
        <v>#VALUE!</v>
      </c>
    </row>
    <row r="2021" spans="1:13" hidden="1" outlineLevel="2" x14ac:dyDescent="0.25">
      <c r="A2021" s="25" t="s">
        <v>36</v>
      </c>
      <c r="B2021" s="26">
        <v>359037.36</v>
      </c>
      <c r="C2021" s="26">
        <v>3072.69</v>
      </c>
      <c r="D2021" s="27">
        <v>70687</v>
      </c>
      <c r="E2021" s="26">
        <v>8768.0300000000007</v>
      </c>
      <c r="F2021" s="27">
        <v>67.319999999999993</v>
      </c>
      <c r="G2021" s="26">
        <v>-901.83</v>
      </c>
      <c r="H2021" s="26">
        <v>-1329.13</v>
      </c>
      <c r="I2021" s="26">
        <v>-43.41</v>
      </c>
      <c r="J2021" s="13" t="s">
        <v>1362</v>
      </c>
      <c r="K2021" s="7" t="e">
        <f>SUMIFS([1]исходный!$I$2:$I$8445,[1]исходный!$A$2:$A$8445,Таблица1[[#This Row],[Лицевой]],[1]исходный!$C$2:$C$8445,"Отопление")</f>
        <v>#VALUE!</v>
      </c>
      <c r="L2021" s="7" t="e">
        <f>Таблица1[[#This Row],[Возврат за июль]]+Таблица1[[#This Row],[возврат]]</f>
        <v>#VALUE!</v>
      </c>
      <c r="M2021" s="7" t="e">
        <f>SUMIFS([2]Лист2!$H$2:$H$3988,[2]Лист2!$A$2:$A$3988,Таблица1[[#This Row],[Лицевой]])</f>
        <v>#VALUE!</v>
      </c>
    </row>
    <row r="2022" spans="1:13" hidden="1" outlineLevel="2" x14ac:dyDescent="0.25">
      <c r="A2022" s="25" t="s">
        <v>36</v>
      </c>
      <c r="B2022" s="26">
        <v>359037.36</v>
      </c>
      <c r="C2022" s="26">
        <v>3072.69</v>
      </c>
      <c r="D2022" s="27">
        <v>70688</v>
      </c>
      <c r="E2022" s="26">
        <v>4346.24</v>
      </c>
      <c r="F2022" s="27">
        <v>33.369999999999997</v>
      </c>
      <c r="G2022" s="26">
        <v>-447.03</v>
      </c>
      <c r="H2022" s="26">
        <v>-658.84</v>
      </c>
      <c r="I2022" s="26">
        <v>-21.52</v>
      </c>
      <c r="J2022" s="13" t="s">
        <v>1363</v>
      </c>
      <c r="K2022" s="7" t="e">
        <f>SUMIFS([1]исходный!$I$2:$I$8445,[1]исходный!$A$2:$A$8445,Таблица1[[#This Row],[Лицевой]],[1]исходный!$C$2:$C$8445,"Отопление")</f>
        <v>#VALUE!</v>
      </c>
      <c r="L2022" s="7" t="e">
        <f>Таблица1[[#This Row],[Возврат за июль]]+Таблица1[[#This Row],[возврат]]</f>
        <v>#VALUE!</v>
      </c>
      <c r="M2022" s="7" t="e">
        <f>SUMIFS([2]Лист2!$H$2:$H$3988,[2]Лист2!$A$2:$A$3988,Таблица1[[#This Row],[Лицевой]])</f>
        <v>#VALUE!</v>
      </c>
    </row>
    <row r="2023" spans="1:13" hidden="1" outlineLevel="2" x14ac:dyDescent="0.25">
      <c r="A2023" s="25" t="s">
        <v>36</v>
      </c>
      <c r="B2023" s="26">
        <v>359037.36</v>
      </c>
      <c r="C2023" s="26">
        <v>3072.69</v>
      </c>
      <c r="D2023" s="27">
        <v>70689</v>
      </c>
      <c r="E2023" s="26">
        <v>6923.77</v>
      </c>
      <c r="F2023" s="27">
        <v>53.16</v>
      </c>
      <c r="G2023" s="26">
        <v>-712.14</v>
      </c>
      <c r="H2023" s="26">
        <v>-1049.57</v>
      </c>
      <c r="I2023" s="26">
        <v>-34.29</v>
      </c>
      <c r="J2023" s="13" t="s">
        <v>1364</v>
      </c>
      <c r="K2023" s="7" t="e">
        <f>SUMIFS([1]исходный!$I$2:$I$8445,[1]исходный!$A$2:$A$8445,Таблица1[[#This Row],[Лицевой]],[1]исходный!$C$2:$C$8445,"Отопление")</f>
        <v>#VALUE!</v>
      </c>
      <c r="L2023" s="7" t="e">
        <f>Таблица1[[#This Row],[Возврат за июль]]+Таблица1[[#This Row],[возврат]]</f>
        <v>#VALUE!</v>
      </c>
      <c r="M2023" s="7" t="e">
        <f>SUMIFS([2]Лист2!$H$2:$H$3988,[2]Лист2!$A$2:$A$3988,Таблица1[[#This Row],[Лицевой]])</f>
        <v>#VALUE!</v>
      </c>
    </row>
    <row r="2024" spans="1:13" hidden="1" outlineLevel="2" x14ac:dyDescent="0.25">
      <c r="A2024" s="25" t="s">
        <v>36</v>
      </c>
      <c r="B2024" s="26">
        <v>359037.36</v>
      </c>
      <c r="C2024" s="26">
        <v>3072.69</v>
      </c>
      <c r="D2024" s="27">
        <v>70690</v>
      </c>
      <c r="E2024" s="26">
        <v>8740.67</v>
      </c>
      <c r="F2024" s="27">
        <v>67.11</v>
      </c>
      <c r="G2024" s="26">
        <v>-899.01</v>
      </c>
      <c r="H2024" s="26">
        <v>-1324.99</v>
      </c>
      <c r="I2024" s="26">
        <v>-43.28</v>
      </c>
      <c r="J2024" s="13" t="s">
        <v>1365</v>
      </c>
      <c r="K2024" s="7" t="e">
        <f>SUMIFS([1]исходный!$I$2:$I$8445,[1]исходный!$A$2:$A$8445,Таблица1[[#This Row],[Лицевой]],[1]исходный!$C$2:$C$8445,"Отопление")</f>
        <v>#VALUE!</v>
      </c>
      <c r="L2024" s="7" t="e">
        <f>Таблица1[[#This Row],[Возврат за июль]]+Таблица1[[#This Row],[возврат]]</f>
        <v>#VALUE!</v>
      </c>
      <c r="M2024" s="7" t="e">
        <f>SUMIFS([2]Лист2!$H$2:$H$3988,[2]Лист2!$A$2:$A$3988,Таблица1[[#This Row],[Лицевой]])</f>
        <v>#VALUE!</v>
      </c>
    </row>
    <row r="2025" spans="1:13" hidden="1" outlineLevel="2" x14ac:dyDescent="0.25">
      <c r="A2025" s="25" t="s">
        <v>36</v>
      </c>
      <c r="B2025" s="26">
        <v>359037.36</v>
      </c>
      <c r="C2025" s="26">
        <v>3072.69</v>
      </c>
      <c r="D2025" s="27">
        <v>70691</v>
      </c>
      <c r="E2025" s="26">
        <v>4320.2</v>
      </c>
      <c r="F2025" s="27">
        <v>33.17</v>
      </c>
      <c r="G2025" s="26">
        <v>-444.36</v>
      </c>
      <c r="H2025" s="26">
        <v>-654.89</v>
      </c>
      <c r="I2025" s="26">
        <v>-21.39</v>
      </c>
      <c r="J2025" s="13" t="s">
        <v>1366</v>
      </c>
      <c r="K2025" s="7" t="e">
        <f>SUMIFS([1]исходный!$I$2:$I$8445,[1]исходный!$A$2:$A$8445,Таблица1[[#This Row],[Лицевой]],[1]исходный!$C$2:$C$8445,"Отопление")</f>
        <v>#VALUE!</v>
      </c>
      <c r="L2025" s="7" t="e">
        <f>Таблица1[[#This Row],[Возврат за июль]]+Таблица1[[#This Row],[возврат]]</f>
        <v>#VALUE!</v>
      </c>
      <c r="M2025" s="7" t="e">
        <f>SUMIFS([2]Лист2!$H$2:$H$3988,[2]Лист2!$A$2:$A$3988,Таблица1[[#This Row],[Лицевой]])</f>
        <v>#VALUE!</v>
      </c>
    </row>
    <row r="2026" spans="1:13" hidden="1" outlineLevel="2" x14ac:dyDescent="0.25">
      <c r="A2026" s="25" t="s">
        <v>36</v>
      </c>
      <c r="B2026" s="26">
        <v>359037.36</v>
      </c>
      <c r="C2026" s="26">
        <v>3072.69</v>
      </c>
      <c r="D2026" s="27">
        <v>70692</v>
      </c>
      <c r="E2026" s="26">
        <v>6912.04</v>
      </c>
      <c r="F2026" s="27">
        <v>53.07</v>
      </c>
      <c r="G2026" s="26">
        <v>-710.92</v>
      </c>
      <c r="H2026" s="26">
        <v>-1047.79</v>
      </c>
      <c r="I2026" s="26">
        <v>-34.229999999999997</v>
      </c>
      <c r="J2026" s="13" t="s">
        <v>1367</v>
      </c>
      <c r="K2026" s="7" t="e">
        <f>SUMIFS([1]исходный!$I$2:$I$8445,[1]исходный!$A$2:$A$8445,Таблица1[[#This Row],[Лицевой]],[1]исходный!$C$2:$C$8445,"Отопление")</f>
        <v>#VALUE!</v>
      </c>
      <c r="L2026" s="7" t="e">
        <f>Таблица1[[#This Row],[Возврат за июль]]+Таблица1[[#This Row],[возврат]]</f>
        <v>#VALUE!</v>
      </c>
      <c r="M2026" s="7" t="e">
        <f>SUMIFS([2]Лист2!$H$2:$H$3988,[2]Лист2!$A$2:$A$3988,Таблица1[[#This Row],[Лицевой]])</f>
        <v>#VALUE!</v>
      </c>
    </row>
    <row r="2027" spans="1:13" hidden="1" outlineLevel="2" x14ac:dyDescent="0.25">
      <c r="A2027" s="25" t="s">
        <v>36</v>
      </c>
      <c r="B2027" s="26">
        <v>359037.36</v>
      </c>
      <c r="C2027" s="26">
        <v>3072.69</v>
      </c>
      <c r="D2027" s="27">
        <v>70693</v>
      </c>
      <c r="E2027" s="26">
        <v>8738.11</v>
      </c>
      <c r="F2027" s="27">
        <v>67.09</v>
      </c>
      <c r="G2027" s="26">
        <v>-898.78</v>
      </c>
      <c r="H2027" s="26">
        <v>-1324.6</v>
      </c>
      <c r="I2027" s="26">
        <v>-43.27</v>
      </c>
      <c r="J2027" s="13" t="s">
        <v>1368</v>
      </c>
      <c r="K2027" s="7" t="e">
        <f>SUMIFS([1]исходный!$I$2:$I$8445,[1]исходный!$A$2:$A$8445,Таблица1[[#This Row],[Лицевой]],[1]исходный!$C$2:$C$8445,"Отопление")</f>
        <v>#VALUE!</v>
      </c>
      <c r="L2027" s="7" t="e">
        <f>Таблица1[[#This Row],[Возврат за июль]]+Таблица1[[#This Row],[возврат]]</f>
        <v>#VALUE!</v>
      </c>
      <c r="M2027" s="7" t="e">
        <f>SUMIFS([2]Лист2!$H$2:$H$3988,[2]Лист2!$A$2:$A$3988,Таблица1[[#This Row],[Лицевой]])</f>
        <v>#VALUE!</v>
      </c>
    </row>
    <row r="2028" spans="1:13" hidden="1" outlineLevel="2" x14ac:dyDescent="0.25">
      <c r="A2028" s="25" t="s">
        <v>36</v>
      </c>
      <c r="B2028" s="26">
        <v>359037.36</v>
      </c>
      <c r="C2028" s="26">
        <v>3072.69</v>
      </c>
      <c r="D2028" s="27">
        <v>70694</v>
      </c>
      <c r="E2028" s="26">
        <v>4329.32</v>
      </c>
      <c r="F2028" s="27">
        <v>33.24</v>
      </c>
      <c r="G2028" s="26">
        <v>-445.3</v>
      </c>
      <c r="H2028" s="26">
        <v>-656.27</v>
      </c>
      <c r="I2028" s="26">
        <v>-21.43</v>
      </c>
      <c r="J2028" s="13" t="s">
        <v>1369</v>
      </c>
      <c r="K2028" s="7" t="e">
        <f>SUMIFS([1]исходный!$I$2:$I$8445,[1]исходный!$A$2:$A$8445,Таблица1[[#This Row],[Лицевой]],[1]исходный!$C$2:$C$8445,"Отопление")</f>
        <v>#VALUE!</v>
      </c>
      <c r="L2028" s="7" t="e">
        <f>Таблица1[[#This Row],[Возврат за июль]]+Таблица1[[#This Row],[возврат]]</f>
        <v>#VALUE!</v>
      </c>
      <c r="M2028" s="7" t="e">
        <f>SUMIFS([2]Лист2!$H$2:$H$3988,[2]Лист2!$A$2:$A$3988,Таблица1[[#This Row],[Лицевой]])</f>
        <v>#VALUE!</v>
      </c>
    </row>
    <row r="2029" spans="1:13" hidden="1" outlineLevel="2" x14ac:dyDescent="0.25">
      <c r="A2029" s="25" t="s">
        <v>36</v>
      </c>
      <c r="B2029" s="26">
        <v>359037.36</v>
      </c>
      <c r="C2029" s="26">
        <v>3072.69</v>
      </c>
      <c r="D2029" s="27">
        <v>70695</v>
      </c>
      <c r="E2029" s="26">
        <v>6906.86</v>
      </c>
      <c r="F2029" s="27">
        <v>53.03</v>
      </c>
      <c r="G2029" s="26">
        <v>-710.42</v>
      </c>
      <c r="H2029" s="26">
        <v>-1047</v>
      </c>
      <c r="I2029" s="26">
        <v>-34.200000000000003</v>
      </c>
      <c r="J2029" s="13" t="s">
        <v>1370</v>
      </c>
      <c r="K2029" s="7" t="e">
        <f>SUMIFS([1]исходный!$I$2:$I$8445,[1]исходный!$A$2:$A$8445,Таблица1[[#This Row],[Лицевой]],[1]исходный!$C$2:$C$8445,"Отопление")</f>
        <v>#VALUE!</v>
      </c>
      <c r="L2029" s="7" t="e">
        <f>Таблица1[[#This Row],[Возврат за июль]]+Таблица1[[#This Row],[возврат]]</f>
        <v>#VALUE!</v>
      </c>
      <c r="M2029" s="7" t="e">
        <f>SUMIFS([2]Лист2!$H$2:$H$3988,[2]Лист2!$A$2:$A$3988,Таблица1[[#This Row],[Лицевой]])</f>
        <v>#VALUE!</v>
      </c>
    </row>
    <row r="2030" spans="1:13" hidden="1" outlineLevel="2" x14ac:dyDescent="0.25">
      <c r="A2030" s="25" t="s">
        <v>36</v>
      </c>
      <c r="B2030" s="26">
        <v>359037.36</v>
      </c>
      <c r="C2030" s="26">
        <v>3072.69</v>
      </c>
      <c r="D2030" s="27">
        <v>70696</v>
      </c>
      <c r="E2030" s="26">
        <v>8745.91</v>
      </c>
      <c r="F2030" s="27">
        <v>67.150000000000006</v>
      </c>
      <c r="G2030" s="26">
        <v>-899.57</v>
      </c>
      <c r="H2030" s="26">
        <v>-1325.78</v>
      </c>
      <c r="I2030" s="26">
        <v>-43.31</v>
      </c>
      <c r="J2030" s="13" t="s">
        <v>1371</v>
      </c>
      <c r="K2030" s="7" t="e">
        <f>SUMIFS([1]исходный!$I$2:$I$8445,[1]исходный!$A$2:$A$8445,Таблица1[[#This Row],[Лицевой]],[1]исходный!$C$2:$C$8445,"Отопление")</f>
        <v>#VALUE!</v>
      </c>
      <c r="L2030" s="7" t="e">
        <f>Таблица1[[#This Row],[Возврат за июль]]+Таблица1[[#This Row],[возврат]]</f>
        <v>#VALUE!</v>
      </c>
      <c r="M2030" s="7" t="e">
        <f>SUMIFS([2]Лист2!$H$2:$H$3988,[2]Лист2!$A$2:$A$3988,Таблица1[[#This Row],[Лицевой]])</f>
        <v>#VALUE!</v>
      </c>
    </row>
    <row r="2031" spans="1:13" hidden="1" outlineLevel="2" x14ac:dyDescent="0.25">
      <c r="A2031" s="25" t="s">
        <v>36</v>
      </c>
      <c r="B2031" s="26">
        <v>359037.36</v>
      </c>
      <c r="C2031" s="26">
        <v>3072.69</v>
      </c>
      <c r="D2031" s="27">
        <v>70697</v>
      </c>
      <c r="E2031" s="26">
        <v>4321.51</v>
      </c>
      <c r="F2031" s="27">
        <v>33.18</v>
      </c>
      <c r="G2031" s="26">
        <v>-444.5</v>
      </c>
      <c r="H2031" s="26">
        <v>-655.09</v>
      </c>
      <c r="I2031" s="26">
        <v>-21.4</v>
      </c>
      <c r="J2031" s="13" t="s">
        <v>1372</v>
      </c>
      <c r="K2031" s="7" t="e">
        <f>SUMIFS([1]исходный!$I$2:$I$8445,[1]исходный!$A$2:$A$8445,Таблица1[[#This Row],[Лицевой]],[1]исходный!$C$2:$C$8445,"Отопление")</f>
        <v>#VALUE!</v>
      </c>
      <c r="L2031" s="7" t="e">
        <f>Таблица1[[#This Row],[Возврат за июль]]+Таблица1[[#This Row],[возврат]]</f>
        <v>#VALUE!</v>
      </c>
      <c r="M2031" s="7" t="e">
        <f>SUMIFS([2]Лист2!$H$2:$H$3988,[2]Лист2!$A$2:$A$3988,Таблица1[[#This Row],[Лицевой]])</f>
        <v>#VALUE!</v>
      </c>
    </row>
    <row r="2032" spans="1:13" hidden="1" outlineLevel="2" x14ac:dyDescent="0.25">
      <c r="A2032" s="25" t="s">
        <v>36</v>
      </c>
      <c r="B2032" s="26">
        <v>359037.36</v>
      </c>
      <c r="C2032" s="26">
        <v>3072.69</v>
      </c>
      <c r="D2032" s="27">
        <v>70698</v>
      </c>
      <c r="E2032" s="26">
        <v>6921.16</v>
      </c>
      <c r="F2032" s="27">
        <v>53.14</v>
      </c>
      <c r="G2032" s="26">
        <v>-711.86</v>
      </c>
      <c r="H2032" s="26">
        <v>-1049.17</v>
      </c>
      <c r="I2032" s="26">
        <v>-34.270000000000003</v>
      </c>
      <c r="J2032" s="13" t="s">
        <v>1373</v>
      </c>
      <c r="K2032" s="7" t="e">
        <f>SUMIFS([1]исходный!$I$2:$I$8445,[1]исходный!$A$2:$A$8445,Таблица1[[#This Row],[Лицевой]],[1]исходный!$C$2:$C$8445,"Отопление")</f>
        <v>#VALUE!</v>
      </c>
      <c r="L2032" s="7" t="e">
        <f>Таблица1[[#This Row],[Возврат за июль]]+Таблица1[[#This Row],[возврат]]</f>
        <v>#VALUE!</v>
      </c>
      <c r="M2032" s="7" t="e">
        <f>SUMIFS([2]Лист2!$H$2:$H$3988,[2]Лист2!$A$2:$A$3988,Таблица1[[#This Row],[Лицевой]])</f>
        <v>#VALUE!</v>
      </c>
    </row>
    <row r="2033" spans="1:13" hidden="1" outlineLevel="2" x14ac:dyDescent="0.25">
      <c r="A2033" s="25" t="s">
        <v>36</v>
      </c>
      <c r="B2033" s="26">
        <v>359037.36</v>
      </c>
      <c r="C2033" s="26">
        <v>3072.69</v>
      </c>
      <c r="D2033" s="27">
        <v>70699</v>
      </c>
      <c r="E2033" s="26">
        <v>8734.18</v>
      </c>
      <c r="F2033" s="27">
        <v>67.06</v>
      </c>
      <c r="G2033" s="26">
        <v>-898.36</v>
      </c>
      <c r="H2033" s="26">
        <v>-1324</v>
      </c>
      <c r="I2033" s="26">
        <v>-43.25</v>
      </c>
      <c r="J2033" s="13" t="s">
        <v>1374</v>
      </c>
      <c r="K2033" s="7" t="e">
        <f>SUMIFS([1]исходный!$I$2:$I$8445,[1]исходный!$A$2:$A$8445,Таблица1[[#This Row],[Лицевой]],[1]исходный!$C$2:$C$8445,"Отопление")</f>
        <v>#VALUE!</v>
      </c>
      <c r="L2033" s="7" t="e">
        <f>Таблица1[[#This Row],[Возврат за июль]]+Таблица1[[#This Row],[возврат]]</f>
        <v>#VALUE!</v>
      </c>
      <c r="M2033" s="7" t="e">
        <f>SUMIFS([2]Лист2!$H$2:$H$3988,[2]Лист2!$A$2:$A$3988,Таблица1[[#This Row],[Лицевой]])</f>
        <v>#VALUE!</v>
      </c>
    </row>
    <row r="2034" spans="1:13" hidden="1" outlineLevel="2" x14ac:dyDescent="0.25">
      <c r="A2034" s="25" t="s">
        <v>36</v>
      </c>
      <c r="B2034" s="26">
        <v>359037.36</v>
      </c>
      <c r="C2034" s="26">
        <v>3072.69</v>
      </c>
      <c r="D2034" s="27">
        <v>70700</v>
      </c>
      <c r="E2034" s="26">
        <v>4343.67</v>
      </c>
      <c r="F2034" s="27">
        <v>33.35</v>
      </c>
      <c r="G2034" s="26">
        <v>-446.79</v>
      </c>
      <c r="H2034" s="26">
        <v>-658.45</v>
      </c>
      <c r="I2034" s="26">
        <v>-21.51</v>
      </c>
      <c r="J2034" s="13" t="s">
        <v>1375</v>
      </c>
      <c r="K2034" s="7" t="e">
        <f>SUMIFS([1]исходный!$I$2:$I$8445,[1]исходный!$A$2:$A$8445,Таблица1[[#This Row],[Лицевой]],[1]исходный!$C$2:$C$8445,"Отопление")</f>
        <v>#VALUE!</v>
      </c>
      <c r="L2034" s="7" t="e">
        <f>Таблица1[[#This Row],[Возврат за июль]]+Таблица1[[#This Row],[возврат]]</f>
        <v>#VALUE!</v>
      </c>
      <c r="M2034" s="7" t="e">
        <f>SUMIFS([2]Лист2!$H$2:$H$3988,[2]Лист2!$A$2:$A$3988,Таблица1[[#This Row],[Лицевой]])</f>
        <v>#VALUE!</v>
      </c>
    </row>
    <row r="2035" spans="1:13" hidden="1" outlineLevel="2" x14ac:dyDescent="0.25">
      <c r="A2035" s="25" t="s">
        <v>36</v>
      </c>
      <c r="B2035" s="26">
        <v>359037.36</v>
      </c>
      <c r="C2035" s="26">
        <v>3072.69</v>
      </c>
      <c r="D2035" s="27">
        <v>70701</v>
      </c>
      <c r="E2035" s="26">
        <v>6922.47</v>
      </c>
      <c r="F2035" s="27">
        <v>53.15</v>
      </c>
      <c r="G2035" s="26">
        <v>-712</v>
      </c>
      <c r="H2035" s="26">
        <v>-1049.3699999999999</v>
      </c>
      <c r="I2035" s="26">
        <v>-34.28</v>
      </c>
      <c r="J2035" s="13" t="s">
        <v>1376</v>
      </c>
      <c r="K2035" s="7" t="e">
        <f>SUMIFS([1]исходный!$I$2:$I$8445,[1]исходный!$A$2:$A$8445,Таблица1[[#This Row],[Лицевой]],[1]исходный!$C$2:$C$8445,"Отопление")</f>
        <v>#VALUE!</v>
      </c>
      <c r="L2035" s="7" t="e">
        <f>Таблица1[[#This Row],[Возврат за июль]]+Таблица1[[#This Row],[возврат]]</f>
        <v>#VALUE!</v>
      </c>
      <c r="M2035" s="7" t="e">
        <f>SUMIFS([2]Лист2!$H$2:$H$3988,[2]Лист2!$A$2:$A$3988,Таблица1[[#This Row],[Лицевой]])</f>
        <v>#VALUE!</v>
      </c>
    </row>
    <row r="2036" spans="1:13" hidden="1" outlineLevel="2" x14ac:dyDescent="0.25">
      <c r="A2036" s="25" t="s">
        <v>36</v>
      </c>
      <c r="B2036" s="26">
        <v>359037.36</v>
      </c>
      <c r="C2036" s="26">
        <v>3072.69</v>
      </c>
      <c r="D2036" s="27">
        <v>70702</v>
      </c>
      <c r="E2036" s="26">
        <v>6932.89</v>
      </c>
      <c r="F2036" s="27">
        <v>53.23</v>
      </c>
      <c r="G2036" s="26">
        <v>-713.08</v>
      </c>
      <c r="H2036" s="26">
        <v>-1050.95</v>
      </c>
      <c r="I2036" s="26">
        <v>-34.33</v>
      </c>
      <c r="J2036" s="13" t="s">
        <v>1377</v>
      </c>
      <c r="K2036" s="7" t="e">
        <f>SUMIFS([1]исходный!$I$2:$I$8445,[1]исходный!$A$2:$A$8445,Таблица1[[#This Row],[Лицевой]],[1]исходный!$C$2:$C$8445,"Отопление")</f>
        <v>#VALUE!</v>
      </c>
      <c r="L2036" s="7" t="e">
        <f>Таблица1[[#This Row],[Возврат за июль]]+Таблица1[[#This Row],[возврат]]</f>
        <v>#VALUE!</v>
      </c>
      <c r="M2036" s="7" t="e">
        <f>SUMIFS([2]Лист2!$H$2:$H$3988,[2]Лист2!$A$2:$A$3988,Таблица1[[#This Row],[Лицевой]])</f>
        <v>#VALUE!</v>
      </c>
    </row>
    <row r="2037" spans="1:13" hidden="1" outlineLevel="2" x14ac:dyDescent="0.25">
      <c r="A2037" s="25" t="s">
        <v>36</v>
      </c>
      <c r="B2037" s="26">
        <v>359037.36</v>
      </c>
      <c r="C2037" s="26">
        <v>3072.69</v>
      </c>
      <c r="D2037" s="27">
        <v>70703</v>
      </c>
      <c r="E2037" s="26">
        <v>6088.89</v>
      </c>
      <c r="F2037" s="27">
        <v>46.75</v>
      </c>
      <c r="G2037" s="26">
        <v>-626.25</v>
      </c>
      <c r="H2037" s="26">
        <v>-923.01</v>
      </c>
      <c r="I2037" s="26">
        <v>-30.15</v>
      </c>
      <c r="J2037" s="13" t="s">
        <v>1378</v>
      </c>
      <c r="K2037" s="7" t="e">
        <f>SUMIFS([1]исходный!$I$2:$I$8445,[1]исходный!$A$2:$A$8445,Таблица1[[#This Row],[Лицевой]],[1]исходный!$C$2:$C$8445,"Отопление")</f>
        <v>#VALUE!</v>
      </c>
      <c r="L2037" s="7" t="e">
        <f>Таблица1[[#This Row],[Возврат за июль]]+Таблица1[[#This Row],[возврат]]</f>
        <v>#VALUE!</v>
      </c>
      <c r="M2037" s="7" t="e">
        <f>SUMIFS([2]Лист2!$H$2:$H$3988,[2]Лист2!$A$2:$A$3988,Таблица1[[#This Row],[Лицевой]])</f>
        <v>#VALUE!</v>
      </c>
    </row>
    <row r="2038" spans="1:13" hidden="1" outlineLevel="2" x14ac:dyDescent="0.25">
      <c r="A2038" s="25" t="s">
        <v>36</v>
      </c>
      <c r="B2038" s="26">
        <v>359037.36</v>
      </c>
      <c r="C2038" s="26">
        <v>3072.69</v>
      </c>
      <c r="D2038" s="27">
        <v>70704</v>
      </c>
      <c r="E2038" s="26">
        <v>7073.58</v>
      </c>
      <c r="F2038" s="27">
        <v>54.31</v>
      </c>
      <c r="G2038" s="26">
        <v>-727.57</v>
      </c>
      <c r="H2038" s="26">
        <v>-1072.27</v>
      </c>
      <c r="I2038" s="26">
        <v>-35.020000000000003</v>
      </c>
      <c r="J2038" s="13" t="s">
        <v>1379</v>
      </c>
      <c r="K2038" s="7" t="e">
        <f>SUMIFS([1]исходный!$I$2:$I$8445,[1]исходный!$A$2:$A$8445,Таблица1[[#This Row],[Лицевой]],[1]исходный!$C$2:$C$8445,"Отопление")</f>
        <v>#VALUE!</v>
      </c>
      <c r="L2038" s="7" t="e">
        <f>Таблица1[[#This Row],[Возврат за июль]]+Таблица1[[#This Row],[возврат]]</f>
        <v>#VALUE!</v>
      </c>
      <c r="M2038" s="7" t="e">
        <f>SUMIFS([2]Лист2!$H$2:$H$3988,[2]Лист2!$A$2:$A$3988,Таблица1[[#This Row],[Лицевой]])</f>
        <v>#VALUE!</v>
      </c>
    </row>
    <row r="2039" spans="1:13" hidden="1" outlineLevel="2" x14ac:dyDescent="0.25">
      <c r="A2039" s="25" t="s">
        <v>36</v>
      </c>
      <c r="B2039" s="26">
        <v>359037.36</v>
      </c>
      <c r="C2039" s="26">
        <v>3072.69</v>
      </c>
      <c r="D2039" s="27">
        <v>70705</v>
      </c>
      <c r="E2039" s="26">
        <v>6949.82</v>
      </c>
      <c r="F2039" s="27">
        <v>53.36</v>
      </c>
      <c r="G2039" s="26">
        <v>-714.82</v>
      </c>
      <c r="H2039" s="26">
        <v>-1053.51</v>
      </c>
      <c r="I2039" s="26">
        <v>-34.409999999999997</v>
      </c>
      <c r="J2039" s="13" t="s">
        <v>1380</v>
      </c>
      <c r="K2039" s="7" t="e">
        <f>SUMIFS([1]исходный!$I$2:$I$8445,[1]исходный!$A$2:$A$8445,Таблица1[[#This Row],[Лицевой]],[1]исходный!$C$2:$C$8445,"Отопление")</f>
        <v>#VALUE!</v>
      </c>
      <c r="L2039" s="7" t="e">
        <f>Таблица1[[#This Row],[Возврат за июль]]+Таблица1[[#This Row],[возврат]]</f>
        <v>#VALUE!</v>
      </c>
      <c r="M2039" s="7" t="e">
        <f>SUMIFS([2]Лист2!$H$2:$H$3988,[2]Лист2!$A$2:$A$3988,Таблица1[[#This Row],[Лицевой]])</f>
        <v>#VALUE!</v>
      </c>
    </row>
    <row r="2040" spans="1:13" hidden="1" outlineLevel="2" x14ac:dyDescent="0.25">
      <c r="A2040" s="25" t="s">
        <v>36</v>
      </c>
      <c r="B2040" s="26">
        <v>359037.36</v>
      </c>
      <c r="C2040" s="26">
        <v>3072.69</v>
      </c>
      <c r="D2040" s="27">
        <v>70706</v>
      </c>
      <c r="E2040" s="26">
        <v>5630.29</v>
      </c>
      <c r="F2040" s="27">
        <v>46.62</v>
      </c>
      <c r="G2040" s="26">
        <v>-182.84</v>
      </c>
      <c r="H2040" s="26">
        <v>-509.38</v>
      </c>
      <c r="I2040" s="26">
        <v>-16.64</v>
      </c>
      <c r="J2040" s="13" t="s">
        <v>1381</v>
      </c>
      <c r="K2040" s="7" t="e">
        <f>SUMIFS([1]исходный!$I$2:$I$8445,[1]исходный!$A$2:$A$8445,Таблица1[[#This Row],[Лицевой]],[1]исходный!$C$2:$C$8445,"Отопление")</f>
        <v>#VALUE!</v>
      </c>
      <c r="L2040" s="7" t="e">
        <f>Таблица1[[#This Row],[Возврат за июль]]+Таблица1[[#This Row],[возврат]]</f>
        <v>#VALUE!</v>
      </c>
      <c r="M2040" s="7" t="e">
        <f>SUMIFS([2]Лист2!$H$2:$H$3988,[2]Лист2!$A$2:$A$3988,Таблица1[[#This Row],[Лицевой]])</f>
        <v>#VALUE!</v>
      </c>
    </row>
    <row r="2041" spans="1:13" hidden="1" outlineLevel="2" x14ac:dyDescent="0.25">
      <c r="A2041" s="25" t="s">
        <v>36</v>
      </c>
      <c r="B2041" s="26">
        <v>359037.36</v>
      </c>
      <c r="C2041" s="26">
        <v>3072.69</v>
      </c>
      <c r="D2041" s="27">
        <v>70707</v>
      </c>
      <c r="E2041" s="26">
        <v>6951.13</v>
      </c>
      <c r="F2041" s="27">
        <v>53.37</v>
      </c>
      <c r="G2041" s="26">
        <v>-714.96</v>
      </c>
      <c r="H2041" s="26">
        <v>-1053.71</v>
      </c>
      <c r="I2041" s="26">
        <v>-34.42</v>
      </c>
      <c r="J2041" s="13" t="s">
        <v>1382</v>
      </c>
      <c r="K2041" s="7" t="e">
        <f>SUMIFS([1]исходный!$I$2:$I$8445,[1]исходный!$A$2:$A$8445,Таблица1[[#This Row],[Лицевой]],[1]исходный!$C$2:$C$8445,"Отопление")</f>
        <v>#VALUE!</v>
      </c>
      <c r="L2041" s="7" t="e">
        <f>Таблица1[[#This Row],[Возврат за июль]]+Таблица1[[#This Row],[возврат]]</f>
        <v>#VALUE!</v>
      </c>
      <c r="M2041" s="7" t="e">
        <f>SUMIFS([2]Лист2!$H$2:$H$3988,[2]Лист2!$A$2:$A$3988,Таблица1[[#This Row],[Лицевой]])</f>
        <v>#VALUE!</v>
      </c>
    </row>
    <row r="2042" spans="1:13" hidden="1" outlineLevel="2" x14ac:dyDescent="0.25">
      <c r="A2042" s="25" t="s">
        <v>36</v>
      </c>
      <c r="B2042" s="26">
        <v>359037.36</v>
      </c>
      <c r="C2042" s="26">
        <v>3072.69</v>
      </c>
      <c r="D2042" s="27">
        <v>70708</v>
      </c>
      <c r="E2042" s="26">
        <v>6952.44</v>
      </c>
      <c r="F2042" s="27">
        <v>53.38</v>
      </c>
      <c r="G2042" s="26">
        <v>-715.1</v>
      </c>
      <c r="H2042" s="26">
        <v>-1053.9100000000001</v>
      </c>
      <c r="I2042" s="26">
        <v>-34.43</v>
      </c>
      <c r="J2042" s="13" t="s">
        <v>1383</v>
      </c>
      <c r="K2042" s="7" t="e">
        <f>SUMIFS([1]исходный!$I$2:$I$8445,[1]исходный!$A$2:$A$8445,Таблица1[[#This Row],[Лицевой]],[1]исходный!$C$2:$C$8445,"Отопление")</f>
        <v>#VALUE!</v>
      </c>
      <c r="L2042" s="7" t="e">
        <f>Таблица1[[#This Row],[Возврат за июль]]+Таблица1[[#This Row],[возврат]]</f>
        <v>#VALUE!</v>
      </c>
      <c r="M2042" s="7" t="e">
        <f>SUMIFS([2]Лист2!$H$2:$H$3988,[2]Лист2!$A$2:$A$3988,Таблица1[[#This Row],[Лицевой]])</f>
        <v>#VALUE!</v>
      </c>
    </row>
    <row r="2043" spans="1:13" hidden="1" outlineLevel="2" x14ac:dyDescent="0.25">
      <c r="A2043" s="25" t="s">
        <v>36</v>
      </c>
      <c r="B2043" s="26">
        <v>359037.36</v>
      </c>
      <c r="C2043" s="26">
        <v>3072.69</v>
      </c>
      <c r="D2043" s="27">
        <v>70709</v>
      </c>
      <c r="E2043" s="26">
        <v>6092.82</v>
      </c>
      <c r="F2043" s="27">
        <v>46.78</v>
      </c>
      <c r="G2043" s="26">
        <v>-626.67999999999995</v>
      </c>
      <c r="H2043" s="26">
        <v>-923.6</v>
      </c>
      <c r="I2043" s="26">
        <v>-30.17</v>
      </c>
      <c r="J2043" s="13" t="s">
        <v>1384</v>
      </c>
      <c r="K2043" s="7" t="e">
        <f>SUMIFS([1]исходный!$I$2:$I$8445,[1]исходный!$A$2:$A$8445,Таблица1[[#This Row],[Лицевой]],[1]исходный!$C$2:$C$8445,"Отопление")</f>
        <v>#VALUE!</v>
      </c>
      <c r="L2043" s="7" t="e">
        <f>Таблица1[[#This Row],[Возврат за июль]]+Таблица1[[#This Row],[возврат]]</f>
        <v>#VALUE!</v>
      </c>
      <c r="M2043" s="7" t="e">
        <f>SUMIFS([2]Лист2!$H$2:$H$3988,[2]Лист2!$A$2:$A$3988,Таблица1[[#This Row],[Лицевой]])</f>
        <v>#VALUE!</v>
      </c>
    </row>
    <row r="2044" spans="1:13" hidden="1" outlineLevel="2" x14ac:dyDescent="0.25">
      <c r="A2044" s="25" t="s">
        <v>36</v>
      </c>
      <c r="B2044" s="26">
        <v>359037.36</v>
      </c>
      <c r="C2044" s="26">
        <v>3072.69</v>
      </c>
      <c r="D2044" s="27">
        <v>70710</v>
      </c>
      <c r="E2044" s="26">
        <v>5226.71</v>
      </c>
      <c r="F2044" s="27">
        <v>40.130000000000003</v>
      </c>
      <c r="G2044" s="26">
        <v>-537.6</v>
      </c>
      <c r="H2044" s="26">
        <v>-792.31</v>
      </c>
      <c r="I2044" s="26">
        <v>-25.88</v>
      </c>
      <c r="J2044" s="13" t="s">
        <v>1385</v>
      </c>
      <c r="K2044" s="7" t="e">
        <f>SUMIFS([1]исходный!$I$2:$I$8445,[1]исходный!$A$2:$A$8445,Таблица1[[#This Row],[Лицевой]],[1]исходный!$C$2:$C$8445,"Отопление")</f>
        <v>#VALUE!</v>
      </c>
      <c r="L2044" s="7" t="e">
        <f>Таблица1[[#This Row],[Возврат за июль]]+Таблица1[[#This Row],[возврат]]</f>
        <v>#VALUE!</v>
      </c>
      <c r="M2044" s="7" t="e">
        <f>SUMIFS([2]Лист2!$H$2:$H$3988,[2]Лист2!$A$2:$A$3988,Таблица1[[#This Row],[Лицевой]])</f>
        <v>#VALUE!</v>
      </c>
    </row>
    <row r="2045" spans="1:13" hidden="1" outlineLevel="2" x14ac:dyDescent="0.25">
      <c r="A2045" s="25" t="s">
        <v>36</v>
      </c>
      <c r="B2045" s="26">
        <v>359037.36</v>
      </c>
      <c r="C2045" s="26">
        <v>3072.69</v>
      </c>
      <c r="D2045" s="27">
        <v>75825</v>
      </c>
      <c r="E2045" s="26">
        <v>1742.65</v>
      </c>
      <c r="F2045" s="27">
        <v>13.38</v>
      </c>
      <c r="G2045" s="26">
        <v>-179.23</v>
      </c>
      <c r="H2045" s="26">
        <v>-264.17</v>
      </c>
      <c r="I2045" s="26">
        <v>-8.6300000000000008</v>
      </c>
      <c r="J2045" s="13" t="s">
        <v>1386</v>
      </c>
      <c r="K2045" s="7" t="e">
        <f>SUMIFS([1]исходный!$I$2:$I$8445,[1]исходный!$A$2:$A$8445,Таблица1[[#This Row],[Лицевой]],[1]исходный!$C$2:$C$8445,"Отопление")</f>
        <v>#VALUE!</v>
      </c>
      <c r="L2045" s="7" t="e">
        <f>Таблица1[[#This Row],[Возврат за июль]]+Таблица1[[#This Row],[возврат]]</f>
        <v>#VALUE!</v>
      </c>
      <c r="M2045" s="7" t="e">
        <f>SUMIFS([2]Лист2!$H$2:$H$3988,[2]Лист2!$A$2:$A$3988,Таблица1[[#This Row],[Лицевой]])</f>
        <v>#VALUE!</v>
      </c>
    </row>
    <row r="2046" spans="1:13" hidden="1" outlineLevel="2" x14ac:dyDescent="0.25">
      <c r="A2046" s="25" t="s">
        <v>36</v>
      </c>
      <c r="B2046" s="26">
        <v>359037.36</v>
      </c>
      <c r="C2046" s="26">
        <v>3072.69</v>
      </c>
      <c r="D2046" s="27">
        <v>70711</v>
      </c>
      <c r="E2046" s="26">
        <v>6938.08</v>
      </c>
      <c r="F2046" s="27">
        <v>53.27</v>
      </c>
      <c r="G2046" s="26">
        <v>-713.59</v>
      </c>
      <c r="H2046" s="26">
        <v>-1051.73</v>
      </c>
      <c r="I2046" s="26">
        <v>-34.35</v>
      </c>
      <c r="J2046" s="13" t="s">
        <v>1387</v>
      </c>
      <c r="K2046" s="7" t="e">
        <f>SUMIFS([1]исходный!$I$2:$I$8445,[1]исходный!$A$2:$A$8445,Таблица1[[#This Row],[Лицевой]],[1]исходный!$C$2:$C$8445,"Отопление")</f>
        <v>#VALUE!</v>
      </c>
      <c r="L2046" s="7" t="e">
        <f>Таблица1[[#This Row],[Возврат за июль]]+Таблица1[[#This Row],[возврат]]</f>
        <v>#VALUE!</v>
      </c>
      <c r="M2046" s="7" t="e">
        <f>SUMIFS([2]Лист2!$H$2:$H$3988,[2]Лист2!$A$2:$A$3988,Таблица1[[#This Row],[Лицевой]])</f>
        <v>#VALUE!</v>
      </c>
    </row>
    <row r="2047" spans="1:13" hidden="1" outlineLevel="2" x14ac:dyDescent="0.25">
      <c r="A2047" s="25" t="s">
        <v>36</v>
      </c>
      <c r="B2047" s="26">
        <v>359037.36</v>
      </c>
      <c r="C2047" s="26">
        <v>3072.69</v>
      </c>
      <c r="D2047" s="27">
        <v>70712</v>
      </c>
      <c r="E2047" s="26">
        <v>6081.09</v>
      </c>
      <c r="F2047" s="27">
        <v>46.69</v>
      </c>
      <c r="G2047" s="26">
        <v>-625.46</v>
      </c>
      <c r="H2047" s="26">
        <v>-921.82</v>
      </c>
      <c r="I2047" s="26">
        <v>-30.1</v>
      </c>
      <c r="J2047" s="13" t="s">
        <v>1388</v>
      </c>
      <c r="K2047" s="7" t="e">
        <f>SUMIFS([1]исходный!$I$2:$I$8445,[1]исходный!$A$2:$A$8445,Таблица1[[#This Row],[Лицевой]],[1]исходный!$C$2:$C$8445,"Отопление")</f>
        <v>#VALUE!</v>
      </c>
      <c r="L2047" s="7" t="e">
        <f>Таблица1[[#This Row],[Возврат за июль]]+Таблица1[[#This Row],[возврат]]</f>
        <v>#VALUE!</v>
      </c>
      <c r="M2047" s="7" t="e">
        <f>SUMIFS([2]Лист2!$H$2:$H$3988,[2]Лист2!$A$2:$A$3988,Таблица1[[#This Row],[Лицевой]])</f>
        <v>#VALUE!</v>
      </c>
    </row>
    <row r="2048" spans="1:13" hidden="1" outlineLevel="2" x14ac:dyDescent="0.25">
      <c r="A2048" s="25" t="s">
        <v>36</v>
      </c>
      <c r="B2048" s="26">
        <v>359037.36</v>
      </c>
      <c r="C2048" s="26">
        <v>3072.69</v>
      </c>
      <c r="D2048" s="27">
        <v>70713</v>
      </c>
      <c r="E2048" s="26">
        <v>6931.59</v>
      </c>
      <c r="F2048" s="27">
        <v>53.22</v>
      </c>
      <c r="G2048" s="26">
        <v>-712.95</v>
      </c>
      <c r="H2048" s="26">
        <v>-1050.75</v>
      </c>
      <c r="I2048" s="26">
        <v>-34.32</v>
      </c>
      <c r="J2048" s="13" t="s">
        <v>1389</v>
      </c>
      <c r="K2048" s="7" t="e">
        <f>SUMIFS([1]исходный!$I$2:$I$8445,[1]исходный!$A$2:$A$8445,Таблица1[[#This Row],[Лицевой]],[1]исходный!$C$2:$C$8445,"Отопление")</f>
        <v>#VALUE!</v>
      </c>
      <c r="L2048" s="7" t="e">
        <f>Таблица1[[#This Row],[Возврат за июль]]+Таблица1[[#This Row],[возврат]]</f>
        <v>#VALUE!</v>
      </c>
      <c r="M2048" s="7" t="e">
        <f>SUMIFS([2]Лист2!$H$2:$H$3988,[2]Лист2!$A$2:$A$3988,Таблица1[[#This Row],[Лицевой]])</f>
        <v>#VALUE!</v>
      </c>
    </row>
    <row r="2049" spans="1:13" hidden="1" outlineLevel="2" x14ac:dyDescent="0.25">
      <c r="A2049" s="25" t="s">
        <v>36</v>
      </c>
      <c r="B2049" s="26">
        <v>359037.36</v>
      </c>
      <c r="C2049" s="26">
        <v>3072.69</v>
      </c>
      <c r="D2049" s="27">
        <v>70714</v>
      </c>
      <c r="E2049" s="26">
        <v>6939.4</v>
      </c>
      <c r="F2049" s="27">
        <v>53.28</v>
      </c>
      <c r="G2049" s="26">
        <v>-713.74</v>
      </c>
      <c r="H2049" s="26">
        <v>-1051.93</v>
      </c>
      <c r="I2049" s="26">
        <v>-34.35</v>
      </c>
      <c r="J2049" s="13" t="s">
        <v>1390</v>
      </c>
      <c r="K2049" s="7" t="e">
        <f>SUMIFS([1]исходный!$I$2:$I$8445,[1]исходный!$A$2:$A$8445,Таблица1[[#This Row],[Лицевой]],[1]исходный!$C$2:$C$8445,"Отопление")</f>
        <v>#VALUE!</v>
      </c>
      <c r="L2049" s="7" t="e">
        <f>Таблица1[[#This Row],[Возврат за июль]]+Таблица1[[#This Row],[возврат]]</f>
        <v>#VALUE!</v>
      </c>
      <c r="M2049" s="7" t="e">
        <f>SUMIFS([2]Лист2!$H$2:$H$3988,[2]Лист2!$A$2:$A$3988,Таблица1[[#This Row],[Лицевой]])</f>
        <v>#VALUE!</v>
      </c>
    </row>
    <row r="2050" spans="1:13" hidden="1" outlineLevel="2" x14ac:dyDescent="0.25">
      <c r="A2050" s="25" t="s">
        <v>36</v>
      </c>
      <c r="B2050" s="26">
        <v>359037.36</v>
      </c>
      <c r="C2050" s="26">
        <v>3072.69</v>
      </c>
      <c r="D2050" s="27">
        <v>70715</v>
      </c>
      <c r="E2050" s="26">
        <v>6082.4</v>
      </c>
      <c r="F2050" s="27">
        <v>46.7</v>
      </c>
      <c r="G2050" s="26">
        <v>-625.6</v>
      </c>
      <c r="H2050" s="26">
        <v>-922.02</v>
      </c>
      <c r="I2050" s="26">
        <v>-30.11</v>
      </c>
      <c r="J2050" s="13" t="s">
        <v>1391</v>
      </c>
      <c r="K2050" s="7" t="e">
        <f>SUMIFS([1]исходный!$I$2:$I$8445,[1]исходный!$A$2:$A$8445,Таблица1[[#This Row],[Лицевой]],[1]исходный!$C$2:$C$8445,"Отопление")</f>
        <v>#VALUE!</v>
      </c>
      <c r="L2050" s="7" t="e">
        <f>Таблица1[[#This Row],[Возврат за июль]]+Таблица1[[#This Row],[возврат]]</f>
        <v>#VALUE!</v>
      </c>
      <c r="M2050" s="7" t="e">
        <f>SUMIFS([2]Лист2!$H$2:$H$3988,[2]Лист2!$A$2:$A$3988,Таблица1[[#This Row],[Лицевой]])</f>
        <v>#VALUE!</v>
      </c>
    </row>
    <row r="2051" spans="1:13" hidden="1" outlineLevel="2" x14ac:dyDescent="0.25">
      <c r="A2051" s="25" t="s">
        <v>36</v>
      </c>
      <c r="B2051" s="26">
        <v>359037.36</v>
      </c>
      <c r="C2051" s="26">
        <v>3072.69</v>
      </c>
      <c r="D2051" s="27">
        <v>70716</v>
      </c>
      <c r="E2051" s="26">
        <v>6932.89</v>
      </c>
      <c r="F2051" s="27">
        <v>53.23</v>
      </c>
      <c r="G2051" s="26">
        <v>-713.08</v>
      </c>
      <c r="H2051" s="26">
        <v>-1050.95</v>
      </c>
      <c r="I2051" s="26">
        <v>-34.33</v>
      </c>
      <c r="J2051" s="13" t="s">
        <v>1377</v>
      </c>
      <c r="K2051" s="7" t="e">
        <f>SUMIFS([1]исходный!$I$2:$I$8445,[1]исходный!$A$2:$A$8445,Таблица1[[#This Row],[Лицевой]],[1]исходный!$C$2:$C$8445,"Отопление")</f>
        <v>#VALUE!</v>
      </c>
      <c r="L2051" s="7" t="e">
        <f>Таблица1[[#This Row],[Возврат за июль]]+Таблица1[[#This Row],[возврат]]</f>
        <v>#VALUE!</v>
      </c>
      <c r="M2051" s="7" t="e">
        <f>SUMIFS([2]Лист2!$H$2:$H$3988,[2]Лист2!$A$2:$A$3988,Таблица1[[#This Row],[Лицевой]])</f>
        <v>#VALUE!</v>
      </c>
    </row>
    <row r="2052" spans="1:13" hidden="1" outlineLevel="2" x14ac:dyDescent="0.25">
      <c r="A2052" s="25" t="s">
        <v>36</v>
      </c>
      <c r="B2052" s="26">
        <v>359037.36</v>
      </c>
      <c r="C2052" s="26">
        <v>3072.69</v>
      </c>
      <c r="D2052" s="27">
        <v>70717</v>
      </c>
      <c r="E2052" s="26">
        <v>7007.14</v>
      </c>
      <c r="F2052" s="27">
        <v>53.8</v>
      </c>
      <c r="G2052" s="26">
        <v>-720.72</v>
      </c>
      <c r="H2052" s="26">
        <v>-1062.2</v>
      </c>
      <c r="I2052" s="26">
        <v>-34.69</v>
      </c>
      <c r="J2052" s="13" t="s">
        <v>1392</v>
      </c>
      <c r="K2052" s="7" t="e">
        <f>SUMIFS([1]исходный!$I$2:$I$8445,[1]исходный!$A$2:$A$8445,Таблица1[[#This Row],[Лицевой]],[1]исходный!$C$2:$C$8445,"Отопление")</f>
        <v>#VALUE!</v>
      </c>
      <c r="L2052" s="7" t="e">
        <f>Таблица1[[#This Row],[Возврат за июль]]+Таблица1[[#This Row],[возврат]]</f>
        <v>#VALUE!</v>
      </c>
      <c r="M2052" s="7" t="e">
        <f>SUMIFS([2]Лист2!$H$2:$H$3988,[2]Лист2!$A$2:$A$3988,Таблица1[[#This Row],[Лицевой]])</f>
        <v>#VALUE!</v>
      </c>
    </row>
    <row r="2053" spans="1:13" hidden="1" outlineLevel="2" x14ac:dyDescent="0.25">
      <c r="A2053" s="25" t="s">
        <v>36</v>
      </c>
      <c r="B2053" s="26">
        <v>359037.36</v>
      </c>
      <c r="C2053" s="26">
        <v>3072.69</v>
      </c>
      <c r="D2053" s="27">
        <v>70718</v>
      </c>
      <c r="E2053" s="26">
        <v>6096.75</v>
      </c>
      <c r="F2053" s="27">
        <v>46.81</v>
      </c>
      <c r="G2053" s="26">
        <v>-627.1</v>
      </c>
      <c r="H2053" s="26">
        <v>-924.2</v>
      </c>
      <c r="I2053" s="26">
        <v>-30.19</v>
      </c>
      <c r="J2053" s="13" t="s">
        <v>1393</v>
      </c>
      <c r="K2053" s="7" t="e">
        <f>SUMIFS([1]исходный!$I$2:$I$8445,[1]исходный!$A$2:$A$8445,Таблица1[[#This Row],[Лицевой]],[1]исходный!$C$2:$C$8445,"Отопление")</f>
        <v>#VALUE!</v>
      </c>
      <c r="L2053" s="7" t="e">
        <f>Таблица1[[#This Row],[Возврат за июль]]+Таблица1[[#This Row],[возврат]]</f>
        <v>#VALUE!</v>
      </c>
      <c r="M2053" s="7" t="e">
        <f>SUMIFS([2]Лист2!$H$2:$H$3988,[2]Лист2!$A$2:$A$3988,Таблица1[[#This Row],[Лицевой]])</f>
        <v>#VALUE!</v>
      </c>
    </row>
    <row r="2054" spans="1:13" hidden="1" outlineLevel="2" x14ac:dyDescent="0.25">
      <c r="A2054" s="25" t="s">
        <v>36</v>
      </c>
      <c r="B2054" s="26">
        <v>359037.36</v>
      </c>
      <c r="C2054" s="26">
        <v>3072.69</v>
      </c>
      <c r="D2054" s="27">
        <v>70719</v>
      </c>
      <c r="E2054" s="26">
        <v>6889.93</v>
      </c>
      <c r="F2054" s="27">
        <v>52.9</v>
      </c>
      <c r="G2054" s="26">
        <v>-708.68</v>
      </c>
      <c r="H2054" s="26">
        <v>-1044.43</v>
      </c>
      <c r="I2054" s="26">
        <v>-34.119999999999997</v>
      </c>
      <c r="J2054" s="13" t="s">
        <v>1394</v>
      </c>
      <c r="K2054" s="7" t="e">
        <f>SUMIFS([1]исходный!$I$2:$I$8445,[1]исходный!$A$2:$A$8445,Таблица1[[#This Row],[Лицевой]],[1]исходный!$C$2:$C$8445,"Отопление")</f>
        <v>#VALUE!</v>
      </c>
      <c r="L2054" s="7" t="e">
        <f>Таблица1[[#This Row],[Возврат за июль]]+Таблица1[[#This Row],[возврат]]</f>
        <v>#VALUE!</v>
      </c>
      <c r="M2054" s="7" t="e">
        <f>SUMIFS([2]Лист2!$H$2:$H$3988,[2]Лист2!$A$2:$A$3988,Таблица1[[#This Row],[Лицевой]])</f>
        <v>#VALUE!</v>
      </c>
    </row>
    <row r="2055" spans="1:13" hidden="1" outlineLevel="2" x14ac:dyDescent="0.25">
      <c r="A2055" s="25" t="s">
        <v>36</v>
      </c>
      <c r="B2055" s="26">
        <v>359037.36</v>
      </c>
      <c r="C2055" s="26">
        <v>3072.69</v>
      </c>
      <c r="D2055" s="27">
        <v>70720</v>
      </c>
      <c r="E2055" s="26">
        <v>6915.98</v>
      </c>
      <c r="F2055" s="27">
        <v>53.1</v>
      </c>
      <c r="G2055" s="26">
        <v>-711.36</v>
      </c>
      <c r="H2055" s="26">
        <v>-1048.3800000000001</v>
      </c>
      <c r="I2055" s="26">
        <v>-34.24</v>
      </c>
      <c r="J2055" s="13" t="s">
        <v>1395</v>
      </c>
      <c r="K2055" s="7" t="e">
        <f>SUMIFS([1]исходный!$I$2:$I$8445,[1]исходный!$A$2:$A$8445,Таблица1[[#This Row],[Лицевой]],[1]исходный!$C$2:$C$8445,"Отопление")</f>
        <v>#VALUE!</v>
      </c>
      <c r="L2055" s="7" t="e">
        <f>Таблица1[[#This Row],[Возврат за июль]]+Таблица1[[#This Row],[возврат]]</f>
        <v>#VALUE!</v>
      </c>
      <c r="M2055" s="7" t="e">
        <f>SUMIFS([2]Лист2!$H$2:$H$3988,[2]Лист2!$A$2:$A$3988,Таблица1[[#This Row],[Лицевой]])</f>
        <v>#VALUE!</v>
      </c>
    </row>
    <row r="2056" spans="1:13" hidden="1" outlineLevel="2" x14ac:dyDescent="0.25">
      <c r="A2056" s="25" t="s">
        <v>36</v>
      </c>
      <c r="B2056" s="26">
        <v>359037.36</v>
      </c>
      <c r="C2056" s="26">
        <v>3072.69</v>
      </c>
      <c r="D2056" s="27">
        <v>70721</v>
      </c>
      <c r="E2056" s="26">
        <v>6077.2</v>
      </c>
      <c r="F2056" s="27">
        <v>46.66</v>
      </c>
      <c r="G2056" s="26">
        <v>-625.08000000000004</v>
      </c>
      <c r="H2056" s="26">
        <v>-921.23</v>
      </c>
      <c r="I2056" s="26">
        <v>-30.1</v>
      </c>
      <c r="J2056" s="13" t="s">
        <v>1396</v>
      </c>
      <c r="K2056" s="7" t="e">
        <f>SUMIFS([1]исходный!$I$2:$I$8445,[1]исходный!$A$2:$A$8445,Таблица1[[#This Row],[Лицевой]],[1]исходный!$C$2:$C$8445,"Отопление")</f>
        <v>#VALUE!</v>
      </c>
      <c r="L2056" s="7" t="e">
        <f>Таблица1[[#This Row],[Возврат за июль]]+Таблица1[[#This Row],[возврат]]</f>
        <v>#VALUE!</v>
      </c>
      <c r="M2056" s="7" t="e">
        <f>SUMIFS([2]Лист2!$H$2:$H$3988,[2]Лист2!$A$2:$A$3988,Таблица1[[#This Row],[Лицевой]])</f>
        <v>#VALUE!</v>
      </c>
    </row>
    <row r="2057" spans="1:13" hidden="1" outlineLevel="2" x14ac:dyDescent="0.25">
      <c r="A2057" s="25" t="s">
        <v>36</v>
      </c>
      <c r="B2057" s="26">
        <v>359037.36</v>
      </c>
      <c r="C2057" s="26">
        <v>3072.69</v>
      </c>
      <c r="D2057" s="27">
        <v>70722</v>
      </c>
      <c r="E2057" s="26">
        <v>6878.2</v>
      </c>
      <c r="F2057" s="27">
        <v>52.81</v>
      </c>
      <c r="G2057" s="26">
        <v>-707.46</v>
      </c>
      <c r="H2057" s="26">
        <v>-1042.6600000000001</v>
      </c>
      <c r="I2057" s="26">
        <v>-34.06</v>
      </c>
      <c r="J2057" s="13" t="s">
        <v>1397</v>
      </c>
      <c r="K2057" s="7" t="e">
        <f>SUMIFS([1]исходный!$I$2:$I$8445,[1]исходный!$A$2:$A$8445,Таблица1[[#This Row],[Лицевой]],[1]исходный!$C$2:$C$8445,"Отопление")</f>
        <v>#VALUE!</v>
      </c>
      <c r="L2057" s="7" t="e">
        <f>Таблица1[[#This Row],[Возврат за июль]]+Таблица1[[#This Row],[возврат]]</f>
        <v>#VALUE!</v>
      </c>
      <c r="M2057" s="7" t="e">
        <f>SUMIFS([2]Лист2!$H$2:$H$3988,[2]Лист2!$A$2:$A$3988,Таблица1[[#This Row],[Лицевой]])</f>
        <v>#VALUE!</v>
      </c>
    </row>
    <row r="2058" spans="1:13" hidden="1" outlineLevel="2" x14ac:dyDescent="0.25">
      <c r="A2058" s="25" t="s">
        <v>36</v>
      </c>
      <c r="B2058" s="26">
        <v>359037.36</v>
      </c>
      <c r="C2058" s="26">
        <v>3072.69</v>
      </c>
      <c r="D2058" s="27">
        <v>70723</v>
      </c>
      <c r="E2058" s="26">
        <v>6939.4</v>
      </c>
      <c r="F2058" s="27">
        <v>53.28</v>
      </c>
      <c r="G2058" s="26">
        <v>-713.74</v>
      </c>
      <c r="H2058" s="26">
        <v>-1051.93</v>
      </c>
      <c r="I2058" s="26">
        <v>-34.35</v>
      </c>
      <c r="J2058" s="13" t="s">
        <v>1390</v>
      </c>
      <c r="K2058" s="7" t="e">
        <f>SUMIFS([1]исходный!$I$2:$I$8445,[1]исходный!$A$2:$A$8445,Таблица1[[#This Row],[Лицевой]],[1]исходный!$C$2:$C$8445,"Отопление")</f>
        <v>#VALUE!</v>
      </c>
      <c r="L2058" s="7" t="e">
        <f>Таблица1[[#This Row],[Возврат за июль]]+Таблица1[[#This Row],[возврат]]</f>
        <v>#VALUE!</v>
      </c>
      <c r="M2058" s="7" t="e">
        <f>SUMIFS([2]Лист2!$H$2:$H$3988,[2]Лист2!$A$2:$A$3988,Таблица1[[#This Row],[Лицевой]])</f>
        <v>#VALUE!</v>
      </c>
    </row>
    <row r="2059" spans="1:13" hidden="1" outlineLevel="2" x14ac:dyDescent="0.25">
      <c r="A2059" s="25" t="s">
        <v>36</v>
      </c>
      <c r="B2059" s="26">
        <v>359037.36</v>
      </c>
      <c r="C2059" s="26">
        <v>3072.69</v>
      </c>
      <c r="D2059" s="27">
        <v>70724</v>
      </c>
      <c r="E2059" s="26">
        <v>6032.93</v>
      </c>
      <c r="F2059" s="27">
        <v>46.32</v>
      </c>
      <c r="G2059" s="26">
        <v>-620.54</v>
      </c>
      <c r="H2059" s="26">
        <v>-914.52</v>
      </c>
      <c r="I2059" s="26">
        <v>-29.88</v>
      </c>
      <c r="J2059" s="13" t="s">
        <v>1398</v>
      </c>
      <c r="K2059" s="7" t="e">
        <f>SUMIFS([1]исходный!$I$2:$I$8445,[1]исходный!$A$2:$A$8445,Таблица1[[#This Row],[Лицевой]],[1]исходный!$C$2:$C$8445,"Отопление")</f>
        <v>#VALUE!</v>
      </c>
      <c r="L2059" s="7" t="e">
        <f>Таблица1[[#This Row],[Возврат за июль]]+Таблица1[[#This Row],[возврат]]</f>
        <v>#VALUE!</v>
      </c>
      <c r="M2059" s="7" t="e">
        <f>SUMIFS([2]Лист2!$H$2:$H$3988,[2]Лист2!$A$2:$A$3988,Таблица1[[#This Row],[Лицевой]])</f>
        <v>#VALUE!</v>
      </c>
    </row>
    <row r="2060" spans="1:13" hidden="1" outlineLevel="2" x14ac:dyDescent="0.25">
      <c r="A2060" s="25" t="s">
        <v>36</v>
      </c>
      <c r="B2060" s="26">
        <v>359037.36</v>
      </c>
      <c r="C2060" s="26">
        <v>3072.69</v>
      </c>
      <c r="D2060" s="27">
        <v>70725</v>
      </c>
      <c r="E2060" s="26">
        <v>6960.25</v>
      </c>
      <c r="F2060" s="27">
        <v>53.44</v>
      </c>
      <c r="G2060" s="26">
        <v>-715.9</v>
      </c>
      <c r="H2060" s="26">
        <v>-1055.0899999999999</v>
      </c>
      <c r="I2060" s="26">
        <v>-34.46</v>
      </c>
      <c r="J2060" s="13" t="s">
        <v>1399</v>
      </c>
      <c r="K2060" s="7" t="e">
        <f>SUMIFS([1]исходный!$I$2:$I$8445,[1]исходный!$A$2:$A$8445,Таблица1[[#This Row],[Лицевой]],[1]исходный!$C$2:$C$8445,"Отопление")</f>
        <v>#VALUE!</v>
      </c>
      <c r="L2060" s="7" t="e">
        <f>Таблица1[[#This Row],[Возврат за июль]]+Таблица1[[#This Row],[возврат]]</f>
        <v>#VALUE!</v>
      </c>
      <c r="M2060" s="7" t="e">
        <f>SUMIFS([2]Лист2!$H$2:$H$3988,[2]Лист2!$A$2:$A$3988,Таблица1[[#This Row],[Лицевой]])</f>
        <v>#VALUE!</v>
      </c>
    </row>
    <row r="2061" spans="1:13" hidden="1" outlineLevel="2" x14ac:dyDescent="0.25">
      <c r="A2061" s="25" t="s">
        <v>36</v>
      </c>
      <c r="B2061" s="26">
        <v>359037.36</v>
      </c>
      <c r="C2061" s="26">
        <v>3072.69</v>
      </c>
      <c r="D2061" s="27">
        <v>70726</v>
      </c>
      <c r="E2061" s="26">
        <v>6960.25</v>
      </c>
      <c r="F2061" s="27">
        <v>53.44</v>
      </c>
      <c r="G2061" s="26">
        <v>-715.9</v>
      </c>
      <c r="H2061" s="26">
        <v>-1055.0899999999999</v>
      </c>
      <c r="I2061" s="26">
        <v>-34.46</v>
      </c>
      <c r="J2061" s="13" t="s">
        <v>1399</v>
      </c>
      <c r="K2061" s="7" t="e">
        <f>SUMIFS([1]исходный!$I$2:$I$8445,[1]исходный!$A$2:$A$8445,Таблица1[[#This Row],[Лицевой]],[1]исходный!$C$2:$C$8445,"Отопление")</f>
        <v>#VALUE!</v>
      </c>
      <c r="L2061" s="7" t="e">
        <f>Таблица1[[#This Row],[Возврат за июль]]+Таблица1[[#This Row],[возврат]]</f>
        <v>#VALUE!</v>
      </c>
      <c r="M2061" s="7" t="e">
        <f>SUMIFS([2]Лист2!$H$2:$H$3988,[2]Лист2!$A$2:$A$3988,Таблица1[[#This Row],[Лицевой]])</f>
        <v>#VALUE!</v>
      </c>
    </row>
    <row r="2062" spans="1:13" hidden="1" outlineLevel="2" x14ac:dyDescent="0.25">
      <c r="A2062" s="25" t="s">
        <v>36</v>
      </c>
      <c r="B2062" s="26">
        <v>359037.36</v>
      </c>
      <c r="C2062" s="26">
        <v>3072.69</v>
      </c>
      <c r="D2062" s="27">
        <v>70727</v>
      </c>
      <c r="E2062" s="26">
        <v>6077.2</v>
      </c>
      <c r="F2062" s="27">
        <v>46.66</v>
      </c>
      <c r="G2062" s="26">
        <v>-625.08000000000004</v>
      </c>
      <c r="H2062" s="26">
        <v>-921.23</v>
      </c>
      <c r="I2062" s="26">
        <v>-30.1</v>
      </c>
      <c r="J2062" s="13" t="s">
        <v>1396</v>
      </c>
      <c r="K2062" s="7" t="e">
        <f>SUMIFS([1]исходный!$I$2:$I$8445,[1]исходный!$A$2:$A$8445,Таблица1[[#This Row],[Лицевой]],[1]исходный!$C$2:$C$8445,"Отопление")</f>
        <v>#VALUE!</v>
      </c>
      <c r="L2062" s="7" t="e">
        <f>Таблица1[[#This Row],[Возврат за июль]]+Таблица1[[#This Row],[возврат]]</f>
        <v>#VALUE!</v>
      </c>
      <c r="M2062" s="7" t="e">
        <f>SUMIFS([2]Лист2!$H$2:$H$3988,[2]Лист2!$A$2:$A$3988,Таблица1[[#This Row],[Лицевой]])</f>
        <v>#VALUE!</v>
      </c>
    </row>
    <row r="2063" spans="1:13" hidden="1" outlineLevel="2" x14ac:dyDescent="0.25">
      <c r="A2063" s="25" t="s">
        <v>36</v>
      </c>
      <c r="B2063" s="26">
        <v>359037.36</v>
      </c>
      <c r="C2063" s="26">
        <v>3072.69</v>
      </c>
      <c r="D2063" s="27">
        <v>70728</v>
      </c>
      <c r="E2063" s="26">
        <v>6928.97</v>
      </c>
      <c r="F2063" s="27">
        <v>53.2</v>
      </c>
      <c r="G2063" s="26">
        <v>-712.66</v>
      </c>
      <c r="H2063" s="26">
        <v>-1050.3499999999999</v>
      </c>
      <c r="I2063" s="26">
        <v>-34.299999999999997</v>
      </c>
      <c r="J2063" s="13" t="s">
        <v>1400</v>
      </c>
      <c r="K2063" s="7" t="e">
        <f>SUMIFS([1]исходный!$I$2:$I$8445,[1]исходный!$A$2:$A$8445,Таблица1[[#This Row],[Лицевой]],[1]исходный!$C$2:$C$8445,"Отопление")</f>
        <v>#VALUE!</v>
      </c>
      <c r="L2063" s="7" t="e">
        <f>Таблица1[[#This Row],[Возврат за июль]]+Таблица1[[#This Row],[возврат]]</f>
        <v>#VALUE!</v>
      </c>
      <c r="M2063" s="7" t="e">
        <f>SUMIFS([2]Лист2!$H$2:$H$3988,[2]Лист2!$A$2:$A$3988,Таблица1[[#This Row],[Лицевой]])</f>
        <v>#VALUE!</v>
      </c>
    </row>
    <row r="2064" spans="1:13" hidden="1" outlineLevel="2" x14ac:dyDescent="0.25">
      <c r="A2064" s="25" t="s">
        <v>36</v>
      </c>
      <c r="B2064" s="26">
        <v>359037.36</v>
      </c>
      <c r="C2064" s="26">
        <v>3072.69</v>
      </c>
      <c r="D2064" s="27">
        <v>70729</v>
      </c>
      <c r="E2064" s="26">
        <v>7358.8</v>
      </c>
      <c r="F2064" s="27">
        <v>56.5</v>
      </c>
      <c r="G2064" s="26">
        <v>-756.89</v>
      </c>
      <c r="H2064" s="26">
        <v>-1115.51</v>
      </c>
      <c r="I2064" s="26">
        <v>-36.44</v>
      </c>
      <c r="J2064" s="13" t="s">
        <v>1401</v>
      </c>
      <c r="K2064" s="7" t="e">
        <f>SUMIFS([1]исходный!$I$2:$I$8445,[1]исходный!$A$2:$A$8445,Таблица1[[#This Row],[Лицевой]],[1]исходный!$C$2:$C$8445,"Отопление")</f>
        <v>#VALUE!</v>
      </c>
      <c r="L2064" s="7" t="e">
        <f>Таблица1[[#This Row],[Возврат за июль]]+Таблица1[[#This Row],[возврат]]</f>
        <v>#VALUE!</v>
      </c>
      <c r="M2064" s="7" t="e">
        <f>SUMIFS([2]Лист2!$H$2:$H$3988,[2]Лист2!$A$2:$A$3988,Таблица1[[#This Row],[Лицевой]])</f>
        <v>#VALUE!</v>
      </c>
    </row>
    <row r="2065" spans="1:13" hidden="1" outlineLevel="2" x14ac:dyDescent="0.25">
      <c r="A2065" s="25" t="s">
        <v>36</v>
      </c>
      <c r="B2065" s="26">
        <v>359037.36</v>
      </c>
      <c r="C2065" s="26">
        <v>3072.69</v>
      </c>
      <c r="D2065" s="27">
        <v>70730</v>
      </c>
      <c r="E2065" s="26">
        <v>6095.44</v>
      </c>
      <c r="F2065" s="27">
        <v>46.8</v>
      </c>
      <c r="G2065" s="26">
        <v>-626.96</v>
      </c>
      <c r="H2065" s="26">
        <v>-924</v>
      </c>
      <c r="I2065" s="26">
        <v>-30.18</v>
      </c>
      <c r="J2065" s="13" t="s">
        <v>1402</v>
      </c>
      <c r="K2065" s="7" t="e">
        <f>SUMIFS([1]исходный!$I$2:$I$8445,[1]исходный!$A$2:$A$8445,Таблица1[[#This Row],[Лицевой]],[1]исходный!$C$2:$C$8445,"Отопление")</f>
        <v>#VALUE!</v>
      </c>
      <c r="L2065" s="7" t="e">
        <f>Таблица1[[#This Row],[Возврат за июль]]+Таблица1[[#This Row],[возврат]]</f>
        <v>#VALUE!</v>
      </c>
      <c r="M2065" s="7" t="e">
        <f>SUMIFS([2]Лист2!$H$2:$H$3988,[2]Лист2!$A$2:$A$3988,Таблица1[[#This Row],[Лицевой]])</f>
        <v>#VALUE!</v>
      </c>
    </row>
    <row r="2066" spans="1:13" hidden="1" outlineLevel="2" x14ac:dyDescent="0.25">
      <c r="A2066" s="25" t="s">
        <v>36</v>
      </c>
      <c r="B2066" s="26">
        <v>359037.36</v>
      </c>
      <c r="C2066" s="26">
        <v>3072.69</v>
      </c>
      <c r="D2066" s="27">
        <v>70731</v>
      </c>
      <c r="E2066" s="26">
        <v>6966.75</v>
      </c>
      <c r="F2066" s="27">
        <v>53.49</v>
      </c>
      <c r="G2066" s="26">
        <v>-716.56</v>
      </c>
      <c r="H2066" s="26">
        <v>-1056.08</v>
      </c>
      <c r="I2066" s="26">
        <v>-34.49</v>
      </c>
      <c r="J2066" s="13" t="s">
        <v>1403</v>
      </c>
      <c r="K2066" s="7" t="e">
        <f>SUMIFS([1]исходный!$I$2:$I$8445,[1]исходный!$A$2:$A$8445,Таблица1[[#This Row],[Лицевой]],[1]исходный!$C$2:$C$8445,"Отопление")</f>
        <v>#VALUE!</v>
      </c>
      <c r="L2066" s="7" t="e">
        <f>Таблица1[[#This Row],[Возврат за июль]]+Таблица1[[#This Row],[возврат]]</f>
        <v>#VALUE!</v>
      </c>
      <c r="M2066" s="7" t="e">
        <f>SUMIFS([2]Лист2!$H$2:$H$3988,[2]Лист2!$A$2:$A$3988,Таблица1[[#This Row],[Лицевой]])</f>
        <v>#VALUE!</v>
      </c>
    </row>
    <row r="2067" spans="1:13" hidden="1" outlineLevel="2" x14ac:dyDescent="0.25">
      <c r="A2067" s="25" t="s">
        <v>36</v>
      </c>
      <c r="B2067" s="26">
        <v>359037.36</v>
      </c>
      <c r="C2067" s="26">
        <v>3072.69</v>
      </c>
      <c r="D2067" s="27">
        <v>70732</v>
      </c>
      <c r="E2067" s="26">
        <v>8915.2000000000007</v>
      </c>
      <c r="F2067" s="27">
        <v>68.45</v>
      </c>
      <c r="G2067" s="26">
        <v>-916.96</v>
      </c>
      <c r="H2067" s="26">
        <v>-1351.44</v>
      </c>
      <c r="I2067" s="26">
        <v>-44.14</v>
      </c>
      <c r="J2067" s="13" t="s">
        <v>1404</v>
      </c>
      <c r="K2067" s="7" t="e">
        <f>SUMIFS([1]исходный!$I$2:$I$8445,[1]исходный!$A$2:$A$8445,Таблица1[[#This Row],[Лицевой]],[1]исходный!$C$2:$C$8445,"Отопление")</f>
        <v>#VALUE!</v>
      </c>
      <c r="L2067" s="7" t="e">
        <f>Таблица1[[#This Row],[Возврат за июль]]+Таблица1[[#This Row],[возврат]]</f>
        <v>#VALUE!</v>
      </c>
      <c r="M2067" s="7" t="e">
        <f>SUMIFS([2]Лист2!$H$2:$H$3988,[2]Лист2!$A$2:$A$3988,Таблица1[[#This Row],[Лицевой]])</f>
        <v>#VALUE!</v>
      </c>
    </row>
    <row r="2068" spans="1:13" hidden="1" outlineLevel="2" x14ac:dyDescent="0.25">
      <c r="A2068" s="25" t="s">
        <v>36</v>
      </c>
      <c r="B2068" s="26">
        <v>359037.36</v>
      </c>
      <c r="C2068" s="26">
        <v>3072.69</v>
      </c>
      <c r="D2068" s="27">
        <v>70733</v>
      </c>
      <c r="E2068" s="26">
        <v>4305.8900000000003</v>
      </c>
      <c r="F2068" s="27">
        <v>33.06</v>
      </c>
      <c r="G2068" s="26">
        <v>-442.9</v>
      </c>
      <c r="H2068" s="26">
        <v>-652.72</v>
      </c>
      <c r="I2068" s="26">
        <v>-21.33</v>
      </c>
      <c r="J2068" s="13" t="s">
        <v>1405</v>
      </c>
      <c r="K2068" s="7" t="e">
        <f>SUMIFS([1]исходный!$I$2:$I$8445,[1]исходный!$A$2:$A$8445,Таблица1[[#This Row],[Лицевой]],[1]исходный!$C$2:$C$8445,"Отопление")</f>
        <v>#VALUE!</v>
      </c>
      <c r="L2068" s="7" t="e">
        <f>Таблица1[[#This Row],[Возврат за июль]]+Таблица1[[#This Row],[возврат]]</f>
        <v>#VALUE!</v>
      </c>
      <c r="M2068" s="7" t="e">
        <f>SUMIFS([2]Лист2!$H$2:$H$3988,[2]Лист2!$A$2:$A$3988,Таблица1[[#This Row],[Лицевой]])</f>
        <v>#VALUE!</v>
      </c>
    </row>
    <row r="2069" spans="1:13" hidden="1" outlineLevel="2" x14ac:dyDescent="0.25">
      <c r="A2069" s="25" t="s">
        <v>36</v>
      </c>
      <c r="B2069" s="26">
        <v>359037.36</v>
      </c>
      <c r="C2069" s="26">
        <v>3072.69</v>
      </c>
      <c r="D2069" s="27">
        <v>70734</v>
      </c>
      <c r="E2069" s="26">
        <v>6932.89</v>
      </c>
      <c r="F2069" s="27">
        <v>53.23</v>
      </c>
      <c r="G2069" s="26">
        <v>-713.08</v>
      </c>
      <c r="H2069" s="26">
        <v>-1050.95</v>
      </c>
      <c r="I2069" s="26">
        <v>-34.33</v>
      </c>
      <c r="J2069" s="13" t="s">
        <v>1377</v>
      </c>
      <c r="K2069" s="7" t="e">
        <f>SUMIFS([1]исходный!$I$2:$I$8445,[1]исходный!$A$2:$A$8445,Таблица1[[#This Row],[Лицевой]],[1]исходный!$C$2:$C$8445,"Отопление")</f>
        <v>#VALUE!</v>
      </c>
      <c r="L2069" s="7" t="e">
        <f>Таблица1[[#This Row],[Возврат за июль]]+Таблица1[[#This Row],[возврат]]</f>
        <v>#VALUE!</v>
      </c>
      <c r="M2069" s="7" t="e">
        <f>SUMIFS([2]Лист2!$H$2:$H$3988,[2]Лист2!$A$2:$A$3988,Таблица1[[#This Row],[Лицевой]])</f>
        <v>#VALUE!</v>
      </c>
    </row>
    <row r="2070" spans="1:13" hidden="1" outlineLevel="2" x14ac:dyDescent="0.25">
      <c r="A2070" s="25" t="s">
        <v>36</v>
      </c>
      <c r="B2070" s="26">
        <v>359037.36</v>
      </c>
      <c r="C2070" s="26">
        <v>3072.69</v>
      </c>
      <c r="D2070" s="27">
        <v>70735</v>
      </c>
      <c r="E2070" s="26">
        <v>8791.5</v>
      </c>
      <c r="F2070" s="27">
        <v>67.5</v>
      </c>
      <c r="G2070" s="26">
        <v>-904.27</v>
      </c>
      <c r="H2070" s="26">
        <v>-1332.69</v>
      </c>
      <c r="I2070" s="26">
        <v>-43.53</v>
      </c>
      <c r="J2070" s="13" t="s">
        <v>1406</v>
      </c>
      <c r="K2070" s="7" t="e">
        <f>SUMIFS([1]исходный!$I$2:$I$8445,[1]исходный!$A$2:$A$8445,Таблица1[[#This Row],[Лицевой]],[1]исходный!$C$2:$C$8445,"Отопление")</f>
        <v>#VALUE!</v>
      </c>
      <c r="L2070" s="7" t="e">
        <f>Таблица1[[#This Row],[Возврат за июль]]+Таблица1[[#This Row],[возврат]]</f>
        <v>#VALUE!</v>
      </c>
      <c r="M2070" s="7" t="e">
        <f>SUMIFS([2]Лист2!$H$2:$H$3988,[2]Лист2!$A$2:$A$3988,Таблица1[[#This Row],[Лицевой]])</f>
        <v>#VALUE!</v>
      </c>
    </row>
    <row r="2071" spans="1:13" hidden="1" outlineLevel="2" x14ac:dyDescent="0.25">
      <c r="A2071" s="25" t="s">
        <v>36</v>
      </c>
      <c r="B2071" s="26">
        <v>359037.36</v>
      </c>
      <c r="C2071" s="26">
        <v>3072.69</v>
      </c>
      <c r="D2071" s="27">
        <v>70736</v>
      </c>
      <c r="E2071" s="26">
        <v>4305.8900000000003</v>
      </c>
      <c r="F2071" s="27">
        <v>33.06</v>
      </c>
      <c r="G2071" s="26">
        <v>-442.9</v>
      </c>
      <c r="H2071" s="26">
        <v>-652.72</v>
      </c>
      <c r="I2071" s="26">
        <v>-21.33</v>
      </c>
      <c r="J2071" s="13" t="s">
        <v>1405</v>
      </c>
      <c r="K2071" s="7" t="e">
        <f>SUMIFS([1]исходный!$I$2:$I$8445,[1]исходный!$A$2:$A$8445,Таблица1[[#This Row],[Лицевой]],[1]исходный!$C$2:$C$8445,"Отопление")</f>
        <v>#VALUE!</v>
      </c>
      <c r="L2071" s="7" t="e">
        <f>Таблица1[[#This Row],[Возврат за июль]]+Таблица1[[#This Row],[возврат]]</f>
        <v>#VALUE!</v>
      </c>
      <c r="M2071" s="7" t="e">
        <f>SUMIFS([2]Лист2!$H$2:$H$3988,[2]Лист2!$A$2:$A$3988,Таблица1[[#This Row],[Лицевой]])</f>
        <v>#VALUE!</v>
      </c>
    </row>
    <row r="2072" spans="1:13" hidden="1" outlineLevel="2" x14ac:dyDescent="0.25">
      <c r="A2072" s="25" t="s">
        <v>36</v>
      </c>
      <c r="B2072" s="26">
        <v>359037.36</v>
      </c>
      <c r="C2072" s="26">
        <v>3072.69</v>
      </c>
      <c r="D2072" s="27">
        <v>70737</v>
      </c>
      <c r="E2072" s="26">
        <v>6876.89</v>
      </c>
      <c r="F2072" s="27">
        <v>52.8</v>
      </c>
      <c r="G2072" s="26">
        <v>-707.32</v>
      </c>
      <c r="H2072" s="26">
        <v>-1042.46</v>
      </c>
      <c r="I2072" s="26">
        <v>-34.049999999999997</v>
      </c>
      <c r="J2072" s="13" t="s">
        <v>1407</v>
      </c>
      <c r="K2072" s="7" t="e">
        <f>SUMIFS([1]исходный!$I$2:$I$8445,[1]исходный!$A$2:$A$8445,Таблица1[[#This Row],[Лицевой]],[1]исходный!$C$2:$C$8445,"Отопление")</f>
        <v>#VALUE!</v>
      </c>
      <c r="L2072" s="7" t="e">
        <f>Таблица1[[#This Row],[Возврат за июль]]+Таблица1[[#This Row],[возврат]]</f>
        <v>#VALUE!</v>
      </c>
      <c r="M2072" s="7" t="e">
        <f>SUMIFS([2]Лист2!$H$2:$H$3988,[2]Лист2!$A$2:$A$3988,Таблица1[[#This Row],[Лицевой]])</f>
        <v>#VALUE!</v>
      </c>
    </row>
    <row r="2073" spans="1:13" hidden="1" outlineLevel="2" x14ac:dyDescent="0.25">
      <c r="A2073" s="25" t="s">
        <v>36</v>
      </c>
      <c r="B2073" s="26">
        <v>359037.36</v>
      </c>
      <c r="C2073" s="26">
        <v>3072.69</v>
      </c>
      <c r="D2073" s="27">
        <v>70738</v>
      </c>
      <c r="E2073" s="26">
        <v>8718.56</v>
      </c>
      <c r="F2073" s="27">
        <v>66.94</v>
      </c>
      <c r="G2073" s="26">
        <v>-896.76</v>
      </c>
      <c r="H2073" s="26">
        <v>-1321.63</v>
      </c>
      <c r="I2073" s="26">
        <v>-43.18</v>
      </c>
      <c r="J2073" s="13" t="s">
        <v>1408</v>
      </c>
      <c r="K2073" s="7" t="e">
        <f>SUMIFS([1]исходный!$I$2:$I$8445,[1]исходный!$A$2:$A$8445,Таблица1[[#This Row],[Лицевой]],[1]исходный!$C$2:$C$8445,"Отопление")</f>
        <v>#VALUE!</v>
      </c>
      <c r="L2073" s="7" t="e">
        <f>Таблица1[[#This Row],[Возврат за июль]]+Таблица1[[#This Row],[возврат]]</f>
        <v>#VALUE!</v>
      </c>
      <c r="M2073" s="7" t="e">
        <f>SUMIFS([2]Лист2!$H$2:$H$3988,[2]Лист2!$A$2:$A$3988,Таблица1[[#This Row],[Лицевой]])</f>
        <v>#VALUE!</v>
      </c>
    </row>
    <row r="2074" spans="1:13" hidden="1" outlineLevel="2" x14ac:dyDescent="0.25">
      <c r="A2074" s="25" t="s">
        <v>36</v>
      </c>
      <c r="B2074" s="26">
        <v>359037.36</v>
      </c>
      <c r="C2074" s="26">
        <v>3072.69</v>
      </c>
      <c r="D2074" s="27">
        <v>70739</v>
      </c>
      <c r="E2074" s="26">
        <v>4317.57</v>
      </c>
      <c r="F2074" s="27">
        <v>33.15</v>
      </c>
      <c r="G2074" s="26">
        <v>-444.06</v>
      </c>
      <c r="H2074" s="26">
        <v>-654.49</v>
      </c>
      <c r="I2074" s="26">
        <v>-21.38</v>
      </c>
      <c r="J2074" s="13" t="s">
        <v>1409</v>
      </c>
      <c r="K2074" s="7" t="e">
        <f>SUMIFS([1]исходный!$I$2:$I$8445,[1]исходный!$A$2:$A$8445,Таблица1[[#This Row],[Лицевой]],[1]исходный!$C$2:$C$8445,"Отопление")</f>
        <v>#VALUE!</v>
      </c>
      <c r="L2074" s="7" t="e">
        <f>Таблица1[[#This Row],[Возврат за июль]]+Таблица1[[#This Row],[возврат]]</f>
        <v>#VALUE!</v>
      </c>
      <c r="M2074" s="7" t="e">
        <f>SUMIFS([2]Лист2!$H$2:$H$3988,[2]Лист2!$A$2:$A$3988,Таблица1[[#This Row],[Лицевой]])</f>
        <v>#VALUE!</v>
      </c>
    </row>
    <row r="2075" spans="1:13" hidden="1" outlineLevel="2" x14ac:dyDescent="0.25">
      <c r="A2075" s="25" t="s">
        <v>36</v>
      </c>
      <c r="B2075" s="26">
        <v>359037.36</v>
      </c>
      <c r="C2075" s="26">
        <v>3072.69</v>
      </c>
      <c r="D2075" s="27">
        <v>70740</v>
      </c>
      <c r="E2075" s="26">
        <v>6914.67</v>
      </c>
      <c r="F2075" s="27">
        <v>53.09</v>
      </c>
      <c r="G2075" s="26">
        <v>-711.22</v>
      </c>
      <c r="H2075" s="26">
        <v>-1048.18</v>
      </c>
      <c r="I2075" s="26">
        <v>-34.229999999999997</v>
      </c>
      <c r="J2075" s="13" t="s">
        <v>1410</v>
      </c>
      <c r="K2075" s="7" t="e">
        <f>SUMIFS([1]исходный!$I$2:$I$8445,[1]исходный!$A$2:$A$8445,Таблица1[[#This Row],[Лицевой]],[1]исходный!$C$2:$C$8445,"Отопление")</f>
        <v>#VALUE!</v>
      </c>
      <c r="L2075" s="7" t="e">
        <f>Таблица1[[#This Row],[Возврат за июль]]+Таблица1[[#This Row],[возврат]]</f>
        <v>#VALUE!</v>
      </c>
      <c r="M2075" s="7" t="e">
        <f>SUMIFS([2]Лист2!$H$2:$H$3988,[2]Лист2!$A$2:$A$3988,Таблица1[[#This Row],[Лицевой]])</f>
        <v>#VALUE!</v>
      </c>
    </row>
    <row r="2076" spans="1:13" hidden="1" outlineLevel="2" x14ac:dyDescent="0.25">
      <c r="A2076" s="25" t="s">
        <v>36</v>
      </c>
      <c r="B2076" s="26">
        <v>359037.36</v>
      </c>
      <c r="C2076" s="26">
        <v>3072.69</v>
      </c>
      <c r="D2076" s="27">
        <v>70741</v>
      </c>
      <c r="E2076" s="26">
        <v>8775.83</v>
      </c>
      <c r="F2076" s="27">
        <v>67.38</v>
      </c>
      <c r="G2076" s="26">
        <v>-902.62</v>
      </c>
      <c r="H2076" s="26">
        <v>-1330.31</v>
      </c>
      <c r="I2076" s="26">
        <v>-43.45</v>
      </c>
      <c r="J2076" s="13" t="s">
        <v>1411</v>
      </c>
      <c r="K2076" s="7" t="e">
        <f>SUMIFS([1]исходный!$I$2:$I$8445,[1]исходный!$A$2:$A$8445,Таблица1[[#This Row],[Лицевой]],[1]исходный!$C$2:$C$8445,"Отопление")</f>
        <v>#VALUE!</v>
      </c>
      <c r="L2076" s="7" t="e">
        <f>Таблица1[[#This Row],[Возврат за июль]]+Таблица1[[#This Row],[возврат]]</f>
        <v>#VALUE!</v>
      </c>
      <c r="M2076" s="7" t="e">
        <f>SUMIFS([2]Лист2!$H$2:$H$3988,[2]Лист2!$A$2:$A$3988,Таблица1[[#This Row],[Лицевой]])</f>
        <v>#VALUE!</v>
      </c>
    </row>
    <row r="2077" spans="1:13" hidden="1" outlineLevel="2" x14ac:dyDescent="0.25">
      <c r="A2077" s="25" t="s">
        <v>36</v>
      </c>
      <c r="B2077" s="26">
        <v>359037.36</v>
      </c>
      <c r="C2077" s="26">
        <v>3072.69</v>
      </c>
      <c r="D2077" s="27">
        <v>70742</v>
      </c>
      <c r="E2077" s="26">
        <v>4324.12</v>
      </c>
      <c r="F2077" s="27">
        <v>33.200000000000003</v>
      </c>
      <c r="G2077" s="26">
        <v>-444.77</v>
      </c>
      <c r="H2077" s="26">
        <v>-655.49</v>
      </c>
      <c r="I2077" s="26">
        <v>-21.42</v>
      </c>
      <c r="J2077" s="13" t="s">
        <v>1412</v>
      </c>
      <c r="K2077" s="7" t="e">
        <f>SUMIFS([1]исходный!$I$2:$I$8445,[1]исходный!$A$2:$A$8445,Таблица1[[#This Row],[Лицевой]],[1]исходный!$C$2:$C$8445,"Отопление")</f>
        <v>#VALUE!</v>
      </c>
      <c r="L2077" s="7" t="e">
        <f>Таблица1[[#This Row],[Возврат за июль]]+Таблица1[[#This Row],[возврат]]</f>
        <v>#VALUE!</v>
      </c>
      <c r="M2077" s="7" t="e">
        <f>SUMIFS([2]Лист2!$H$2:$H$3988,[2]Лист2!$A$2:$A$3988,Таблица1[[#This Row],[Лицевой]])</f>
        <v>#VALUE!</v>
      </c>
    </row>
    <row r="2078" spans="1:13" hidden="1" outlineLevel="2" x14ac:dyDescent="0.25">
      <c r="A2078" s="25" t="s">
        <v>36</v>
      </c>
      <c r="B2078" s="26">
        <v>359037.36</v>
      </c>
      <c r="C2078" s="26">
        <v>3072.69</v>
      </c>
      <c r="D2078" s="27">
        <v>70743</v>
      </c>
      <c r="E2078" s="26">
        <v>6922.47</v>
      </c>
      <c r="F2078" s="27">
        <v>53.15</v>
      </c>
      <c r="G2078" s="26">
        <v>-712</v>
      </c>
      <c r="H2078" s="26">
        <v>-1049.3699999999999</v>
      </c>
      <c r="I2078" s="26">
        <v>-34.28</v>
      </c>
      <c r="J2078" s="13" t="s">
        <v>1376</v>
      </c>
      <c r="K2078" s="7" t="e">
        <f>SUMIFS([1]исходный!$I$2:$I$8445,[1]исходный!$A$2:$A$8445,Таблица1[[#This Row],[Лицевой]],[1]исходный!$C$2:$C$8445,"Отопление")</f>
        <v>#VALUE!</v>
      </c>
      <c r="L2078" s="7" t="e">
        <f>Таблица1[[#This Row],[Возврат за июль]]+Таблица1[[#This Row],[возврат]]</f>
        <v>#VALUE!</v>
      </c>
      <c r="M2078" s="7" t="e">
        <f>SUMIFS([2]Лист2!$H$2:$H$3988,[2]Лист2!$A$2:$A$3988,Таблица1[[#This Row],[Лицевой]])</f>
        <v>#VALUE!</v>
      </c>
    </row>
    <row r="2079" spans="1:13" hidden="1" outlineLevel="2" x14ac:dyDescent="0.25">
      <c r="A2079" s="25" t="s">
        <v>36</v>
      </c>
      <c r="B2079" s="26">
        <v>359037.36</v>
      </c>
      <c r="C2079" s="26">
        <v>3072.69</v>
      </c>
      <c r="D2079" s="27">
        <v>70744</v>
      </c>
      <c r="E2079" s="26">
        <v>8752.41</v>
      </c>
      <c r="F2079" s="27">
        <v>67.2</v>
      </c>
      <c r="G2079" s="26">
        <v>-900.23</v>
      </c>
      <c r="H2079" s="26">
        <v>-1326.77</v>
      </c>
      <c r="I2079" s="26">
        <v>-43.34</v>
      </c>
      <c r="J2079" s="13" t="s">
        <v>1413</v>
      </c>
      <c r="K2079" s="7" t="e">
        <f>SUMIFS([1]исходный!$I$2:$I$8445,[1]исходный!$A$2:$A$8445,Таблица1[[#This Row],[Лицевой]],[1]исходный!$C$2:$C$8445,"Отопление")</f>
        <v>#VALUE!</v>
      </c>
      <c r="L2079" s="7" t="e">
        <f>Таблица1[[#This Row],[Возврат за июль]]+Таблица1[[#This Row],[возврат]]</f>
        <v>#VALUE!</v>
      </c>
      <c r="M2079" s="7" t="e">
        <f>SUMIFS([2]Лист2!$H$2:$H$3988,[2]Лист2!$A$2:$A$3988,Таблица1[[#This Row],[Лицевой]])</f>
        <v>#VALUE!</v>
      </c>
    </row>
    <row r="2080" spans="1:13" hidden="1" outlineLevel="2" x14ac:dyDescent="0.25">
      <c r="A2080" s="25" t="s">
        <v>36</v>
      </c>
      <c r="B2080" s="26">
        <v>359037.36</v>
      </c>
      <c r="C2080" s="26">
        <v>3072.69</v>
      </c>
      <c r="D2080" s="27">
        <v>70745</v>
      </c>
      <c r="E2080" s="26">
        <v>4298.03</v>
      </c>
      <c r="F2080" s="27">
        <v>33</v>
      </c>
      <c r="G2080" s="26">
        <v>-442.05</v>
      </c>
      <c r="H2080" s="26">
        <v>-651.53</v>
      </c>
      <c r="I2080" s="26">
        <v>-21.28</v>
      </c>
      <c r="J2080" s="13" t="s">
        <v>1414</v>
      </c>
      <c r="K2080" s="7" t="e">
        <f>SUMIFS([1]исходный!$I$2:$I$8445,[1]исходный!$A$2:$A$8445,Таблица1[[#This Row],[Лицевой]],[1]исходный!$C$2:$C$8445,"Отопление")</f>
        <v>#VALUE!</v>
      </c>
      <c r="L2080" s="7" t="e">
        <f>Таблица1[[#This Row],[Возврат за июль]]+Таблица1[[#This Row],[возврат]]</f>
        <v>#VALUE!</v>
      </c>
      <c r="M2080" s="7" t="e">
        <f>SUMIFS([2]Лист2!$H$2:$H$3988,[2]Лист2!$A$2:$A$3988,Таблица1[[#This Row],[Лицевой]])</f>
        <v>#VALUE!</v>
      </c>
    </row>
    <row r="2081" spans="1:13" hidden="1" outlineLevel="2" x14ac:dyDescent="0.25">
      <c r="A2081" s="25" t="s">
        <v>36</v>
      </c>
      <c r="B2081" s="26">
        <v>359037.36</v>
      </c>
      <c r="C2081" s="26">
        <v>3072.69</v>
      </c>
      <c r="D2081" s="27">
        <v>70746</v>
      </c>
      <c r="E2081" s="26">
        <v>6900.36</v>
      </c>
      <c r="F2081" s="27">
        <v>52.98</v>
      </c>
      <c r="G2081" s="26">
        <v>-709.76</v>
      </c>
      <c r="H2081" s="26">
        <v>-1046.02</v>
      </c>
      <c r="I2081" s="26">
        <v>-34.17</v>
      </c>
      <c r="J2081" s="13" t="s">
        <v>1415</v>
      </c>
      <c r="K2081" s="7" t="e">
        <f>SUMIFS([1]исходный!$I$2:$I$8445,[1]исходный!$A$2:$A$8445,Таблица1[[#This Row],[Лицевой]],[1]исходный!$C$2:$C$8445,"Отопление")</f>
        <v>#VALUE!</v>
      </c>
      <c r="L2081" s="7" t="e">
        <f>Таблица1[[#This Row],[Возврат за июль]]+Таблица1[[#This Row],[возврат]]</f>
        <v>#VALUE!</v>
      </c>
      <c r="M2081" s="7" t="e">
        <f>SUMIFS([2]Лист2!$H$2:$H$3988,[2]Лист2!$A$2:$A$3988,Таблица1[[#This Row],[Лицевой]])</f>
        <v>#VALUE!</v>
      </c>
    </row>
    <row r="2082" spans="1:13" s="3" customFormat="1" outlineLevel="1" collapsed="1" x14ac:dyDescent="0.25">
      <c r="A2082" s="22" t="s">
        <v>36</v>
      </c>
      <c r="B2082" s="24">
        <f>B2081</f>
        <v>359037.36</v>
      </c>
      <c r="C2082" s="24">
        <f>C2081</f>
        <v>3072.69</v>
      </c>
      <c r="D2082" s="24"/>
      <c r="E2082" s="24">
        <f>SUM(E2021:E2081)</f>
        <v>399758.28</v>
      </c>
      <c r="F2082" s="24">
        <f t="shared" ref="F2082:I2082" si="30">SUM(F2021:F2081)</f>
        <v>3072.69</v>
      </c>
      <c r="G2082" s="24">
        <f t="shared" si="30"/>
        <v>-40720.950000000019</v>
      </c>
      <c r="H2082" s="24">
        <f t="shared" si="30"/>
        <v>-60254.62999999999</v>
      </c>
      <c r="I2082" s="24">
        <f t="shared" si="30"/>
        <v>-1968.1799999999998</v>
      </c>
      <c r="J2082" s="13"/>
      <c r="K2082" s="7" t="e">
        <f>SUMIFS([1]исходный!$I$2:$I$8445,[1]исходный!$A$2:$A$8445,Таблица1[[#This Row],[Лицевой]],[1]исходный!$C$2:$C$8445,"Отопление")</f>
        <v>#VALUE!</v>
      </c>
      <c r="L2082" s="7" t="e">
        <f>Таблица1[[#This Row],[Возврат за июль]]+Таблица1[[#This Row],[возврат]]</f>
        <v>#VALUE!</v>
      </c>
      <c r="M2082" s="7" t="e">
        <f>SUMIFS([2]Лист2!$H$2:$H$3988,[2]Лист2!$A$2:$A$3988,Таблица1[[#This Row],[Лицевой]])</f>
        <v>#VALUE!</v>
      </c>
    </row>
    <row r="2083" spans="1:13" hidden="1" outlineLevel="2" x14ac:dyDescent="0.25">
      <c r="A2083" s="25" t="s">
        <v>37</v>
      </c>
      <c r="B2083" s="26">
        <v>512682.87</v>
      </c>
      <c r="C2083" s="26">
        <v>4619.66</v>
      </c>
      <c r="D2083" s="27">
        <v>70747</v>
      </c>
      <c r="E2083" s="26">
        <v>8318.58</v>
      </c>
      <c r="F2083" s="27">
        <v>67</v>
      </c>
      <c r="G2083" s="26">
        <v>-883.02</v>
      </c>
      <c r="H2083" s="26">
        <v>-1261</v>
      </c>
      <c r="I2083" s="26">
        <v>-41.19</v>
      </c>
      <c r="J2083" s="13" t="s">
        <v>1416</v>
      </c>
      <c r="K2083" s="7" t="e">
        <f>SUMIFS([1]исходный!$I$2:$I$8445,[1]исходный!$A$2:$A$8445,Таблица1[[#This Row],[Лицевой]],[1]исходный!$C$2:$C$8445,"Отопление")</f>
        <v>#VALUE!</v>
      </c>
      <c r="L2083" s="7" t="e">
        <f>Таблица1[[#This Row],[Возврат за июль]]+Таблица1[[#This Row],[возврат]]</f>
        <v>#VALUE!</v>
      </c>
      <c r="M2083" s="7" t="e">
        <f>SUMIFS([2]Лист2!$H$2:$H$3988,[2]Лист2!$A$2:$A$3988,Таблица1[[#This Row],[Лицевой]])</f>
        <v>#VALUE!</v>
      </c>
    </row>
    <row r="2084" spans="1:13" hidden="1" outlineLevel="2" x14ac:dyDescent="0.25">
      <c r="A2084" s="25" t="s">
        <v>37</v>
      </c>
      <c r="B2084" s="26">
        <v>512682.87</v>
      </c>
      <c r="C2084" s="26">
        <v>4619.66</v>
      </c>
      <c r="D2084" s="27">
        <v>70748</v>
      </c>
      <c r="E2084" s="26">
        <v>4134.4799999999996</v>
      </c>
      <c r="F2084" s="27">
        <v>33.299999999999997</v>
      </c>
      <c r="G2084" s="26">
        <v>-438.9</v>
      </c>
      <c r="H2084" s="26">
        <v>-626.74</v>
      </c>
      <c r="I2084" s="26">
        <v>-20.47</v>
      </c>
      <c r="J2084" s="13" t="s">
        <v>1417</v>
      </c>
      <c r="K2084" s="7" t="e">
        <f>SUMIFS([1]исходный!$I$2:$I$8445,[1]исходный!$A$2:$A$8445,Таблица1[[#This Row],[Лицевой]],[1]исходный!$C$2:$C$8445,"Отопление")</f>
        <v>#VALUE!</v>
      </c>
      <c r="L2084" s="7" t="e">
        <f>Таблица1[[#This Row],[Возврат за июль]]+Таблица1[[#This Row],[возврат]]</f>
        <v>#VALUE!</v>
      </c>
      <c r="M2084" s="7" t="e">
        <f>SUMIFS([2]Лист2!$H$2:$H$3988,[2]Лист2!$A$2:$A$3988,Таблица1[[#This Row],[Лицевой]])</f>
        <v>#VALUE!</v>
      </c>
    </row>
    <row r="2085" spans="1:13" hidden="1" outlineLevel="2" x14ac:dyDescent="0.25">
      <c r="A2085" s="25" t="s">
        <v>37</v>
      </c>
      <c r="B2085" s="26">
        <v>512682.87</v>
      </c>
      <c r="C2085" s="26">
        <v>4619.66</v>
      </c>
      <c r="D2085" s="27">
        <v>70750</v>
      </c>
      <c r="E2085" s="26">
        <v>6667.27</v>
      </c>
      <c r="F2085" s="27">
        <v>53.7</v>
      </c>
      <c r="G2085" s="26">
        <v>-707.73</v>
      </c>
      <c r="H2085" s="26">
        <v>-1010.68</v>
      </c>
      <c r="I2085" s="26">
        <v>-33.01</v>
      </c>
      <c r="J2085" s="13" t="s">
        <v>1418</v>
      </c>
      <c r="K2085" s="7" t="e">
        <f>SUMIFS([1]исходный!$I$2:$I$8445,[1]исходный!$A$2:$A$8445,Таблица1[[#This Row],[Лицевой]],[1]исходный!$C$2:$C$8445,"Отопление")</f>
        <v>#VALUE!</v>
      </c>
      <c r="L2085" s="7" t="e">
        <f>Таблица1[[#This Row],[Возврат за июль]]+Таблица1[[#This Row],[возврат]]</f>
        <v>#VALUE!</v>
      </c>
      <c r="M2085" s="7" t="e">
        <f>SUMIFS([2]Лист2!$H$2:$H$3988,[2]Лист2!$A$2:$A$3988,Таблица1[[#This Row],[Лицевой]])</f>
        <v>#VALUE!</v>
      </c>
    </row>
    <row r="2086" spans="1:13" hidden="1" outlineLevel="2" x14ac:dyDescent="0.25">
      <c r="A2086" s="25" t="s">
        <v>37</v>
      </c>
      <c r="B2086" s="26">
        <v>512682.87</v>
      </c>
      <c r="C2086" s="26">
        <v>4619.66</v>
      </c>
      <c r="D2086" s="27">
        <v>70751</v>
      </c>
      <c r="E2086" s="26">
        <v>8343.42</v>
      </c>
      <c r="F2086" s="27">
        <v>67.2</v>
      </c>
      <c r="G2086" s="26">
        <v>-885.67</v>
      </c>
      <c r="H2086" s="26">
        <v>-1264.77</v>
      </c>
      <c r="I2086" s="26">
        <v>-41.32</v>
      </c>
      <c r="J2086" s="13" t="s">
        <v>1419</v>
      </c>
      <c r="K2086" s="7" t="e">
        <f>SUMIFS([1]исходный!$I$2:$I$8445,[1]исходный!$A$2:$A$8445,Таблица1[[#This Row],[Лицевой]],[1]исходный!$C$2:$C$8445,"Отопление")</f>
        <v>#VALUE!</v>
      </c>
      <c r="L2086" s="7" t="e">
        <f>Таблица1[[#This Row],[Возврат за июль]]+Таблица1[[#This Row],[возврат]]</f>
        <v>#VALUE!</v>
      </c>
      <c r="M2086" s="7" t="e">
        <f>SUMIFS([2]Лист2!$H$2:$H$3988,[2]Лист2!$A$2:$A$3988,Таблица1[[#This Row],[Лицевой]])</f>
        <v>#VALUE!</v>
      </c>
    </row>
    <row r="2087" spans="1:13" hidden="1" outlineLevel="2" x14ac:dyDescent="0.25">
      <c r="A2087" s="25" t="s">
        <v>37</v>
      </c>
      <c r="B2087" s="26">
        <v>512682.87</v>
      </c>
      <c r="C2087" s="26">
        <v>4619.66</v>
      </c>
      <c r="D2087" s="27">
        <v>70749</v>
      </c>
      <c r="E2087" s="26">
        <v>4134.4799999999996</v>
      </c>
      <c r="F2087" s="27">
        <v>33.299999999999997</v>
      </c>
      <c r="G2087" s="26">
        <v>-438.9</v>
      </c>
      <c r="H2087" s="26">
        <v>-626.74</v>
      </c>
      <c r="I2087" s="26">
        <v>-20.47</v>
      </c>
      <c r="J2087" s="13" t="s">
        <v>1417</v>
      </c>
      <c r="K2087" s="7" t="e">
        <f>SUMIFS([1]исходный!$I$2:$I$8445,[1]исходный!$A$2:$A$8445,Таблица1[[#This Row],[Лицевой]],[1]исходный!$C$2:$C$8445,"Отопление")</f>
        <v>#VALUE!</v>
      </c>
      <c r="L2087" s="7" t="e">
        <f>Таблица1[[#This Row],[Возврат за июль]]+Таблица1[[#This Row],[возврат]]</f>
        <v>#VALUE!</v>
      </c>
      <c r="M2087" s="7" t="e">
        <f>SUMIFS([2]Лист2!$H$2:$H$3988,[2]Лист2!$A$2:$A$3988,Таблица1[[#This Row],[Лицевой]])</f>
        <v>#VALUE!</v>
      </c>
    </row>
    <row r="2088" spans="1:13" hidden="1" outlineLevel="2" x14ac:dyDescent="0.25">
      <c r="A2088" s="25" t="s">
        <v>37</v>
      </c>
      <c r="B2088" s="26">
        <v>512682.87</v>
      </c>
      <c r="C2088" s="26">
        <v>4619.66</v>
      </c>
      <c r="D2088" s="27">
        <v>70752</v>
      </c>
      <c r="E2088" s="26">
        <v>6672.27</v>
      </c>
      <c r="F2088" s="27">
        <v>53.74</v>
      </c>
      <c r="G2088" s="26">
        <v>-708.29</v>
      </c>
      <c r="H2088" s="26">
        <v>-1011.44</v>
      </c>
      <c r="I2088" s="26">
        <v>-33.04</v>
      </c>
      <c r="J2088" s="13" t="s">
        <v>1420</v>
      </c>
      <c r="K2088" s="7" t="e">
        <f>SUMIFS([1]исходный!$I$2:$I$8445,[1]исходный!$A$2:$A$8445,Таблица1[[#This Row],[Лицевой]],[1]исходный!$C$2:$C$8445,"Отопление")</f>
        <v>#VALUE!</v>
      </c>
      <c r="L2088" s="7" t="e">
        <f>Таблица1[[#This Row],[Возврат за июль]]+Таблица1[[#This Row],[возврат]]</f>
        <v>#VALUE!</v>
      </c>
      <c r="M2088" s="7" t="e">
        <f>SUMIFS([2]Лист2!$H$2:$H$3988,[2]Лист2!$A$2:$A$3988,Таблица1[[#This Row],[Лицевой]])</f>
        <v>#VALUE!</v>
      </c>
    </row>
    <row r="2089" spans="1:13" hidden="1" outlineLevel="2" x14ac:dyDescent="0.25">
      <c r="A2089" s="25" t="s">
        <v>37</v>
      </c>
      <c r="B2089" s="26">
        <v>512682.87</v>
      </c>
      <c r="C2089" s="26">
        <v>4619.66</v>
      </c>
      <c r="D2089" s="27">
        <v>70753</v>
      </c>
      <c r="E2089" s="26">
        <v>8219.25</v>
      </c>
      <c r="F2089" s="27">
        <v>66.2</v>
      </c>
      <c r="G2089" s="26">
        <v>-872.47</v>
      </c>
      <c r="H2089" s="26">
        <v>-1245.94</v>
      </c>
      <c r="I2089" s="26">
        <v>-40.700000000000003</v>
      </c>
      <c r="J2089" s="13" t="s">
        <v>1421</v>
      </c>
      <c r="K2089" s="7" t="e">
        <f>SUMIFS([1]исходный!$I$2:$I$8445,[1]исходный!$A$2:$A$8445,Таблица1[[#This Row],[Лицевой]],[1]исходный!$C$2:$C$8445,"Отопление")</f>
        <v>#VALUE!</v>
      </c>
      <c r="L2089" s="7" t="e">
        <f>Таблица1[[#This Row],[Возврат за июль]]+Таблица1[[#This Row],[возврат]]</f>
        <v>#VALUE!</v>
      </c>
      <c r="M2089" s="7" t="e">
        <f>SUMIFS([2]Лист2!$H$2:$H$3988,[2]Лист2!$A$2:$A$3988,Таблица1[[#This Row],[Лицевой]])</f>
        <v>#VALUE!</v>
      </c>
    </row>
    <row r="2090" spans="1:13" hidden="1" outlineLevel="2" x14ac:dyDescent="0.25">
      <c r="A2090" s="25" t="s">
        <v>37</v>
      </c>
      <c r="B2090" s="26">
        <v>512682.87</v>
      </c>
      <c r="C2090" s="26">
        <v>4619.66</v>
      </c>
      <c r="D2090" s="27">
        <v>70754</v>
      </c>
      <c r="E2090" s="26">
        <v>4150.6099999999997</v>
      </c>
      <c r="F2090" s="27">
        <v>33.43</v>
      </c>
      <c r="G2090" s="26">
        <v>-440.6</v>
      </c>
      <c r="H2090" s="26">
        <v>-629.19000000000005</v>
      </c>
      <c r="I2090" s="26">
        <v>-20.56</v>
      </c>
      <c r="J2090" s="13" t="s">
        <v>1422</v>
      </c>
      <c r="K2090" s="7" t="e">
        <f>SUMIFS([1]исходный!$I$2:$I$8445,[1]исходный!$A$2:$A$8445,Таблица1[[#This Row],[Лицевой]],[1]исходный!$C$2:$C$8445,"Отопление")</f>
        <v>#VALUE!</v>
      </c>
      <c r="L2090" s="7" t="e">
        <f>Таблица1[[#This Row],[Возврат за июль]]+Таблица1[[#This Row],[возврат]]</f>
        <v>#VALUE!</v>
      </c>
      <c r="M2090" s="7" t="e">
        <f>SUMIFS([2]Лист2!$H$2:$H$3988,[2]Лист2!$A$2:$A$3988,Таблица1[[#This Row],[Лицевой]])</f>
        <v>#VALUE!</v>
      </c>
    </row>
    <row r="2091" spans="1:13" hidden="1" outlineLevel="2" x14ac:dyDescent="0.25">
      <c r="A2091" s="25" t="s">
        <v>37</v>
      </c>
      <c r="B2091" s="26">
        <v>512682.87</v>
      </c>
      <c r="C2091" s="26">
        <v>4619.66</v>
      </c>
      <c r="D2091" s="27">
        <v>70755</v>
      </c>
      <c r="E2091" s="26">
        <v>6663.58</v>
      </c>
      <c r="F2091" s="27">
        <v>53.67</v>
      </c>
      <c r="G2091" s="26">
        <v>-707.36</v>
      </c>
      <c r="H2091" s="26">
        <v>-1010.12</v>
      </c>
      <c r="I2091" s="26">
        <v>-32.99</v>
      </c>
      <c r="J2091" s="13" t="s">
        <v>1423</v>
      </c>
      <c r="K2091" s="7" t="e">
        <f>SUMIFS([1]исходный!$I$2:$I$8445,[1]исходный!$A$2:$A$8445,Таблица1[[#This Row],[Лицевой]],[1]исходный!$C$2:$C$8445,"Отопление")</f>
        <v>#VALUE!</v>
      </c>
      <c r="L2091" s="7" t="e">
        <f>Таблица1[[#This Row],[Возврат за июль]]+Таблица1[[#This Row],[возврат]]</f>
        <v>#VALUE!</v>
      </c>
      <c r="M2091" s="7" t="e">
        <f>SUMIFS([2]Лист2!$H$2:$H$3988,[2]Лист2!$A$2:$A$3988,Таблица1[[#This Row],[Лицевой]])</f>
        <v>#VALUE!</v>
      </c>
    </row>
    <row r="2092" spans="1:13" hidden="1" outlineLevel="2" x14ac:dyDescent="0.25">
      <c r="A2092" s="25" t="s">
        <v>37</v>
      </c>
      <c r="B2092" s="26">
        <v>512682.87</v>
      </c>
      <c r="C2092" s="26">
        <v>4619.66</v>
      </c>
      <c r="D2092" s="27">
        <v>70756</v>
      </c>
      <c r="E2092" s="26">
        <v>8393.07</v>
      </c>
      <c r="F2092" s="27">
        <v>67.599999999999994</v>
      </c>
      <c r="G2092" s="26">
        <v>-890.92</v>
      </c>
      <c r="H2092" s="26">
        <v>-1272.29</v>
      </c>
      <c r="I2092" s="26">
        <v>-41.55</v>
      </c>
      <c r="J2092" s="13" t="s">
        <v>1424</v>
      </c>
      <c r="K2092" s="7" t="e">
        <f>SUMIFS([1]исходный!$I$2:$I$8445,[1]исходный!$A$2:$A$8445,Таблица1[[#This Row],[Лицевой]],[1]исходный!$C$2:$C$8445,"Отопление")</f>
        <v>#VALUE!</v>
      </c>
      <c r="L2092" s="7" t="e">
        <f>Таблица1[[#This Row],[Возврат за июль]]+Таблица1[[#This Row],[возврат]]</f>
        <v>#VALUE!</v>
      </c>
      <c r="M2092" s="7" t="e">
        <f>SUMIFS([2]Лист2!$H$2:$H$3988,[2]Лист2!$A$2:$A$3988,Таблица1[[#This Row],[Лицевой]])</f>
        <v>#VALUE!</v>
      </c>
    </row>
    <row r="2093" spans="1:13" hidden="1" outlineLevel="2" x14ac:dyDescent="0.25">
      <c r="A2093" s="25" t="s">
        <v>37</v>
      </c>
      <c r="B2093" s="26">
        <v>512682.87</v>
      </c>
      <c r="C2093" s="26">
        <v>4619.66</v>
      </c>
      <c r="D2093" s="27">
        <v>70757</v>
      </c>
      <c r="E2093" s="26">
        <v>4184.12</v>
      </c>
      <c r="F2093" s="27">
        <v>33.700000000000003</v>
      </c>
      <c r="G2093" s="26">
        <v>-444.15</v>
      </c>
      <c r="H2093" s="26">
        <v>-634.26</v>
      </c>
      <c r="I2093" s="26">
        <v>-20.71</v>
      </c>
      <c r="J2093" s="13" t="s">
        <v>1425</v>
      </c>
      <c r="K2093" s="7" t="e">
        <f>SUMIFS([1]исходный!$I$2:$I$8445,[1]исходный!$A$2:$A$8445,Таблица1[[#This Row],[Лицевой]],[1]исходный!$C$2:$C$8445,"Отопление")</f>
        <v>#VALUE!</v>
      </c>
      <c r="L2093" s="7" t="e">
        <f>Таблица1[[#This Row],[Возврат за июль]]+Таблица1[[#This Row],[возврат]]</f>
        <v>#VALUE!</v>
      </c>
      <c r="M2093" s="7" t="e">
        <f>SUMIFS([2]Лист2!$H$2:$H$3988,[2]Лист2!$A$2:$A$3988,Таблица1[[#This Row],[Лицевой]])</f>
        <v>#VALUE!</v>
      </c>
    </row>
    <row r="2094" spans="1:13" hidden="1" outlineLevel="2" x14ac:dyDescent="0.25">
      <c r="A2094" s="25" t="s">
        <v>37</v>
      </c>
      <c r="B2094" s="26">
        <v>512682.87</v>
      </c>
      <c r="C2094" s="26">
        <v>4619.66</v>
      </c>
      <c r="D2094" s="27">
        <v>70758</v>
      </c>
      <c r="E2094" s="26">
        <v>6692.11</v>
      </c>
      <c r="F2094" s="27">
        <v>53.9</v>
      </c>
      <c r="G2094" s="26">
        <v>-710.37</v>
      </c>
      <c r="H2094" s="26">
        <v>-1014.45</v>
      </c>
      <c r="I2094" s="26">
        <v>-33.14</v>
      </c>
      <c r="J2094" s="13" t="s">
        <v>1426</v>
      </c>
      <c r="K2094" s="7" t="e">
        <f>SUMIFS([1]исходный!$I$2:$I$8445,[1]исходный!$A$2:$A$8445,Таблица1[[#This Row],[Лицевой]],[1]исходный!$C$2:$C$8445,"Отопление")</f>
        <v>#VALUE!</v>
      </c>
      <c r="L2094" s="7" t="e">
        <f>Таблица1[[#This Row],[Возврат за июль]]+Таблица1[[#This Row],[возврат]]</f>
        <v>#VALUE!</v>
      </c>
      <c r="M2094" s="7" t="e">
        <f>SUMIFS([2]Лист2!$H$2:$H$3988,[2]Лист2!$A$2:$A$3988,Таблица1[[#This Row],[Лицевой]])</f>
        <v>#VALUE!</v>
      </c>
    </row>
    <row r="2095" spans="1:13" hidden="1" outlineLevel="2" x14ac:dyDescent="0.25">
      <c r="A2095" s="25" t="s">
        <v>37</v>
      </c>
      <c r="B2095" s="26">
        <v>512682.87</v>
      </c>
      <c r="C2095" s="26">
        <v>4619.66</v>
      </c>
      <c r="D2095" s="27">
        <v>70759</v>
      </c>
      <c r="E2095" s="26">
        <v>8405.52</v>
      </c>
      <c r="F2095" s="27">
        <v>67.7</v>
      </c>
      <c r="G2095" s="26">
        <v>-892.28</v>
      </c>
      <c r="H2095" s="26">
        <v>-1274.18</v>
      </c>
      <c r="I2095" s="26">
        <v>-41.62</v>
      </c>
      <c r="J2095" s="13" t="s">
        <v>1427</v>
      </c>
      <c r="K2095" s="7" t="e">
        <f>SUMIFS([1]исходный!$I$2:$I$8445,[1]исходный!$A$2:$A$8445,Таблица1[[#This Row],[Лицевой]],[1]исходный!$C$2:$C$8445,"Отопление")</f>
        <v>#VALUE!</v>
      </c>
      <c r="L2095" s="7" t="e">
        <f>Таблица1[[#This Row],[Возврат за июль]]+Таблица1[[#This Row],[возврат]]</f>
        <v>#VALUE!</v>
      </c>
      <c r="M2095" s="7" t="e">
        <f>SUMIFS([2]Лист2!$H$2:$H$3988,[2]Лист2!$A$2:$A$3988,Таблица1[[#This Row],[Лицевой]])</f>
        <v>#VALUE!</v>
      </c>
    </row>
    <row r="2096" spans="1:13" hidden="1" outlineLevel="2" x14ac:dyDescent="0.25">
      <c r="A2096" s="25" t="s">
        <v>37</v>
      </c>
      <c r="B2096" s="26">
        <v>512682.87</v>
      </c>
      <c r="C2096" s="26">
        <v>4619.66</v>
      </c>
      <c r="D2096" s="27">
        <v>70760</v>
      </c>
      <c r="E2096" s="26">
        <v>4150.6099999999997</v>
      </c>
      <c r="F2096" s="27">
        <v>33.43</v>
      </c>
      <c r="G2096" s="26">
        <v>-440.6</v>
      </c>
      <c r="H2096" s="26">
        <v>-629.19000000000005</v>
      </c>
      <c r="I2096" s="26">
        <v>-20.56</v>
      </c>
      <c r="J2096" s="13" t="s">
        <v>1422</v>
      </c>
      <c r="K2096" s="7" t="e">
        <f>SUMIFS([1]исходный!$I$2:$I$8445,[1]исходный!$A$2:$A$8445,Таблица1[[#This Row],[Лицевой]],[1]исходный!$C$2:$C$8445,"Отопление")</f>
        <v>#VALUE!</v>
      </c>
      <c r="L2096" s="7" t="e">
        <f>Таблица1[[#This Row],[Возврат за июль]]+Таблица1[[#This Row],[возврат]]</f>
        <v>#VALUE!</v>
      </c>
      <c r="M2096" s="7" t="e">
        <f>SUMIFS([2]Лист2!$H$2:$H$3988,[2]Лист2!$A$2:$A$3988,Таблица1[[#This Row],[Лицевой]])</f>
        <v>#VALUE!</v>
      </c>
    </row>
    <row r="2097" spans="1:13" hidden="1" outlineLevel="2" x14ac:dyDescent="0.25">
      <c r="A2097" s="25" t="s">
        <v>37</v>
      </c>
      <c r="B2097" s="26">
        <v>512682.87</v>
      </c>
      <c r="C2097" s="26">
        <v>4619.66</v>
      </c>
      <c r="D2097" s="27">
        <v>70761</v>
      </c>
      <c r="E2097" s="26">
        <v>6663.58</v>
      </c>
      <c r="F2097" s="27">
        <v>53.67</v>
      </c>
      <c r="G2097" s="26">
        <v>-707.36</v>
      </c>
      <c r="H2097" s="26">
        <v>-1010.12</v>
      </c>
      <c r="I2097" s="26">
        <v>-32.99</v>
      </c>
      <c r="J2097" s="13" t="s">
        <v>1423</v>
      </c>
      <c r="K2097" s="7" t="e">
        <f>SUMIFS([1]исходный!$I$2:$I$8445,[1]исходный!$A$2:$A$8445,Таблица1[[#This Row],[Лицевой]],[1]исходный!$C$2:$C$8445,"Отопление")</f>
        <v>#VALUE!</v>
      </c>
      <c r="L2097" s="7" t="e">
        <f>Таблица1[[#This Row],[Возврат за июль]]+Таблица1[[#This Row],[возврат]]</f>
        <v>#VALUE!</v>
      </c>
      <c r="M2097" s="7" t="e">
        <f>SUMIFS([2]Лист2!$H$2:$H$3988,[2]Лист2!$A$2:$A$3988,Таблица1[[#This Row],[Лицевой]])</f>
        <v>#VALUE!</v>
      </c>
    </row>
    <row r="2098" spans="1:13" hidden="1" outlineLevel="2" x14ac:dyDescent="0.25">
      <c r="A2098" s="25" t="s">
        <v>37</v>
      </c>
      <c r="B2098" s="26">
        <v>512682.87</v>
      </c>
      <c r="C2098" s="26">
        <v>4619.66</v>
      </c>
      <c r="D2098" s="27">
        <v>70762</v>
      </c>
      <c r="E2098" s="26">
        <v>6704.51</v>
      </c>
      <c r="F2098" s="27">
        <v>54</v>
      </c>
      <c r="G2098" s="26">
        <v>-711.67</v>
      </c>
      <c r="H2098" s="26">
        <v>-1016.33</v>
      </c>
      <c r="I2098" s="26">
        <v>-33.200000000000003</v>
      </c>
      <c r="J2098" s="13" t="s">
        <v>1428</v>
      </c>
      <c r="K2098" s="7" t="e">
        <f>SUMIFS([1]исходный!$I$2:$I$8445,[1]исходный!$A$2:$A$8445,Таблица1[[#This Row],[Лицевой]],[1]исходный!$C$2:$C$8445,"Отопление")</f>
        <v>#VALUE!</v>
      </c>
      <c r="L2098" s="7" t="e">
        <f>Таблица1[[#This Row],[Возврат за июль]]+Таблица1[[#This Row],[возврат]]</f>
        <v>#VALUE!</v>
      </c>
      <c r="M2098" s="7" t="e">
        <f>SUMIFS([2]Лист2!$H$2:$H$3988,[2]Лист2!$A$2:$A$3988,Таблица1[[#This Row],[Лицевой]])</f>
        <v>#VALUE!</v>
      </c>
    </row>
    <row r="2099" spans="1:13" hidden="1" outlineLevel="2" x14ac:dyDescent="0.25">
      <c r="A2099" s="25" t="s">
        <v>37</v>
      </c>
      <c r="B2099" s="26">
        <v>512682.87</v>
      </c>
      <c r="C2099" s="26">
        <v>4619.66</v>
      </c>
      <c r="D2099" s="27">
        <v>70763</v>
      </c>
      <c r="E2099" s="26">
        <v>5785.78</v>
      </c>
      <c r="F2099" s="27">
        <v>46.6</v>
      </c>
      <c r="G2099" s="26">
        <v>-614.17999999999995</v>
      </c>
      <c r="H2099" s="26">
        <v>-877.06</v>
      </c>
      <c r="I2099" s="26">
        <v>-28.65</v>
      </c>
      <c r="J2099" s="13" t="s">
        <v>1429</v>
      </c>
      <c r="K2099" s="7" t="e">
        <f>SUMIFS([1]исходный!$I$2:$I$8445,[1]исходный!$A$2:$A$8445,Таблица1[[#This Row],[Лицевой]],[1]исходный!$C$2:$C$8445,"Отопление")</f>
        <v>#VALUE!</v>
      </c>
      <c r="L2099" s="7" t="e">
        <f>Таблица1[[#This Row],[Возврат за июль]]+Таблица1[[#This Row],[возврат]]</f>
        <v>#VALUE!</v>
      </c>
      <c r="M2099" s="7" t="e">
        <f>SUMIFS([2]Лист2!$H$2:$H$3988,[2]Лист2!$A$2:$A$3988,Таблица1[[#This Row],[Лицевой]])</f>
        <v>#VALUE!</v>
      </c>
    </row>
    <row r="2100" spans="1:13" hidden="1" outlineLevel="2" x14ac:dyDescent="0.25">
      <c r="A2100" s="25" t="s">
        <v>37</v>
      </c>
      <c r="B2100" s="26">
        <v>512682.87</v>
      </c>
      <c r="C2100" s="26">
        <v>4619.66</v>
      </c>
      <c r="D2100" s="27">
        <v>70764</v>
      </c>
      <c r="E2100" s="26">
        <v>6590.29</v>
      </c>
      <c r="F2100" s="27">
        <v>53.08</v>
      </c>
      <c r="G2100" s="26">
        <v>-699.55</v>
      </c>
      <c r="H2100" s="26">
        <v>-999.01</v>
      </c>
      <c r="I2100" s="26">
        <v>-32.630000000000003</v>
      </c>
      <c r="J2100" s="13" t="s">
        <v>1430</v>
      </c>
      <c r="K2100" s="7" t="e">
        <f>SUMIFS([1]исходный!$I$2:$I$8445,[1]исходный!$A$2:$A$8445,Таблица1[[#This Row],[Лицевой]],[1]исходный!$C$2:$C$8445,"Отопление")</f>
        <v>#VALUE!</v>
      </c>
      <c r="L2100" s="7" t="e">
        <f>Таблица1[[#This Row],[Возврат за июль]]+Таблица1[[#This Row],[возврат]]</f>
        <v>#VALUE!</v>
      </c>
      <c r="M2100" s="7" t="e">
        <f>SUMIFS([2]Лист2!$H$2:$H$3988,[2]Лист2!$A$2:$A$3988,Таблица1[[#This Row],[Лицевой]])</f>
        <v>#VALUE!</v>
      </c>
    </row>
    <row r="2101" spans="1:13" hidden="1" outlineLevel="2" x14ac:dyDescent="0.25">
      <c r="A2101" s="25" t="s">
        <v>37</v>
      </c>
      <c r="B2101" s="26">
        <v>512682.87</v>
      </c>
      <c r="C2101" s="26">
        <v>4619.66</v>
      </c>
      <c r="D2101" s="27">
        <v>70765</v>
      </c>
      <c r="E2101" s="26">
        <v>6679.72</v>
      </c>
      <c r="F2101" s="27">
        <v>53.8</v>
      </c>
      <c r="G2101" s="26">
        <v>-709.08</v>
      </c>
      <c r="H2101" s="26">
        <v>-1012.57</v>
      </c>
      <c r="I2101" s="26">
        <v>-33.08</v>
      </c>
      <c r="J2101" s="13" t="s">
        <v>1431</v>
      </c>
      <c r="K2101" s="7" t="e">
        <f>SUMIFS([1]исходный!$I$2:$I$8445,[1]исходный!$A$2:$A$8445,Таблица1[[#This Row],[Лицевой]],[1]исходный!$C$2:$C$8445,"Отопление")</f>
        <v>#VALUE!</v>
      </c>
      <c r="L2101" s="7" t="e">
        <f>Таблица1[[#This Row],[Возврат за июль]]+Таблица1[[#This Row],[возврат]]</f>
        <v>#VALUE!</v>
      </c>
      <c r="M2101" s="7" t="e">
        <f>SUMIFS([2]Лист2!$H$2:$H$3988,[2]Лист2!$A$2:$A$3988,Таблица1[[#This Row],[Лицевой]])</f>
        <v>#VALUE!</v>
      </c>
    </row>
    <row r="2102" spans="1:13" hidden="1" outlineLevel="2" x14ac:dyDescent="0.25">
      <c r="A2102" s="25" t="s">
        <v>37</v>
      </c>
      <c r="B2102" s="26">
        <v>512682.87</v>
      </c>
      <c r="C2102" s="26">
        <v>4619.66</v>
      </c>
      <c r="D2102" s="27">
        <v>70766</v>
      </c>
      <c r="E2102" s="26">
        <v>5847.87</v>
      </c>
      <c r="F2102" s="27">
        <v>47.1</v>
      </c>
      <c r="G2102" s="26">
        <v>-620.78</v>
      </c>
      <c r="H2102" s="26">
        <v>-886.47</v>
      </c>
      <c r="I2102" s="26">
        <v>-28.96</v>
      </c>
      <c r="J2102" s="13" t="s">
        <v>1432</v>
      </c>
      <c r="K2102" s="7" t="e">
        <f>SUMIFS([1]исходный!$I$2:$I$8445,[1]исходный!$A$2:$A$8445,Таблица1[[#This Row],[Лицевой]],[1]исходный!$C$2:$C$8445,"Отопление")</f>
        <v>#VALUE!</v>
      </c>
      <c r="L2102" s="7" t="e">
        <f>Таблица1[[#This Row],[Возврат за июль]]+Таблица1[[#This Row],[возврат]]</f>
        <v>#VALUE!</v>
      </c>
      <c r="M2102" s="7" t="e">
        <f>SUMIFS([2]Лист2!$H$2:$H$3988,[2]Лист2!$A$2:$A$3988,Таблица1[[#This Row],[Лицевой]])</f>
        <v>#VALUE!</v>
      </c>
    </row>
    <row r="2103" spans="1:13" hidden="1" outlineLevel="2" x14ac:dyDescent="0.25">
      <c r="A2103" s="25" t="s">
        <v>37</v>
      </c>
      <c r="B2103" s="26">
        <v>512682.87</v>
      </c>
      <c r="C2103" s="26">
        <v>4619.66</v>
      </c>
      <c r="D2103" s="27">
        <v>70767</v>
      </c>
      <c r="E2103" s="26">
        <v>6543.16</v>
      </c>
      <c r="F2103" s="27">
        <v>52.7</v>
      </c>
      <c r="G2103" s="26">
        <v>-694.59</v>
      </c>
      <c r="H2103" s="26">
        <v>-991.87</v>
      </c>
      <c r="I2103" s="26">
        <v>-32.4</v>
      </c>
      <c r="J2103" s="13" t="s">
        <v>1433</v>
      </c>
      <c r="K2103" s="7" t="e">
        <f>SUMIFS([1]исходный!$I$2:$I$8445,[1]исходный!$A$2:$A$8445,Таблица1[[#This Row],[Лицевой]],[1]исходный!$C$2:$C$8445,"Отопление")</f>
        <v>#VALUE!</v>
      </c>
      <c r="L2103" s="7" t="e">
        <f>Таблица1[[#This Row],[Возврат за июль]]+Таблица1[[#This Row],[возврат]]</f>
        <v>#VALUE!</v>
      </c>
      <c r="M2103" s="7" t="e">
        <f>SUMIFS([2]Лист2!$H$2:$H$3988,[2]Лист2!$A$2:$A$3988,Таблица1[[#This Row],[Лицевой]])</f>
        <v>#VALUE!</v>
      </c>
    </row>
    <row r="2104" spans="1:13" hidden="1" outlineLevel="2" x14ac:dyDescent="0.25">
      <c r="A2104" s="25" t="s">
        <v>37</v>
      </c>
      <c r="B2104" s="26">
        <v>512682.87</v>
      </c>
      <c r="C2104" s="26">
        <v>4619.66</v>
      </c>
      <c r="D2104" s="27">
        <v>70768</v>
      </c>
      <c r="E2104" s="26">
        <v>6671.03</v>
      </c>
      <c r="F2104" s="27">
        <v>53.73</v>
      </c>
      <c r="G2104" s="26">
        <v>-708.16</v>
      </c>
      <c r="H2104" s="26">
        <v>-1011.25</v>
      </c>
      <c r="I2104" s="26">
        <v>-33.03</v>
      </c>
      <c r="J2104" s="13" t="s">
        <v>1434</v>
      </c>
      <c r="K2104" s="7" t="e">
        <f>SUMIFS([1]исходный!$I$2:$I$8445,[1]исходный!$A$2:$A$8445,Таблица1[[#This Row],[Лицевой]],[1]исходный!$C$2:$C$8445,"Отопление")</f>
        <v>#VALUE!</v>
      </c>
      <c r="L2104" s="7" t="e">
        <f>Таблица1[[#This Row],[Возврат за июль]]+Таблица1[[#This Row],[возврат]]</f>
        <v>#VALUE!</v>
      </c>
      <c r="M2104" s="7" t="e">
        <f>SUMIFS([2]Лист2!$H$2:$H$3988,[2]Лист2!$A$2:$A$3988,Таблица1[[#This Row],[Лицевой]])</f>
        <v>#VALUE!</v>
      </c>
    </row>
    <row r="2105" spans="1:13" hidden="1" outlineLevel="2" x14ac:dyDescent="0.25">
      <c r="A2105" s="25" t="s">
        <v>37</v>
      </c>
      <c r="B2105" s="26">
        <v>512682.87</v>
      </c>
      <c r="C2105" s="26">
        <v>4619.66</v>
      </c>
      <c r="D2105" s="27">
        <v>70769</v>
      </c>
      <c r="E2105" s="26">
        <v>5849.07</v>
      </c>
      <c r="F2105" s="27">
        <v>47.11</v>
      </c>
      <c r="G2105" s="26">
        <v>-620.87</v>
      </c>
      <c r="H2105" s="26">
        <v>-886.65</v>
      </c>
      <c r="I2105" s="26">
        <v>-28.96</v>
      </c>
      <c r="J2105" s="13" t="s">
        <v>1435</v>
      </c>
      <c r="K2105" s="7" t="e">
        <f>SUMIFS([1]исходный!$I$2:$I$8445,[1]исходный!$A$2:$A$8445,Таблица1[[#This Row],[Лицевой]],[1]исходный!$C$2:$C$8445,"Отопление")</f>
        <v>#VALUE!</v>
      </c>
      <c r="L2105" s="7" t="e">
        <f>Таблица1[[#This Row],[Возврат за июль]]+Таблица1[[#This Row],[возврат]]</f>
        <v>#VALUE!</v>
      </c>
      <c r="M2105" s="7" t="e">
        <f>SUMIFS([2]Лист2!$H$2:$H$3988,[2]Лист2!$A$2:$A$3988,Таблица1[[#This Row],[Лицевой]])</f>
        <v>#VALUE!</v>
      </c>
    </row>
    <row r="2106" spans="1:13" hidden="1" outlineLevel="2" x14ac:dyDescent="0.25">
      <c r="A2106" s="25" t="s">
        <v>37</v>
      </c>
      <c r="B2106" s="26">
        <v>512682.87</v>
      </c>
      <c r="C2106" s="26">
        <v>4619.66</v>
      </c>
      <c r="D2106" s="27">
        <v>70770</v>
      </c>
      <c r="E2106" s="26">
        <v>6546.85</v>
      </c>
      <c r="F2106" s="27">
        <v>52.73</v>
      </c>
      <c r="G2106" s="26">
        <v>-694.95</v>
      </c>
      <c r="H2106" s="26">
        <v>-992.43</v>
      </c>
      <c r="I2106" s="26">
        <v>-32.42</v>
      </c>
      <c r="J2106" s="13" t="s">
        <v>1436</v>
      </c>
      <c r="K2106" s="7" t="e">
        <f>SUMIFS([1]исходный!$I$2:$I$8445,[1]исходный!$A$2:$A$8445,Таблица1[[#This Row],[Лицевой]],[1]исходный!$C$2:$C$8445,"Отопление")</f>
        <v>#VALUE!</v>
      </c>
      <c r="L2106" s="7" t="e">
        <f>Таблица1[[#This Row],[Возврат за июль]]+Таблица1[[#This Row],[возврат]]</f>
        <v>#VALUE!</v>
      </c>
      <c r="M2106" s="7" t="e">
        <f>SUMIFS([2]Лист2!$H$2:$H$3988,[2]Лист2!$A$2:$A$3988,Таблица1[[#This Row],[Лицевой]])</f>
        <v>#VALUE!</v>
      </c>
    </row>
    <row r="2107" spans="1:13" hidden="1" outlineLevel="2" x14ac:dyDescent="0.25">
      <c r="A2107" s="25" t="s">
        <v>37</v>
      </c>
      <c r="B2107" s="26">
        <v>512682.87</v>
      </c>
      <c r="C2107" s="26">
        <v>4619.66</v>
      </c>
      <c r="D2107" s="27">
        <v>70771</v>
      </c>
      <c r="E2107" s="26">
        <v>6681.36</v>
      </c>
      <c r="F2107" s="27">
        <v>53.8</v>
      </c>
      <c r="G2107" s="26">
        <v>-710.72</v>
      </c>
      <c r="H2107" s="26">
        <v>-1013.32</v>
      </c>
      <c r="I2107" s="26">
        <v>-33.1</v>
      </c>
      <c r="J2107" s="13" t="s">
        <v>1437</v>
      </c>
      <c r="K2107" s="7" t="e">
        <f>SUMIFS([1]исходный!$I$2:$I$8445,[1]исходный!$A$2:$A$8445,Таблица1[[#This Row],[Лицевой]],[1]исходный!$C$2:$C$8445,"Отопление")</f>
        <v>#VALUE!</v>
      </c>
      <c r="L2107" s="7" t="e">
        <f>Таблица1[[#This Row],[Возврат за июль]]+Таблица1[[#This Row],[возврат]]</f>
        <v>#VALUE!</v>
      </c>
      <c r="M2107" s="7" t="e">
        <f>SUMIFS([2]Лист2!$H$2:$H$3988,[2]Лист2!$A$2:$A$3988,Таблица1[[#This Row],[Лицевой]])</f>
        <v>#VALUE!</v>
      </c>
    </row>
    <row r="2108" spans="1:13" hidden="1" outlineLevel="2" x14ac:dyDescent="0.25">
      <c r="A2108" s="25" t="s">
        <v>37</v>
      </c>
      <c r="B2108" s="26">
        <v>512682.87</v>
      </c>
      <c r="C2108" s="26">
        <v>4619.66</v>
      </c>
      <c r="D2108" s="27">
        <v>70772</v>
      </c>
      <c r="E2108" s="26">
        <v>5860.26</v>
      </c>
      <c r="F2108" s="27">
        <v>47.2</v>
      </c>
      <c r="G2108" s="26">
        <v>-622.08000000000004</v>
      </c>
      <c r="H2108" s="26">
        <v>-888.35</v>
      </c>
      <c r="I2108" s="26">
        <v>-29.02</v>
      </c>
      <c r="J2108" s="13" t="s">
        <v>1438</v>
      </c>
      <c r="K2108" s="7" t="e">
        <f>SUMIFS([1]исходный!$I$2:$I$8445,[1]исходный!$A$2:$A$8445,Таблица1[[#This Row],[Лицевой]],[1]исходный!$C$2:$C$8445,"Отопление")</f>
        <v>#VALUE!</v>
      </c>
      <c r="L2108" s="7" t="e">
        <f>Таблица1[[#This Row],[Возврат за июль]]+Таблица1[[#This Row],[возврат]]</f>
        <v>#VALUE!</v>
      </c>
      <c r="M2108" s="7" t="e">
        <f>SUMIFS([2]Лист2!$H$2:$H$3988,[2]Лист2!$A$2:$A$3988,Таблица1[[#This Row],[Лицевой]])</f>
        <v>#VALUE!</v>
      </c>
    </row>
    <row r="2109" spans="1:13" hidden="1" outlineLevel="2" x14ac:dyDescent="0.25">
      <c r="A2109" s="25" t="s">
        <v>37</v>
      </c>
      <c r="B2109" s="26">
        <v>512682.87</v>
      </c>
      <c r="C2109" s="26">
        <v>4619.66</v>
      </c>
      <c r="D2109" s="27">
        <v>70773</v>
      </c>
      <c r="E2109" s="26">
        <v>6617.64</v>
      </c>
      <c r="F2109" s="27">
        <v>53.3</v>
      </c>
      <c r="G2109" s="26">
        <v>-702.49</v>
      </c>
      <c r="H2109" s="26">
        <v>0</v>
      </c>
      <c r="I2109" s="26">
        <v>-32.770000000000003</v>
      </c>
      <c r="J2109" s="13" t="s">
        <v>1439</v>
      </c>
      <c r="K2109" s="7" t="e">
        <f>SUMIFS([1]исходный!$I$2:$I$8445,[1]исходный!$A$2:$A$8445,Таблица1[[#This Row],[Лицевой]],[1]исходный!$C$2:$C$8445,"Отопление")</f>
        <v>#VALUE!</v>
      </c>
      <c r="L2109" s="7" t="e">
        <f>Таблица1[[#This Row],[Возврат за июль]]+Таблица1[[#This Row],[возврат]]</f>
        <v>#VALUE!</v>
      </c>
      <c r="M2109" s="7" t="e">
        <f>SUMIFS([2]Лист2!$H$2:$H$3988,[2]Лист2!$A$2:$A$3988,Таблица1[[#This Row],[Лицевой]])</f>
        <v>#VALUE!</v>
      </c>
    </row>
    <row r="2110" spans="1:13" hidden="1" outlineLevel="2" x14ac:dyDescent="0.25">
      <c r="A2110" s="25" t="s">
        <v>37</v>
      </c>
      <c r="B2110" s="26">
        <v>512682.87</v>
      </c>
      <c r="C2110" s="26">
        <v>4619.66</v>
      </c>
      <c r="D2110" s="27">
        <v>70774</v>
      </c>
      <c r="E2110" s="26">
        <v>6654.88</v>
      </c>
      <c r="F2110" s="27">
        <v>53.6</v>
      </c>
      <c r="G2110" s="26">
        <v>-706.43</v>
      </c>
      <c r="H2110" s="26">
        <v>-1008.8</v>
      </c>
      <c r="I2110" s="26">
        <v>-32.950000000000003</v>
      </c>
      <c r="J2110" s="13" t="s">
        <v>1440</v>
      </c>
      <c r="K2110" s="7" t="e">
        <f>SUMIFS([1]исходный!$I$2:$I$8445,[1]исходный!$A$2:$A$8445,Таблица1[[#This Row],[Лицевой]],[1]исходный!$C$2:$C$8445,"Отопление")</f>
        <v>#VALUE!</v>
      </c>
      <c r="L2110" s="7" t="e">
        <f>Таблица1[[#This Row],[Возврат за июль]]+Таблица1[[#This Row],[возврат]]</f>
        <v>#VALUE!</v>
      </c>
      <c r="M2110" s="7" t="e">
        <f>SUMIFS([2]Лист2!$H$2:$H$3988,[2]Лист2!$A$2:$A$3988,Таблица1[[#This Row],[Лицевой]])</f>
        <v>#VALUE!</v>
      </c>
    </row>
    <row r="2111" spans="1:13" hidden="1" outlineLevel="2" x14ac:dyDescent="0.25">
      <c r="A2111" s="25" t="s">
        <v>37</v>
      </c>
      <c r="B2111" s="26">
        <v>512682.87</v>
      </c>
      <c r="C2111" s="26">
        <v>4619.66</v>
      </c>
      <c r="D2111" s="27">
        <v>70775</v>
      </c>
      <c r="E2111" s="26">
        <v>5847.87</v>
      </c>
      <c r="F2111" s="27">
        <v>47.1</v>
      </c>
      <c r="G2111" s="26">
        <v>-620.78</v>
      </c>
      <c r="H2111" s="26">
        <v>-886.47</v>
      </c>
      <c r="I2111" s="26">
        <v>-28.96</v>
      </c>
      <c r="J2111" s="13" t="s">
        <v>1432</v>
      </c>
      <c r="K2111" s="7" t="e">
        <f>SUMIFS([1]исходный!$I$2:$I$8445,[1]исходный!$A$2:$A$8445,Таблица1[[#This Row],[Лицевой]],[1]исходный!$C$2:$C$8445,"Отопление")</f>
        <v>#VALUE!</v>
      </c>
      <c r="L2111" s="7" t="e">
        <f>Таблица1[[#This Row],[Возврат за июль]]+Таблица1[[#This Row],[возврат]]</f>
        <v>#VALUE!</v>
      </c>
      <c r="M2111" s="7" t="e">
        <f>SUMIFS([2]Лист2!$H$2:$H$3988,[2]Лист2!$A$2:$A$3988,Таблица1[[#This Row],[Лицевой]])</f>
        <v>#VALUE!</v>
      </c>
    </row>
    <row r="2112" spans="1:13" hidden="1" outlineLevel="2" x14ac:dyDescent="0.25">
      <c r="A2112" s="25" t="s">
        <v>37</v>
      </c>
      <c r="B2112" s="26">
        <v>512682.87</v>
      </c>
      <c r="C2112" s="26">
        <v>4619.66</v>
      </c>
      <c r="D2112" s="27">
        <v>70776</v>
      </c>
      <c r="E2112" s="26">
        <v>6555.55</v>
      </c>
      <c r="F2112" s="27">
        <v>52.8</v>
      </c>
      <c r="G2112" s="26">
        <v>-695.89</v>
      </c>
      <c r="H2112" s="26">
        <v>-993.75</v>
      </c>
      <c r="I2112" s="26">
        <v>-32.46</v>
      </c>
      <c r="J2112" s="13" t="s">
        <v>1441</v>
      </c>
      <c r="K2112" s="7" t="e">
        <f>SUMIFS([1]исходный!$I$2:$I$8445,[1]исходный!$A$2:$A$8445,Таблица1[[#This Row],[Лицевой]],[1]исходный!$C$2:$C$8445,"Отопление")</f>
        <v>#VALUE!</v>
      </c>
      <c r="L2112" s="7" t="e">
        <f>Таблица1[[#This Row],[Возврат за июль]]+Таблица1[[#This Row],[возврат]]</f>
        <v>#VALUE!</v>
      </c>
      <c r="M2112" s="7" t="e">
        <f>SUMIFS([2]Лист2!$H$2:$H$3988,[2]Лист2!$A$2:$A$3988,Таблица1[[#This Row],[Лицевой]])</f>
        <v>#VALUE!</v>
      </c>
    </row>
    <row r="2113" spans="1:13" hidden="1" outlineLevel="2" x14ac:dyDescent="0.25">
      <c r="A2113" s="25" t="s">
        <v>37</v>
      </c>
      <c r="B2113" s="26">
        <v>512682.87</v>
      </c>
      <c r="C2113" s="26">
        <v>4619.66</v>
      </c>
      <c r="D2113" s="27">
        <v>70777</v>
      </c>
      <c r="E2113" s="26">
        <v>6488.51</v>
      </c>
      <c r="F2113" s="27">
        <v>52.26</v>
      </c>
      <c r="G2113" s="26">
        <v>-688.77</v>
      </c>
      <c r="H2113" s="26">
        <v>-983.58</v>
      </c>
      <c r="I2113" s="26">
        <v>-32.14</v>
      </c>
      <c r="J2113" s="13" t="s">
        <v>1442</v>
      </c>
      <c r="K2113" s="7" t="e">
        <f>SUMIFS([1]исходный!$I$2:$I$8445,[1]исходный!$A$2:$A$8445,Таблица1[[#This Row],[Лицевой]],[1]исходный!$C$2:$C$8445,"Отопление")</f>
        <v>#VALUE!</v>
      </c>
      <c r="L2113" s="7" t="e">
        <f>Таблица1[[#This Row],[Возврат за июль]]+Таблица1[[#This Row],[возврат]]</f>
        <v>#VALUE!</v>
      </c>
      <c r="M2113" s="7" t="e">
        <f>SUMIFS([2]Лист2!$H$2:$H$3988,[2]Лист2!$A$2:$A$3988,Таблица1[[#This Row],[Лицевой]])</f>
        <v>#VALUE!</v>
      </c>
    </row>
    <row r="2114" spans="1:13" hidden="1" outlineLevel="2" x14ac:dyDescent="0.25">
      <c r="A2114" s="25" t="s">
        <v>37</v>
      </c>
      <c r="B2114" s="26">
        <v>512682.87</v>
      </c>
      <c r="C2114" s="26">
        <v>4619.66</v>
      </c>
      <c r="D2114" s="27">
        <v>70778</v>
      </c>
      <c r="E2114" s="26">
        <v>5773.34</v>
      </c>
      <c r="F2114" s="27">
        <v>46.5</v>
      </c>
      <c r="G2114" s="26">
        <v>-612.84</v>
      </c>
      <c r="H2114" s="26">
        <v>-875.17</v>
      </c>
      <c r="I2114" s="26">
        <v>-28.58</v>
      </c>
      <c r="J2114" s="13" t="s">
        <v>1443</v>
      </c>
      <c r="K2114" s="7" t="e">
        <f>SUMIFS([1]исходный!$I$2:$I$8445,[1]исходный!$A$2:$A$8445,Таблица1[[#This Row],[Лицевой]],[1]исходный!$C$2:$C$8445,"Отопление")</f>
        <v>#VALUE!</v>
      </c>
      <c r="L2114" s="7" t="e">
        <f>Таблица1[[#This Row],[Возврат за июль]]+Таблица1[[#This Row],[возврат]]</f>
        <v>#VALUE!</v>
      </c>
      <c r="M2114" s="7" t="e">
        <f>SUMIFS([2]Лист2!$H$2:$H$3988,[2]Лист2!$A$2:$A$3988,Таблица1[[#This Row],[Лицевой]])</f>
        <v>#VALUE!</v>
      </c>
    </row>
    <row r="2115" spans="1:13" hidden="1" outlineLevel="2" x14ac:dyDescent="0.25">
      <c r="A2115" s="25" t="s">
        <v>37</v>
      </c>
      <c r="B2115" s="26">
        <v>512682.87</v>
      </c>
      <c r="C2115" s="26">
        <v>4619.66</v>
      </c>
      <c r="D2115" s="27">
        <v>70779</v>
      </c>
      <c r="E2115" s="26">
        <v>6704.51</v>
      </c>
      <c r="F2115" s="27">
        <v>54</v>
      </c>
      <c r="G2115" s="26">
        <v>-711.67</v>
      </c>
      <c r="H2115" s="26">
        <v>-1016.33</v>
      </c>
      <c r="I2115" s="26">
        <v>-33.200000000000003</v>
      </c>
      <c r="J2115" s="13" t="s">
        <v>1428</v>
      </c>
      <c r="K2115" s="7" t="e">
        <f>SUMIFS([1]исходный!$I$2:$I$8445,[1]исходный!$A$2:$A$8445,Таблица1[[#This Row],[Лицевой]],[1]исходный!$C$2:$C$8445,"Отопление")</f>
        <v>#VALUE!</v>
      </c>
      <c r="L2115" s="7" t="e">
        <f>Таблица1[[#This Row],[Возврат за июль]]+Таблица1[[#This Row],[возврат]]</f>
        <v>#VALUE!</v>
      </c>
      <c r="M2115" s="7" t="e">
        <f>SUMIFS([2]Лист2!$H$2:$H$3988,[2]Лист2!$A$2:$A$3988,Таблица1[[#This Row],[Лицевой]])</f>
        <v>#VALUE!</v>
      </c>
    </row>
    <row r="2116" spans="1:13" hidden="1" outlineLevel="2" x14ac:dyDescent="0.25">
      <c r="A2116" s="25" t="s">
        <v>37</v>
      </c>
      <c r="B2116" s="26">
        <v>512682.87</v>
      </c>
      <c r="C2116" s="26">
        <v>4619.66</v>
      </c>
      <c r="D2116" s="27">
        <v>70780</v>
      </c>
      <c r="E2116" s="26">
        <v>6533.21</v>
      </c>
      <c r="F2116" s="27">
        <v>52.62</v>
      </c>
      <c r="G2116" s="26">
        <v>-693.52</v>
      </c>
      <c r="H2116" s="26">
        <v>-990.36</v>
      </c>
      <c r="I2116" s="26">
        <v>-32.35</v>
      </c>
      <c r="J2116" s="13" t="s">
        <v>1444</v>
      </c>
      <c r="K2116" s="7" t="e">
        <f>SUMIFS([1]исходный!$I$2:$I$8445,[1]исходный!$A$2:$A$8445,Таблица1[[#This Row],[Лицевой]],[1]исходный!$C$2:$C$8445,"Отопление")</f>
        <v>#VALUE!</v>
      </c>
      <c r="L2116" s="7" t="e">
        <f>Таблица1[[#This Row],[Возврат за июль]]+Таблица1[[#This Row],[возврат]]</f>
        <v>#VALUE!</v>
      </c>
      <c r="M2116" s="7" t="e">
        <f>SUMIFS([2]Лист2!$H$2:$H$3988,[2]Лист2!$A$2:$A$3988,Таблица1[[#This Row],[Лицевой]])</f>
        <v>#VALUE!</v>
      </c>
    </row>
    <row r="2117" spans="1:13" hidden="1" outlineLevel="2" x14ac:dyDescent="0.25">
      <c r="A2117" s="25" t="s">
        <v>37</v>
      </c>
      <c r="B2117" s="26">
        <v>512682.87</v>
      </c>
      <c r="C2117" s="26">
        <v>4619.66</v>
      </c>
      <c r="D2117" s="27">
        <v>70781</v>
      </c>
      <c r="E2117" s="26">
        <v>5836.67</v>
      </c>
      <c r="F2117" s="27">
        <v>47.01</v>
      </c>
      <c r="G2117" s="26">
        <v>-619.57000000000005</v>
      </c>
      <c r="H2117" s="26">
        <v>-884.77</v>
      </c>
      <c r="I2117" s="26">
        <v>-28.9</v>
      </c>
      <c r="J2117" s="13" t="s">
        <v>1445</v>
      </c>
      <c r="K2117" s="7" t="e">
        <f>SUMIFS([1]исходный!$I$2:$I$8445,[1]исходный!$A$2:$A$8445,Таблица1[[#This Row],[Лицевой]],[1]исходный!$C$2:$C$8445,"Отопление")</f>
        <v>#VALUE!</v>
      </c>
      <c r="L2117" s="7" t="e">
        <f>Таблица1[[#This Row],[Возврат за июль]]+Таблица1[[#This Row],[возврат]]</f>
        <v>#VALUE!</v>
      </c>
      <c r="M2117" s="7" t="e">
        <f>SUMIFS([2]Лист2!$H$2:$H$3988,[2]Лист2!$A$2:$A$3988,Таблица1[[#This Row],[Лицевой]])</f>
        <v>#VALUE!</v>
      </c>
    </row>
    <row r="2118" spans="1:13" hidden="1" outlineLevel="2" x14ac:dyDescent="0.25">
      <c r="A2118" s="25" t="s">
        <v>37</v>
      </c>
      <c r="B2118" s="26">
        <v>512682.87</v>
      </c>
      <c r="C2118" s="26">
        <v>4619.66</v>
      </c>
      <c r="D2118" s="27">
        <v>70782</v>
      </c>
      <c r="E2118" s="26">
        <v>6667.27</v>
      </c>
      <c r="F2118" s="27">
        <v>53.7</v>
      </c>
      <c r="G2118" s="26">
        <v>-707.73</v>
      </c>
      <c r="H2118" s="26">
        <v>-1010.68</v>
      </c>
      <c r="I2118" s="26">
        <v>-33.01</v>
      </c>
      <c r="J2118" s="13" t="s">
        <v>1418</v>
      </c>
      <c r="K2118" s="7" t="e">
        <f>SUMIFS([1]исходный!$I$2:$I$8445,[1]исходный!$A$2:$A$8445,Таблица1[[#This Row],[Лицевой]],[1]исходный!$C$2:$C$8445,"Отопление")</f>
        <v>#VALUE!</v>
      </c>
      <c r="L2118" s="7" t="e">
        <f>Таблица1[[#This Row],[Возврат за июль]]+Таблица1[[#This Row],[возврат]]</f>
        <v>#VALUE!</v>
      </c>
      <c r="M2118" s="7" t="e">
        <f>SUMIFS([2]Лист2!$H$2:$H$3988,[2]Лист2!$A$2:$A$3988,Таблица1[[#This Row],[Лицевой]])</f>
        <v>#VALUE!</v>
      </c>
    </row>
    <row r="2119" spans="1:13" hidden="1" outlineLevel="2" x14ac:dyDescent="0.25">
      <c r="A2119" s="25" t="s">
        <v>37</v>
      </c>
      <c r="B2119" s="26">
        <v>512682.87</v>
      </c>
      <c r="C2119" s="26">
        <v>4619.66</v>
      </c>
      <c r="D2119" s="27">
        <v>70783</v>
      </c>
      <c r="E2119" s="26">
        <v>6498.41</v>
      </c>
      <c r="F2119" s="27">
        <v>52.34</v>
      </c>
      <c r="G2119" s="26">
        <v>-689.8</v>
      </c>
      <c r="H2119" s="26">
        <v>-985.09</v>
      </c>
      <c r="I2119" s="26">
        <v>-32.18</v>
      </c>
      <c r="J2119" s="13" t="s">
        <v>1446</v>
      </c>
      <c r="K2119" s="7" t="e">
        <f>SUMIFS([1]исходный!$I$2:$I$8445,[1]исходный!$A$2:$A$8445,Таблица1[[#This Row],[Лицевой]],[1]исходный!$C$2:$C$8445,"Отопление")</f>
        <v>#VALUE!</v>
      </c>
      <c r="L2119" s="7" t="e">
        <f>Таблица1[[#This Row],[Возврат за июль]]+Таблица1[[#This Row],[возврат]]</f>
        <v>#VALUE!</v>
      </c>
      <c r="M2119" s="7" t="e">
        <f>SUMIFS([2]Лист2!$H$2:$H$3988,[2]Лист2!$A$2:$A$3988,Таблица1[[#This Row],[Лицевой]])</f>
        <v>#VALUE!</v>
      </c>
    </row>
    <row r="2120" spans="1:13" hidden="1" outlineLevel="2" x14ac:dyDescent="0.25">
      <c r="A2120" s="25" t="s">
        <v>37</v>
      </c>
      <c r="B2120" s="26">
        <v>512682.87</v>
      </c>
      <c r="C2120" s="26">
        <v>4619.66</v>
      </c>
      <c r="D2120" s="27">
        <v>70784</v>
      </c>
      <c r="E2120" s="26">
        <v>5823.03</v>
      </c>
      <c r="F2120" s="27">
        <v>46.9</v>
      </c>
      <c r="G2120" s="26">
        <v>-618.14</v>
      </c>
      <c r="H2120" s="26">
        <v>-882.7</v>
      </c>
      <c r="I2120" s="26">
        <v>-28.83</v>
      </c>
      <c r="J2120" s="13" t="s">
        <v>1447</v>
      </c>
      <c r="K2120" s="7" t="e">
        <f>SUMIFS([1]исходный!$I$2:$I$8445,[1]исходный!$A$2:$A$8445,Таблица1[[#This Row],[Лицевой]],[1]исходный!$C$2:$C$8445,"Отопление")</f>
        <v>#VALUE!</v>
      </c>
      <c r="L2120" s="7" t="e">
        <f>Таблица1[[#This Row],[Возврат за июль]]+Таблица1[[#This Row],[возврат]]</f>
        <v>#VALUE!</v>
      </c>
      <c r="M2120" s="7" t="e">
        <f>SUMIFS([2]Лист2!$H$2:$H$3988,[2]Лист2!$A$2:$A$3988,Таблица1[[#This Row],[Лицевой]])</f>
        <v>#VALUE!</v>
      </c>
    </row>
    <row r="2121" spans="1:13" hidden="1" outlineLevel="2" x14ac:dyDescent="0.25">
      <c r="A2121" s="25" t="s">
        <v>37</v>
      </c>
      <c r="B2121" s="26">
        <v>512682.87</v>
      </c>
      <c r="C2121" s="26">
        <v>4619.66</v>
      </c>
      <c r="D2121" s="27">
        <v>70785</v>
      </c>
      <c r="E2121" s="26">
        <v>6692.11</v>
      </c>
      <c r="F2121" s="27">
        <v>53.9</v>
      </c>
      <c r="G2121" s="26">
        <v>-710.37</v>
      </c>
      <c r="H2121" s="26">
        <v>-1014.45</v>
      </c>
      <c r="I2121" s="26">
        <v>-33.14</v>
      </c>
      <c r="J2121" s="13" t="s">
        <v>1426</v>
      </c>
      <c r="K2121" s="7" t="e">
        <f>SUMIFS([1]исходный!$I$2:$I$8445,[1]исходный!$A$2:$A$8445,Таблица1[[#This Row],[Лицевой]],[1]исходный!$C$2:$C$8445,"Отопление")</f>
        <v>#VALUE!</v>
      </c>
      <c r="L2121" s="7" t="e">
        <f>Таблица1[[#This Row],[Возврат за июль]]+Таблица1[[#This Row],[возврат]]</f>
        <v>#VALUE!</v>
      </c>
      <c r="M2121" s="7" t="e">
        <f>SUMIFS([2]Лист2!$H$2:$H$3988,[2]Лист2!$A$2:$A$3988,Таблица1[[#This Row],[Лицевой]])</f>
        <v>#VALUE!</v>
      </c>
    </row>
    <row r="2122" spans="1:13" hidden="1" outlineLevel="2" x14ac:dyDescent="0.25">
      <c r="A2122" s="25" t="s">
        <v>37</v>
      </c>
      <c r="B2122" s="26">
        <v>512682.87</v>
      </c>
      <c r="C2122" s="26">
        <v>4619.66</v>
      </c>
      <c r="D2122" s="27">
        <v>70786</v>
      </c>
      <c r="E2122" s="26">
        <v>6555.55</v>
      </c>
      <c r="F2122" s="27">
        <v>52.8</v>
      </c>
      <c r="G2122" s="26">
        <v>-695.89</v>
      </c>
      <c r="H2122" s="26">
        <v>-993.75</v>
      </c>
      <c r="I2122" s="26">
        <v>-32.46</v>
      </c>
      <c r="J2122" s="13" t="s">
        <v>1441</v>
      </c>
      <c r="K2122" s="7" t="e">
        <f>SUMIFS([1]исходный!$I$2:$I$8445,[1]исходный!$A$2:$A$8445,Таблица1[[#This Row],[Лицевой]],[1]исходный!$C$2:$C$8445,"Отопление")</f>
        <v>#VALUE!</v>
      </c>
      <c r="L2122" s="7" t="e">
        <f>Таблица1[[#This Row],[Возврат за июль]]+Таблица1[[#This Row],[возврат]]</f>
        <v>#VALUE!</v>
      </c>
      <c r="M2122" s="7" t="e">
        <f>SUMIFS([2]Лист2!$H$2:$H$3988,[2]Лист2!$A$2:$A$3988,Таблица1[[#This Row],[Лицевой]])</f>
        <v>#VALUE!</v>
      </c>
    </row>
    <row r="2123" spans="1:13" hidden="1" outlineLevel="2" x14ac:dyDescent="0.25">
      <c r="A2123" s="25" t="s">
        <v>37</v>
      </c>
      <c r="B2123" s="26">
        <v>512682.87</v>
      </c>
      <c r="C2123" s="26">
        <v>4619.66</v>
      </c>
      <c r="D2123" s="27">
        <v>70787</v>
      </c>
      <c r="E2123" s="26">
        <v>5835.42</v>
      </c>
      <c r="F2123" s="27">
        <v>47</v>
      </c>
      <c r="G2123" s="26">
        <v>-619.42999999999995</v>
      </c>
      <c r="H2123" s="26">
        <v>0</v>
      </c>
      <c r="I2123" s="26">
        <v>-28.89</v>
      </c>
      <c r="J2123" s="13" t="s">
        <v>1448</v>
      </c>
      <c r="K2123" s="7" t="e">
        <f>SUMIFS([1]исходный!$I$2:$I$8445,[1]исходный!$A$2:$A$8445,Таблица1[[#This Row],[Лицевой]],[1]исходный!$C$2:$C$8445,"Отопление")</f>
        <v>#VALUE!</v>
      </c>
      <c r="L2123" s="7" t="e">
        <f>Таблица1[[#This Row],[Возврат за июль]]+Таблица1[[#This Row],[возврат]]</f>
        <v>#VALUE!</v>
      </c>
      <c r="M2123" s="7" t="e">
        <f>SUMIFS([2]Лист2!$H$2:$H$3988,[2]Лист2!$A$2:$A$3988,Таблица1[[#This Row],[Лицевой]])</f>
        <v>#VALUE!</v>
      </c>
    </row>
    <row r="2124" spans="1:13" hidden="1" outlineLevel="2" x14ac:dyDescent="0.25">
      <c r="A2124" s="25" t="s">
        <v>37</v>
      </c>
      <c r="B2124" s="26">
        <v>512682.87</v>
      </c>
      <c r="C2124" s="26">
        <v>4619.66</v>
      </c>
      <c r="D2124" s="27">
        <v>70788</v>
      </c>
      <c r="E2124" s="26">
        <v>6667.27</v>
      </c>
      <c r="F2124" s="27">
        <v>53.7</v>
      </c>
      <c r="G2124" s="26">
        <v>-707.73</v>
      </c>
      <c r="H2124" s="26">
        <v>-1010.68</v>
      </c>
      <c r="I2124" s="26">
        <v>-33.01</v>
      </c>
      <c r="J2124" s="13" t="s">
        <v>1418</v>
      </c>
      <c r="K2124" s="7" t="e">
        <f>SUMIFS([1]исходный!$I$2:$I$8445,[1]исходный!$A$2:$A$8445,Таблица1[[#This Row],[Лицевой]],[1]исходный!$C$2:$C$8445,"Отопление")</f>
        <v>#VALUE!</v>
      </c>
      <c r="L2124" s="7" t="e">
        <f>Таблица1[[#This Row],[Возврат за июль]]+Таблица1[[#This Row],[возврат]]</f>
        <v>#VALUE!</v>
      </c>
      <c r="M2124" s="7" t="e">
        <f>SUMIFS([2]Лист2!$H$2:$H$3988,[2]Лист2!$A$2:$A$3988,Таблица1[[#This Row],[Лицевой]])</f>
        <v>#VALUE!</v>
      </c>
    </row>
    <row r="2125" spans="1:13" hidden="1" outlineLevel="2" x14ac:dyDescent="0.25">
      <c r="A2125" s="25" t="s">
        <v>37</v>
      </c>
      <c r="B2125" s="26">
        <v>512682.87</v>
      </c>
      <c r="C2125" s="26">
        <v>4619.66</v>
      </c>
      <c r="D2125" s="27">
        <v>70789</v>
      </c>
      <c r="E2125" s="26">
        <v>6481.06</v>
      </c>
      <c r="F2125" s="27">
        <v>52.2</v>
      </c>
      <c r="G2125" s="26">
        <v>-687.98</v>
      </c>
      <c r="H2125" s="26">
        <v>-982.46</v>
      </c>
      <c r="I2125" s="26">
        <v>-32.1</v>
      </c>
      <c r="J2125" s="13" t="s">
        <v>1449</v>
      </c>
      <c r="K2125" s="7" t="e">
        <f>SUMIFS([1]исходный!$I$2:$I$8445,[1]исходный!$A$2:$A$8445,Таблица1[[#This Row],[Лицевой]],[1]исходный!$C$2:$C$8445,"Отопление")</f>
        <v>#VALUE!</v>
      </c>
      <c r="L2125" s="7" t="e">
        <f>Таблица1[[#This Row],[Возврат за июль]]+Таблица1[[#This Row],[возврат]]</f>
        <v>#VALUE!</v>
      </c>
      <c r="M2125" s="7" t="e">
        <f>SUMIFS([2]Лист2!$H$2:$H$3988,[2]Лист2!$A$2:$A$3988,Таблица1[[#This Row],[Лицевой]])</f>
        <v>#VALUE!</v>
      </c>
    </row>
    <row r="2126" spans="1:13" hidden="1" outlineLevel="2" x14ac:dyDescent="0.25">
      <c r="A2126" s="25" t="s">
        <v>37</v>
      </c>
      <c r="B2126" s="26">
        <v>512682.87</v>
      </c>
      <c r="C2126" s="26">
        <v>4619.66</v>
      </c>
      <c r="D2126" s="27">
        <v>70790</v>
      </c>
      <c r="E2126" s="26">
        <v>5835.42</v>
      </c>
      <c r="F2126" s="27">
        <v>47</v>
      </c>
      <c r="G2126" s="26">
        <v>-619.42999999999995</v>
      </c>
      <c r="H2126" s="26">
        <v>-884.58</v>
      </c>
      <c r="I2126" s="26">
        <v>-28.89</v>
      </c>
      <c r="J2126" s="13" t="s">
        <v>1448</v>
      </c>
      <c r="K2126" s="7" t="e">
        <f>SUMIFS([1]исходный!$I$2:$I$8445,[1]исходный!$A$2:$A$8445,Таблица1[[#This Row],[Лицевой]],[1]исходный!$C$2:$C$8445,"Отопление")</f>
        <v>#VALUE!</v>
      </c>
      <c r="L2126" s="7" t="e">
        <f>Таблица1[[#This Row],[Возврат за июль]]+Таблица1[[#This Row],[возврат]]</f>
        <v>#VALUE!</v>
      </c>
      <c r="M2126" s="7" t="e">
        <f>SUMIFS([2]Лист2!$H$2:$H$3988,[2]Лист2!$A$2:$A$3988,Таблица1[[#This Row],[Лицевой]])</f>
        <v>#VALUE!</v>
      </c>
    </row>
    <row r="2127" spans="1:13" hidden="1" outlineLevel="2" x14ac:dyDescent="0.25">
      <c r="A2127" s="25" t="s">
        <v>37</v>
      </c>
      <c r="B2127" s="26">
        <v>512682.87</v>
      </c>
      <c r="C2127" s="26">
        <v>4619.66</v>
      </c>
      <c r="D2127" s="27">
        <v>70791</v>
      </c>
      <c r="E2127" s="26">
        <v>6692.11</v>
      </c>
      <c r="F2127" s="27">
        <v>53.9</v>
      </c>
      <c r="G2127" s="26">
        <v>-710.37</v>
      </c>
      <c r="H2127" s="26">
        <v>-1014.45</v>
      </c>
      <c r="I2127" s="26">
        <v>-33.14</v>
      </c>
      <c r="J2127" s="13" t="s">
        <v>1426</v>
      </c>
      <c r="K2127" s="7" t="e">
        <f>SUMIFS([1]исходный!$I$2:$I$8445,[1]исходный!$A$2:$A$8445,Таблица1[[#This Row],[Лицевой]],[1]исходный!$C$2:$C$8445,"Отопление")</f>
        <v>#VALUE!</v>
      </c>
      <c r="L2127" s="7" t="e">
        <f>Таблица1[[#This Row],[Возврат за июль]]+Таблица1[[#This Row],[возврат]]</f>
        <v>#VALUE!</v>
      </c>
      <c r="M2127" s="7" t="e">
        <f>SUMIFS([2]Лист2!$H$2:$H$3988,[2]Лист2!$A$2:$A$3988,Таблица1[[#This Row],[Лицевой]])</f>
        <v>#VALUE!</v>
      </c>
    </row>
    <row r="2128" spans="1:13" hidden="1" outlineLevel="2" x14ac:dyDescent="0.25">
      <c r="A2128" s="25" t="s">
        <v>37</v>
      </c>
      <c r="B2128" s="26">
        <v>512682.87</v>
      </c>
      <c r="C2128" s="26">
        <v>4619.66</v>
      </c>
      <c r="D2128" s="27">
        <v>70792</v>
      </c>
      <c r="E2128" s="26">
        <v>8318.58</v>
      </c>
      <c r="F2128" s="27">
        <v>67</v>
      </c>
      <c r="G2128" s="26">
        <v>-883.02</v>
      </c>
      <c r="H2128" s="26">
        <v>-1261</v>
      </c>
      <c r="I2128" s="26">
        <v>-41.19</v>
      </c>
      <c r="J2128" s="13" t="s">
        <v>1416</v>
      </c>
      <c r="K2128" s="7" t="e">
        <f>SUMIFS([1]исходный!$I$2:$I$8445,[1]исходный!$A$2:$A$8445,Таблица1[[#This Row],[Лицевой]],[1]исходный!$C$2:$C$8445,"Отопление")</f>
        <v>#VALUE!</v>
      </c>
      <c r="L2128" s="7" t="e">
        <f>Таблица1[[#This Row],[Возврат за июль]]+Таблица1[[#This Row],[возврат]]</f>
        <v>#VALUE!</v>
      </c>
      <c r="M2128" s="7" t="e">
        <f>SUMIFS([2]Лист2!$H$2:$H$3988,[2]Лист2!$A$2:$A$3988,Таблица1[[#This Row],[Лицевой]])</f>
        <v>#VALUE!</v>
      </c>
    </row>
    <row r="2129" spans="1:13" hidden="1" outlineLevel="2" x14ac:dyDescent="0.25">
      <c r="A2129" s="25" t="s">
        <v>37</v>
      </c>
      <c r="B2129" s="26">
        <v>512682.87</v>
      </c>
      <c r="C2129" s="26">
        <v>4619.66</v>
      </c>
      <c r="D2129" s="27">
        <v>70793</v>
      </c>
      <c r="E2129" s="26">
        <v>4146.87</v>
      </c>
      <c r="F2129" s="27">
        <v>33.4</v>
      </c>
      <c r="G2129" s="26">
        <v>-440.19</v>
      </c>
      <c r="H2129" s="26">
        <v>-628.62</v>
      </c>
      <c r="I2129" s="26">
        <v>-20.53</v>
      </c>
      <c r="J2129" s="13" t="s">
        <v>1450</v>
      </c>
      <c r="K2129" s="7" t="e">
        <f>SUMIFS([1]исходный!$I$2:$I$8445,[1]исходный!$A$2:$A$8445,Таблица1[[#This Row],[Лицевой]],[1]исходный!$C$2:$C$8445,"Отопление")</f>
        <v>#VALUE!</v>
      </c>
      <c r="L2129" s="7" t="e">
        <f>Таблица1[[#This Row],[Возврат за июль]]+Таблица1[[#This Row],[возврат]]</f>
        <v>#VALUE!</v>
      </c>
      <c r="M2129" s="7" t="e">
        <f>SUMIFS([2]Лист2!$H$2:$H$3988,[2]Лист2!$A$2:$A$3988,Таблица1[[#This Row],[Лицевой]])</f>
        <v>#VALUE!</v>
      </c>
    </row>
    <row r="2130" spans="1:13" hidden="1" outlineLevel="2" x14ac:dyDescent="0.25">
      <c r="A2130" s="25" t="s">
        <v>37</v>
      </c>
      <c r="B2130" s="26">
        <v>512682.87</v>
      </c>
      <c r="C2130" s="26">
        <v>4619.66</v>
      </c>
      <c r="D2130" s="27">
        <v>70794</v>
      </c>
      <c r="E2130" s="26">
        <v>6505.86</v>
      </c>
      <c r="F2130" s="27">
        <v>52.4</v>
      </c>
      <c r="G2130" s="26">
        <v>-690.59</v>
      </c>
      <c r="H2130" s="26">
        <v>-986.21</v>
      </c>
      <c r="I2130" s="26">
        <v>-32.21</v>
      </c>
      <c r="J2130" s="13" t="s">
        <v>1451</v>
      </c>
      <c r="K2130" s="7" t="e">
        <f>SUMIFS([1]исходный!$I$2:$I$8445,[1]исходный!$A$2:$A$8445,Таблица1[[#This Row],[Лицевой]],[1]исходный!$C$2:$C$8445,"Отопление")</f>
        <v>#VALUE!</v>
      </c>
      <c r="L2130" s="7" t="e">
        <f>Таблица1[[#This Row],[Возврат за июль]]+Таблица1[[#This Row],[возврат]]</f>
        <v>#VALUE!</v>
      </c>
      <c r="M2130" s="7" t="e">
        <f>SUMIFS([2]Лист2!$H$2:$H$3988,[2]Лист2!$A$2:$A$3988,Таблица1[[#This Row],[Лицевой]])</f>
        <v>#VALUE!</v>
      </c>
    </row>
    <row r="2131" spans="1:13" hidden="1" outlineLevel="2" x14ac:dyDescent="0.25">
      <c r="A2131" s="25" t="s">
        <v>37</v>
      </c>
      <c r="B2131" s="26">
        <v>512682.87</v>
      </c>
      <c r="C2131" s="26">
        <v>4619.66</v>
      </c>
      <c r="D2131" s="27">
        <v>70795</v>
      </c>
      <c r="E2131" s="26">
        <v>8330.98</v>
      </c>
      <c r="F2131" s="27">
        <v>67.099999999999994</v>
      </c>
      <c r="G2131" s="26">
        <v>-884.32</v>
      </c>
      <c r="H2131" s="26">
        <v>-1262.8800000000001</v>
      </c>
      <c r="I2131" s="26">
        <v>-41.25</v>
      </c>
      <c r="J2131" s="13" t="s">
        <v>1452</v>
      </c>
      <c r="K2131" s="7" t="e">
        <f>SUMIFS([1]исходный!$I$2:$I$8445,[1]исходный!$A$2:$A$8445,Таблица1[[#This Row],[Лицевой]],[1]исходный!$C$2:$C$8445,"Отопление")</f>
        <v>#VALUE!</v>
      </c>
      <c r="L2131" s="7" t="e">
        <f>Таблица1[[#This Row],[Возврат за июль]]+Таблица1[[#This Row],[возврат]]</f>
        <v>#VALUE!</v>
      </c>
      <c r="M2131" s="7" t="e">
        <f>SUMIFS([2]Лист2!$H$2:$H$3988,[2]Лист2!$A$2:$A$3988,Таблица1[[#This Row],[Лицевой]])</f>
        <v>#VALUE!</v>
      </c>
    </row>
    <row r="2132" spans="1:13" hidden="1" outlineLevel="2" x14ac:dyDescent="0.25">
      <c r="A2132" s="25" t="s">
        <v>37</v>
      </c>
      <c r="B2132" s="26">
        <v>512682.87</v>
      </c>
      <c r="C2132" s="26">
        <v>4619.66</v>
      </c>
      <c r="D2132" s="27">
        <v>70796</v>
      </c>
      <c r="E2132" s="26">
        <v>4115.82</v>
      </c>
      <c r="F2132" s="27">
        <v>33.15</v>
      </c>
      <c r="G2132" s="26">
        <v>-436.88</v>
      </c>
      <c r="H2132" s="26">
        <v>-623.91</v>
      </c>
      <c r="I2132" s="26">
        <v>-20.38</v>
      </c>
      <c r="J2132" s="13" t="s">
        <v>1453</v>
      </c>
      <c r="K2132" s="7" t="e">
        <f>SUMIFS([1]исходный!$I$2:$I$8445,[1]исходный!$A$2:$A$8445,Таблица1[[#This Row],[Лицевой]],[1]исходный!$C$2:$C$8445,"Отопление")</f>
        <v>#VALUE!</v>
      </c>
      <c r="L2132" s="7" t="e">
        <f>Таблица1[[#This Row],[Возврат за июль]]+Таблица1[[#This Row],[возврат]]</f>
        <v>#VALUE!</v>
      </c>
      <c r="M2132" s="7" t="e">
        <f>SUMIFS([2]Лист2!$H$2:$H$3988,[2]Лист2!$A$2:$A$3988,Таблица1[[#This Row],[Лицевой]])</f>
        <v>#VALUE!</v>
      </c>
    </row>
    <row r="2133" spans="1:13" hidden="1" outlineLevel="2" x14ac:dyDescent="0.25">
      <c r="A2133" s="25" t="s">
        <v>37</v>
      </c>
      <c r="B2133" s="26">
        <v>512682.87</v>
      </c>
      <c r="C2133" s="26">
        <v>4619.66</v>
      </c>
      <c r="D2133" s="27">
        <v>70797</v>
      </c>
      <c r="E2133" s="26">
        <v>6642.47</v>
      </c>
      <c r="F2133" s="27">
        <v>53.5</v>
      </c>
      <c r="G2133" s="26">
        <v>-705.12</v>
      </c>
      <c r="H2133" s="26">
        <v>-1006.92</v>
      </c>
      <c r="I2133" s="26">
        <v>-32.9</v>
      </c>
      <c r="J2133" s="13" t="s">
        <v>1454</v>
      </c>
      <c r="K2133" s="7" t="e">
        <f>SUMIFS([1]исходный!$I$2:$I$8445,[1]исходный!$A$2:$A$8445,Таблица1[[#This Row],[Лицевой]],[1]исходный!$C$2:$C$8445,"Отопление")</f>
        <v>#VALUE!</v>
      </c>
      <c r="L2133" s="7" t="e">
        <f>Таблица1[[#This Row],[Возврат за июль]]+Таблица1[[#This Row],[возврат]]</f>
        <v>#VALUE!</v>
      </c>
      <c r="M2133" s="7" t="e">
        <f>SUMIFS([2]Лист2!$H$2:$H$3988,[2]Лист2!$A$2:$A$3988,Таблица1[[#This Row],[Лицевой]])</f>
        <v>#VALUE!</v>
      </c>
    </row>
    <row r="2134" spans="1:13" hidden="1" outlineLevel="2" x14ac:dyDescent="0.25">
      <c r="A2134" s="25" t="s">
        <v>37</v>
      </c>
      <c r="B2134" s="26">
        <v>512682.87</v>
      </c>
      <c r="C2134" s="26">
        <v>4619.66</v>
      </c>
      <c r="D2134" s="27">
        <v>70798</v>
      </c>
      <c r="E2134" s="26">
        <v>8404.91</v>
      </c>
      <c r="F2134" s="27">
        <v>67.7</v>
      </c>
      <c r="G2134" s="26">
        <v>-891.67</v>
      </c>
      <c r="H2134" s="26">
        <v>-1273.6099999999999</v>
      </c>
      <c r="I2134" s="26">
        <v>-41.6</v>
      </c>
      <c r="J2134" s="13" t="s">
        <v>1455</v>
      </c>
      <c r="K2134" s="7" t="e">
        <f>SUMIFS([1]исходный!$I$2:$I$8445,[1]исходный!$A$2:$A$8445,Таблица1[[#This Row],[Лицевой]],[1]исходный!$C$2:$C$8445,"Отопление")</f>
        <v>#VALUE!</v>
      </c>
      <c r="L2134" s="7" t="e">
        <f>Таблица1[[#This Row],[Возврат за июль]]+Таблица1[[#This Row],[возврат]]</f>
        <v>#VALUE!</v>
      </c>
      <c r="M2134" s="7" t="e">
        <f>SUMIFS([2]Лист2!$H$2:$H$3988,[2]Лист2!$A$2:$A$3988,Таблица1[[#This Row],[Лицевой]])</f>
        <v>#VALUE!</v>
      </c>
    </row>
    <row r="2135" spans="1:13" hidden="1" outlineLevel="2" x14ac:dyDescent="0.25">
      <c r="A2135" s="25" t="s">
        <v>37</v>
      </c>
      <c r="B2135" s="26">
        <v>512682.87</v>
      </c>
      <c r="C2135" s="26">
        <v>4619.66</v>
      </c>
      <c r="D2135" s="27">
        <v>70799</v>
      </c>
      <c r="E2135" s="26">
        <v>4109.63</v>
      </c>
      <c r="F2135" s="27">
        <v>33.1</v>
      </c>
      <c r="G2135" s="26">
        <v>-436.24</v>
      </c>
      <c r="H2135" s="26">
        <v>-622.97</v>
      </c>
      <c r="I2135" s="26">
        <v>-20.350000000000001</v>
      </c>
      <c r="J2135" s="13" t="s">
        <v>1456</v>
      </c>
      <c r="K2135" s="7" t="e">
        <f>SUMIFS([1]исходный!$I$2:$I$8445,[1]исходный!$A$2:$A$8445,Таблица1[[#This Row],[Лицевой]],[1]исходный!$C$2:$C$8445,"Отопление")</f>
        <v>#VALUE!</v>
      </c>
      <c r="L2135" s="7" t="e">
        <f>Таблица1[[#This Row],[Возврат за июль]]+Таблица1[[#This Row],[возврат]]</f>
        <v>#VALUE!</v>
      </c>
      <c r="M2135" s="7" t="e">
        <f>SUMIFS([2]Лист2!$H$2:$H$3988,[2]Лист2!$A$2:$A$3988,Таблица1[[#This Row],[Лицевой]])</f>
        <v>#VALUE!</v>
      </c>
    </row>
    <row r="2136" spans="1:13" hidden="1" outlineLevel="2" x14ac:dyDescent="0.25">
      <c r="A2136" s="25" t="s">
        <v>37</v>
      </c>
      <c r="B2136" s="26">
        <v>512682.87</v>
      </c>
      <c r="C2136" s="26">
        <v>4619.66</v>
      </c>
      <c r="D2136" s="27">
        <v>70800</v>
      </c>
      <c r="E2136" s="26">
        <v>6667.27</v>
      </c>
      <c r="F2136" s="27">
        <v>53.7</v>
      </c>
      <c r="G2136" s="26">
        <v>-707.73</v>
      </c>
      <c r="H2136" s="26">
        <v>-1010.68</v>
      </c>
      <c r="I2136" s="26">
        <v>-33.01</v>
      </c>
      <c r="J2136" s="13" t="s">
        <v>1418</v>
      </c>
      <c r="K2136" s="7" t="e">
        <f>SUMIFS([1]исходный!$I$2:$I$8445,[1]исходный!$A$2:$A$8445,Таблица1[[#This Row],[Лицевой]],[1]исходный!$C$2:$C$8445,"Отопление")</f>
        <v>#VALUE!</v>
      </c>
      <c r="L2136" s="7" t="e">
        <f>Таблица1[[#This Row],[Возврат за июль]]+Таблица1[[#This Row],[возврат]]</f>
        <v>#VALUE!</v>
      </c>
      <c r="M2136" s="7" t="e">
        <f>SUMIFS([2]Лист2!$H$2:$H$3988,[2]Лист2!$A$2:$A$3988,Таблица1[[#This Row],[Лицевой]])</f>
        <v>#VALUE!</v>
      </c>
    </row>
    <row r="2137" spans="1:13" hidden="1" outlineLevel="2" x14ac:dyDescent="0.25">
      <c r="A2137" s="25" t="s">
        <v>37</v>
      </c>
      <c r="B2137" s="26">
        <v>512682.87</v>
      </c>
      <c r="C2137" s="26">
        <v>4619.66</v>
      </c>
      <c r="D2137" s="27">
        <v>70801</v>
      </c>
      <c r="E2137" s="26">
        <v>8338.3799999999992</v>
      </c>
      <c r="F2137" s="27">
        <v>67.099999999999994</v>
      </c>
      <c r="G2137" s="26">
        <v>-891.72</v>
      </c>
      <c r="H2137" s="26">
        <v>-1266.27</v>
      </c>
      <c r="I2137" s="26">
        <v>-41.37</v>
      </c>
      <c r="J2137" s="13" t="s">
        <v>1457</v>
      </c>
      <c r="K2137" s="7" t="e">
        <f>SUMIFS([1]исходный!$I$2:$I$8445,[1]исходный!$A$2:$A$8445,Таблица1[[#This Row],[Лицевой]],[1]исходный!$C$2:$C$8445,"Отопление")</f>
        <v>#VALUE!</v>
      </c>
      <c r="L2137" s="7" t="e">
        <f>Таблица1[[#This Row],[Возврат за июль]]+Таблица1[[#This Row],[возврат]]</f>
        <v>#VALUE!</v>
      </c>
      <c r="M2137" s="7" t="e">
        <f>SUMIFS([2]Лист2!$H$2:$H$3988,[2]Лист2!$A$2:$A$3988,Таблица1[[#This Row],[Лицевой]])</f>
        <v>#VALUE!</v>
      </c>
    </row>
    <row r="2138" spans="1:13" hidden="1" outlineLevel="2" x14ac:dyDescent="0.25">
      <c r="A2138" s="25" t="s">
        <v>37</v>
      </c>
      <c r="B2138" s="26">
        <v>512682.87</v>
      </c>
      <c r="C2138" s="26">
        <v>4619.66</v>
      </c>
      <c r="D2138" s="27">
        <v>70802</v>
      </c>
      <c r="E2138" s="26">
        <v>4072.38</v>
      </c>
      <c r="F2138" s="27">
        <v>32.799999999999997</v>
      </c>
      <c r="G2138" s="26">
        <v>-432.29</v>
      </c>
      <c r="H2138" s="26">
        <v>-617.33000000000004</v>
      </c>
      <c r="I2138" s="26">
        <v>-20.170000000000002</v>
      </c>
      <c r="J2138" s="13" t="s">
        <v>1458</v>
      </c>
      <c r="K2138" s="7" t="e">
        <f>SUMIFS([1]исходный!$I$2:$I$8445,[1]исходный!$A$2:$A$8445,Таблица1[[#This Row],[Лицевой]],[1]исходный!$C$2:$C$8445,"Отопление")</f>
        <v>#VALUE!</v>
      </c>
      <c r="L2138" s="7" t="e">
        <f>Таблица1[[#This Row],[Возврат за июль]]+Таблица1[[#This Row],[возврат]]</f>
        <v>#VALUE!</v>
      </c>
      <c r="M2138" s="7" t="e">
        <f>SUMIFS([2]Лист2!$H$2:$H$3988,[2]Лист2!$A$2:$A$3988,Таблица1[[#This Row],[Лицевой]])</f>
        <v>#VALUE!</v>
      </c>
    </row>
    <row r="2139" spans="1:13" hidden="1" outlineLevel="2" x14ac:dyDescent="0.25">
      <c r="A2139" s="25" t="s">
        <v>37</v>
      </c>
      <c r="B2139" s="26">
        <v>512682.87</v>
      </c>
      <c r="C2139" s="26">
        <v>4619.66</v>
      </c>
      <c r="D2139" s="27">
        <v>70803</v>
      </c>
      <c r="E2139" s="26">
        <v>6703.31</v>
      </c>
      <c r="F2139" s="27">
        <v>53.99</v>
      </c>
      <c r="G2139" s="26">
        <v>-711.58</v>
      </c>
      <c r="H2139" s="26">
        <v>-1016.15</v>
      </c>
      <c r="I2139" s="26">
        <v>-33.200000000000003</v>
      </c>
      <c r="J2139" s="13" t="s">
        <v>1459</v>
      </c>
      <c r="K2139" s="7" t="e">
        <f>SUMIFS([1]исходный!$I$2:$I$8445,[1]исходный!$A$2:$A$8445,Таблица1[[#This Row],[Лицевой]],[1]исходный!$C$2:$C$8445,"Отопление")</f>
        <v>#VALUE!</v>
      </c>
      <c r="L2139" s="7" t="e">
        <f>Таблица1[[#This Row],[Возврат за июль]]+Таблица1[[#This Row],[возврат]]</f>
        <v>#VALUE!</v>
      </c>
      <c r="M2139" s="7" t="e">
        <f>SUMIFS([2]Лист2!$H$2:$H$3988,[2]Лист2!$A$2:$A$3988,Таблица1[[#This Row],[Лицевой]])</f>
        <v>#VALUE!</v>
      </c>
    </row>
    <row r="2140" spans="1:13" hidden="1" outlineLevel="2" x14ac:dyDescent="0.25">
      <c r="A2140" s="25" t="s">
        <v>37</v>
      </c>
      <c r="B2140" s="26">
        <v>512682.87</v>
      </c>
      <c r="C2140" s="26">
        <v>4619.66</v>
      </c>
      <c r="D2140" s="27">
        <v>70804</v>
      </c>
      <c r="E2140" s="26">
        <v>8405.52</v>
      </c>
      <c r="F2140" s="27">
        <v>67.7</v>
      </c>
      <c r="G2140" s="26">
        <v>-892.28</v>
      </c>
      <c r="H2140" s="26">
        <v>-1274.18</v>
      </c>
      <c r="I2140" s="26">
        <v>-41.62</v>
      </c>
      <c r="J2140" s="13" t="s">
        <v>1427</v>
      </c>
      <c r="K2140" s="7" t="e">
        <f>SUMIFS([1]исходный!$I$2:$I$8445,[1]исходный!$A$2:$A$8445,Таблица1[[#This Row],[Лицевой]],[1]исходный!$C$2:$C$8445,"Отопление")</f>
        <v>#VALUE!</v>
      </c>
      <c r="L2140" s="7" t="e">
        <f>Таблица1[[#This Row],[Возврат за июль]]+Таблица1[[#This Row],[возврат]]</f>
        <v>#VALUE!</v>
      </c>
      <c r="M2140" s="7" t="e">
        <f>SUMIFS([2]Лист2!$H$2:$H$3988,[2]Лист2!$A$2:$A$3988,Таблица1[[#This Row],[Лицевой]])</f>
        <v>#VALUE!</v>
      </c>
    </row>
    <row r="2141" spans="1:13" hidden="1" outlineLevel="2" x14ac:dyDescent="0.25">
      <c r="A2141" s="25" t="s">
        <v>37</v>
      </c>
      <c r="B2141" s="26">
        <v>512682.87</v>
      </c>
      <c r="C2141" s="26">
        <v>4619.66</v>
      </c>
      <c r="D2141" s="27">
        <v>70805</v>
      </c>
      <c r="E2141" s="26">
        <v>4084.78</v>
      </c>
      <c r="F2141" s="27">
        <v>32.9</v>
      </c>
      <c r="G2141" s="26">
        <v>-433.59</v>
      </c>
      <c r="H2141" s="26">
        <v>-619.21</v>
      </c>
      <c r="I2141" s="26">
        <v>-20.23</v>
      </c>
      <c r="J2141" s="13" t="s">
        <v>1460</v>
      </c>
      <c r="K2141" s="7" t="e">
        <f>SUMIFS([1]исходный!$I$2:$I$8445,[1]исходный!$A$2:$A$8445,Таблица1[[#This Row],[Лицевой]],[1]исходный!$C$2:$C$8445,"Отопление")</f>
        <v>#VALUE!</v>
      </c>
      <c r="L2141" s="7" t="e">
        <f>Таблица1[[#This Row],[Возврат за июль]]+Таблица1[[#This Row],[возврат]]</f>
        <v>#VALUE!</v>
      </c>
      <c r="M2141" s="7" t="e">
        <f>SUMIFS([2]Лист2!$H$2:$H$3988,[2]Лист2!$A$2:$A$3988,Таблица1[[#This Row],[Лицевой]])</f>
        <v>#VALUE!</v>
      </c>
    </row>
    <row r="2142" spans="1:13" hidden="1" outlineLevel="2" x14ac:dyDescent="0.25">
      <c r="A2142" s="25" t="s">
        <v>37</v>
      </c>
      <c r="B2142" s="26">
        <v>512682.87</v>
      </c>
      <c r="C2142" s="26">
        <v>4619.66</v>
      </c>
      <c r="D2142" s="27">
        <v>70806</v>
      </c>
      <c r="E2142" s="26">
        <v>6673.47</v>
      </c>
      <c r="F2142" s="27">
        <v>53.75</v>
      </c>
      <c r="G2142" s="26">
        <v>-708.38</v>
      </c>
      <c r="H2142" s="26">
        <v>-1011.62</v>
      </c>
      <c r="I2142" s="26">
        <v>-33.04</v>
      </c>
      <c r="J2142" s="13" t="s">
        <v>1461</v>
      </c>
      <c r="K2142" s="7" t="e">
        <f>SUMIFS([1]исходный!$I$2:$I$8445,[1]исходный!$A$2:$A$8445,Таблица1[[#This Row],[Лицевой]],[1]исходный!$C$2:$C$8445,"Отопление")</f>
        <v>#VALUE!</v>
      </c>
      <c r="L2142" s="7" t="e">
        <f>Таблица1[[#This Row],[Возврат за июль]]+Таблица1[[#This Row],[возврат]]</f>
        <v>#VALUE!</v>
      </c>
      <c r="M2142" s="7" t="e">
        <f>SUMIFS([2]Лист2!$H$2:$H$3988,[2]Лист2!$A$2:$A$3988,Таблица1[[#This Row],[Лицевой]])</f>
        <v>#VALUE!</v>
      </c>
    </row>
    <row r="2143" spans="1:13" hidden="1" outlineLevel="2" x14ac:dyDescent="0.25">
      <c r="A2143" s="25" t="s">
        <v>37</v>
      </c>
      <c r="B2143" s="26">
        <v>512682.87</v>
      </c>
      <c r="C2143" s="26">
        <v>4619.66</v>
      </c>
      <c r="D2143" s="27">
        <v>70807</v>
      </c>
      <c r="E2143" s="26">
        <v>6654.88</v>
      </c>
      <c r="F2143" s="27">
        <v>53.6</v>
      </c>
      <c r="G2143" s="26">
        <v>-706.43</v>
      </c>
      <c r="H2143" s="26">
        <v>-1008.8</v>
      </c>
      <c r="I2143" s="26">
        <v>-32.950000000000003</v>
      </c>
      <c r="J2143" s="13" t="s">
        <v>1440</v>
      </c>
      <c r="K2143" s="7" t="e">
        <f>SUMIFS([1]исходный!$I$2:$I$8445,[1]исходный!$A$2:$A$8445,Таблица1[[#This Row],[Лицевой]],[1]исходный!$C$2:$C$8445,"Отопление")</f>
        <v>#VALUE!</v>
      </c>
      <c r="L2143" s="7" t="e">
        <f>Таблица1[[#This Row],[Возврат за июль]]+Таблица1[[#This Row],[возврат]]</f>
        <v>#VALUE!</v>
      </c>
      <c r="M2143" s="7" t="e">
        <f>SUMIFS([2]Лист2!$H$2:$H$3988,[2]Лист2!$A$2:$A$3988,Таблица1[[#This Row],[Лицевой]])</f>
        <v>#VALUE!</v>
      </c>
    </row>
    <row r="2144" spans="1:13" hidden="1" outlineLevel="2" x14ac:dyDescent="0.25">
      <c r="A2144" s="25" t="s">
        <v>37</v>
      </c>
      <c r="B2144" s="26">
        <v>512682.87</v>
      </c>
      <c r="C2144" s="26">
        <v>4619.66</v>
      </c>
      <c r="D2144" s="27">
        <v>70808</v>
      </c>
      <c r="E2144" s="26">
        <v>5723.69</v>
      </c>
      <c r="F2144" s="27">
        <v>46.1</v>
      </c>
      <c r="G2144" s="26">
        <v>-607.58000000000004</v>
      </c>
      <c r="H2144" s="26">
        <v>-867.65</v>
      </c>
      <c r="I2144" s="26">
        <v>-28.35</v>
      </c>
      <c r="J2144" s="13" t="s">
        <v>1462</v>
      </c>
      <c r="K2144" s="7" t="e">
        <f>SUMIFS([1]исходный!$I$2:$I$8445,[1]исходный!$A$2:$A$8445,Таблица1[[#This Row],[Лицевой]],[1]исходный!$C$2:$C$8445,"Отопление")</f>
        <v>#VALUE!</v>
      </c>
      <c r="L2144" s="7" t="e">
        <f>Таблица1[[#This Row],[Возврат за июль]]+Таблица1[[#This Row],[возврат]]</f>
        <v>#VALUE!</v>
      </c>
      <c r="M2144" s="7" t="e">
        <f>SUMIFS([2]Лист2!$H$2:$H$3988,[2]Лист2!$A$2:$A$3988,Таблица1[[#This Row],[Лицевой]])</f>
        <v>#VALUE!</v>
      </c>
    </row>
    <row r="2145" spans="1:13" hidden="1" outlineLevel="2" x14ac:dyDescent="0.25">
      <c r="A2145" s="25" t="s">
        <v>37</v>
      </c>
      <c r="B2145" s="26">
        <v>512682.87</v>
      </c>
      <c r="C2145" s="26">
        <v>4619.66</v>
      </c>
      <c r="D2145" s="27">
        <v>70809</v>
      </c>
      <c r="E2145" s="26">
        <v>6680.92</v>
      </c>
      <c r="F2145" s="27">
        <v>53.81</v>
      </c>
      <c r="G2145" s="26">
        <v>-709.17</v>
      </c>
      <c r="H2145" s="26">
        <v>-1012.75</v>
      </c>
      <c r="I2145" s="26">
        <v>-33.08</v>
      </c>
      <c r="J2145" s="13" t="s">
        <v>1463</v>
      </c>
      <c r="K2145" s="7" t="e">
        <f>SUMIFS([1]исходный!$I$2:$I$8445,[1]исходный!$A$2:$A$8445,Таблица1[[#This Row],[Лицевой]],[1]исходный!$C$2:$C$8445,"Отопление")</f>
        <v>#VALUE!</v>
      </c>
      <c r="L2145" s="7" t="e">
        <f>Таблица1[[#This Row],[Возврат за июль]]+Таблица1[[#This Row],[возврат]]</f>
        <v>#VALUE!</v>
      </c>
      <c r="M2145" s="7" t="e">
        <f>SUMIFS([2]Лист2!$H$2:$H$3988,[2]Лист2!$A$2:$A$3988,Таблица1[[#This Row],[Лицевой]])</f>
        <v>#VALUE!</v>
      </c>
    </row>
    <row r="2146" spans="1:13" hidden="1" outlineLevel="2" x14ac:dyDescent="0.25">
      <c r="A2146" s="25" t="s">
        <v>37</v>
      </c>
      <c r="B2146" s="26">
        <v>512682.87</v>
      </c>
      <c r="C2146" s="26">
        <v>4619.66</v>
      </c>
      <c r="D2146" s="27">
        <v>70810</v>
      </c>
      <c r="E2146" s="26">
        <v>6654.88</v>
      </c>
      <c r="F2146" s="27">
        <v>53.6</v>
      </c>
      <c r="G2146" s="26">
        <v>-706.43</v>
      </c>
      <c r="H2146" s="26">
        <v>-1008.8</v>
      </c>
      <c r="I2146" s="26">
        <v>-32.950000000000003</v>
      </c>
      <c r="J2146" s="13" t="s">
        <v>1440</v>
      </c>
      <c r="K2146" s="7" t="e">
        <f>SUMIFS([1]исходный!$I$2:$I$8445,[1]исходный!$A$2:$A$8445,Таблица1[[#This Row],[Лицевой]],[1]исходный!$C$2:$C$8445,"Отопление")</f>
        <v>#VALUE!</v>
      </c>
      <c r="L2146" s="7" t="e">
        <f>Таблица1[[#This Row],[Возврат за июль]]+Таблица1[[#This Row],[возврат]]</f>
        <v>#VALUE!</v>
      </c>
      <c r="M2146" s="7" t="e">
        <f>SUMIFS([2]Лист2!$H$2:$H$3988,[2]Лист2!$A$2:$A$3988,Таблица1[[#This Row],[Лицевой]])</f>
        <v>#VALUE!</v>
      </c>
    </row>
    <row r="2147" spans="1:13" hidden="1" outlineLevel="2" x14ac:dyDescent="0.25">
      <c r="A2147" s="25" t="s">
        <v>37</v>
      </c>
      <c r="B2147" s="26">
        <v>512682.87</v>
      </c>
      <c r="C2147" s="26">
        <v>4619.66</v>
      </c>
      <c r="D2147" s="27">
        <v>70811</v>
      </c>
      <c r="E2147" s="26">
        <v>5835.42</v>
      </c>
      <c r="F2147" s="27">
        <v>47</v>
      </c>
      <c r="G2147" s="26">
        <v>-619.42999999999995</v>
      </c>
      <c r="H2147" s="26">
        <v>-884.58</v>
      </c>
      <c r="I2147" s="26">
        <v>-28.89</v>
      </c>
      <c r="J2147" s="13" t="s">
        <v>1448</v>
      </c>
      <c r="K2147" s="7" t="e">
        <f>SUMIFS([1]исходный!$I$2:$I$8445,[1]исходный!$A$2:$A$8445,Таблица1[[#This Row],[Лицевой]],[1]исходный!$C$2:$C$8445,"Отопление")</f>
        <v>#VALUE!</v>
      </c>
      <c r="L2147" s="7" t="e">
        <f>Таблица1[[#This Row],[Возврат за июль]]+Таблица1[[#This Row],[возврат]]</f>
        <v>#VALUE!</v>
      </c>
      <c r="M2147" s="7" t="e">
        <f>SUMIFS([2]Лист2!$H$2:$H$3988,[2]Лист2!$A$2:$A$3988,Таблица1[[#This Row],[Лицевой]])</f>
        <v>#VALUE!</v>
      </c>
    </row>
    <row r="2148" spans="1:13" hidden="1" outlineLevel="2" x14ac:dyDescent="0.25">
      <c r="A2148" s="25" t="s">
        <v>37</v>
      </c>
      <c r="B2148" s="26">
        <v>512682.87</v>
      </c>
      <c r="C2148" s="26">
        <v>4619.66</v>
      </c>
      <c r="D2148" s="27">
        <v>70812</v>
      </c>
      <c r="E2148" s="26">
        <v>6683.42</v>
      </c>
      <c r="F2148" s="27">
        <v>53.83</v>
      </c>
      <c r="G2148" s="26">
        <v>-709.45</v>
      </c>
      <c r="H2148" s="26">
        <v>-1013.13</v>
      </c>
      <c r="I2148" s="26">
        <v>-33.090000000000003</v>
      </c>
      <c r="J2148" s="13" t="s">
        <v>1464</v>
      </c>
      <c r="K2148" s="7" t="e">
        <f>SUMIFS([1]исходный!$I$2:$I$8445,[1]исходный!$A$2:$A$8445,Таблица1[[#This Row],[Лицевой]],[1]исходный!$C$2:$C$8445,"Отопление")</f>
        <v>#VALUE!</v>
      </c>
      <c r="L2148" s="7" t="e">
        <f>Таблица1[[#This Row],[Возврат за июль]]+Таблица1[[#This Row],[возврат]]</f>
        <v>#VALUE!</v>
      </c>
      <c r="M2148" s="7" t="e">
        <f>SUMIFS([2]Лист2!$H$2:$H$3988,[2]Лист2!$A$2:$A$3988,Таблица1[[#This Row],[Лицевой]])</f>
        <v>#VALUE!</v>
      </c>
    </row>
    <row r="2149" spans="1:13" hidden="1" outlineLevel="2" x14ac:dyDescent="0.25">
      <c r="A2149" s="25" t="s">
        <v>37</v>
      </c>
      <c r="B2149" s="26">
        <v>512682.87</v>
      </c>
      <c r="C2149" s="26">
        <v>4619.66</v>
      </c>
      <c r="D2149" s="27">
        <v>70813</v>
      </c>
      <c r="E2149" s="26">
        <v>6642.47</v>
      </c>
      <c r="F2149" s="27">
        <v>53.5</v>
      </c>
      <c r="G2149" s="26">
        <v>-705.12</v>
      </c>
      <c r="H2149" s="26">
        <v>-1006.92</v>
      </c>
      <c r="I2149" s="26">
        <v>-32.9</v>
      </c>
      <c r="J2149" s="13" t="s">
        <v>1454</v>
      </c>
      <c r="K2149" s="7" t="e">
        <f>SUMIFS([1]исходный!$I$2:$I$8445,[1]исходный!$A$2:$A$8445,Таблица1[[#This Row],[Лицевой]],[1]исходный!$C$2:$C$8445,"Отопление")</f>
        <v>#VALUE!</v>
      </c>
      <c r="L2149" s="7" t="e">
        <f>Таблица1[[#This Row],[Возврат за июль]]+Таблица1[[#This Row],[возврат]]</f>
        <v>#VALUE!</v>
      </c>
      <c r="M2149" s="7" t="e">
        <f>SUMIFS([2]Лист2!$H$2:$H$3988,[2]Лист2!$A$2:$A$3988,Таблица1[[#This Row],[Лицевой]])</f>
        <v>#VALUE!</v>
      </c>
    </row>
    <row r="2150" spans="1:13" hidden="1" outlineLevel="2" x14ac:dyDescent="0.25">
      <c r="A2150" s="25" t="s">
        <v>37</v>
      </c>
      <c r="B2150" s="26">
        <v>512682.87</v>
      </c>
      <c r="C2150" s="26">
        <v>4619.66</v>
      </c>
      <c r="D2150" s="27">
        <v>70814</v>
      </c>
      <c r="E2150" s="26">
        <v>5857.77</v>
      </c>
      <c r="F2150" s="27">
        <v>47.18</v>
      </c>
      <c r="G2150" s="26">
        <v>-621.80999999999995</v>
      </c>
      <c r="H2150" s="26">
        <v>-887.97</v>
      </c>
      <c r="I2150" s="26">
        <v>-29</v>
      </c>
      <c r="J2150" s="13" t="s">
        <v>1465</v>
      </c>
      <c r="K2150" s="7" t="e">
        <f>SUMIFS([1]исходный!$I$2:$I$8445,[1]исходный!$A$2:$A$8445,Таблица1[[#This Row],[Лицевой]],[1]исходный!$C$2:$C$8445,"Отопление")</f>
        <v>#VALUE!</v>
      </c>
      <c r="L2150" s="7" t="e">
        <f>Таблица1[[#This Row],[Возврат за июль]]+Таблица1[[#This Row],[возврат]]</f>
        <v>#VALUE!</v>
      </c>
      <c r="M2150" s="7" t="e">
        <f>SUMIFS([2]Лист2!$H$2:$H$3988,[2]Лист2!$A$2:$A$3988,Таблица1[[#This Row],[Лицевой]])</f>
        <v>#VALUE!</v>
      </c>
    </row>
    <row r="2151" spans="1:13" hidden="1" outlineLevel="2" x14ac:dyDescent="0.25">
      <c r="A2151" s="25" t="s">
        <v>37</v>
      </c>
      <c r="B2151" s="26">
        <v>512682.87</v>
      </c>
      <c r="C2151" s="26">
        <v>4619.66</v>
      </c>
      <c r="D2151" s="27">
        <v>70815</v>
      </c>
      <c r="E2151" s="26">
        <v>6698.31</v>
      </c>
      <c r="F2151" s="27">
        <v>53.95</v>
      </c>
      <c r="G2151" s="26">
        <v>-711.02</v>
      </c>
      <c r="H2151" s="26">
        <v>-1015.39</v>
      </c>
      <c r="I2151" s="26">
        <v>-33.17</v>
      </c>
      <c r="J2151" s="13" t="s">
        <v>1466</v>
      </c>
      <c r="K2151" s="7" t="e">
        <f>SUMIFS([1]исходный!$I$2:$I$8445,[1]исходный!$A$2:$A$8445,Таблица1[[#This Row],[Лицевой]],[1]исходный!$C$2:$C$8445,"Отопление")</f>
        <v>#VALUE!</v>
      </c>
      <c r="L2151" s="7" t="e">
        <f>Таблица1[[#This Row],[Возврат за июль]]+Таблица1[[#This Row],[возврат]]</f>
        <v>#VALUE!</v>
      </c>
      <c r="M2151" s="7" t="e">
        <f>SUMIFS([2]Лист2!$H$2:$H$3988,[2]Лист2!$A$2:$A$3988,Таблица1[[#This Row],[Лицевой]])</f>
        <v>#VALUE!</v>
      </c>
    </row>
    <row r="2152" spans="1:13" hidden="1" outlineLevel="2" x14ac:dyDescent="0.25">
      <c r="A2152" s="25" t="s">
        <v>37</v>
      </c>
      <c r="B2152" s="26">
        <v>512682.87</v>
      </c>
      <c r="C2152" s="26">
        <v>4619.66</v>
      </c>
      <c r="D2152" s="27">
        <v>70816</v>
      </c>
      <c r="E2152" s="26">
        <v>6679.72</v>
      </c>
      <c r="F2152" s="27">
        <v>53.8</v>
      </c>
      <c r="G2152" s="26">
        <v>-709.08</v>
      </c>
      <c r="H2152" s="26">
        <v>-1012.57</v>
      </c>
      <c r="I2152" s="26">
        <v>-33.08</v>
      </c>
      <c r="J2152" s="13" t="s">
        <v>1431</v>
      </c>
      <c r="K2152" s="7" t="e">
        <f>SUMIFS([1]исходный!$I$2:$I$8445,[1]исходный!$A$2:$A$8445,Таблица1[[#This Row],[Лицевой]],[1]исходный!$C$2:$C$8445,"Отопление")</f>
        <v>#VALUE!</v>
      </c>
      <c r="L2152" s="7" t="e">
        <f>Таблица1[[#This Row],[Возврат за июль]]+Таблица1[[#This Row],[возврат]]</f>
        <v>#VALUE!</v>
      </c>
      <c r="M2152" s="7" t="e">
        <f>SUMIFS([2]Лист2!$H$2:$H$3988,[2]Лист2!$A$2:$A$3988,Таблица1[[#This Row],[Лицевой]])</f>
        <v>#VALUE!</v>
      </c>
    </row>
    <row r="2153" spans="1:13" hidden="1" outlineLevel="2" x14ac:dyDescent="0.25">
      <c r="A2153" s="25" t="s">
        <v>37</v>
      </c>
      <c r="B2153" s="26">
        <v>512682.87</v>
      </c>
      <c r="C2153" s="26">
        <v>4619.66</v>
      </c>
      <c r="D2153" s="27">
        <v>70817</v>
      </c>
      <c r="E2153" s="26">
        <v>5872.66</v>
      </c>
      <c r="F2153" s="27">
        <v>47.3</v>
      </c>
      <c r="G2153" s="26">
        <v>-623.38</v>
      </c>
      <c r="H2153" s="26">
        <v>-890.23</v>
      </c>
      <c r="I2153" s="26">
        <v>-29.08</v>
      </c>
      <c r="J2153" s="13" t="s">
        <v>1467</v>
      </c>
      <c r="K2153" s="7" t="e">
        <f>SUMIFS([1]исходный!$I$2:$I$8445,[1]исходный!$A$2:$A$8445,Таблица1[[#This Row],[Лицевой]],[1]исходный!$C$2:$C$8445,"Отопление")</f>
        <v>#VALUE!</v>
      </c>
      <c r="L2153" s="7" t="e">
        <f>Таблица1[[#This Row],[Возврат за июль]]+Таблица1[[#This Row],[возврат]]</f>
        <v>#VALUE!</v>
      </c>
      <c r="M2153" s="7" t="e">
        <f>SUMIFS([2]Лист2!$H$2:$H$3988,[2]Лист2!$A$2:$A$3988,Таблица1[[#This Row],[Лицевой]])</f>
        <v>#VALUE!</v>
      </c>
    </row>
    <row r="2154" spans="1:13" hidden="1" outlineLevel="2" x14ac:dyDescent="0.25">
      <c r="A2154" s="25" t="s">
        <v>37</v>
      </c>
      <c r="B2154" s="26">
        <v>512682.87</v>
      </c>
      <c r="C2154" s="26">
        <v>4619.66</v>
      </c>
      <c r="D2154" s="27">
        <v>70818</v>
      </c>
      <c r="E2154" s="26">
        <v>6679.72</v>
      </c>
      <c r="F2154" s="27">
        <v>53.8</v>
      </c>
      <c r="G2154" s="26">
        <v>-709.08</v>
      </c>
      <c r="H2154" s="26">
        <v>-1012.57</v>
      </c>
      <c r="I2154" s="26">
        <v>-33.08</v>
      </c>
      <c r="J2154" s="13" t="s">
        <v>1431</v>
      </c>
      <c r="K2154" s="7" t="e">
        <f>SUMIFS([1]исходный!$I$2:$I$8445,[1]исходный!$A$2:$A$8445,Таблица1[[#This Row],[Лицевой]],[1]исходный!$C$2:$C$8445,"Отопление")</f>
        <v>#VALUE!</v>
      </c>
      <c r="L2154" s="7" t="e">
        <f>Таблица1[[#This Row],[Возврат за июль]]+Таблица1[[#This Row],[возврат]]</f>
        <v>#VALUE!</v>
      </c>
      <c r="M2154" s="7" t="e">
        <f>SUMIFS([2]Лист2!$H$2:$H$3988,[2]Лист2!$A$2:$A$3988,Таблица1[[#This Row],[Лицевой]])</f>
        <v>#VALUE!</v>
      </c>
    </row>
    <row r="2155" spans="1:13" hidden="1" outlineLevel="2" x14ac:dyDescent="0.25">
      <c r="A2155" s="25" t="s">
        <v>37</v>
      </c>
      <c r="B2155" s="26">
        <v>512682.87</v>
      </c>
      <c r="C2155" s="26">
        <v>4619.66</v>
      </c>
      <c r="D2155" s="27">
        <v>70819</v>
      </c>
      <c r="E2155" s="26">
        <v>6644.51</v>
      </c>
      <c r="F2155" s="27">
        <v>53.4</v>
      </c>
      <c r="G2155" s="26">
        <v>-718.26</v>
      </c>
      <c r="H2155" s="26">
        <v>-1007.67</v>
      </c>
      <c r="I2155" s="26">
        <v>-32.909999999999997</v>
      </c>
      <c r="J2155" s="13" t="s">
        <v>1468</v>
      </c>
      <c r="K2155" s="7" t="e">
        <f>SUMIFS([1]исходный!$I$2:$I$8445,[1]исходный!$A$2:$A$8445,Таблица1[[#This Row],[Лицевой]],[1]исходный!$C$2:$C$8445,"Отопление")</f>
        <v>#VALUE!</v>
      </c>
      <c r="L2155" s="7" t="e">
        <f>Таблица1[[#This Row],[Возврат за июль]]+Таблица1[[#This Row],[возврат]]</f>
        <v>#VALUE!</v>
      </c>
      <c r="M2155" s="7" t="e">
        <f>SUMIFS([2]Лист2!$H$2:$H$3988,[2]Лист2!$A$2:$A$3988,Таблица1[[#This Row],[Лицевой]])</f>
        <v>#VALUE!</v>
      </c>
    </row>
    <row r="2156" spans="1:13" hidden="1" outlineLevel="2" x14ac:dyDescent="0.25">
      <c r="A2156" s="25" t="s">
        <v>37</v>
      </c>
      <c r="B2156" s="26">
        <v>512682.87</v>
      </c>
      <c r="C2156" s="26">
        <v>4619.66</v>
      </c>
      <c r="D2156" s="27">
        <v>70820</v>
      </c>
      <c r="E2156" s="26">
        <v>5860.26</v>
      </c>
      <c r="F2156" s="27">
        <v>47.2</v>
      </c>
      <c r="G2156" s="26">
        <v>-622.08000000000004</v>
      </c>
      <c r="H2156" s="26">
        <v>-888.35</v>
      </c>
      <c r="I2156" s="26">
        <v>-29.02</v>
      </c>
      <c r="J2156" s="13" t="s">
        <v>1438</v>
      </c>
      <c r="K2156" s="7" t="e">
        <f>SUMIFS([1]исходный!$I$2:$I$8445,[1]исходный!$A$2:$A$8445,Таблица1[[#This Row],[Лицевой]],[1]исходный!$C$2:$C$8445,"Отопление")</f>
        <v>#VALUE!</v>
      </c>
      <c r="L2156" s="7" t="e">
        <f>Таблица1[[#This Row],[Возврат за июль]]+Таблица1[[#This Row],[возврат]]</f>
        <v>#VALUE!</v>
      </c>
      <c r="M2156" s="7" t="e">
        <f>SUMIFS([2]Лист2!$H$2:$H$3988,[2]Лист2!$A$2:$A$3988,Таблица1[[#This Row],[Лицевой]])</f>
        <v>#VALUE!</v>
      </c>
    </row>
    <row r="2157" spans="1:13" hidden="1" outlineLevel="2" x14ac:dyDescent="0.25">
      <c r="A2157" s="25" t="s">
        <v>37</v>
      </c>
      <c r="B2157" s="26">
        <v>512682.87</v>
      </c>
      <c r="C2157" s="26">
        <v>4619.66</v>
      </c>
      <c r="D2157" s="27">
        <v>70821</v>
      </c>
      <c r="E2157" s="26">
        <v>6692.11</v>
      </c>
      <c r="F2157" s="27">
        <v>53.9</v>
      </c>
      <c r="G2157" s="26">
        <v>-710.37</v>
      </c>
      <c r="H2157" s="26">
        <v>-1014.45</v>
      </c>
      <c r="I2157" s="26">
        <v>-33.14</v>
      </c>
      <c r="J2157" s="13" t="s">
        <v>1426</v>
      </c>
      <c r="K2157" s="7" t="e">
        <f>SUMIFS([1]исходный!$I$2:$I$8445,[1]исходный!$A$2:$A$8445,Таблица1[[#This Row],[Лицевой]],[1]исходный!$C$2:$C$8445,"Отопление")</f>
        <v>#VALUE!</v>
      </c>
      <c r="L2157" s="7" t="e">
        <f>Таблица1[[#This Row],[Возврат за июль]]+Таблица1[[#This Row],[возврат]]</f>
        <v>#VALUE!</v>
      </c>
      <c r="M2157" s="7" t="e">
        <f>SUMIFS([2]Лист2!$H$2:$H$3988,[2]Лист2!$A$2:$A$3988,Таблица1[[#This Row],[Лицевой]])</f>
        <v>#VALUE!</v>
      </c>
    </row>
    <row r="2158" spans="1:13" hidden="1" outlineLevel="2" x14ac:dyDescent="0.25">
      <c r="A2158" s="25" t="s">
        <v>37</v>
      </c>
      <c r="B2158" s="26">
        <v>512682.87</v>
      </c>
      <c r="C2158" s="26">
        <v>4619.66</v>
      </c>
      <c r="D2158" s="27">
        <v>70822</v>
      </c>
      <c r="E2158" s="26">
        <v>8405.52</v>
      </c>
      <c r="F2158" s="27">
        <v>67.7</v>
      </c>
      <c r="G2158" s="26">
        <v>-892.28</v>
      </c>
      <c r="H2158" s="26">
        <v>-1274.18</v>
      </c>
      <c r="I2158" s="26">
        <v>-41.62</v>
      </c>
      <c r="J2158" s="13" t="s">
        <v>1427</v>
      </c>
      <c r="K2158" s="7" t="e">
        <f>SUMIFS([1]исходный!$I$2:$I$8445,[1]исходный!$A$2:$A$8445,Таблица1[[#This Row],[Лицевой]],[1]исходный!$C$2:$C$8445,"Отопление")</f>
        <v>#VALUE!</v>
      </c>
      <c r="L2158" s="7" t="e">
        <f>Таблица1[[#This Row],[Возврат за июль]]+Таблица1[[#This Row],[возврат]]</f>
        <v>#VALUE!</v>
      </c>
      <c r="M2158" s="7" t="e">
        <f>SUMIFS([2]Лист2!$H$2:$H$3988,[2]Лист2!$A$2:$A$3988,Таблица1[[#This Row],[Лицевой]])</f>
        <v>#VALUE!</v>
      </c>
    </row>
    <row r="2159" spans="1:13" hidden="1" outlineLevel="2" x14ac:dyDescent="0.25">
      <c r="A2159" s="25" t="s">
        <v>37</v>
      </c>
      <c r="B2159" s="26">
        <v>512682.87</v>
      </c>
      <c r="C2159" s="26">
        <v>4619.66</v>
      </c>
      <c r="D2159" s="27">
        <v>70823</v>
      </c>
      <c r="E2159" s="26">
        <v>4131.97</v>
      </c>
      <c r="F2159" s="27">
        <v>33.28</v>
      </c>
      <c r="G2159" s="26">
        <v>-438.61</v>
      </c>
      <c r="H2159" s="26">
        <v>-626.36</v>
      </c>
      <c r="I2159" s="26">
        <v>-20.46</v>
      </c>
      <c r="J2159" s="13" t="s">
        <v>1469</v>
      </c>
      <c r="K2159" s="7" t="e">
        <f>SUMIFS([1]исходный!$I$2:$I$8445,[1]исходный!$A$2:$A$8445,Таблица1[[#This Row],[Лицевой]],[1]исходный!$C$2:$C$8445,"Отопление")</f>
        <v>#VALUE!</v>
      </c>
      <c r="L2159" s="7" t="e">
        <f>Таблица1[[#This Row],[Возврат за июль]]+Таблица1[[#This Row],[возврат]]</f>
        <v>#VALUE!</v>
      </c>
      <c r="M2159" s="7" t="e">
        <f>SUMIFS([2]Лист2!$H$2:$H$3988,[2]Лист2!$A$2:$A$3988,Таблица1[[#This Row],[Лицевой]])</f>
        <v>#VALUE!</v>
      </c>
    </row>
    <row r="2160" spans="1:13" hidden="1" outlineLevel="2" x14ac:dyDescent="0.25">
      <c r="A2160" s="25" t="s">
        <v>37</v>
      </c>
      <c r="B2160" s="26">
        <v>512682.87</v>
      </c>
      <c r="C2160" s="26">
        <v>4619.66</v>
      </c>
      <c r="D2160" s="27">
        <v>70824</v>
      </c>
      <c r="E2160" s="26">
        <v>6680.92</v>
      </c>
      <c r="F2160" s="27">
        <v>53.81</v>
      </c>
      <c r="G2160" s="26">
        <v>-709.17</v>
      </c>
      <c r="H2160" s="26">
        <v>-1012.75</v>
      </c>
      <c r="I2160" s="26">
        <v>-33.08</v>
      </c>
      <c r="J2160" s="13" t="s">
        <v>1463</v>
      </c>
      <c r="K2160" s="7" t="e">
        <f>SUMIFS([1]исходный!$I$2:$I$8445,[1]исходный!$A$2:$A$8445,Таблица1[[#This Row],[Лицевой]],[1]исходный!$C$2:$C$8445,"Отопление")</f>
        <v>#VALUE!</v>
      </c>
      <c r="L2160" s="7" t="e">
        <f>Таблица1[[#This Row],[Возврат за июль]]+Таблица1[[#This Row],[возврат]]</f>
        <v>#VALUE!</v>
      </c>
      <c r="M2160" s="7" t="e">
        <f>SUMIFS([2]Лист2!$H$2:$H$3988,[2]Лист2!$A$2:$A$3988,Таблица1[[#This Row],[Лицевой]])</f>
        <v>#VALUE!</v>
      </c>
    </row>
    <row r="2161" spans="1:13" hidden="1" outlineLevel="2" x14ac:dyDescent="0.25">
      <c r="A2161" s="25" t="s">
        <v>37</v>
      </c>
      <c r="B2161" s="26">
        <v>512682.87</v>
      </c>
      <c r="C2161" s="26">
        <v>4619.66</v>
      </c>
      <c r="D2161" s="27">
        <v>70825</v>
      </c>
      <c r="E2161" s="26">
        <v>8393.07</v>
      </c>
      <c r="F2161" s="27">
        <v>67.599999999999994</v>
      </c>
      <c r="G2161" s="26">
        <v>-890.92</v>
      </c>
      <c r="H2161" s="26">
        <v>-1272.29</v>
      </c>
      <c r="I2161" s="26">
        <v>-41.55</v>
      </c>
      <c r="J2161" s="13" t="s">
        <v>1424</v>
      </c>
      <c r="K2161" s="7" t="e">
        <f>SUMIFS([1]исходный!$I$2:$I$8445,[1]исходный!$A$2:$A$8445,Таблица1[[#This Row],[Лицевой]],[1]исходный!$C$2:$C$8445,"Отопление")</f>
        <v>#VALUE!</v>
      </c>
      <c r="L2161" s="7" t="e">
        <f>Таблица1[[#This Row],[Возврат за июль]]+Таблица1[[#This Row],[возврат]]</f>
        <v>#VALUE!</v>
      </c>
      <c r="M2161" s="7" t="e">
        <f>SUMIFS([2]Лист2!$H$2:$H$3988,[2]Лист2!$A$2:$A$3988,Таблица1[[#This Row],[Лицевой]])</f>
        <v>#VALUE!</v>
      </c>
    </row>
    <row r="2162" spans="1:13" hidden="1" outlineLevel="2" x14ac:dyDescent="0.25">
      <c r="A2162" s="25" t="s">
        <v>37</v>
      </c>
      <c r="B2162" s="26">
        <v>512682.87</v>
      </c>
      <c r="C2162" s="26">
        <v>4619.66</v>
      </c>
      <c r="D2162" s="27">
        <v>70826</v>
      </c>
      <c r="E2162" s="26">
        <v>4153.07</v>
      </c>
      <c r="F2162" s="27">
        <v>33.450000000000003</v>
      </c>
      <c r="G2162" s="26">
        <v>-440.84</v>
      </c>
      <c r="H2162" s="26">
        <v>-629.54999999999995</v>
      </c>
      <c r="I2162" s="26">
        <v>-20.56</v>
      </c>
      <c r="J2162" s="13" t="s">
        <v>1470</v>
      </c>
      <c r="K2162" s="7" t="e">
        <f>SUMIFS([1]исходный!$I$2:$I$8445,[1]исходный!$A$2:$A$8445,Таблица1[[#This Row],[Лицевой]],[1]исходный!$C$2:$C$8445,"Отопление")</f>
        <v>#VALUE!</v>
      </c>
      <c r="L2162" s="7" t="e">
        <f>Таблица1[[#This Row],[Возврат за июль]]+Таблица1[[#This Row],[возврат]]</f>
        <v>#VALUE!</v>
      </c>
      <c r="M2162" s="7" t="e">
        <f>SUMIFS([2]Лист2!$H$2:$H$3988,[2]Лист2!$A$2:$A$3988,Таблица1[[#This Row],[Лицевой]])</f>
        <v>#VALUE!</v>
      </c>
    </row>
    <row r="2163" spans="1:13" hidden="1" outlineLevel="2" x14ac:dyDescent="0.25">
      <c r="A2163" s="25" t="s">
        <v>37</v>
      </c>
      <c r="B2163" s="26">
        <v>512682.87</v>
      </c>
      <c r="C2163" s="26">
        <v>4619.66</v>
      </c>
      <c r="D2163" s="27">
        <v>70827</v>
      </c>
      <c r="E2163" s="26">
        <v>6654.88</v>
      </c>
      <c r="F2163" s="27">
        <v>53.6</v>
      </c>
      <c r="G2163" s="26">
        <v>-706.43</v>
      </c>
      <c r="H2163" s="26">
        <v>-1008.8</v>
      </c>
      <c r="I2163" s="26">
        <v>-32.950000000000003</v>
      </c>
      <c r="J2163" s="13" t="s">
        <v>1440</v>
      </c>
      <c r="K2163" s="7" t="e">
        <f>SUMIFS([1]исходный!$I$2:$I$8445,[1]исходный!$A$2:$A$8445,Таблица1[[#This Row],[Лицевой]],[1]исходный!$C$2:$C$8445,"Отопление")</f>
        <v>#VALUE!</v>
      </c>
      <c r="L2163" s="7" t="e">
        <f>Таблица1[[#This Row],[Возврат за июль]]+Таблица1[[#This Row],[возврат]]</f>
        <v>#VALUE!</v>
      </c>
      <c r="M2163" s="7" t="e">
        <f>SUMIFS([2]Лист2!$H$2:$H$3988,[2]Лист2!$A$2:$A$3988,Таблица1[[#This Row],[Лицевой]])</f>
        <v>#VALUE!</v>
      </c>
    </row>
    <row r="2164" spans="1:13" hidden="1" outlineLevel="2" x14ac:dyDescent="0.25">
      <c r="A2164" s="25" t="s">
        <v>37</v>
      </c>
      <c r="B2164" s="26">
        <v>512682.87</v>
      </c>
      <c r="C2164" s="26">
        <v>4619.66</v>
      </c>
      <c r="D2164" s="27">
        <v>70828</v>
      </c>
      <c r="E2164" s="26">
        <v>8380.68</v>
      </c>
      <c r="F2164" s="27">
        <v>67.5</v>
      </c>
      <c r="G2164" s="26">
        <v>-889.63</v>
      </c>
      <c r="H2164" s="26">
        <v>-1270.4100000000001</v>
      </c>
      <c r="I2164" s="26">
        <v>-41.49</v>
      </c>
      <c r="J2164" s="13" t="s">
        <v>1471</v>
      </c>
      <c r="K2164" s="7" t="e">
        <f>SUMIFS([1]исходный!$I$2:$I$8445,[1]исходный!$A$2:$A$8445,Таблица1[[#This Row],[Лицевой]],[1]исходный!$C$2:$C$8445,"Отопление")</f>
        <v>#VALUE!</v>
      </c>
      <c r="L2164" s="7" t="e">
        <f>Таблица1[[#This Row],[Возврат за июль]]+Таблица1[[#This Row],[возврат]]</f>
        <v>#VALUE!</v>
      </c>
      <c r="M2164" s="7" t="e">
        <f>SUMIFS([2]Лист2!$H$2:$H$3988,[2]Лист2!$A$2:$A$3988,Таблица1[[#This Row],[Лицевой]])</f>
        <v>#VALUE!</v>
      </c>
    </row>
    <row r="2165" spans="1:13" hidden="1" outlineLevel="2" x14ac:dyDescent="0.25">
      <c r="A2165" s="25" t="s">
        <v>37</v>
      </c>
      <c r="B2165" s="26">
        <v>512682.87</v>
      </c>
      <c r="C2165" s="26">
        <v>4619.66</v>
      </c>
      <c r="D2165" s="27">
        <v>70829</v>
      </c>
      <c r="E2165" s="26">
        <v>4134.4799999999996</v>
      </c>
      <c r="F2165" s="27">
        <v>33.299999999999997</v>
      </c>
      <c r="G2165" s="26">
        <v>-438.9</v>
      </c>
      <c r="H2165" s="26">
        <v>-626.74</v>
      </c>
      <c r="I2165" s="26">
        <v>-20.47</v>
      </c>
      <c r="J2165" s="13" t="s">
        <v>1417</v>
      </c>
      <c r="K2165" s="7" t="e">
        <f>SUMIFS([1]исходный!$I$2:$I$8445,[1]исходный!$A$2:$A$8445,Таблица1[[#This Row],[Лицевой]],[1]исходный!$C$2:$C$8445,"Отопление")</f>
        <v>#VALUE!</v>
      </c>
      <c r="L2165" s="7" t="e">
        <f>Таблица1[[#This Row],[Возврат за июль]]+Таблица1[[#This Row],[возврат]]</f>
        <v>#VALUE!</v>
      </c>
      <c r="M2165" s="7" t="e">
        <f>SUMIFS([2]Лист2!$H$2:$H$3988,[2]Лист2!$A$2:$A$3988,Таблица1[[#This Row],[Лицевой]])</f>
        <v>#VALUE!</v>
      </c>
    </row>
    <row r="2166" spans="1:13" hidden="1" outlineLevel="2" x14ac:dyDescent="0.25">
      <c r="A2166" s="25" t="s">
        <v>37</v>
      </c>
      <c r="B2166" s="26">
        <v>512682.87</v>
      </c>
      <c r="C2166" s="26">
        <v>4619.66</v>
      </c>
      <c r="D2166" s="27">
        <v>70830</v>
      </c>
      <c r="E2166" s="26">
        <v>6643.67</v>
      </c>
      <c r="F2166" s="27">
        <v>53.51</v>
      </c>
      <c r="G2166" s="26">
        <v>-705.21</v>
      </c>
      <c r="H2166" s="26">
        <v>-1007.1</v>
      </c>
      <c r="I2166" s="26">
        <v>-32.9</v>
      </c>
      <c r="J2166" s="13" t="s">
        <v>1472</v>
      </c>
      <c r="K2166" s="7" t="e">
        <f>SUMIFS([1]исходный!$I$2:$I$8445,[1]исходный!$A$2:$A$8445,Таблица1[[#This Row],[Лицевой]],[1]исходный!$C$2:$C$8445,"Отопление")</f>
        <v>#VALUE!</v>
      </c>
      <c r="L2166" s="7" t="e">
        <f>Таблица1[[#This Row],[Возврат за июль]]+Таблица1[[#This Row],[возврат]]</f>
        <v>#VALUE!</v>
      </c>
      <c r="M2166" s="7" t="e">
        <f>SUMIFS([2]Лист2!$H$2:$H$3988,[2]Лист2!$A$2:$A$3988,Таблица1[[#This Row],[Лицевой]])</f>
        <v>#VALUE!</v>
      </c>
    </row>
    <row r="2167" spans="1:13" hidden="1" outlineLevel="2" x14ac:dyDescent="0.25">
      <c r="A2167" s="25" t="s">
        <v>37</v>
      </c>
      <c r="B2167" s="26">
        <v>512682.87</v>
      </c>
      <c r="C2167" s="26">
        <v>4619.66</v>
      </c>
      <c r="D2167" s="27">
        <v>70831</v>
      </c>
      <c r="E2167" s="26">
        <v>8391.8700000000008</v>
      </c>
      <c r="F2167" s="27">
        <v>67.59</v>
      </c>
      <c r="G2167" s="26">
        <v>-890.83</v>
      </c>
      <c r="H2167" s="26">
        <v>-1272.1099999999999</v>
      </c>
      <c r="I2167" s="26">
        <v>-41.55</v>
      </c>
      <c r="J2167" s="13" t="s">
        <v>1473</v>
      </c>
      <c r="K2167" s="7" t="e">
        <f>SUMIFS([1]исходный!$I$2:$I$8445,[1]исходный!$A$2:$A$8445,Таблица1[[#This Row],[Лицевой]],[1]исходный!$C$2:$C$8445,"Отопление")</f>
        <v>#VALUE!</v>
      </c>
      <c r="L2167" s="7" t="e">
        <f>Таблица1[[#This Row],[Возврат за июль]]+Таблица1[[#This Row],[возврат]]</f>
        <v>#VALUE!</v>
      </c>
      <c r="M2167" s="7" t="e">
        <f>SUMIFS([2]Лист2!$H$2:$H$3988,[2]Лист2!$A$2:$A$3988,Таблица1[[#This Row],[Лицевой]])</f>
        <v>#VALUE!</v>
      </c>
    </row>
    <row r="2168" spans="1:13" hidden="1" outlineLevel="2" x14ac:dyDescent="0.25">
      <c r="A2168" s="25" t="s">
        <v>37</v>
      </c>
      <c r="B2168" s="26">
        <v>512682.87</v>
      </c>
      <c r="C2168" s="26">
        <v>4619.66</v>
      </c>
      <c r="D2168" s="27">
        <v>70832</v>
      </c>
      <c r="E2168" s="26">
        <v>4140.67</v>
      </c>
      <c r="F2168" s="27">
        <v>33.35</v>
      </c>
      <c r="G2168" s="26">
        <v>-439.54</v>
      </c>
      <c r="H2168" s="26">
        <v>-627.67999999999995</v>
      </c>
      <c r="I2168" s="26">
        <v>-20.5</v>
      </c>
      <c r="J2168" s="13" t="s">
        <v>1474</v>
      </c>
      <c r="K2168" s="7" t="e">
        <f>SUMIFS([1]исходный!$I$2:$I$8445,[1]исходный!$A$2:$A$8445,Таблица1[[#This Row],[Лицевой]],[1]исходный!$C$2:$C$8445,"Отопление")</f>
        <v>#VALUE!</v>
      </c>
      <c r="L2168" s="7" t="e">
        <f>Таблица1[[#This Row],[Возврат за июль]]+Таблица1[[#This Row],[возврат]]</f>
        <v>#VALUE!</v>
      </c>
      <c r="M2168" s="7" t="e">
        <f>SUMIFS([2]Лист2!$H$2:$H$3988,[2]Лист2!$A$2:$A$3988,Таблица1[[#This Row],[Лицевой]])</f>
        <v>#VALUE!</v>
      </c>
    </row>
    <row r="2169" spans="1:13" hidden="1" outlineLevel="2" x14ac:dyDescent="0.25">
      <c r="A2169" s="25" t="s">
        <v>37</v>
      </c>
      <c r="B2169" s="26">
        <v>512682.87</v>
      </c>
      <c r="C2169" s="26">
        <v>4619.66</v>
      </c>
      <c r="D2169" s="27">
        <v>70833</v>
      </c>
      <c r="E2169" s="26">
        <v>6630.03</v>
      </c>
      <c r="F2169" s="27">
        <v>53.4</v>
      </c>
      <c r="G2169" s="26">
        <v>-703.78</v>
      </c>
      <c r="H2169" s="26">
        <v>-1005.03</v>
      </c>
      <c r="I2169" s="26">
        <v>-32.83</v>
      </c>
      <c r="J2169" s="13" t="s">
        <v>1475</v>
      </c>
      <c r="K2169" s="7" t="e">
        <f>SUMIFS([1]исходный!$I$2:$I$8445,[1]исходный!$A$2:$A$8445,Таблица1[[#This Row],[Лицевой]],[1]исходный!$C$2:$C$8445,"Отопление")</f>
        <v>#VALUE!</v>
      </c>
      <c r="L2169" s="7" t="e">
        <f>Таблица1[[#This Row],[Возврат за июль]]+Таблица1[[#This Row],[возврат]]</f>
        <v>#VALUE!</v>
      </c>
      <c r="M2169" s="7" t="e">
        <f>SUMIFS([2]Лист2!$H$2:$H$3988,[2]Лист2!$A$2:$A$3988,Таблица1[[#This Row],[Лицевой]])</f>
        <v>#VALUE!</v>
      </c>
    </row>
    <row r="2170" spans="1:13" hidden="1" outlineLevel="2" x14ac:dyDescent="0.25">
      <c r="A2170" s="25" t="s">
        <v>37</v>
      </c>
      <c r="B2170" s="26">
        <v>512682.87</v>
      </c>
      <c r="C2170" s="26">
        <v>4619.66</v>
      </c>
      <c r="D2170" s="27">
        <v>70834</v>
      </c>
      <c r="E2170" s="26">
        <v>8370.1200000000008</v>
      </c>
      <c r="F2170" s="27">
        <v>67.400000000000006</v>
      </c>
      <c r="G2170" s="26">
        <v>-890.17</v>
      </c>
      <c r="H2170" s="26">
        <v>-1212.07</v>
      </c>
      <c r="I2170" s="26">
        <v>-39.590000000000003</v>
      </c>
      <c r="J2170" s="13" t="s">
        <v>1476</v>
      </c>
      <c r="K2170" s="7" t="e">
        <f>SUMIFS([1]исходный!$I$2:$I$8445,[1]исходный!$A$2:$A$8445,Таблица1[[#This Row],[Лицевой]],[1]исходный!$C$2:$C$8445,"Отопление")</f>
        <v>#VALUE!</v>
      </c>
      <c r="L2170" s="7" t="e">
        <f>Таблица1[[#This Row],[Возврат за июль]]+Таблица1[[#This Row],[возврат]]</f>
        <v>#VALUE!</v>
      </c>
      <c r="M2170" s="7" t="e">
        <f>SUMIFS([2]Лист2!$H$2:$H$3988,[2]Лист2!$A$2:$A$3988,Таблица1[[#This Row],[Лицевой]])</f>
        <v>#VALUE!</v>
      </c>
    </row>
    <row r="2171" spans="1:13" hidden="1" outlineLevel="2" x14ac:dyDescent="0.25">
      <c r="A2171" s="25" t="s">
        <v>37</v>
      </c>
      <c r="B2171" s="26">
        <v>512682.87</v>
      </c>
      <c r="C2171" s="26">
        <v>4619.66</v>
      </c>
      <c r="D2171" s="27">
        <v>70835</v>
      </c>
      <c r="E2171" s="26">
        <v>4133.22</v>
      </c>
      <c r="F2171" s="27">
        <v>33.29</v>
      </c>
      <c r="G2171" s="26">
        <v>-438.75</v>
      </c>
      <c r="H2171" s="26">
        <v>-626.54999999999995</v>
      </c>
      <c r="I2171" s="26">
        <v>-20.47</v>
      </c>
      <c r="J2171" s="13" t="s">
        <v>1477</v>
      </c>
      <c r="K2171" s="7" t="e">
        <f>SUMIFS([1]исходный!$I$2:$I$8445,[1]исходный!$A$2:$A$8445,Таблица1[[#This Row],[Лицевой]],[1]исходный!$C$2:$C$8445,"Отопление")</f>
        <v>#VALUE!</v>
      </c>
      <c r="L2171" s="7" t="e">
        <f>Таблица1[[#This Row],[Возврат за июль]]+Таблица1[[#This Row],[возврат]]</f>
        <v>#VALUE!</v>
      </c>
      <c r="M2171" s="7" t="e">
        <f>SUMIFS([2]Лист2!$H$2:$H$3988,[2]Лист2!$A$2:$A$3988,Таблица1[[#This Row],[Лицевой]])</f>
        <v>#VALUE!</v>
      </c>
    </row>
    <row r="2172" spans="1:13" hidden="1" outlineLevel="2" x14ac:dyDescent="0.25">
      <c r="A2172" s="25" t="s">
        <v>37</v>
      </c>
      <c r="B2172" s="26">
        <v>512682.87</v>
      </c>
      <c r="C2172" s="26">
        <v>4619.66</v>
      </c>
      <c r="D2172" s="27">
        <v>70836</v>
      </c>
      <c r="E2172" s="26">
        <v>6654.88</v>
      </c>
      <c r="F2172" s="27">
        <v>53.6</v>
      </c>
      <c r="G2172" s="26">
        <v>-706.43</v>
      </c>
      <c r="H2172" s="26">
        <v>-1008.8</v>
      </c>
      <c r="I2172" s="26">
        <v>-32.950000000000003</v>
      </c>
      <c r="J2172" s="13" t="s">
        <v>1440</v>
      </c>
      <c r="K2172" s="7" t="e">
        <f>SUMIFS([1]исходный!$I$2:$I$8445,[1]исходный!$A$2:$A$8445,Таблица1[[#This Row],[Лицевой]],[1]исходный!$C$2:$C$8445,"Отопление")</f>
        <v>#VALUE!</v>
      </c>
      <c r="L2172" s="7" t="e">
        <f>Таблица1[[#This Row],[Возврат за июль]]+Таблица1[[#This Row],[возврат]]</f>
        <v>#VALUE!</v>
      </c>
      <c r="M2172" s="7" t="e">
        <f>SUMIFS([2]Лист2!$H$2:$H$3988,[2]Лист2!$A$2:$A$3988,Таблица1[[#This Row],[Лицевой]])</f>
        <v>#VALUE!</v>
      </c>
    </row>
    <row r="2173" spans="1:13" s="3" customFormat="1" outlineLevel="1" collapsed="1" x14ac:dyDescent="0.25">
      <c r="A2173" s="22" t="s">
        <v>37</v>
      </c>
      <c r="B2173" s="24">
        <f>B2172</f>
        <v>512682.87</v>
      </c>
      <c r="C2173" s="24">
        <f>C2172</f>
        <v>4619.66</v>
      </c>
      <c r="D2173" s="24"/>
      <c r="E2173" s="24">
        <f>SUM(E2083:E2172)</f>
        <v>573592.69999999995</v>
      </c>
      <c r="F2173" s="24">
        <f t="shared" ref="F2173:I2173" si="31">SUM(F2083:F2172)</f>
        <v>4619.66</v>
      </c>
      <c r="G2173" s="24">
        <f t="shared" si="31"/>
        <v>-60909.859999999986</v>
      </c>
      <c r="H2173" s="24">
        <f t="shared" si="31"/>
        <v>-85008.300000000032</v>
      </c>
      <c r="I2173" s="24">
        <f t="shared" si="31"/>
        <v>-2838.4399999999996</v>
      </c>
      <c r="J2173" s="13"/>
      <c r="K2173" s="7" t="e">
        <f>SUMIFS([1]исходный!$I$2:$I$8445,[1]исходный!$A$2:$A$8445,Таблица1[[#This Row],[Лицевой]],[1]исходный!$C$2:$C$8445,"Отопление")</f>
        <v>#VALUE!</v>
      </c>
      <c r="L2173" s="7" t="e">
        <f>Таблица1[[#This Row],[Возврат за июль]]+Таблица1[[#This Row],[возврат]]</f>
        <v>#VALUE!</v>
      </c>
      <c r="M2173" s="7" t="e">
        <f>SUMIFS([2]Лист2!$H$2:$H$3988,[2]Лист2!$A$2:$A$3988,Таблица1[[#This Row],[Лицевой]])</f>
        <v>#VALUE!</v>
      </c>
    </row>
    <row r="2174" spans="1:13" hidden="1" outlineLevel="2" x14ac:dyDescent="0.25">
      <c r="A2174" s="25" t="s">
        <v>38</v>
      </c>
      <c r="B2174" s="26">
        <v>537646.94999999995</v>
      </c>
      <c r="C2174" s="26">
        <v>4489.49</v>
      </c>
      <c r="D2174" s="27">
        <v>70837</v>
      </c>
      <c r="E2174" s="26">
        <v>3662.93</v>
      </c>
      <c r="F2174" s="27">
        <v>30.29</v>
      </c>
      <c r="G2174" s="26">
        <v>-35.5</v>
      </c>
      <c r="H2174" s="26">
        <v>0</v>
      </c>
      <c r="I2174" s="26">
        <v>-18.260000000000002</v>
      </c>
      <c r="J2174" s="13" t="s">
        <v>1478</v>
      </c>
      <c r="K2174" s="7" t="e">
        <f>SUMIFS([1]исходный!$I$2:$I$8445,[1]исходный!$A$2:$A$8445,Таблица1[[#This Row],[Лицевой]],[1]исходный!$C$2:$C$8445,"Отопление")</f>
        <v>#VALUE!</v>
      </c>
      <c r="L2174" s="7" t="e">
        <f>Таблица1[[#This Row],[Возврат за июль]]+Таблица1[[#This Row],[возврат]]</f>
        <v>#VALUE!</v>
      </c>
      <c r="M2174" s="7" t="e">
        <f>SUMIFS([2]Лист2!$H$2:$H$3988,[2]Лист2!$A$2:$A$3988,Таблица1[[#This Row],[Лицевой]])</f>
        <v>#VALUE!</v>
      </c>
    </row>
    <row r="2175" spans="1:13" hidden="1" outlineLevel="2" x14ac:dyDescent="0.25">
      <c r="A2175" s="25" t="s">
        <v>38</v>
      </c>
      <c r="B2175" s="26">
        <v>537646.94999999995</v>
      </c>
      <c r="C2175" s="26">
        <v>4489.49</v>
      </c>
      <c r="D2175" s="27">
        <v>70838</v>
      </c>
      <c r="E2175" s="26">
        <v>5181.82</v>
      </c>
      <c r="F2175" s="27">
        <v>42.85</v>
      </c>
      <c r="G2175" s="26">
        <v>-50.24</v>
      </c>
      <c r="H2175" s="26">
        <v>0</v>
      </c>
      <c r="I2175" s="26">
        <v>-25.83</v>
      </c>
      <c r="J2175" s="13" t="s">
        <v>1479</v>
      </c>
      <c r="K2175" s="7" t="e">
        <f>SUMIFS([1]исходный!$I$2:$I$8445,[1]исходный!$A$2:$A$8445,Таблица1[[#This Row],[Лицевой]],[1]исходный!$C$2:$C$8445,"Отопление")</f>
        <v>#VALUE!</v>
      </c>
      <c r="L2175" s="7" t="e">
        <f>Таблица1[[#This Row],[Возврат за июль]]+Таблица1[[#This Row],[возврат]]</f>
        <v>#VALUE!</v>
      </c>
      <c r="M2175" s="7" t="e">
        <f>SUMIFS([2]Лист2!$H$2:$H$3988,[2]Лист2!$A$2:$A$3988,Таблица1[[#This Row],[Лицевой]])</f>
        <v>#VALUE!</v>
      </c>
    </row>
    <row r="2176" spans="1:13" hidden="1" outlineLevel="2" x14ac:dyDescent="0.25">
      <c r="A2176" s="25" t="s">
        <v>38</v>
      </c>
      <c r="B2176" s="26">
        <v>537646.94999999995</v>
      </c>
      <c r="C2176" s="26">
        <v>4489.49</v>
      </c>
      <c r="D2176" s="27">
        <v>70839</v>
      </c>
      <c r="E2176" s="26">
        <v>5519.18</v>
      </c>
      <c r="F2176" s="27">
        <v>45.64</v>
      </c>
      <c r="G2176" s="26">
        <v>-53.48</v>
      </c>
      <c r="H2176" s="26">
        <v>-842.14</v>
      </c>
      <c r="I2176" s="26">
        <v>-27.5</v>
      </c>
      <c r="J2176" s="13" t="s">
        <v>1480</v>
      </c>
      <c r="K2176" s="7" t="e">
        <f>SUMIFS([1]исходный!$I$2:$I$8445,[1]исходный!$A$2:$A$8445,Таблица1[[#This Row],[Лицевой]],[1]исходный!$C$2:$C$8445,"Отопление")</f>
        <v>#VALUE!</v>
      </c>
      <c r="L2176" s="7" t="e">
        <f>Таблица1[[#This Row],[Возврат за июль]]+Таблица1[[#This Row],[возврат]]</f>
        <v>#VALUE!</v>
      </c>
      <c r="M2176" s="7" t="e">
        <f>SUMIFS([2]Лист2!$H$2:$H$3988,[2]Лист2!$A$2:$A$3988,Таблица1[[#This Row],[Лицевой]])</f>
        <v>#VALUE!</v>
      </c>
    </row>
    <row r="2177" spans="1:13" hidden="1" outlineLevel="2" x14ac:dyDescent="0.25">
      <c r="A2177" s="25" t="s">
        <v>38</v>
      </c>
      <c r="B2177" s="26">
        <v>537646.94999999995</v>
      </c>
      <c r="C2177" s="26">
        <v>4489.49</v>
      </c>
      <c r="D2177" s="27">
        <v>70840</v>
      </c>
      <c r="E2177" s="26">
        <v>5345.08</v>
      </c>
      <c r="F2177" s="27">
        <v>44.2</v>
      </c>
      <c r="G2177" s="26">
        <v>-51.83</v>
      </c>
      <c r="H2177" s="26">
        <v>0</v>
      </c>
      <c r="I2177" s="26">
        <v>-26.65</v>
      </c>
      <c r="J2177" s="13" t="s">
        <v>1481</v>
      </c>
      <c r="K2177" s="7" t="e">
        <f>SUMIFS([1]исходный!$I$2:$I$8445,[1]исходный!$A$2:$A$8445,Таблица1[[#This Row],[Лицевой]],[1]исходный!$C$2:$C$8445,"Отопление")</f>
        <v>#VALUE!</v>
      </c>
      <c r="L2177" s="7" t="e">
        <f>Таблица1[[#This Row],[Возврат за июль]]+Таблица1[[#This Row],[возврат]]</f>
        <v>#VALUE!</v>
      </c>
      <c r="M2177" s="7" t="e">
        <f>SUMIFS([2]Лист2!$H$2:$H$3988,[2]Лист2!$A$2:$A$3988,Таблица1[[#This Row],[Лицевой]])</f>
        <v>#VALUE!</v>
      </c>
    </row>
    <row r="2178" spans="1:13" hidden="1" outlineLevel="2" x14ac:dyDescent="0.25">
      <c r="A2178" s="25" t="s">
        <v>38</v>
      </c>
      <c r="B2178" s="26">
        <v>537646.94999999995</v>
      </c>
      <c r="C2178" s="26">
        <v>4489.49</v>
      </c>
      <c r="D2178" s="27">
        <v>70841</v>
      </c>
      <c r="E2178" s="26">
        <v>3688.33</v>
      </c>
      <c r="F2178" s="27">
        <v>30.5</v>
      </c>
      <c r="G2178" s="26">
        <v>-35.75</v>
      </c>
      <c r="H2178" s="26">
        <v>0</v>
      </c>
      <c r="I2178" s="26">
        <v>-18.38</v>
      </c>
      <c r="J2178" s="13" t="s">
        <v>1482</v>
      </c>
      <c r="K2178" s="7" t="e">
        <f>SUMIFS([1]исходный!$I$2:$I$8445,[1]исходный!$A$2:$A$8445,Таблица1[[#This Row],[Лицевой]],[1]исходный!$C$2:$C$8445,"Отопление")</f>
        <v>#VALUE!</v>
      </c>
      <c r="L2178" s="7" t="e">
        <f>Таблица1[[#This Row],[Возврат за июль]]+Таблица1[[#This Row],[возврат]]</f>
        <v>#VALUE!</v>
      </c>
      <c r="M2178" s="7" t="e">
        <f>SUMIFS([2]Лист2!$H$2:$H$3988,[2]Лист2!$A$2:$A$3988,Таблица1[[#This Row],[Лицевой]])</f>
        <v>#VALUE!</v>
      </c>
    </row>
    <row r="2179" spans="1:13" hidden="1" outlineLevel="2" x14ac:dyDescent="0.25">
      <c r="A2179" s="25" t="s">
        <v>38</v>
      </c>
      <c r="B2179" s="26">
        <v>537646.94999999995</v>
      </c>
      <c r="C2179" s="26">
        <v>4489.49</v>
      </c>
      <c r="D2179" s="27">
        <v>70842</v>
      </c>
      <c r="E2179" s="26">
        <v>5175.79</v>
      </c>
      <c r="F2179" s="27">
        <v>42.8</v>
      </c>
      <c r="G2179" s="26">
        <v>-50.2</v>
      </c>
      <c r="H2179" s="26">
        <v>0</v>
      </c>
      <c r="I2179" s="26">
        <v>-25.79</v>
      </c>
      <c r="J2179" s="13" t="s">
        <v>1483</v>
      </c>
      <c r="K2179" s="7" t="e">
        <f>SUMIFS([1]исходный!$I$2:$I$8445,[1]исходный!$A$2:$A$8445,Таблица1[[#This Row],[Лицевой]],[1]исходный!$C$2:$C$8445,"Отопление")</f>
        <v>#VALUE!</v>
      </c>
      <c r="L2179" s="7" t="e">
        <f>Таблица1[[#This Row],[Возврат за июль]]+Таблица1[[#This Row],[возврат]]</f>
        <v>#VALUE!</v>
      </c>
      <c r="M2179" s="7" t="e">
        <f>SUMIFS([2]Лист2!$H$2:$H$3988,[2]Лист2!$A$2:$A$3988,Таблица1[[#This Row],[Лицевой]])</f>
        <v>#VALUE!</v>
      </c>
    </row>
    <row r="2180" spans="1:13" hidden="1" outlineLevel="2" x14ac:dyDescent="0.25">
      <c r="A2180" s="25" t="s">
        <v>38</v>
      </c>
      <c r="B2180" s="26">
        <v>537646.94999999995</v>
      </c>
      <c r="C2180" s="26">
        <v>4489.49</v>
      </c>
      <c r="D2180" s="27">
        <v>70843</v>
      </c>
      <c r="E2180" s="26">
        <v>5521.61</v>
      </c>
      <c r="F2180" s="27">
        <v>45.66</v>
      </c>
      <c r="G2180" s="26">
        <v>-53.51</v>
      </c>
      <c r="H2180" s="26">
        <v>-842.51</v>
      </c>
      <c r="I2180" s="26">
        <v>-27.52</v>
      </c>
      <c r="J2180" s="13" t="s">
        <v>1484</v>
      </c>
      <c r="K2180" s="7" t="e">
        <f>SUMIFS([1]исходный!$I$2:$I$8445,[1]исходный!$A$2:$A$8445,Таблица1[[#This Row],[Лицевой]],[1]исходный!$C$2:$C$8445,"Отопление")</f>
        <v>#VALUE!</v>
      </c>
      <c r="L2180" s="7" t="e">
        <f>Таблица1[[#This Row],[Возврат за июль]]+Таблица1[[#This Row],[возврат]]</f>
        <v>#VALUE!</v>
      </c>
      <c r="M2180" s="7" t="e">
        <f>SUMIFS([2]Лист2!$H$2:$H$3988,[2]Лист2!$A$2:$A$3988,Таблица1[[#This Row],[Лицевой]])</f>
        <v>#VALUE!</v>
      </c>
    </row>
    <row r="2181" spans="1:13" hidden="1" outlineLevel="2" x14ac:dyDescent="0.25">
      <c r="A2181" s="25" t="s">
        <v>38</v>
      </c>
      <c r="B2181" s="26">
        <v>537646.94999999995</v>
      </c>
      <c r="C2181" s="26">
        <v>4489.49</v>
      </c>
      <c r="D2181" s="27">
        <v>70844</v>
      </c>
      <c r="E2181" s="26">
        <v>5345.08</v>
      </c>
      <c r="F2181" s="27">
        <v>44.2</v>
      </c>
      <c r="G2181" s="26">
        <v>-51.83</v>
      </c>
      <c r="H2181" s="26">
        <v>-815.58</v>
      </c>
      <c r="I2181" s="26">
        <v>-26.65</v>
      </c>
      <c r="J2181" s="13" t="s">
        <v>1481</v>
      </c>
      <c r="K2181" s="7" t="e">
        <f>SUMIFS([1]исходный!$I$2:$I$8445,[1]исходный!$A$2:$A$8445,Таблица1[[#This Row],[Лицевой]],[1]исходный!$C$2:$C$8445,"Отопление")</f>
        <v>#VALUE!</v>
      </c>
      <c r="L2181" s="7" t="e">
        <f>Таблица1[[#This Row],[Возврат за июль]]+Таблица1[[#This Row],[возврат]]</f>
        <v>#VALUE!</v>
      </c>
      <c r="M2181" s="7" t="e">
        <f>SUMIFS([2]Лист2!$H$2:$H$3988,[2]Лист2!$A$2:$A$3988,Таблица1[[#This Row],[Лицевой]])</f>
        <v>#VALUE!</v>
      </c>
    </row>
    <row r="2182" spans="1:13" hidden="1" outlineLevel="2" x14ac:dyDescent="0.25">
      <c r="A2182" s="25" t="s">
        <v>38</v>
      </c>
      <c r="B2182" s="26">
        <v>537646.94999999995</v>
      </c>
      <c r="C2182" s="26">
        <v>4489.49</v>
      </c>
      <c r="D2182" s="27">
        <v>70845</v>
      </c>
      <c r="E2182" s="26">
        <v>3664.17</v>
      </c>
      <c r="F2182" s="27">
        <v>30.3</v>
      </c>
      <c r="G2182" s="26">
        <v>-35.54</v>
      </c>
      <c r="H2182" s="26">
        <v>0</v>
      </c>
      <c r="I2182" s="26">
        <v>-18.27</v>
      </c>
      <c r="J2182" s="13" t="s">
        <v>1485</v>
      </c>
      <c r="K2182" s="7" t="e">
        <f>SUMIFS([1]исходный!$I$2:$I$8445,[1]исходный!$A$2:$A$8445,Таблица1[[#This Row],[Лицевой]],[1]исходный!$C$2:$C$8445,"Отопление")</f>
        <v>#VALUE!</v>
      </c>
      <c r="L2182" s="7" t="e">
        <f>Таблица1[[#This Row],[Возврат за июль]]+Таблица1[[#This Row],[возврат]]</f>
        <v>#VALUE!</v>
      </c>
      <c r="M2182" s="7" t="e">
        <f>SUMIFS([2]Лист2!$H$2:$H$3988,[2]Лист2!$A$2:$A$3988,Таблица1[[#This Row],[Лицевой]])</f>
        <v>#VALUE!</v>
      </c>
    </row>
    <row r="2183" spans="1:13" hidden="1" outlineLevel="2" x14ac:dyDescent="0.25">
      <c r="A2183" s="25" t="s">
        <v>38</v>
      </c>
      <c r="B2183" s="26">
        <v>537646.94999999995</v>
      </c>
      <c r="C2183" s="26">
        <v>4489.49</v>
      </c>
      <c r="D2183" s="27">
        <v>70846</v>
      </c>
      <c r="E2183" s="26">
        <v>5149.1499999999996</v>
      </c>
      <c r="F2183" s="27">
        <v>42.58</v>
      </c>
      <c r="G2183" s="26">
        <v>-49.91</v>
      </c>
      <c r="H2183" s="26">
        <v>0</v>
      </c>
      <c r="I2183" s="26">
        <v>-25.66</v>
      </c>
      <c r="J2183" s="13" t="s">
        <v>1486</v>
      </c>
      <c r="K2183" s="7" t="e">
        <f>SUMIFS([1]исходный!$I$2:$I$8445,[1]исходный!$A$2:$A$8445,Таблица1[[#This Row],[Лицевой]],[1]исходный!$C$2:$C$8445,"Отопление")</f>
        <v>#VALUE!</v>
      </c>
      <c r="L2183" s="7" t="e">
        <f>Таблица1[[#This Row],[Возврат за июль]]+Таблица1[[#This Row],[возврат]]</f>
        <v>#VALUE!</v>
      </c>
      <c r="M2183" s="7" t="e">
        <f>SUMIFS([2]Лист2!$H$2:$H$3988,[2]Лист2!$A$2:$A$3988,Таблица1[[#This Row],[Лицевой]])</f>
        <v>#VALUE!</v>
      </c>
    </row>
    <row r="2184" spans="1:13" hidden="1" outlineLevel="2" x14ac:dyDescent="0.25">
      <c r="A2184" s="25" t="s">
        <v>38</v>
      </c>
      <c r="B2184" s="26">
        <v>537646.94999999995</v>
      </c>
      <c r="C2184" s="26">
        <v>4489.49</v>
      </c>
      <c r="D2184" s="27">
        <v>70847</v>
      </c>
      <c r="E2184" s="26">
        <v>5517.99</v>
      </c>
      <c r="F2184" s="27">
        <v>45.63</v>
      </c>
      <c r="G2184" s="26">
        <v>-53.49</v>
      </c>
      <c r="H2184" s="26">
        <v>0</v>
      </c>
      <c r="I2184" s="26">
        <v>-27.5</v>
      </c>
      <c r="J2184" s="13" t="s">
        <v>1487</v>
      </c>
      <c r="K2184" s="7" t="e">
        <f>SUMIFS([1]исходный!$I$2:$I$8445,[1]исходный!$A$2:$A$8445,Таблица1[[#This Row],[Лицевой]],[1]исходный!$C$2:$C$8445,"Отопление")</f>
        <v>#VALUE!</v>
      </c>
      <c r="L2184" s="7" t="e">
        <f>Таблица1[[#This Row],[Возврат за июль]]+Таблица1[[#This Row],[возврат]]</f>
        <v>#VALUE!</v>
      </c>
      <c r="M2184" s="7" t="e">
        <f>SUMIFS([2]Лист2!$H$2:$H$3988,[2]Лист2!$A$2:$A$3988,Таблица1[[#This Row],[Лицевой]])</f>
        <v>#VALUE!</v>
      </c>
    </row>
    <row r="2185" spans="1:13" hidden="1" outlineLevel="2" x14ac:dyDescent="0.25">
      <c r="A2185" s="25" t="s">
        <v>38</v>
      </c>
      <c r="B2185" s="26">
        <v>537646.94999999995</v>
      </c>
      <c r="C2185" s="26">
        <v>4489.49</v>
      </c>
      <c r="D2185" s="27">
        <v>70848</v>
      </c>
      <c r="E2185" s="26">
        <v>5316.03</v>
      </c>
      <c r="F2185" s="27">
        <v>43.96</v>
      </c>
      <c r="G2185" s="26">
        <v>-51.52</v>
      </c>
      <c r="H2185" s="26">
        <v>0</v>
      </c>
      <c r="I2185" s="26">
        <v>-26.49</v>
      </c>
      <c r="J2185" s="13" t="s">
        <v>1488</v>
      </c>
      <c r="K2185" s="7" t="e">
        <f>SUMIFS([1]исходный!$I$2:$I$8445,[1]исходный!$A$2:$A$8445,Таблица1[[#This Row],[Лицевой]],[1]исходный!$C$2:$C$8445,"Отопление")</f>
        <v>#VALUE!</v>
      </c>
      <c r="L2185" s="7" t="e">
        <f>Таблица1[[#This Row],[Возврат за июль]]+Таблица1[[#This Row],[возврат]]</f>
        <v>#VALUE!</v>
      </c>
      <c r="M2185" s="7" t="e">
        <f>SUMIFS([2]Лист2!$H$2:$H$3988,[2]Лист2!$A$2:$A$3988,Таблица1[[#This Row],[Лицевой]])</f>
        <v>#VALUE!</v>
      </c>
    </row>
    <row r="2186" spans="1:13" hidden="1" outlineLevel="2" x14ac:dyDescent="0.25">
      <c r="A2186" s="25" t="s">
        <v>38</v>
      </c>
      <c r="B2186" s="26">
        <v>537646.94999999995</v>
      </c>
      <c r="C2186" s="26">
        <v>4489.49</v>
      </c>
      <c r="D2186" s="27">
        <v>70849</v>
      </c>
      <c r="E2186" s="26">
        <v>3660.5</v>
      </c>
      <c r="F2186" s="27">
        <v>30.27</v>
      </c>
      <c r="G2186" s="26">
        <v>-35.46</v>
      </c>
      <c r="H2186" s="26">
        <v>0</v>
      </c>
      <c r="I2186" s="26">
        <v>-18.25</v>
      </c>
      <c r="J2186" s="13" t="s">
        <v>1489</v>
      </c>
      <c r="K2186" s="7" t="e">
        <f>SUMIFS([1]исходный!$I$2:$I$8445,[1]исходный!$A$2:$A$8445,Таблица1[[#This Row],[Лицевой]],[1]исходный!$C$2:$C$8445,"Отопление")</f>
        <v>#VALUE!</v>
      </c>
      <c r="L2186" s="7" t="e">
        <f>Таблица1[[#This Row],[Возврат за июль]]+Таблица1[[#This Row],[возврат]]</f>
        <v>#VALUE!</v>
      </c>
      <c r="M2186" s="7" t="e">
        <f>SUMIFS([2]Лист2!$H$2:$H$3988,[2]Лист2!$A$2:$A$3988,Таблица1[[#This Row],[Лицевой]])</f>
        <v>#VALUE!</v>
      </c>
    </row>
    <row r="2187" spans="1:13" hidden="1" outlineLevel="2" x14ac:dyDescent="0.25">
      <c r="A2187" s="25" t="s">
        <v>38</v>
      </c>
      <c r="B2187" s="26">
        <v>537646.94999999995</v>
      </c>
      <c r="C2187" s="26">
        <v>4489.49</v>
      </c>
      <c r="D2187" s="27">
        <v>70850</v>
      </c>
      <c r="E2187" s="26">
        <v>5128.6000000000004</v>
      </c>
      <c r="F2187" s="27">
        <v>42.41</v>
      </c>
      <c r="G2187" s="26">
        <v>-49.71</v>
      </c>
      <c r="H2187" s="26">
        <v>0</v>
      </c>
      <c r="I2187" s="26">
        <v>-25.57</v>
      </c>
      <c r="J2187" s="13" t="s">
        <v>1490</v>
      </c>
      <c r="K2187" s="7" t="e">
        <f>SUMIFS([1]исходный!$I$2:$I$8445,[1]исходный!$A$2:$A$8445,Таблица1[[#This Row],[Лицевой]],[1]исходный!$C$2:$C$8445,"Отопление")</f>
        <v>#VALUE!</v>
      </c>
      <c r="L2187" s="7" t="e">
        <f>Таблица1[[#This Row],[Возврат за июль]]+Таблица1[[#This Row],[возврат]]</f>
        <v>#VALUE!</v>
      </c>
      <c r="M2187" s="7" t="e">
        <f>SUMIFS([2]Лист2!$H$2:$H$3988,[2]Лист2!$A$2:$A$3988,Таблица1[[#This Row],[Лицевой]])</f>
        <v>#VALUE!</v>
      </c>
    </row>
    <row r="2188" spans="1:13" hidden="1" outlineLevel="2" x14ac:dyDescent="0.25">
      <c r="A2188" s="25" t="s">
        <v>38</v>
      </c>
      <c r="B2188" s="26">
        <v>537646.94999999995</v>
      </c>
      <c r="C2188" s="26">
        <v>4489.49</v>
      </c>
      <c r="D2188" s="27">
        <v>70851</v>
      </c>
      <c r="E2188" s="26">
        <v>5514.37</v>
      </c>
      <c r="F2188" s="27">
        <v>45.6</v>
      </c>
      <c r="G2188" s="26">
        <v>-53.46</v>
      </c>
      <c r="H2188" s="26">
        <v>0</v>
      </c>
      <c r="I2188" s="26">
        <v>-27.49</v>
      </c>
      <c r="J2188" s="13" t="s">
        <v>1491</v>
      </c>
      <c r="K2188" s="7" t="e">
        <f>SUMIFS([1]исходный!$I$2:$I$8445,[1]исходный!$A$2:$A$8445,Таблица1[[#This Row],[Лицевой]],[1]исходный!$C$2:$C$8445,"Отопление")</f>
        <v>#VALUE!</v>
      </c>
      <c r="L2188" s="7" t="e">
        <f>Таблица1[[#This Row],[Возврат за июль]]+Таблица1[[#This Row],[возврат]]</f>
        <v>#VALUE!</v>
      </c>
      <c r="M2188" s="7" t="e">
        <f>SUMIFS([2]Лист2!$H$2:$H$3988,[2]Лист2!$A$2:$A$3988,Таблица1[[#This Row],[Лицевой]])</f>
        <v>#VALUE!</v>
      </c>
    </row>
    <row r="2189" spans="1:13" hidden="1" outlineLevel="2" x14ac:dyDescent="0.25">
      <c r="A2189" s="25" t="s">
        <v>38</v>
      </c>
      <c r="B2189" s="26">
        <v>537646.94999999995</v>
      </c>
      <c r="C2189" s="26">
        <v>4489.49</v>
      </c>
      <c r="D2189" s="27">
        <v>70852</v>
      </c>
      <c r="E2189" s="26">
        <v>5328.16</v>
      </c>
      <c r="F2189" s="27">
        <v>44.06</v>
      </c>
      <c r="G2189" s="26">
        <v>-51.68</v>
      </c>
      <c r="H2189" s="26">
        <v>0</v>
      </c>
      <c r="I2189" s="26">
        <v>-26.55</v>
      </c>
      <c r="J2189" s="13" t="s">
        <v>1492</v>
      </c>
      <c r="K2189" s="7" t="e">
        <f>SUMIFS([1]исходный!$I$2:$I$8445,[1]исходный!$A$2:$A$8445,Таблица1[[#This Row],[Лицевой]],[1]исходный!$C$2:$C$8445,"Отопление")</f>
        <v>#VALUE!</v>
      </c>
      <c r="L2189" s="7" t="e">
        <f>Таблица1[[#This Row],[Возврат за июль]]+Таблица1[[#This Row],[возврат]]</f>
        <v>#VALUE!</v>
      </c>
      <c r="M2189" s="7" t="e">
        <f>SUMIFS([2]Лист2!$H$2:$H$3988,[2]Лист2!$A$2:$A$3988,Таблица1[[#This Row],[Лицевой]])</f>
        <v>#VALUE!</v>
      </c>
    </row>
    <row r="2190" spans="1:13" hidden="1" outlineLevel="2" x14ac:dyDescent="0.25">
      <c r="A2190" s="25" t="s">
        <v>38</v>
      </c>
      <c r="B2190" s="26">
        <v>537646.94999999995</v>
      </c>
      <c r="C2190" s="26">
        <v>4489.49</v>
      </c>
      <c r="D2190" s="27">
        <v>70853</v>
      </c>
      <c r="E2190" s="26">
        <v>3683.48</v>
      </c>
      <c r="F2190" s="27">
        <v>30.46</v>
      </c>
      <c r="G2190" s="26">
        <v>-35.69</v>
      </c>
      <c r="H2190" s="26">
        <v>0</v>
      </c>
      <c r="I2190" s="26">
        <v>-18.350000000000001</v>
      </c>
      <c r="J2190" s="13" t="s">
        <v>1493</v>
      </c>
      <c r="K2190" s="7" t="e">
        <f>SUMIFS([1]исходный!$I$2:$I$8445,[1]исходный!$A$2:$A$8445,Таблица1[[#This Row],[Лицевой]],[1]исходный!$C$2:$C$8445,"Отопление")</f>
        <v>#VALUE!</v>
      </c>
      <c r="L2190" s="7" t="e">
        <f>Таблица1[[#This Row],[Возврат за июль]]+Таблица1[[#This Row],[возврат]]</f>
        <v>#VALUE!</v>
      </c>
      <c r="M2190" s="7" t="e">
        <f>SUMIFS([2]Лист2!$H$2:$H$3988,[2]Лист2!$A$2:$A$3988,Таблица1[[#This Row],[Лицевой]])</f>
        <v>#VALUE!</v>
      </c>
    </row>
    <row r="2191" spans="1:13" hidden="1" outlineLevel="2" x14ac:dyDescent="0.25">
      <c r="A2191" s="25" t="s">
        <v>38</v>
      </c>
      <c r="B2191" s="26">
        <v>537646.94999999995</v>
      </c>
      <c r="C2191" s="26">
        <v>4489.49</v>
      </c>
      <c r="D2191" s="27">
        <v>70854</v>
      </c>
      <c r="E2191" s="26">
        <v>5164.8999999999996</v>
      </c>
      <c r="F2191" s="27">
        <v>42.71</v>
      </c>
      <c r="G2191" s="26">
        <v>-50.09</v>
      </c>
      <c r="H2191" s="26">
        <v>-788.08</v>
      </c>
      <c r="I2191" s="26">
        <v>-25.74</v>
      </c>
      <c r="J2191" s="13" t="s">
        <v>1494</v>
      </c>
      <c r="K2191" s="7" t="e">
        <f>SUMIFS([1]исходный!$I$2:$I$8445,[1]исходный!$A$2:$A$8445,Таблица1[[#This Row],[Лицевой]],[1]исходный!$C$2:$C$8445,"Отопление")</f>
        <v>#VALUE!</v>
      </c>
      <c r="L2191" s="7" t="e">
        <f>Таблица1[[#This Row],[Возврат за июль]]+Таблица1[[#This Row],[возврат]]</f>
        <v>#VALUE!</v>
      </c>
      <c r="M2191" s="7" t="e">
        <f>SUMIFS([2]Лист2!$H$2:$H$3988,[2]Лист2!$A$2:$A$3988,Таблица1[[#This Row],[Лицевой]])</f>
        <v>#VALUE!</v>
      </c>
    </row>
    <row r="2192" spans="1:13" hidden="1" outlineLevel="2" x14ac:dyDescent="0.25">
      <c r="A2192" s="25" t="s">
        <v>38</v>
      </c>
      <c r="B2192" s="26">
        <v>537646.94999999995</v>
      </c>
      <c r="C2192" s="26">
        <v>4489.49</v>
      </c>
      <c r="D2192" s="27">
        <v>70855</v>
      </c>
      <c r="E2192" s="26">
        <v>5514.37</v>
      </c>
      <c r="F2192" s="27">
        <v>45.6</v>
      </c>
      <c r="G2192" s="26">
        <v>-53.46</v>
      </c>
      <c r="H2192" s="26">
        <v>-841.41</v>
      </c>
      <c r="I2192" s="26">
        <v>-27.49</v>
      </c>
      <c r="J2192" s="13" t="s">
        <v>1491</v>
      </c>
      <c r="K2192" s="7" t="e">
        <f>SUMIFS([1]исходный!$I$2:$I$8445,[1]исходный!$A$2:$A$8445,Таблица1[[#This Row],[Лицевой]],[1]исходный!$C$2:$C$8445,"Отопление")</f>
        <v>#VALUE!</v>
      </c>
      <c r="L2192" s="7" t="e">
        <f>Таблица1[[#This Row],[Возврат за июль]]+Таблица1[[#This Row],[возврат]]</f>
        <v>#VALUE!</v>
      </c>
      <c r="M2192" s="7" t="e">
        <f>SUMIFS([2]Лист2!$H$2:$H$3988,[2]Лист2!$A$2:$A$3988,Таблица1[[#This Row],[Лицевой]])</f>
        <v>#VALUE!</v>
      </c>
    </row>
    <row r="2193" spans="1:13" hidden="1" outlineLevel="2" x14ac:dyDescent="0.25">
      <c r="A2193" s="25" t="s">
        <v>38</v>
      </c>
      <c r="B2193" s="26">
        <v>537646.94999999995</v>
      </c>
      <c r="C2193" s="26">
        <v>4489.49</v>
      </c>
      <c r="D2193" s="27">
        <v>70856</v>
      </c>
      <c r="E2193" s="26">
        <v>5339.04</v>
      </c>
      <c r="F2193" s="27">
        <v>44.15</v>
      </c>
      <c r="G2193" s="26">
        <v>-51.78</v>
      </c>
      <c r="H2193" s="26">
        <v>0</v>
      </c>
      <c r="I2193" s="26">
        <v>-26.62</v>
      </c>
      <c r="J2193" s="13" t="s">
        <v>1495</v>
      </c>
      <c r="K2193" s="7" t="e">
        <f>SUMIFS([1]исходный!$I$2:$I$8445,[1]исходный!$A$2:$A$8445,Таблица1[[#This Row],[Лицевой]],[1]исходный!$C$2:$C$8445,"Отопление")</f>
        <v>#VALUE!</v>
      </c>
      <c r="L2193" s="7" t="e">
        <f>Таблица1[[#This Row],[Возврат за июль]]+Таблица1[[#This Row],[возврат]]</f>
        <v>#VALUE!</v>
      </c>
      <c r="M2193" s="7" t="e">
        <f>SUMIFS([2]Лист2!$H$2:$H$3988,[2]Лист2!$A$2:$A$3988,Таблица1[[#This Row],[Лицевой]])</f>
        <v>#VALUE!</v>
      </c>
    </row>
    <row r="2194" spans="1:13" hidden="1" outlineLevel="2" x14ac:dyDescent="0.25">
      <c r="A2194" s="25" t="s">
        <v>38</v>
      </c>
      <c r="B2194" s="26">
        <v>537646.94999999995</v>
      </c>
      <c r="C2194" s="26">
        <v>4489.49</v>
      </c>
      <c r="D2194" s="27">
        <v>70857</v>
      </c>
      <c r="E2194" s="26">
        <v>5340.23</v>
      </c>
      <c r="F2194" s="27">
        <v>44.16</v>
      </c>
      <c r="G2194" s="26">
        <v>-51.77</v>
      </c>
      <c r="H2194" s="26">
        <v>-814.83</v>
      </c>
      <c r="I2194" s="26">
        <v>-26.62</v>
      </c>
      <c r="J2194" s="13" t="s">
        <v>1496</v>
      </c>
      <c r="K2194" s="7" t="e">
        <f>SUMIFS([1]исходный!$I$2:$I$8445,[1]исходный!$A$2:$A$8445,Таблица1[[#This Row],[Лицевой]],[1]исходный!$C$2:$C$8445,"Отопление")</f>
        <v>#VALUE!</v>
      </c>
      <c r="L2194" s="7" t="e">
        <f>Таблица1[[#This Row],[Возврат за июль]]+Таблица1[[#This Row],[возврат]]</f>
        <v>#VALUE!</v>
      </c>
      <c r="M2194" s="7" t="e">
        <f>SUMIFS([2]Лист2!$H$2:$H$3988,[2]Лист2!$A$2:$A$3988,Таблица1[[#This Row],[Лицевой]])</f>
        <v>#VALUE!</v>
      </c>
    </row>
    <row r="2195" spans="1:13" hidden="1" outlineLevel="2" x14ac:dyDescent="0.25">
      <c r="A2195" s="25" t="s">
        <v>38</v>
      </c>
      <c r="B2195" s="26">
        <v>537646.94999999995</v>
      </c>
      <c r="C2195" s="26">
        <v>4489.49</v>
      </c>
      <c r="D2195" s="27">
        <v>70858</v>
      </c>
      <c r="E2195" s="26">
        <v>5404.34</v>
      </c>
      <c r="F2195" s="27">
        <v>44.69</v>
      </c>
      <c r="G2195" s="26">
        <v>-52.41</v>
      </c>
      <c r="H2195" s="26">
        <v>0</v>
      </c>
      <c r="I2195" s="26">
        <v>-26.94</v>
      </c>
      <c r="J2195" s="13" t="s">
        <v>1497</v>
      </c>
      <c r="K2195" s="7" t="e">
        <f>SUMIFS([1]исходный!$I$2:$I$8445,[1]исходный!$A$2:$A$8445,Таблица1[[#This Row],[Лицевой]],[1]исходный!$C$2:$C$8445,"Отопление")</f>
        <v>#VALUE!</v>
      </c>
      <c r="L2195" s="7" t="e">
        <f>Таблица1[[#This Row],[Возврат за июль]]+Таблица1[[#This Row],[возврат]]</f>
        <v>#VALUE!</v>
      </c>
      <c r="M2195" s="7" t="e">
        <f>SUMIFS([2]Лист2!$H$2:$H$3988,[2]Лист2!$A$2:$A$3988,Таблица1[[#This Row],[Лицевой]])</f>
        <v>#VALUE!</v>
      </c>
    </row>
    <row r="2196" spans="1:13" hidden="1" outlineLevel="2" x14ac:dyDescent="0.25">
      <c r="A2196" s="25" t="s">
        <v>38</v>
      </c>
      <c r="B2196" s="26">
        <v>537646.94999999995</v>
      </c>
      <c r="C2196" s="26">
        <v>4489.49</v>
      </c>
      <c r="D2196" s="27">
        <v>70859</v>
      </c>
      <c r="E2196" s="26">
        <v>6820.39</v>
      </c>
      <c r="F2196" s="27">
        <v>56.4</v>
      </c>
      <c r="G2196" s="26">
        <v>-66.11</v>
      </c>
      <c r="H2196" s="26">
        <v>-1040.69</v>
      </c>
      <c r="I2196" s="26">
        <v>-34</v>
      </c>
      <c r="J2196" s="13" t="s">
        <v>1498</v>
      </c>
      <c r="K2196" s="7" t="e">
        <f>SUMIFS([1]исходный!$I$2:$I$8445,[1]исходный!$A$2:$A$8445,Таблица1[[#This Row],[Лицевой]],[1]исходный!$C$2:$C$8445,"Отопление")</f>
        <v>#VALUE!</v>
      </c>
      <c r="L2196" s="7" t="e">
        <f>Таблица1[[#This Row],[Возврат за июль]]+Таблица1[[#This Row],[возврат]]</f>
        <v>#VALUE!</v>
      </c>
      <c r="M2196" s="7" t="e">
        <f>SUMIFS([2]Лист2!$H$2:$H$3988,[2]Лист2!$A$2:$A$3988,Таблица1[[#This Row],[Лицевой]])</f>
        <v>#VALUE!</v>
      </c>
    </row>
    <row r="2197" spans="1:13" hidden="1" outlineLevel="2" x14ac:dyDescent="0.25">
      <c r="A2197" s="25" t="s">
        <v>38</v>
      </c>
      <c r="B2197" s="26">
        <v>537646.94999999995</v>
      </c>
      <c r="C2197" s="26">
        <v>4489.49</v>
      </c>
      <c r="D2197" s="27">
        <v>70860</v>
      </c>
      <c r="E2197" s="26">
        <v>5320.87</v>
      </c>
      <c r="F2197" s="27">
        <v>44</v>
      </c>
      <c r="G2197" s="26">
        <v>-51.57</v>
      </c>
      <c r="H2197" s="26">
        <v>0</v>
      </c>
      <c r="I2197" s="26">
        <v>-26.52</v>
      </c>
      <c r="J2197" s="13" t="s">
        <v>1499</v>
      </c>
      <c r="K2197" s="7" t="e">
        <f>SUMIFS([1]исходный!$I$2:$I$8445,[1]исходный!$A$2:$A$8445,Таблица1[[#This Row],[Лицевой]],[1]исходный!$C$2:$C$8445,"Отопление")</f>
        <v>#VALUE!</v>
      </c>
      <c r="L2197" s="7" t="e">
        <f>Таблица1[[#This Row],[Возврат за июль]]+Таблица1[[#This Row],[возврат]]</f>
        <v>#VALUE!</v>
      </c>
      <c r="M2197" s="7" t="e">
        <f>SUMIFS([2]Лист2!$H$2:$H$3988,[2]Лист2!$A$2:$A$3988,Таблица1[[#This Row],[Лицевой]])</f>
        <v>#VALUE!</v>
      </c>
    </row>
    <row r="2198" spans="1:13" hidden="1" outlineLevel="2" x14ac:dyDescent="0.25">
      <c r="A2198" s="25" t="s">
        <v>38</v>
      </c>
      <c r="B2198" s="26">
        <v>537646.94999999995</v>
      </c>
      <c r="C2198" s="26">
        <v>4489.49</v>
      </c>
      <c r="D2198" s="27">
        <v>70861</v>
      </c>
      <c r="E2198" s="26">
        <v>5365.63</v>
      </c>
      <c r="F2198" s="27">
        <v>44.37</v>
      </c>
      <c r="G2198" s="26">
        <v>-52.02</v>
      </c>
      <c r="H2198" s="26">
        <v>-818.71</v>
      </c>
      <c r="I2198" s="26">
        <v>-26.74</v>
      </c>
      <c r="J2198" s="13" t="s">
        <v>1500</v>
      </c>
      <c r="K2198" s="7" t="e">
        <f>SUMIFS([1]исходный!$I$2:$I$8445,[1]исходный!$A$2:$A$8445,Таблица1[[#This Row],[Лицевой]],[1]исходный!$C$2:$C$8445,"Отопление")</f>
        <v>#VALUE!</v>
      </c>
      <c r="L2198" s="7" t="e">
        <f>Таблица1[[#This Row],[Возврат за июль]]+Таблица1[[#This Row],[возврат]]</f>
        <v>#VALUE!</v>
      </c>
      <c r="M2198" s="7" t="e">
        <f>SUMIFS([2]Лист2!$H$2:$H$3988,[2]Лист2!$A$2:$A$3988,Таблица1[[#This Row],[Лицевой]])</f>
        <v>#VALUE!</v>
      </c>
    </row>
    <row r="2199" spans="1:13" hidden="1" outlineLevel="2" x14ac:dyDescent="0.25">
      <c r="A2199" s="25" t="s">
        <v>38</v>
      </c>
      <c r="B2199" s="26">
        <v>537646.94999999995</v>
      </c>
      <c r="C2199" s="26">
        <v>4489.49</v>
      </c>
      <c r="D2199" s="27">
        <v>70862</v>
      </c>
      <c r="E2199" s="26">
        <v>5525.27</v>
      </c>
      <c r="F2199" s="27">
        <v>45.69</v>
      </c>
      <c r="G2199" s="26">
        <v>-53.58</v>
      </c>
      <c r="H2199" s="26">
        <v>0</v>
      </c>
      <c r="I2199" s="26">
        <v>-27.54</v>
      </c>
      <c r="J2199" s="13" t="s">
        <v>1501</v>
      </c>
      <c r="K2199" s="7" t="e">
        <f>SUMIFS([1]исходный!$I$2:$I$8445,[1]исходный!$A$2:$A$8445,Таблица1[[#This Row],[Лицевой]],[1]исходный!$C$2:$C$8445,"Отопление")</f>
        <v>#VALUE!</v>
      </c>
      <c r="L2199" s="7" t="e">
        <f>Таблица1[[#This Row],[Возврат за июль]]+Таблица1[[#This Row],[возврат]]</f>
        <v>#VALUE!</v>
      </c>
      <c r="M2199" s="7" t="e">
        <f>SUMIFS([2]Лист2!$H$2:$H$3988,[2]Лист2!$A$2:$A$3988,Таблица1[[#This Row],[Лицевой]])</f>
        <v>#VALUE!</v>
      </c>
    </row>
    <row r="2200" spans="1:13" hidden="1" outlineLevel="2" x14ac:dyDescent="0.25">
      <c r="A2200" s="25" t="s">
        <v>38</v>
      </c>
      <c r="B2200" s="26">
        <v>537646.94999999995</v>
      </c>
      <c r="C2200" s="26">
        <v>4489.49</v>
      </c>
      <c r="D2200" s="27">
        <v>70863</v>
      </c>
      <c r="E2200" s="26">
        <v>6814.36</v>
      </c>
      <c r="F2200" s="27">
        <v>56.35</v>
      </c>
      <c r="G2200" s="26">
        <v>-66.06</v>
      </c>
      <c r="H2200" s="26">
        <v>-1039.77</v>
      </c>
      <c r="I2200" s="26">
        <v>-33.97</v>
      </c>
      <c r="J2200" s="13" t="s">
        <v>1502</v>
      </c>
      <c r="K2200" s="7" t="e">
        <f>SUMIFS([1]исходный!$I$2:$I$8445,[1]исходный!$A$2:$A$8445,Таблица1[[#This Row],[Лицевой]],[1]исходный!$C$2:$C$8445,"Отопление")</f>
        <v>#VALUE!</v>
      </c>
      <c r="L2200" s="7" t="e">
        <f>Таблица1[[#This Row],[Возврат за июль]]+Таблица1[[#This Row],[возврат]]</f>
        <v>#VALUE!</v>
      </c>
      <c r="M2200" s="7" t="e">
        <f>SUMIFS([2]Лист2!$H$2:$H$3988,[2]Лист2!$A$2:$A$3988,Таблица1[[#This Row],[Лицевой]])</f>
        <v>#VALUE!</v>
      </c>
    </row>
    <row r="2201" spans="1:13" hidden="1" outlineLevel="2" x14ac:dyDescent="0.25">
      <c r="A2201" s="25" t="s">
        <v>38</v>
      </c>
      <c r="B2201" s="26">
        <v>537646.94999999995</v>
      </c>
      <c r="C2201" s="26">
        <v>4489.49</v>
      </c>
      <c r="D2201" s="27">
        <v>70864</v>
      </c>
      <c r="E2201" s="26">
        <v>5308.8</v>
      </c>
      <c r="F2201" s="27">
        <v>43.9</v>
      </c>
      <c r="G2201" s="26">
        <v>-51.48</v>
      </c>
      <c r="H2201" s="26">
        <v>0</v>
      </c>
      <c r="I2201" s="26">
        <v>-26.46</v>
      </c>
      <c r="J2201" s="13" t="s">
        <v>1503</v>
      </c>
      <c r="K2201" s="7" t="e">
        <f>SUMIFS([1]исходный!$I$2:$I$8445,[1]исходный!$A$2:$A$8445,Таблица1[[#This Row],[Лицевой]],[1]исходный!$C$2:$C$8445,"Отопление")</f>
        <v>#VALUE!</v>
      </c>
      <c r="L2201" s="7" t="e">
        <f>Таблица1[[#This Row],[Возврат за июль]]+Таблица1[[#This Row],[возврат]]</f>
        <v>#VALUE!</v>
      </c>
      <c r="M2201" s="7" t="e">
        <f>SUMIFS([2]Лист2!$H$2:$H$3988,[2]Лист2!$A$2:$A$3988,Таблица1[[#This Row],[Лицевой]])</f>
        <v>#VALUE!</v>
      </c>
    </row>
    <row r="2202" spans="1:13" hidden="1" outlineLevel="2" x14ac:dyDescent="0.25">
      <c r="A2202" s="25" t="s">
        <v>38</v>
      </c>
      <c r="B2202" s="26">
        <v>537646.94999999995</v>
      </c>
      <c r="C2202" s="26">
        <v>4489.49</v>
      </c>
      <c r="D2202" s="27">
        <v>70865</v>
      </c>
      <c r="E2202" s="26">
        <v>5317.26</v>
      </c>
      <c r="F2202" s="27">
        <v>43.97</v>
      </c>
      <c r="G2202" s="26">
        <v>-51.55</v>
      </c>
      <c r="H2202" s="26">
        <v>0</v>
      </c>
      <c r="I2202" s="26">
        <v>-26.5</v>
      </c>
      <c r="J2202" s="13" t="s">
        <v>1504</v>
      </c>
      <c r="K2202" s="7" t="e">
        <f>SUMIFS([1]исходный!$I$2:$I$8445,[1]исходный!$A$2:$A$8445,Таблица1[[#This Row],[Лицевой]],[1]исходный!$C$2:$C$8445,"Отопление")</f>
        <v>#VALUE!</v>
      </c>
      <c r="L2202" s="7" t="e">
        <f>Таблица1[[#This Row],[Возврат за июль]]+Таблица1[[#This Row],[возврат]]</f>
        <v>#VALUE!</v>
      </c>
      <c r="M2202" s="7" t="e">
        <f>SUMIFS([2]Лист2!$H$2:$H$3988,[2]Лист2!$A$2:$A$3988,Таблица1[[#This Row],[Лицевой]])</f>
        <v>#VALUE!</v>
      </c>
    </row>
    <row r="2203" spans="1:13" hidden="1" outlineLevel="2" x14ac:dyDescent="0.25">
      <c r="A2203" s="25" t="s">
        <v>38</v>
      </c>
      <c r="B2203" s="26">
        <v>537646.94999999995</v>
      </c>
      <c r="C2203" s="26">
        <v>4489.49</v>
      </c>
      <c r="D2203" s="27">
        <v>70866</v>
      </c>
      <c r="E2203" s="26">
        <v>5526.47</v>
      </c>
      <c r="F2203" s="27">
        <v>45.7</v>
      </c>
      <c r="G2203" s="26">
        <v>-53.58</v>
      </c>
      <c r="H2203" s="26">
        <v>-843.25</v>
      </c>
      <c r="I2203" s="26">
        <v>-27.54</v>
      </c>
      <c r="J2203" s="13" t="s">
        <v>1505</v>
      </c>
      <c r="K2203" s="7" t="e">
        <f>SUMIFS([1]исходный!$I$2:$I$8445,[1]исходный!$A$2:$A$8445,Таблица1[[#This Row],[Лицевой]],[1]исходный!$C$2:$C$8445,"Отопление")</f>
        <v>#VALUE!</v>
      </c>
      <c r="L2203" s="7" t="e">
        <f>Таблица1[[#This Row],[Возврат за июль]]+Таблица1[[#This Row],[возврат]]</f>
        <v>#VALUE!</v>
      </c>
      <c r="M2203" s="7" t="e">
        <f>SUMIFS([2]Лист2!$H$2:$H$3988,[2]Лист2!$A$2:$A$3988,Таблица1[[#This Row],[Лицевой]])</f>
        <v>#VALUE!</v>
      </c>
    </row>
    <row r="2204" spans="1:13" hidden="1" outlineLevel="2" x14ac:dyDescent="0.25">
      <c r="A2204" s="25" t="s">
        <v>38</v>
      </c>
      <c r="B2204" s="26">
        <v>537646.94999999995</v>
      </c>
      <c r="C2204" s="26">
        <v>4489.49</v>
      </c>
      <c r="D2204" s="27">
        <v>70867</v>
      </c>
      <c r="E2204" s="26">
        <v>6795.01</v>
      </c>
      <c r="F2204" s="27">
        <v>56.19</v>
      </c>
      <c r="G2204" s="26">
        <v>-65.88</v>
      </c>
      <c r="H2204" s="26">
        <v>-1036.81</v>
      </c>
      <c r="I2204" s="26">
        <v>-33.86</v>
      </c>
      <c r="J2204" s="13" t="s">
        <v>1506</v>
      </c>
      <c r="K2204" s="7" t="e">
        <f>SUMIFS([1]исходный!$I$2:$I$8445,[1]исходный!$A$2:$A$8445,Таблица1[[#This Row],[Лицевой]],[1]исходный!$C$2:$C$8445,"Отопление")</f>
        <v>#VALUE!</v>
      </c>
      <c r="L2204" s="7" t="e">
        <f>Таблица1[[#This Row],[Возврат за июль]]+Таблица1[[#This Row],[возврат]]</f>
        <v>#VALUE!</v>
      </c>
      <c r="M2204" s="7" t="e">
        <f>SUMIFS([2]Лист2!$H$2:$H$3988,[2]Лист2!$A$2:$A$3988,Таблица1[[#This Row],[Лицевой]])</f>
        <v>#VALUE!</v>
      </c>
    </row>
    <row r="2205" spans="1:13" hidden="1" outlineLevel="2" x14ac:dyDescent="0.25">
      <c r="A2205" s="25" t="s">
        <v>38</v>
      </c>
      <c r="B2205" s="26">
        <v>537646.94999999995</v>
      </c>
      <c r="C2205" s="26">
        <v>4489.49</v>
      </c>
      <c r="D2205" s="27">
        <v>70868</v>
      </c>
      <c r="E2205" s="26">
        <v>5284.58</v>
      </c>
      <c r="F2205" s="27">
        <v>43.7</v>
      </c>
      <c r="G2205" s="26">
        <v>-51.21</v>
      </c>
      <c r="H2205" s="26">
        <v>0</v>
      </c>
      <c r="I2205" s="26">
        <v>-26.34</v>
      </c>
      <c r="J2205" s="13" t="s">
        <v>1507</v>
      </c>
      <c r="K2205" s="7" t="e">
        <f>SUMIFS([1]исходный!$I$2:$I$8445,[1]исходный!$A$2:$A$8445,Таблица1[[#This Row],[Лицевой]],[1]исходный!$C$2:$C$8445,"Отопление")</f>
        <v>#VALUE!</v>
      </c>
      <c r="L2205" s="7" t="e">
        <f>Таблица1[[#This Row],[Возврат за июль]]+Таблица1[[#This Row],[возврат]]</f>
        <v>#VALUE!</v>
      </c>
      <c r="M2205" s="7" t="e">
        <f>SUMIFS([2]Лист2!$H$2:$H$3988,[2]Лист2!$A$2:$A$3988,Таблица1[[#This Row],[Лицевой]])</f>
        <v>#VALUE!</v>
      </c>
    </row>
    <row r="2206" spans="1:13" hidden="1" outlineLevel="2" x14ac:dyDescent="0.25">
      <c r="A2206" s="25" t="s">
        <v>38</v>
      </c>
      <c r="B2206" s="26">
        <v>537646.94999999995</v>
      </c>
      <c r="C2206" s="26">
        <v>4489.49</v>
      </c>
      <c r="D2206" s="27">
        <v>70869</v>
      </c>
      <c r="E2206" s="26">
        <v>5341.41</v>
      </c>
      <c r="F2206" s="27">
        <v>44.17</v>
      </c>
      <c r="G2206" s="26">
        <v>-51.75</v>
      </c>
      <c r="H2206" s="26">
        <v>0</v>
      </c>
      <c r="I2206" s="26">
        <v>-26.62</v>
      </c>
      <c r="J2206" s="13" t="s">
        <v>1508</v>
      </c>
      <c r="K2206" s="7" t="e">
        <f>SUMIFS([1]исходный!$I$2:$I$8445,[1]исходный!$A$2:$A$8445,Таблица1[[#This Row],[Лицевой]],[1]исходный!$C$2:$C$8445,"Отопление")</f>
        <v>#VALUE!</v>
      </c>
      <c r="L2206" s="7" t="e">
        <f>Таблица1[[#This Row],[Возврат за июль]]+Таблица1[[#This Row],[возврат]]</f>
        <v>#VALUE!</v>
      </c>
      <c r="M2206" s="7" t="e">
        <f>SUMIFS([2]Лист2!$H$2:$H$3988,[2]Лист2!$A$2:$A$3988,Таблица1[[#This Row],[Лицевой]])</f>
        <v>#VALUE!</v>
      </c>
    </row>
    <row r="2207" spans="1:13" hidden="1" outlineLevel="2" x14ac:dyDescent="0.25">
      <c r="A2207" s="25" t="s">
        <v>38</v>
      </c>
      <c r="B2207" s="26">
        <v>537646.94999999995</v>
      </c>
      <c r="C2207" s="26">
        <v>4489.49</v>
      </c>
      <c r="D2207" s="27">
        <v>70870</v>
      </c>
      <c r="E2207" s="26">
        <v>5510.72</v>
      </c>
      <c r="F2207" s="27">
        <v>45.57</v>
      </c>
      <c r="G2207" s="26">
        <v>-53.4</v>
      </c>
      <c r="H2207" s="26">
        <v>-840.85</v>
      </c>
      <c r="I2207" s="26">
        <v>-27.46</v>
      </c>
      <c r="J2207" s="13" t="s">
        <v>1509</v>
      </c>
      <c r="K2207" s="7" t="e">
        <f>SUMIFS([1]исходный!$I$2:$I$8445,[1]исходный!$A$2:$A$8445,Таблица1[[#This Row],[Лицевой]],[1]исходный!$C$2:$C$8445,"Отопление")</f>
        <v>#VALUE!</v>
      </c>
      <c r="L2207" s="7" t="e">
        <f>Таблица1[[#This Row],[Возврат за июль]]+Таблица1[[#This Row],[возврат]]</f>
        <v>#VALUE!</v>
      </c>
      <c r="M2207" s="7" t="e">
        <f>SUMIFS([2]Лист2!$H$2:$H$3988,[2]Лист2!$A$2:$A$3988,Таблица1[[#This Row],[Лицевой]])</f>
        <v>#VALUE!</v>
      </c>
    </row>
    <row r="2208" spans="1:13" hidden="1" outlineLevel="2" x14ac:dyDescent="0.25">
      <c r="A2208" s="25" t="s">
        <v>38</v>
      </c>
      <c r="B2208" s="26">
        <v>537646.94999999995</v>
      </c>
      <c r="C2208" s="26">
        <v>4489.49</v>
      </c>
      <c r="D2208" s="27">
        <v>70871</v>
      </c>
      <c r="E2208" s="26">
        <v>6805.9</v>
      </c>
      <c r="F2208" s="27">
        <v>56.28</v>
      </c>
      <c r="G2208" s="26">
        <v>-65.989999999999995</v>
      </c>
      <c r="H2208" s="26">
        <v>-1038.47</v>
      </c>
      <c r="I2208" s="26">
        <v>-33.92</v>
      </c>
      <c r="J2208" s="13" t="s">
        <v>1510</v>
      </c>
      <c r="K2208" s="7" t="e">
        <f>SUMIFS([1]исходный!$I$2:$I$8445,[1]исходный!$A$2:$A$8445,Таблица1[[#This Row],[Лицевой]],[1]исходный!$C$2:$C$8445,"Отопление")</f>
        <v>#VALUE!</v>
      </c>
      <c r="L2208" s="7" t="e">
        <f>Таблица1[[#This Row],[Возврат за июль]]+Таблица1[[#This Row],[возврат]]</f>
        <v>#VALUE!</v>
      </c>
      <c r="M2208" s="7" t="e">
        <f>SUMIFS([2]Лист2!$H$2:$H$3988,[2]Лист2!$A$2:$A$3988,Таблица1[[#This Row],[Лицевой]])</f>
        <v>#VALUE!</v>
      </c>
    </row>
    <row r="2209" spans="1:13" hidden="1" outlineLevel="2" x14ac:dyDescent="0.25">
      <c r="A2209" s="25" t="s">
        <v>38</v>
      </c>
      <c r="B2209" s="26">
        <v>537646.94999999995</v>
      </c>
      <c r="C2209" s="26">
        <v>4489.49</v>
      </c>
      <c r="D2209" s="27">
        <v>70872</v>
      </c>
      <c r="E2209" s="26">
        <v>5322.11</v>
      </c>
      <c r="F2209" s="27">
        <v>44.01</v>
      </c>
      <c r="G2209" s="26">
        <v>-51.61</v>
      </c>
      <c r="H2209" s="26">
        <v>-812.07</v>
      </c>
      <c r="I2209" s="26">
        <v>-26.53</v>
      </c>
      <c r="J2209" s="13" t="s">
        <v>1511</v>
      </c>
      <c r="K2209" s="7" t="e">
        <f>SUMIFS([1]исходный!$I$2:$I$8445,[1]исходный!$A$2:$A$8445,Таблица1[[#This Row],[Лицевой]],[1]исходный!$C$2:$C$8445,"Отопление")</f>
        <v>#VALUE!</v>
      </c>
      <c r="L2209" s="7" t="e">
        <f>Таблица1[[#This Row],[Возврат за июль]]+Таблица1[[#This Row],[возврат]]</f>
        <v>#VALUE!</v>
      </c>
      <c r="M2209" s="7" t="e">
        <f>SUMIFS([2]Лист2!$H$2:$H$3988,[2]Лист2!$A$2:$A$3988,Таблица1[[#This Row],[Лицевой]])</f>
        <v>#VALUE!</v>
      </c>
    </row>
    <row r="2210" spans="1:13" hidden="1" outlineLevel="2" x14ac:dyDescent="0.25">
      <c r="A2210" s="25" t="s">
        <v>38</v>
      </c>
      <c r="B2210" s="26">
        <v>537646.94999999995</v>
      </c>
      <c r="C2210" s="26">
        <v>4489.49</v>
      </c>
      <c r="D2210" s="27">
        <v>70873</v>
      </c>
      <c r="E2210" s="26">
        <v>5343.84</v>
      </c>
      <c r="F2210" s="27">
        <v>44.19</v>
      </c>
      <c r="G2210" s="26">
        <v>-51.79</v>
      </c>
      <c r="H2210" s="26">
        <v>-815.39</v>
      </c>
      <c r="I2210" s="26">
        <v>-26.63</v>
      </c>
      <c r="J2210" s="13" t="s">
        <v>1512</v>
      </c>
      <c r="K2210" s="7" t="e">
        <f>SUMIFS([1]исходный!$I$2:$I$8445,[1]исходный!$A$2:$A$8445,Таблица1[[#This Row],[Лицевой]],[1]исходный!$C$2:$C$8445,"Отопление")</f>
        <v>#VALUE!</v>
      </c>
      <c r="L2210" s="7" t="e">
        <f>Таблица1[[#This Row],[Возврат за июль]]+Таблица1[[#This Row],[возврат]]</f>
        <v>#VALUE!</v>
      </c>
      <c r="M2210" s="7" t="e">
        <f>SUMIFS([2]Лист2!$H$2:$H$3988,[2]Лист2!$A$2:$A$3988,Таблица1[[#This Row],[Лицевой]])</f>
        <v>#VALUE!</v>
      </c>
    </row>
    <row r="2211" spans="1:13" hidden="1" outlineLevel="2" x14ac:dyDescent="0.25">
      <c r="A2211" s="25" t="s">
        <v>38</v>
      </c>
      <c r="B2211" s="26">
        <v>537646.94999999995</v>
      </c>
      <c r="C2211" s="26">
        <v>4489.49</v>
      </c>
      <c r="D2211" s="27">
        <v>70874</v>
      </c>
      <c r="E2211" s="26">
        <v>5531.31</v>
      </c>
      <c r="F2211" s="27">
        <v>45.74</v>
      </c>
      <c r="G2211" s="26">
        <v>-53.63</v>
      </c>
      <c r="H2211" s="26">
        <v>0</v>
      </c>
      <c r="I2211" s="26">
        <v>-27.57</v>
      </c>
      <c r="J2211" s="13" t="s">
        <v>1513</v>
      </c>
      <c r="K2211" s="7" t="e">
        <f>SUMIFS([1]исходный!$I$2:$I$8445,[1]исходный!$A$2:$A$8445,Таблица1[[#This Row],[Лицевой]],[1]исходный!$C$2:$C$8445,"Отопление")</f>
        <v>#VALUE!</v>
      </c>
      <c r="L2211" s="7" t="e">
        <f>Таблица1[[#This Row],[Возврат за июль]]+Таблица1[[#This Row],[возврат]]</f>
        <v>#VALUE!</v>
      </c>
      <c r="M2211" s="7" t="e">
        <f>SUMIFS([2]Лист2!$H$2:$H$3988,[2]Лист2!$A$2:$A$3988,Таблица1[[#This Row],[Лицевой]])</f>
        <v>#VALUE!</v>
      </c>
    </row>
    <row r="2212" spans="1:13" hidden="1" outlineLevel="2" x14ac:dyDescent="0.25">
      <c r="A2212" s="25" t="s">
        <v>38</v>
      </c>
      <c r="B2212" s="26">
        <v>537646.94999999995</v>
      </c>
      <c r="C2212" s="26">
        <v>4489.49</v>
      </c>
      <c r="D2212" s="27">
        <v>70875</v>
      </c>
      <c r="E2212" s="26">
        <v>6810.75</v>
      </c>
      <c r="F2212" s="27">
        <v>56.32</v>
      </c>
      <c r="G2212" s="26">
        <v>-66.05</v>
      </c>
      <c r="H2212" s="26">
        <v>-1039.21</v>
      </c>
      <c r="I2212" s="26">
        <v>-33.950000000000003</v>
      </c>
      <c r="J2212" s="13" t="s">
        <v>1514</v>
      </c>
      <c r="K2212" s="7" t="e">
        <f>SUMIFS([1]исходный!$I$2:$I$8445,[1]исходный!$A$2:$A$8445,Таблица1[[#This Row],[Лицевой]],[1]исходный!$C$2:$C$8445,"Отопление")</f>
        <v>#VALUE!</v>
      </c>
      <c r="L2212" s="7" t="e">
        <f>Таблица1[[#This Row],[Возврат за июль]]+Таблица1[[#This Row],[возврат]]</f>
        <v>#VALUE!</v>
      </c>
      <c r="M2212" s="7" t="e">
        <f>SUMIFS([2]Лист2!$H$2:$H$3988,[2]Лист2!$A$2:$A$3988,Таблица1[[#This Row],[Лицевой]])</f>
        <v>#VALUE!</v>
      </c>
    </row>
    <row r="2213" spans="1:13" hidden="1" outlineLevel="2" x14ac:dyDescent="0.25">
      <c r="A2213" s="25" t="s">
        <v>38</v>
      </c>
      <c r="B2213" s="26">
        <v>537646.94999999995</v>
      </c>
      <c r="C2213" s="26">
        <v>4489.49</v>
      </c>
      <c r="D2213" s="27">
        <v>70876</v>
      </c>
      <c r="E2213" s="26">
        <v>5320.87</v>
      </c>
      <c r="F2213" s="27">
        <v>44</v>
      </c>
      <c r="G2213" s="26">
        <v>-51.57</v>
      </c>
      <c r="H2213" s="26">
        <v>0</v>
      </c>
      <c r="I2213" s="26">
        <v>-26.52</v>
      </c>
      <c r="J2213" s="13" t="s">
        <v>1499</v>
      </c>
      <c r="K2213" s="7" t="e">
        <f>SUMIFS([1]исходный!$I$2:$I$8445,[1]исходный!$A$2:$A$8445,Таблица1[[#This Row],[Лицевой]],[1]исходный!$C$2:$C$8445,"Отопление")</f>
        <v>#VALUE!</v>
      </c>
      <c r="L2213" s="7" t="e">
        <f>Таблица1[[#This Row],[Возврат за июль]]+Таблица1[[#This Row],[возврат]]</f>
        <v>#VALUE!</v>
      </c>
      <c r="M2213" s="7" t="e">
        <f>SUMIFS([2]Лист2!$H$2:$H$3988,[2]Лист2!$A$2:$A$3988,Таблица1[[#This Row],[Лицевой]])</f>
        <v>#VALUE!</v>
      </c>
    </row>
    <row r="2214" spans="1:13" hidden="1" outlineLevel="2" x14ac:dyDescent="0.25">
      <c r="A2214" s="25" t="s">
        <v>38</v>
      </c>
      <c r="B2214" s="26">
        <v>537646.94999999995</v>
      </c>
      <c r="C2214" s="26">
        <v>4489.49</v>
      </c>
      <c r="D2214" s="27">
        <v>70877</v>
      </c>
      <c r="E2214" s="26">
        <v>5323.3</v>
      </c>
      <c r="F2214" s="27">
        <v>44.02</v>
      </c>
      <c r="G2214" s="26">
        <v>-51.61</v>
      </c>
      <c r="H2214" s="26">
        <v>-812.25</v>
      </c>
      <c r="I2214" s="26">
        <v>-26.53</v>
      </c>
      <c r="J2214" s="13" t="s">
        <v>1515</v>
      </c>
      <c r="K2214" s="7" t="e">
        <f>SUMIFS([1]исходный!$I$2:$I$8445,[1]исходный!$A$2:$A$8445,Таблица1[[#This Row],[Лицевой]],[1]исходный!$C$2:$C$8445,"Отопление")</f>
        <v>#VALUE!</v>
      </c>
      <c r="L2214" s="7" t="e">
        <f>Таблица1[[#This Row],[Возврат за июль]]+Таблица1[[#This Row],[возврат]]</f>
        <v>#VALUE!</v>
      </c>
      <c r="M2214" s="7" t="e">
        <f>SUMIFS([2]Лист2!$H$2:$H$3988,[2]Лист2!$A$2:$A$3988,Таблица1[[#This Row],[Лицевой]])</f>
        <v>#VALUE!</v>
      </c>
    </row>
    <row r="2215" spans="1:13" hidden="1" outlineLevel="2" x14ac:dyDescent="0.25">
      <c r="A2215" s="25" t="s">
        <v>38</v>
      </c>
      <c r="B2215" s="26">
        <v>537646.94999999995</v>
      </c>
      <c r="C2215" s="26">
        <v>4489.49</v>
      </c>
      <c r="D2215" s="27">
        <v>70878</v>
      </c>
      <c r="E2215" s="26">
        <v>5520.42</v>
      </c>
      <c r="F2215" s="27">
        <v>45.65</v>
      </c>
      <c r="G2215" s="26">
        <v>-53.52</v>
      </c>
      <c r="H2215" s="26">
        <v>0</v>
      </c>
      <c r="I2215" s="26">
        <v>-27.51</v>
      </c>
      <c r="J2215" s="13" t="s">
        <v>1516</v>
      </c>
      <c r="K2215" s="7" t="e">
        <f>SUMIFS([1]исходный!$I$2:$I$8445,[1]исходный!$A$2:$A$8445,Таблица1[[#This Row],[Лицевой]],[1]исходный!$C$2:$C$8445,"Отопление")</f>
        <v>#VALUE!</v>
      </c>
      <c r="L2215" s="7" t="e">
        <f>Таблица1[[#This Row],[Возврат за июль]]+Таблица1[[#This Row],[возврат]]</f>
        <v>#VALUE!</v>
      </c>
      <c r="M2215" s="7" t="e">
        <f>SUMIFS([2]Лист2!$H$2:$H$3988,[2]Лист2!$A$2:$A$3988,Таблица1[[#This Row],[Лицевой]])</f>
        <v>#VALUE!</v>
      </c>
    </row>
    <row r="2216" spans="1:13" hidden="1" outlineLevel="2" x14ac:dyDescent="0.25">
      <c r="A2216" s="25" t="s">
        <v>38</v>
      </c>
      <c r="B2216" s="26">
        <v>537646.94999999995</v>
      </c>
      <c r="C2216" s="26">
        <v>4489.49</v>
      </c>
      <c r="D2216" s="27">
        <v>70879</v>
      </c>
      <c r="E2216" s="26">
        <v>6856.7</v>
      </c>
      <c r="F2216" s="27">
        <v>56.7</v>
      </c>
      <c r="G2216" s="26">
        <v>-66.489999999999995</v>
      </c>
      <c r="H2216" s="26">
        <v>-1046.22</v>
      </c>
      <c r="I2216" s="26">
        <v>-34.17</v>
      </c>
      <c r="J2216" s="13" t="s">
        <v>1517</v>
      </c>
      <c r="K2216" s="7" t="e">
        <f>SUMIFS([1]исходный!$I$2:$I$8445,[1]исходный!$A$2:$A$8445,Таблица1[[#This Row],[Лицевой]],[1]исходный!$C$2:$C$8445,"Отопление")</f>
        <v>#VALUE!</v>
      </c>
      <c r="L2216" s="7" t="e">
        <f>Таблица1[[#This Row],[Возврат за июль]]+Таблица1[[#This Row],[возврат]]</f>
        <v>#VALUE!</v>
      </c>
      <c r="M2216" s="7" t="e">
        <f>SUMIFS([2]Лист2!$H$2:$H$3988,[2]Лист2!$A$2:$A$3988,Таблица1[[#This Row],[Лицевой]])</f>
        <v>#VALUE!</v>
      </c>
    </row>
    <row r="2217" spans="1:13" hidden="1" outlineLevel="2" x14ac:dyDescent="0.25">
      <c r="A2217" s="25" t="s">
        <v>38</v>
      </c>
      <c r="B2217" s="26">
        <v>537646.94999999995</v>
      </c>
      <c r="C2217" s="26">
        <v>4489.49</v>
      </c>
      <c r="D2217" s="27">
        <v>70880</v>
      </c>
      <c r="E2217" s="26">
        <v>5336.6</v>
      </c>
      <c r="F2217" s="27">
        <v>44.13</v>
      </c>
      <c r="G2217" s="26">
        <v>-51.73</v>
      </c>
      <c r="H2217" s="26">
        <v>0</v>
      </c>
      <c r="I2217" s="26">
        <v>-26.61</v>
      </c>
      <c r="J2217" s="13" t="s">
        <v>1518</v>
      </c>
      <c r="K2217" s="7" t="e">
        <f>SUMIFS([1]исходный!$I$2:$I$8445,[1]исходный!$A$2:$A$8445,Таблица1[[#This Row],[Лицевой]],[1]исходный!$C$2:$C$8445,"Отопление")</f>
        <v>#VALUE!</v>
      </c>
      <c r="L2217" s="7" t="e">
        <f>Таблица1[[#This Row],[Возврат за июль]]+Таблица1[[#This Row],[возврат]]</f>
        <v>#VALUE!</v>
      </c>
      <c r="M2217" s="7" t="e">
        <f>SUMIFS([2]Лист2!$H$2:$H$3988,[2]Лист2!$A$2:$A$3988,Таблица1[[#This Row],[Лицевой]])</f>
        <v>#VALUE!</v>
      </c>
    </row>
    <row r="2218" spans="1:13" hidden="1" outlineLevel="2" x14ac:dyDescent="0.25">
      <c r="A2218" s="25" t="s">
        <v>38</v>
      </c>
      <c r="B2218" s="26">
        <v>537646.94999999995</v>
      </c>
      <c r="C2218" s="26">
        <v>4489.49</v>
      </c>
      <c r="D2218" s="27">
        <v>70881</v>
      </c>
      <c r="E2218" s="26">
        <v>5308.8</v>
      </c>
      <c r="F2218" s="27">
        <v>43.9</v>
      </c>
      <c r="G2218" s="26">
        <v>-51.48</v>
      </c>
      <c r="H2218" s="26">
        <v>0</v>
      </c>
      <c r="I2218" s="26">
        <v>-26.46</v>
      </c>
      <c r="J2218" s="13" t="s">
        <v>1503</v>
      </c>
      <c r="K2218" s="7" t="e">
        <f>SUMIFS([1]исходный!$I$2:$I$8445,[1]исходный!$A$2:$A$8445,Таблица1[[#This Row],[Лицевой]],[1]исходный!$C$2:$C$8445,"Отопление")</f>
        <v>#VALUE!</v>
      </c>
      <c r="L2218" s="7" t="e">
        <f>Таблица1[[#This Row],[Возврат за июль]]+Таблица1[[#This Row],[возврат]]</f>
        <v>#VALUE!</v>
      </c>
      <c r="M2218" s="7" t="e">
        <f>SUMIFS([2]Лист2!$H$2:$H$3988,[2]Лист2!$A$2:$A$3988,Таблица1[[#This Row],[Лицевой]])</f>
        <v>#VALUE!</v>
      </c>
    </row>
    <row r="2219" spans="1:13" hidden="1" outlineLevel="2" x14ac:dyDescent="0.25">
      <c r="A2219" s="25" t="s">
        <v>38</v>
      </c>
      <c r="B2219" s="26">
        <v>537646.94999999995</v>
      </c>
      <c r="C2219" s="26">
        <v>4489.49</v>
      </c>
      <c r="D2219" s="27">
        <v>70882</v>
      </c>
      <c r="E2219" s="26">
        <v>5476.86</v>
      </c>
      <c r="F2219" s="27">
        <v>45.29</v>
      </c>
      <c r="G2219" s="26">
        <v>-53.07</v>
      </c>
      <c r="H2219" s="26">
        <v>-835.68</v>
      </c>
      <c r="I2219" s="26">
        <v>-27.29</v>
      </c>
      <c r="J2219" s="13" t="s">
        <v>1519</v>
      </c>
      <c r="K2219" s="7" t="e">
        <f>SUMIFS([1]исходный!$I$2:$I$8445,[1]исходный!$A$2:$A$8445,Таблица1[[#This Row],[Лицевой]],[1]исходный!$C$2:$C$8445,"Отопление")</f>
        <v>#VALUE!</v>
      </c>
      <c r="L2219" s="7" t="e">
        <f>Таблица1[[#This Row],[Возврат за июль]]+Таблица1[[#This Row],[возврат]]</f>
        <v>#VALUE!</v>
      </c>
      <c r="M2219" s="7" t="e">
        <f>SUMIFS([2]Лист2!$H$2:$H$3988,[2]Лист2!$A$2:$A$3988,Таблица1[[#This Row],[Лицевой]])</f>
        <v>#VALUE!</v>
      </c>
    </row>
    <row r="2220" spans="1:13" hidden="1" outlineLevel="2" x14ac:dyDescent="0.25">
      <c r="A2220" s="25" t="s">
        <v>38</v>
      </c>
      <c r="B2220" s="26">
        <v>537646.94999999995</v>
      </c>
      <c r="C2220" s="26">
        <v>4489.49</v>
      </c>
      <c r="D2220" s="27">
        <v>70883</v>
      </c>
      <c r="E2220" s="26">
        <v>6883.27</v>
      </c>
      <c r="F2220" s="27">
        <v>56.92</v>
      </c>
      <c r="G2220" s="26">
        <v>-66.709999999999994</v>
      </c>
      <c r="H2220" s="26">
        <v>-1050.28</v>
      </c>
      <c r="I2220" s="26">
        <v>-34.299999999999997</v>
      </c>
      <c r="J2220" s="13" t="s">
        <v>1520</v>
      </c>
      <c r="K2220" s="7" t="e">
        <f>SUMIFS([1]исходный!$I$2:$I$8445,[1]исходный!$A$2:$A$8445,Таблица1[[#This Row],[Лицевой]],[1]исходный!$C$2:$C$8445,"Отопление")</f>
        <v>#VALUE!</v>
      </c>
      <c r="L2220" s="7" t="e">
        <f>Таблица1[[#This Row],[Возврат за июль]]+Таблица1[[#This Row],[возврат]]</f>
        <v>#VALUE!</v>
      </c>
      <c r="M2220" s="7" t="e">
        <f>SUMIFS([2]Лист2!$H$2:$H$3988,[2]Лист2!$A$2:$A$3988,Таблица1[[#This Row],[Лицевой]])</f>
        <v>#VALUE!</v>
      </c>
    </row>
    <row r="2221" spans="1:13" hidden="1" outlineLevel="2" x14ac:dyDescent="0.25">
      <c r="A2221" s="25" t="s">
        <v>38</v>
      </c>
      <c r="B2221" s="26">
        <v>537646.94999999995</v>
      </c>
      <c r="C2221" s="26">
        <v>4489.49</v>
      </c>
      <c r="D2221" s="27">
        <v>70884</v>
      </c>
      <c r="E2221" s="26">
        <v>5369.24</v>
      </c>
      <c r="F2221" s="27">
        <v>44.4</v>
      </c>
      <c r="G2221" s="26">
        <v>-52.04</v>
      </c>
      <c r="H2221" s="26">
        <v>-819.26</v>
      </c>
      <c r="I2221" s="26">
        <v>-26.76</v>
      </c>
      <c r="J2221" s="13" t="s">
        <v>1521</v>
      </c>
      <c r="K2221" s="7" t="e">
        <f>SUMIFS([1]исходный!$I$2:$I$8445,[1]исходный!$A$2:$A$8445,Таблица1[[#This Row],[Лицевой]],[1]исходный!$C$2:$C$8445,"Отопление")</f>
        <v>#VALUE!</v>
      </c>
      <c r="L2221" s="7" t="e">
        <f>Таблица1[[#This Row],[Возврат за июль]]+Таблица1[[#This Row],[возврат]]</f>
        <v>#VALUE!</v>
      </c>
      <c r="M2221" s="7" t="e">
        <f>SUMIFS([2]Лист2!$H$2:$H$3988,[2]Лист2!$A$2:$A$3988,Таблица1[[#This Row],[Лицевой]])</f>
        <v>#VALUE!</v>
      </c>
    </row>
    <row r="2222" spans="1:13" hidden="1" outlineLevel="2" x14ac:dyDescent="0.25">
      <c r="A2222" s="25" t="s">
        <v>38</v>
      </c>
      <c r="B2222" s="26">
        <v>537646.94999999995</v>
      </c>
      <c r="C2222" s="26">
        <v>4489.49</v>
      </c>
      <c r="D2222" s="27">
        <v>70885</v>
      </c>
      <c r="E2222" s="26">
        <v>5345.08</v>
      </c>
      <c r="F2222" s="27">
        <v>44.2</v>
      </c>
      <c r="G2222" s="26">
        <v>-51.83</v>
      </c>
      <c r="H2222" s="26">
        <v>0</v>
      </c>
      <c r="I2222" s="26">
        <v>-26.65</v>
      </c>
      <c r="J2222" s="13" t="s">
        <v>1481</v>
      </c>
      <c r="K2222" s="7" t="e">
        <f>SUMIFS([1]исходный!$I$2:$I$8445,[1]исходный!$A$2:$A$8445,Таблица1[[#This Row],[Лицевой]],[1]исходный!$C$2:$C$8445,"Отопление")</f>
        <v>#VALUE!</v>
      </c>
      <c r="L2222" s="7" t="e">
        <f>Таблица1[[#This Row],[Возврат за июль]]+Таблица1[[#This Row],[возврат]]</f>
        <v>#VALUE!</v>
      </c>
      <c r="M2222" s="7" t="e">
        <f>SUMIFS([2]Лист2!$H$2:$H$3988,[2]Лист2!$A$2:$A$3988,Таблица1[[#This Row],[Лицевой]])</f>
        <v>#VALUE!</v>
      </c>
    </row>
    <row r="2223" spans="1:13" hidden="1" outlineLevel="2" x14ac:dyDescent="0.25">
      <c r="A2223" s="25" t="s">
        <v>38</v>
      </c>
      <c r="B2223" s="26">
        <v>537646.94999999995</v>
      </c>
      <c r="C2223" s="26">
        <v>4489.49</v>
      </c>
      <c r="D2223" s="27">
        <v>70886</v>
      </c>
      <c r="E2223" s="26">
        <v>5493.78</v>
      </c>
      <c r="F2223" s="27">
        <v>45.43</v>
      </c>
      <c r="G2223" s="26">
        <v>-53.23</v>
      </c>
      <c r="H2223" s="26">
        <v>0</v>
      </c>
      <c r="I2223" s="26">
        <v>-27.38</v>
      </c>
      <c r="J2223" s="13" t="s">
        <v>1522</v>
      </c>
      <c r="K2223" s="7" t="e">
        <f>SUMIFS([1]исходный!$I$2:$I$8445,[1]исходный!$A$2:$A$8445,Таблица1[[#This Row],[Лицевой]],[1]исходный!$C$2:$C$8445,"Отопление")</f>
        <v>#VALUE!</v>
      </c>
      <c r="L2223" s="7" t="e">
        <f>Таблица1[[#This Row],[Возврат за июль]]+Таблица1[[#This Row],[возврат]]</f>
        <v>#VALUE!</v>
      </c>
      <c r="M2223" s="7" t="e">
        <f>SUMIFS([2]Лист2!$H$2:$H$3988,[2]Лист2!$A$2:$A$3988,Таблица1[[#This Row],[Лицевой]])</f>
        <v>#VALUE!</v>
      </c>
    </row>
    <row r="2224" spans="1:13" hidden="1" outlineLevel="2" x14ac:dyDescent="0.25">
      <c r="A2224" s="25" t="s">
        <v>38</v>
      </c>
      <c r="B2224" s="26">
        <v>537646.94999999995</v>
      </c>
      <c r="C2224" s="26">
        <v>4489.49</v>
      </c>
      <c r="D2224" s="27">
        <v>70887</v>
      </c>
      <c r="E2224" s="26">
        <v>6890.55</v>
      </c>
      <c r="F2224" s="27">
        <v>56.98</v>
      </c>
      <c r="G2224" s="26">
        <v>-66.81</v>
      </c>
      <c r="H2224" s="26">
        <v>0</v>
      </c>
      <c r="I2224" s="26">
        <v>-34.340000000000003</v>
      </c>
      <c r="J2224" s="13" t="s">
        <v>1523</v>
      </c>
      <c r="K2224" s="7" t="e">
        <f>SUMIFS([1]исходный!$I$2:$I$8445,[1]исходный!$A$2:$A$8445,Таблица1[[#This Row],[Лицевой]],[1]исходный!$C$2:$C$8445,"Отопление")</f>
        <v>#VALUE!</v>
      </c>
      <c r="L2224" s="7" t="e">
        <f>Таблица1[[#This Row],[Возврат за июль]]+Таблица1[[#This Row],[возврат]]</f>
        <v>#VALUE!</v>
      </c>
      <c r="M2224" s="7" t="e">
        <f>SUMIFS([2]Лист2!$H$2:$H$3988,[2]Лист2!$A$2:$A$3988,Таблица1[[#This Row],[Лицевой]])</f>
        <v>#VALUE!</v>
      </c>
    </row>
    <row r="2225" spans="1:13" hidden="1" outlineLevel="2" x14ac:dyDescent="0.25">
      <c r="A2225" s="25" t="s">
        <v>38</v>
      </c>
      <c r="B2225" s="26">
        <v>537646.94999999995</v>
      </c>
      <c r="C2225" s="26">
        <v>4489.49</v>
      </c>
      <c r="D2225" s="27">
        <v>70888</v>
      </c>
      <c r="E2225" s="26">
        <v>5359.59</v>
      </c>
      <c r="F2225" s="27">
        <v>44.32</v>
      </c>
      <c r="G2225" s="26">
        <v>-51.97</v>
      </c>
      <c r="H2225" s="26">
        <v>-817.79</v>
      </c>
      <c r="I2225" s="26">
        <v>-26.71</v>
      </c>
      <c r="J2225" s="13" t="s">
        <v>1524</v>
      </c>
      <c r="K2225" s="7" t="e">
        <f>SUMIFS([1]исходный!$I$2:$I$8445,[1]исходный!$A$2:$A$8445,Таблица1[[#This Row],[Лицевой]],[1]исходный!$C$2:$C$8445,"Отопление")</f>
        <v>#VALUE!</v>
      </c>
      <c r="L2225" s="7" t="e">
        <f>Таблица1[[#This Row],[Возврат за июль]]+Таблица1[[#This Row],[возврат]]</f>
        <v>#VALUE!</v>
      </c>
      <c r="M2225" s="7" t="e">
        <f>SUMIFS([2]Лист2!$H$2:$H$3988,[2]Лист2!$A$2:$A$3988,Таблица1[[#This Row],[Лицевой]])</f>
        <v>#VALUE!</v>
      </c>
    </row>
    <row r="2226" spans="1:13" hidden="1" outlineLevel="2" x14ac:dyDescent="0.25">
      <c r="A2226" s="25" t="s">
        <v>38</v>
      </c>
      <c r="B2226" s="26">
        <v>537646.94999999995</v>
      </c>
      <c r="C2226" s="26">
        <v>4489.49</v>
      </c>
      <c r="D2226" s="27">
        <v>70889</v>
      </c>
      <c r="E2226" s="26">
        <v>5324.49</v>
      </c>
      <c r="F2226" s="27">
        <v>44.03</v>
      </c>
      <c r="G2226" s="26">
        <v>-51.6</v>
      </c>
      <c r="H2226" s="26">
        <v>0</v>
      </c>
      <c r="I2226" s="26">
        <v>-26.53</v>
      </c>
      <c r="J2226" s="13" t="s">
        <v>1525</v>
      </c>
      <c r="K2226" s="7" t="e">
        <f>SUMIFS([1]исходный!$I$2:$I$8445,[1]исходный!$A$2:$A$8445,Таблица1[[#This Row],[Лицевой]],[1]исходный!$C$2:$C$8445,"Отопление")</f>
        <v>#VALUE!</v>
      </c>
      <c r="L2226" s="7" t="e">
        <f>Таблица1[[#This Row],[Возврат за июль]]+Таблица1[[#This Row],[возврат]]</f>
        <v>#VALUE!</v>
      </c>
      <c r="M2226" s="7" t="e">
        <f>SUMIFS([2]Лист2!$H$2:$H$3988,[2]Лист2!$A$2:$A$3988,Таблица1[[#This Row],[Лицевой]])</f>
        <v>#VALUE!</v>
      </c>
    </row>
    <row r="2227" spans="1:13" hidden="1" outlineLevel="2" x14ac:dyDescent="0.25">
      <c r="A2227" s="25" t="s">
        <v>38</v>
      </c>
      <c r="B2227" s="26">
        <v>537646.94999999995</v>
      </c>
      <c r="C2227" s="26">
        <v>4489.49</v>
      </c>
      <c r="D2227" s="27">
        <v>70890</v>
      </c>
      <c r="E2227" s="26">
        <v>5515.57</v>
      </c>
      <c r="F2227" s="27">
        <v>45.61</v>
      </c>
      <c r="G2227" s="26">
        <v>-53.46</v>
      </c>
      <c r="H2227" s="26">
        <v>0</v>
      </c>
      <c r="I2227" s="26">
        <v>-27.49</v>
      </c>
      <c r="J2227" s="13" t="s">
        <v>1526</v>
      </c>
      <c r="K2227" s="7" t="e">
        <f>SUMIFS([1]исходный!$I$2:$I$8445,[1]исходный!$A$2:$A$8445,Таблица1[[#This Row],[Лицевой]],[1]исходный!$C$2:$C$8445,"Отопление")</f>
        <v>#VALUE!</v>
      </c>
      <c r="L2227" s="7" t="e">
        <f>Таблица1[[#This Row],[Возврат за июль]]+Таблица1[[#This Row],[возврат]]</f>
        <v>#VALUE!</v>
      </c>
      <c r="M2227" s="7" t="e">
        <f>SUMIFS([2]Лист2!$H$2:$H$3988,[2]Лист2!$A$2:$A$3988,Таблица1[[#This Row],[Лицевой]])</f>
        <v>#VALUE!</v>
      </c>
    </row>
    <row r="2228" spans="1:13" hidden="1" outlineLevel="2" x14ac:dyDescent="0.25">
      <c r="A2228" s="25" t="s">
        <v>38</v>
      </c>
      <c r="B2228" s="26">
        <v>537646.94999999995</v>
      </c>
      <c r="C2228" s="26">
        <v>4489.49</v>
      </c>
      <c r="D2228" s="27">
        <v>70891</v>
      </c>
      <c r="E2228" s="26">
        <v>6838.52</v>
      </c>
      <c r="F2228" s="27">
        <v>56.55</v>
      </c>
      <c r="G2228" s="26">
        <v>-66.27</v>
      </c>
      <c r="H2228" s="26">
        <v>0</v>
      </c>
      <c r="I2228" s="26">
        <v>-34.08</v>
      </c>
      <c r="J2228" s="13" t="s">
        <v>1527</v>
      </c>
      <c r="K2228" s="7" t="e">
        <f>SUMIFS([1]исходный!$I$2:$I$8445,[1]исходный!$A$2:$A$8445,Таблица1[[#This Row],[Лицевой]],[1]исходный!$C$2:$C$8445,"Отопление")</f>
        <v>#VALUE!</v>
      </c>
      <c r="L2228" s="7" t="e">
        <f>Таблица1[[#This Row],[Возврат за июль]]+Таблица1[[#This Row],[возврат]]</f>
        <v>#VALUE!</v>
      </c>
      <c r="M2228" s="7" t="e">
        <f>SUMIFS([2]Лист2!$H$2:$H$3988,[2]Лист2!$A$2:$A$3988,Таблица1[[#This Row],[Лицевой]])</f>
        <v>#VALUE!</v>
      </c>
    </row>
    <row r="2229" spans="1:13" hidden="1" outlineLevel="2" x14ac:dyDescent="0.25">
      <c r="A2229" s="25" t="s">
        <v>38</v>
      </c>
      <c r="B2229" s="26">
        <v>537646.94999999995</v>
      </c>
      <c r="C2229" s="26">
        <v>4489.49</v>
      </c>
      <c r="D2229" s="27">
        <v>70892</v>
      </c>
      <c r="E2229" s="26">
        <v>5360.77</v>
      </c>
      <c r="F2229" s="27">
        <v>44.33</v>
      </c>
      <c r="G2229" s="26">
        <v>-51.95</v>
      </c>
      <c r="H2229" s="26">
        <v>0</v>
      </c>
      <c r="I2229" s="26">
        <v>-26.72</v>
      </c>
      <c r="J2229" s="13" t="s">
        <v>1528</v>
      </c>
      <c r="K2229" s="7" t="e">
        <f>SUMIFS([1]исходный!$I$2:$I$8445,[1]исходный!$A$2:$A$8445,Таблица1[[#This Row],[Лицевой]],[1]исходный!$C$2:$C$8445,"Отопление")</f>
        <v>#VALUE!</v>
      </c>
      <c r="L2229" s="7" t="e">
        <f>Таблица1[[#This Row],[Возврат за июль]]+Таблица1[[#This Row],[возврат]]</f>
        <v>#VALUE!</v>
      </c>
      <c r="M2229" s="7" t="e">
        <f>SUMIFS([2]Лист2!$H$2:$H$3988,[2]Лист2!$A$2:$A$3988,Таблица1[[#This Row],[Лицевой]])</f>
        <v>#VALUE!</v>
      </c>
    </row>
    <row r="2230" spans="1:13" hidden="1" outlineLevel="2" x14ac:dyDescent="0.25">
      <c r="A2230" s="25" t="s">
        <v>38</v>
      </c>
      <c r="B2230" s="26">
        <v>537646.94999999995</v>
      </c>
      <c r="C2230" s="26">
        <v>4489.49</v>
      </c>
      <c r="D2230" s="27">
        <v>70893</v>
      </c>
      <c r="E2230" s="26">
        <v>5332.95</v>
      </c>
      <c r="F2230" s="27">
        <v>44.1</v>
      </c>
      <c r="G2230" s="26">
        <v>-51.68</v>
      </c>
      <c r="H2230" s="26">
        <v>0</v>
      </c>
      <c r="I2230" s="26">
        <v>-26.58</v>
      </c>
      <c r="J2230" s="13" t="s">
        <v>1529</v>
      </c>
      <c r="K2230" s="7" t="e">
        <f>SUMIFS([1]исходный!$I$2:$I$8445,[1]исходный!$A$2:$A$8445,Таблица1[[#This Row],[Лицевой]],[1]исходный!$C$2:$C$8445,"Отопление")</f>
        <v>#VALUE!</v>
      </c>
      <c r="L2230" s="7" t="e">
        <f>Таблица1[[#This Row],[Возврат за июль]]+Таблица1[[#This Row],[возврат]]</f>
        <v>#VALUE!</v>
      </c>
      <c r="M2230" s="7" t="e">
        <f>SUMIFS([2]Лист2!$H$2:$H$3988,[2]Лист2!$A$2:$A$3988,Таблица1[[#This Row],[Лицевой]])</f>
        <v>#VALUE!</v>
      </c>
    </row>
    <row r="2231" spans="1:13" hidden="1" outlineLevel="2" x14ac:dyDescent="0.25">
      <c r="A2231" s="25" t="s">
        <v>38</v>
      </c>
      <c r="B2231" s="26">
        <v>537646.94999999995</v>
      </c>
      <c r="C2231" s="26">
        <v>4489.49</v>
      </c>
      <c r="D2231" s="27">
        <v>70894</v>
      </c>
      <c r="E2231" s="26">
        <v>5485.32</v>
      </c>
      <c r="F2231" s="27">
        <v>45.36</v>
      </c>
      <c r="G2231" s="26">
        <v>-53.15</v>
      </c>
      <c r="H2231" s="26">
        <v>0</v>
      </c>
      <c r="I2231" s="26">
        <v>-27.33</v>
      </c>
      <c r="J2231" s="13" t="s">
        <v>1530</v>
      </c>
      <c r="K2231" s="7" t="e">
        <f>SUMIFS([1]исходный!$I$2:$I$8445,[1]исходный!$A$2:$A$8445,Таблица1[[#This Row],[Лицевой]],[1]исходный!$C$2:$C$8445,"Отопление")</f>
        <v>#VALUE!</v>
      </c>
      <c r="L2231" s="7" t="e">
        <f>Таблица1[[#This Row],[Возврат за июль]]+Таблица1[[#This Row],[возврат]]</f>
        <v>#VALUE!</v>
      </c>
      <c r="M2231" s="7" t="e">
        <f>SUMIFS([2]Лист2!$H$2:$H$3988,[2]Лист2!$A$2:$A$3988,Таблица1[[#This Row],[Лицевой]])</f>
        <v>#VALUE!</v>
      </c>
    </row>
    <row r="2232" spans="1:13" hidden="1" outlineLevel="2" x14ac:dyDescent="0.25">
      <c r="A2232" s="25" t="s">
        <v>38</v>
      </c>
      <c r="B2232" s="26">
        <v>537646.94999999995</v>
      </c>
      <c r="C2232" s="26">
        <v>4489.49</v>
      </c>
      <c r="D2232" s="27">
        <v>70895</v>
      </c>
      <c r="E2232" s="26">
        <v>6846.78</v>
      </c>
      <c r="F2232" s="27">
        <v>56.6</v>
      </c>
      <c r="G2232" s="26">
        <v>-68.55</v>
      </c>
      <c r="H2232" s="26">
        <v>-1046.4000000000001</v>
      </c>
      <c r="I2232" s="26">
        <v>-34.18</v>
      </c>
      <c r="J2232" s="13" t="s">
        <v>1531</v>
      </c>
      <c r="K2232" s="7" t="e">
        <f>SUMIFS([1]исходный!$I$2:$I$8445,[1]исходный!$A$2:$A$8445,Таблица1[[#This Row],[Лицевой]],[1]исходный!$C$2:$C$8445,"Отопление")</f>
        <v>#VALUE!</v>
      </c>
      <c r="L2232" s="7" t="e">
        <f>Таблица1[[#This Row],[Возврат за июль]]+Таблица1[[#This Row],[возврат]]</f>
        <v>#VALUE!</v>
      </c>
      <c r="M2232" s="7" t="e">
        <f>SUMIFS([2]Лист2!$H$2:$H$3988,[2]Лист2!$A$2:$A$3988,Таблица1[[#This Row],[Лицевой]])</f>
        <v>#VALUE!</v>
      </c>
    </row>
    <row r="2233" spans="1:13" hidden="1" outlineLevel="2" x14ac:dyDescent="0.25">
      <c r="A2233" s="25" t="s">
        <v>38</v>
      </c>
      <c r="B2233" s="26">
        <v>537646.94999999995</v>
      </c>
      <c r="C2233" s="26">
        <v>4489.49</v>
      </c>
      <c r="D2233" s="27">
        <v>70896</v>
      </c>
      <c r="E2233" s="26">
        <v>5355.98</v>
      </c>
      <c r="F2233" s="27">
        <v>44.29</v>
      </c>
      <c r="G2233" s="26">
        <v>-51.95</v>
      </c>
      <c r="H2233" s="26">
        <v>0</v>
      </c>
      <c r="I2233" s="26">
        <v>-26.7</v>
      </c>
      <c r="J2233" s="13" t="s">
        <v>1532</v>
      </c>
      <c r="K2233" s="7" t="e">
        <f>SUMIFS([1]исходный!$I$2:$I$8445,[1]исходный!$A$2:$A$8445,Таблица1[[#This Row],[Лицевой]],[1]исходный!$C$2:$C$8445,"Отопление")</f>
        <v>#VALUE!</v>
      </c>
      <c r="L2233" s="7" t="e">
        <f>Таблица1[[#This Row],[Возврат за июль]]+Таблица1[[#This Row],[возврат]]</f>
        <v>#VALUE!</v>
      </c>
      <c r="M2233" s="7" t="e">
        <f>SUMIFS([2]Лист2!$H$2:$H$3988,[2]Лист2!$A$2:$A$3988,Таблица1[[#This Row],[Лицевой]])</f>
        <v>#VALUE!</v>
      </c>
    </row>
    <row r="2234" spans="1:13" hidden="1" outlineLevel="2" x14ac:dyDescent="0.25">
      <c r="A2234" s="25" t="s">
        <v>38</v>
      </c>
      <c r="B2234" s="26">
        <v>537646.94999999995</v>
      </c>
      <c r="C2234" s="26">
        <v>4489.49</v>
      </c>
      <c r="D2234" s="27">
        <v>70897</v>
      </c>
      <c r="E2234" s="26">
        <v>5349.88</v>
      </c>
      <c r="F2234" s="27">
        <v>44.24</v>
      </c>
      <c r="G2234" s="26">
        <v>-51.84</v>
      </c>
      <c r="H2234" s="26">
        <v>-816.31</v>
      </c>
      <c r="I2234" s="26">
        <v>-26.66</v>
      </c>
      <c r="J2234" s="13" t="s">
        <v>1533</v>
      </c>
      <c r="K2234" s="7" t="e">
        <f>SUMIFS([1]исходный!$I$2:$I$8445,[1]исходный!$A$2:$A$8445,Таблица1[[#This Row],[Лицевой]],[1]исходный!$C$2:$C$8445,"Отопление")</f>
        <v>#VALUE!</v>
      </c>
      <c r="L2234" s="7" t="e">
        <f>Таблица1[[#This Row],[Возврат за июль]]+Таблица1[[#This Row],[возврат]]</f>
        <v>#VALUE!</v>
      </c>
      <c r="M2234" s="7" t="e">
        <f>SUMIFS([2]Лист2!$H$2:$H$3988,[2]Лист2!$A$2:$A$3988,Таблица1[[#This Row],[Лицевой]])</f>
        <v>#VALUE!</v>
      </c>
    </row>
    <row r="2235" spans="1:13" hidden="1" outlineLevel="2" x14ac:dyDescent="0.25">
      <c r="A2235" s="25" t="s">
        <v>38</v>
      </c>
      <c r="B2235" s="26">
        <v>537646.94999999995</v>
      </c>
      <c r="C2235" s="26">
        <v>4489.49</v>
      </c>
      <c r="D2235" s="27">
        <v>70898</v>
      </c>
      <c r="E2235" s="26">
        <v>5537.34</v>
      </c>
      <c r="F2235" s="27">
        <v>45.79</v>
      </c>
      <c r="G2235" s="26">
        <v>-53.68</v>
      </c>
      <c r="H2235" s="26">
        <v>-844.91</v>
      </c>
      <c r="I2235" s="26">
        <v>-27.6</v>
      </c>
      <c r="J2235" s="13" t="s">
        <v>1534</v>
      </c>
      <c r="K2235" s="7" t="e">
        <f>SUMIFS([1]исходный!$I$2:$I$8445,[1]исходный!$A$2:$A$8445,Таблица1[[#This Row],[Лицевой]],[1]исходный!$C$2:$C$8445,"Отопление")</f>
        <v>#VALUE!</v>
      </c>
      <c r="L2235" s="7" t="e">
        <f>Таблица1[[#This Row],[Возврат за июль]]+Таблица1[[#This Row],[возврат]]</f>
        <v>#VALUE!</v>
      </c>
      <c r="M2235" s="7" t="e">
        <f>SUMIFS([2]Лист2!$H$2:$H$3988,[2]Лист2!$A$2:$A$3988,Таблица1[[#This Row],[Лицевой]])</f>
        <v>#VALUE!</v>
      </c>
    </row>
    <row r="2236" spans="1:13" hidden="1" outlineLevel="2" x14ac:dyDescent="0.25">
      <c r="A2236" s="25" t="s">
        <v>38</v>
      </c>
      <c r="B2236" s="26">
        <v>537646.94999999995</v>
      </c>
      <c r="C2236" s="26">
        <v>4489.49</v>
      </c>
      <c r="D2236" s="27">
        <v>70899</v>
      </c>
      <c r="E2236" s="26">
        <v>6903.87</v>
      </c>
      <c r="F2236" s="27">
        <v>57.09</v>
      </c>
      <c r="G2236" s="26">
        <v>-66.95</v>
      </c>
      <c r="H2236" s="26">
        <v>0</v>
      </c>
      <c r="I2236" s="26">
        <v>-34.409999999999997</v>
      </c>
      <c r="J2236" s="13" t="s">
        <v>1535</v>
      </c>
      <c r="K2236" s="7" t="e">
        <f>SUMIFS([1]исходный!$I$2:$I$8445,[1]исходный!$A$2:$A$8445,Таблица1[[#This Row],[Лицевой]],[1]исходный!$C$2:$C$8445,"Отопление")</f>
        <v>#VALUE!</v>
      </c>
      <c r="L2236" s="7" t="e">
        <f>Таблица1[[#This Row],[Возврат за июль]]+Таблица1[[#This Row],[возврат]]</f>
        <v>#VALUE!</v>
      </c>
      <c r="M2236" s="7" t="e">
        <f>SUMIFS([2]Лист2!$H$2:$H$3988,[2]Лист2!$A$2:$A$3988,Таблица1[[#This Row],[Лицевой]])</f>
        <v>#VALUE!</v>
      </c>
    </row>
    <row r="2237" spans="1:13" hidden="1" outlineLevel="2" x14ac:dyDescent="0.25">
      <c r="A2237" s="25" t="s">
        <v>38</v>
      </c>
      <c r="B2237" s="26">
        <v>537646.94999999995</v>
      </c>
      <c r="C2237" s="26">
        <v>4489.49</v>
      </c>
      <c r="D2237" s="27">
        <v>70900</v>
      </c>
      <c r="E2237" s="26">
        <v>5366.81</v>
      </c>
      <c r="F2237" s="27">
        <v>44.38</v>
      </c>
      <c r="G2237" s="26">
        <v>-52</v>
      </c>
      <c r="H2237" s="26">
        <v>0</v>
      </c>
      <c r="I2237" s="26">
        <v>-26.74</v>
      </c>
      <c r="J2237" s="13" t="s">
        <v>1536</v>
      </c>
      <c r="K2237" s="7" t="e">
        <f>SUMIFS([1]исходный!$I$2:$I$8445,[1]исходный!$A$2:$A$8445,Таблица1[[#This Row],[Лицевой]],[1]исходный!$C$2:$C$8445,"Отопление")</f>
        <v>#VALUE!</v>
      </c>
      <c r="L2237" s="7" t="e">
        <f>Таблица1[[#This Row],[Возврат за июль]]+Таблица1[[#This Row],[возврат]]</f>
        <v>#VALUE!</v>
      </c>
      <c r="M2237" s="7" t="e">
        <f>SUMIFS([2]Лист2!$H$2:$H$3988,[2]Лист2!$A$2:$A$3988,Таблица1[[#This Row],[Лицевой]])</f>
        <v>#VALUE!</v>
      </c>
    </row>
    <row r="2238" spans="1:13" hidden="1" outlineLevel="2" x14ac:dyDescent="0.25">
      <c r="A2238" s="25" t="s">
        <v>38</v>
      </c>
      <c r="B2238" s="26">
        <v>537646.94999999995</v>
      </c>
      <c r="C2238" s="26">
        <v>4489.49</v>
      </c>
      <c r="D2238" s="27">
        <v>70901</v>
      </c>
      <c r="E2238" s="26">
        <v>5345.08</v>
      </c>
      <c r="F2238" s="27">
        <v>44.2</v>
      </c>
      <c r="G2238" s="26">
        <v>-51.83</v>
      </c>
      <c r="H2238" s="26">
        <v>-815.58</v>
      </c>
      <c r="I2238" s="26">
        <v>-26.65</v>
      </c>
      <c r="J2238" s="13" t="s">
        <v>1481</v>
      </c>
      <c r="K2238" s="7" t="e">
        <f>SUMIFS([1]исходный!$I$2:$I$8445,[1]исходный!$A$2:$A$8445,Таблица1[[#This Row],[Лицевой]],[1]исходный!$C$2:$C$8445,"Отопление")</f>
        <v>#VALUE!</v>
      </c>
      <c r="L2238" s="7" t="e">
        <f>Таблица1[[#This Row],[Возврат за июль]]+Таблица1[[#This Row],[возврат]]</f>
        <v>#VALUE!</v>
      </c>
      <c r="M2238" s="7" t="e">
        <f>SUMIFS([2]Лист2!$H$2:$H$3988,[2]Лист2!$A$2:$A$3988,Таблица1[[#This Row],[Лицевой]])</f>
        <v>#VALUE!</v>
      </c>
    </row>
    <row r="2239" spans="1:13" hidden="1" outlineLevel="2" x14ac:dyDescent="0.25">
      <c r="A2239" s="25" t="s">
        <v>38</v>
      </c>
      <c r="B2239" s="26">
        <v>537646.94999999995</v>
      </c>
      <c r="C2239" s="26">
        <v>4489.49</v>
      </c>
      <c r="D2239" s="27">
        <v>70902</v>
      </c>
      <c r="E2239" s="26">
        <v>5517.99</v>
      </c>
      <c r="F2239" s="27">
        <v>45.63</v>
      </c>
      <c r="G2239" s="26">
        <v>-53.49</v>
      </c>
      <c r="H2239" s="26">
        <v>0</v>
      </c>
      <c r="I2239" s="26">
        <v>-27.5</v>
      </c>
      <c r="J2239" s="13" t="s">
        <v>1487</v>
      </c>
      <c r="K2239" s="7" t="e">
        <f>SUMIFS([1]исходный!$I$2:$I$8445,[1]исходный!$A$2:$A$8445,Таблица1[[#This Row],[Лицевой]],[1]исходный!$C$2:$C$8445,"Отопление")</f>
        <v>#VALUE!</v>
      </c>
      <c r="L2239" s="7" t="e">
        <f>Таблица1[[#This Row],[Возврат за июль]]+Таблица1[[#This Row],[возврат]]</f>
        <v>#VALUE!</v>
      </c>
      <c r="M2239" s="7" t="e">
        <f>SUMIFS([2]Лист2!$H$2:$H$3988,[2]Лист2!$A$2:$A$3988,Таблица1[[#This Row],[Лицевой]])</f>
        <v>#VALUE!</v>
      </c>
    </row>
    <row r="2240" spans="1:13" hidden="1" outlineLevel="2" x14ac:dyDescent="0.25">
      <c r="A2240" s="25" t="s">
        <v>38</v>
      </c>
      <c r="B2240" s="26">
        <v>537646.94999999995</v>
      </c>
      <c r="C2240" s="26">
        <v>4489.49</v>
      </c>
      <c r="D2240" s="27">
        <v>70903</v>
      </c>
      <c r="E2240" s="26">
        <v>6886.94</v>
      </c>
      <c r="F2240" s="27">
        <v>56.95</v>
      </c>
      <c r="G2240" s="26">
        <v>-66.790000000000006</v>
      </c>
      <c r="H2240" s="26">
        <v>-1050.8399999999999</v>
      </c>
      <c r="I2240" s="26">
        <v>-34.33</v>
      </c>
      <c r="J2240" s="13" t="s">
        <v>1537</v>
      </c>
      <c r="K2240" s="7" t="e">
        <f>SUMIFS([1]исходный!$I$2:$I$8445,[1]исходный!$A$2:$A$8445,Таблица1[[#This Row],[Лицевой]],[1]исходный!$C$2:$C$8445,"Отопление")</f>
        <v>#VALUE!</v>
      </c>
      <c r="L2240" s="7" t="e">
        <f>Таблица1[[#This Row],[Возврат за июль]]+Таблица1[[#This Row],[возврат]]</f>
        <v>#VALUE!</v>
      </c>
      <c r="M2240" s="7" t="e">
        <f>SUMIFS([2]Лист2!$H$2:$H$3988,[2]Лист2!$A$2:$A$3988,Таблица1[[#This Row],[Лицевой]])</f>
        <v>#VALUE!</v>
      </c>
    </row>
    <row r="2241" spans="1:13" hidden="1" outlineLevel="2" x14ac:dyDescent="0.25">
      <c r="A2241" s="25" t="s">
        <v>38</v>
      </c>
      <c r="B2241" s="26">
        <v>537646.94999999995</v>
      </c>
      <c r="C2241" s="26">
        <v>4489.49</v>
      </c>
      <c r="D2241" s="27">
        <v>70904</v>
      </c>
      <c r="E2241" s="26">
        <v>5405.52</v>
      </c>
      <c r="F2241" s="27">
        <v>44.7</v>
      </c>
      <c r="G2241" s="26">
        <v>-52.39</v>
      </c>
      <c r="H2241" s="26">
        <v>-824.8</v>
      </c>
      <c r="I2241" s="26">
        <v>-26.94</v>
      </c>
      <c r="J2241" s="13" t="s">
        <v>1538</v>
      </c>
      <c r="K2241" s="7" t="e">
        <f>SUMIFS([1]исходный!$I$2:$I$8445,[1]исходный!$A$2:$A$8445,Таблица1[[#This Row],[Лицевой]],[1]исходный!$C$2:$C$8445,"Отопление")</f>
        <v>#VALUE!</v>
      </c>
      <c r="L2241" s="7" t="e">
        <f>Таблица1[[#This Row],[Возврат за июль]]+Таблица1[[#This Row],[возврат]]</f>
        <v>#VALUE!</v>
      </c>
      <c r="M2241" s="7" t="e">
        <f>SUMIFS([2]Лист2!$H$2:$H$3988,[2]Лист2!$A$2:$A$3988,Таблица1[[#This Row],[Лицевой]])</f>
        <v>#VALUE!</v>
      </c>
    </row>
    <row r="2242" spans="1:13" hidden="1" outlineLevel="2" x14ac:dyDescent="0.25">
      <c r="A2242" s="25" t="s">
        <v>38</v>
      </c>
      <c r="B2242" s="26">
        <v>537646.94999999995</v>
      </c>
      <c r="C2242" s="26">
        <v>4489.49</v>
      </c>
      <c r="D2242" s="27">
        <v>70905</v>
      </c>
      <c r="E2242" s="26">
        <v>5352.31</v>
      </c>
      <c r="F2242" s="27">
        <v>44.26</v>
      </c>
      <c r="G2242" s="26">
        <v>-51.87</v>
      </c>
      <c r="H2242" s="26">
        <v>0</v>
      </c>
      <c r="I2242" s="26">
        <v>-26.67</v>
      </c>
      <c r="J2242" s="13" t="s">
        <v>1539</v>
      </c>
      <c r="K2242" s="7" t="e">
        <f>SUMIFS([1]исходный!$I$2:$I$8445,[1]исходный!$A$2:$A$8445,Таблица1[[#This Row],[Лицевой]],[1]исходный!$C$2:$C$8445,"Отопление")</f>
        <v>#VALUE!</v>
      </c>
      <c r="L2242" s="7" t="e">
        <f>Таблица1[[#This Row],[Возврат за июль]]+Таблица1[[#This Row],[возврат]]</f>
        <v>#VALUE!</v>
      </c>
      <c r="M2242" s="7" t="e">
        <f>SUMIFS([2]Лист2!$H$2:$H$3988,[2]Лист2!$A$2:$A$3988,Таблица1[[#This Row],[Лицевой]])</f>
        <v>#VALUE!</v>
      </c>
    </row>
    <row r="2243" spans="1:13" hidden="1" outlineLevel="2" x14ac:dyDescent="0.25">
      <c r="A2243" s="25" t="s">
        <v>38</v>
      </c>
      <c r="B2243" s="26">
        <v>537646.94999999995</v>
      </c>
      <c r="C2243" s="26">
        <v>4489.49</v>
      </c>
      <c r="D2243" s="27">
        <v>70906</v>
      </c>
      <c r="E2243" s="26">
        <v>5584.53</v>
      </c>
      <c r="F2243" s="27">
        <v>46.18</v>
      </c>
      <c r="G2243" s="26">
        <v>-54.16</v>
      </c>
      <c r="H2243" s="26">
        <v>0</v>
      </c>
      <c r="I2243" s="26">
        <v>-27.83</v>
      </c>
      <c r="J2243" s="13" t="s">
        <v>1540</v>
      </c>
      <c r="K2243" s="7" t="e">
        <f>SUMIFS([1]исходный!$I$2:$I$8445,[1]исходный!$A$2:$A$8445,Таблица1[[#This Row],[Лицевой]],[1]исходный!$C$2:$C$8445,"Отопление")</f>
        <v>#VALUE!</v>
      </c>
      <c r="L2243" s="7" t="e">
        <f>Таблица1[[#This Row],[Возврат за июль]]+Таблица1[[#This Row],[возврат]]</f>
        <v>#VALUE!</v>
      </c>
      <c r="M2243" s="7" t="e">
        <f>SUMIFS([2]Лист2!$H$2:$H$3988,[2]Лист2!$A$2:$A$3988,Таблица1[[#This Row],[Лицевой]])</f>
        <v>#VALUE!</v>
      </c>
    </row>
    <row r="2244" spans="1:13" hidden="1" outlineLevel="2" x14ac:dyDescent="0.25">
      <c r="A2244" s="25" t="s">
        <v>38</v>
      </c>
      <c r="B2244" s="26">
        <v>537646.94999999995</v>
      </c>
      <c r="C2244" s="26">
        <v>4489.49</v>
      </c>
      <c r="D2244" s="27">
        <v>70907</v>
      </c>
      <c r="E2244" s="26">
        <v>6877.23</v>
      </c>
      <c r="F2244" s="27">
        <v>56.87</v>
      </c>
      <c r="G2244" s="26">
        <v>-66.66</v>
      </c>
      <c r="H2244" s="26">
        <v>0</v>
      </c>
      <c r="I2244" s="26">
        <v>-34.28</v>
      </c>
      <c r="J2244" s="13" t="s">
        <v>1541</v>
      </c>
      <c r="K2244" s="7" t="e">
        <f>SUMIFS([1]исходный!$I$2:$I$8445,[1]исходный!$A$2:$A$8445,Таблица1[[#This Row],[Лицевой]],[1]исходный!$C$2:$C$8445,"Отопление")</f>
        <v>#VALUE!</v>
      </c>
      <c r="L2244" s="7" t="e">
        <f>Таблица1[[#This Row],[Возврат за июль]]+Таблица1[[#This Row],[возврат]]</f>
        <v>#VALUE!</v>
      </c>
      <c r="M2244" s="7" t="e">
        <f>SUMIFS([2]Лист2!$H$2:$H$3988,[2]Лист2!$A$2:$A$3988,Таблица1[[#This Row],[Лицевой]])</f>
        <v>#VALUE!</v>
      </c>
    </row>
    <row r="2245" spans="1:13" hidden="1" outlineLevel="2" x14ac:dyDescent="0.25">
      <c r="A2245" s="25" t="s">
        <v>38</v>
      </c>
      <c r="B2245" s="26">
        <v>537646.94999999995</v>
      </c>
      <c r="C2245" s="26">
        <v>4489.49</v>
      </c>
      <c r="D2245" s="27">
        <v>70908</v>
      </c>
      <c r="E2245" s="26">
        <v>5365.63</v>
      </c>
      <c r="F2245" s="27">
        <v>44.37</v>
      </c>
      <c r="G2245" s="26">
        <v>-52.02</v>
      </c>
      <c r="H2245" s="26">
        <v>0</v>
      </c>
      <c r="I2245" s="26">
        <v>-26.74</v>
      </c>
      <c r="J2245" s="13" t="s">
        <v>1500</v>
      </c>
      <c r="K2245" s="7" t="e">
        <f>SUMIFS([1]исходный!$I$2:$I$8445,[1]исходный!$A$2:$A$8445,Таблица1[[#This Row],[Лицевой]],[1]исходный!$C$2:$C$8445,"Отопление")</f>
        <v>#VALUE!</v>
      </c>
      <c r="L2245" s="7" t="e">
        <f>Таблица1[[#This Row],[Возврат за июль]]+Таблица1[[#This Row],[возврат]]</f>
        <v>#VALUE!</v>
      </c>
      <c r="M2245" s="7" t="e">
        <f>SUMIFS([2]Лист2!$H$2:$H$3988,[2]Лист2!$A$2:$A$3988,Таблица1[[#This Row],[Лицевой]])</f>
        <v>#VALUE!</v>
      </c>
    </row>
    <row r="2246" spans="1:13" hidden="1" outlineLevel="2" x14ac:dyDescent="0.25">
      <c r="A2246" s="25" t="s">
        <v>38</v>
      </c>
      <c r="B2246" s="26">
        <v>537646.94999999995</v>
      </c>
      <c r="C2246" s="26">
        <v>4489.49</v>
      </c>
      <c r="D2246" s="27">
        <v>70909</v>
      </c>
      <c r="E2246" s="26">
        <v>5332.95</v>
      </c>
      <c r="F2246" s="27">
        <v>44.1</v>
      </c>
      <c r="G2246" s="26">
        <v>-51.68</v>
      </c>
      <c r="H2246" s="26">
        <v>0</v>
      </c>
      <c r="I2246" s="26">
        <v>-26.58</v>
      </c>
      <c r="J2246" s="13" t="s">
        <v>1529</v>
      </c>
      <c r="K2246" s="7" t="e">
        <f>SUMIFS([1]исходный!$I$2:$I$8445,[1]исходный!$A$2:$A$8445,Таблица1[[#This Row],[Лицевой]],[1]исходный!$C$2:$C$8445,"Отопление")</f>
        <v>#VALUE!</v>
      </c>
      <c r="L2246" s="7" t="e">
        <f>Таблица1[[#This Row],[Возврат за июль]]+Таблица1[[#This Row],[возврат]]</f>
        <v>#VALUE!</v>
      </c>
      <c r="M2246" s="7" t="e">
        <f>SUMIFS([2]Лист2!$H$2:$H$3988,[2]Лист2!$A$2:$A$3988,Таблица1[[#This Row],[Лицевой]])</f>
        <v>#VALUE!</v>
      </c>
    </row>
    <row r="2247" spans="1:13" hidden="1" outlineLevel="2" x14ac:dyDescent="0.25">
      <c r="A2247" s="25" t="s">
        <v>38</v>
      </c>
      <c r="B2247" s="26">
        <v>537646.94999999995</v>
      </c>
      <c r="C2247" s="26">
        <v>4489.49</v>
      </c>
      <c r="D2247" s="27">
        <v>70910</v>
      </c>
      <c r="E2247" s="26">
        <v>5550.67</v>
      </c>
      <c r="F2247" s="27">
        <v>45.9</v>
      </c>
      <c r="G2247" s="26">
        <v>-53.83</v>
      </c>
      <c r="H2247" s="26">
        <v>0</v>
      </c>
      <c r="I2247" s="26">
        <v>-27.67</v>
      </c>
      <c r="J2247" s="13" t="s">
        <v>1542</v>
      </c>
      <c r="K2247" s="7" t="e">
        <f>SUMIFS([1]исходный!$I$2:$I$8445,[1]исходный!$A$2:$A$8445,Таблица1[[#This Row],[Лицевой]],[1]исходный!$C$2:$C$8445,"Отопление")</f>
        <v>#VALUE!</v>
      </c>
      <c r="L2247" s="7" t="e">
        <f>Таблица1[[#This Row],[Возврат за июль]]+Таблица1[[#This Row],[возврат]]</f>
        <v>#VALUE!</v>
      </c>
      <c r="M2247" s="7" t="e">
        <f>SUMIFS([2]Лист2!$H$2:$H$3988,[2]Лист2!$A$2:$A$3988,Таблица1[[#This Row],[Лицевой]])</f>
        <v>#VALUE!</v>
      </c>
    </row>
    <row r="2248" spans="1:13" hidden="1" outlineLevel="2" x14ac:dyDescent="0.25">
      <c r="A2248" s="25" t="s">
        <v>38</v>
      </c>
      <c r="B2248" s="26">
        <v>537646.94999999995</v>
      </c>
      <c r="C2248" s="26">
        <v>4489.49</v>
      </c>
      <c r="D2248" s="27">
        <v>70911</v>
      </c>
      <c r="E2248" s="26">
        <v>6860.29</v>
      </c>
      <c r="F2248" s="27">
        <v>56.73</v>
      </c>
      <c r="G2248" s="26">
        <v>-66.489999999999995</v>
      </c>
      <c r="H2248" s="26">
        <v>0</v>
      </c>
      <c r="I2248" s="26">
        <v>-34.200000000000003</v>
      </c>
      <c r="J2248" s="13" t="s">
        <v>1543</v>
      </c>
      <c r="K2248" s="7" t="e">
        <f>SUMIFS([1]исходный!$I$2:$I$8445,[1]исходный!$A$2:$A$8445,Таблица1[[#This Row],[Лицевой]],[1]исходный!$C$2:$C$8445,"Отопление")</f>
        <v>#VALUE!</v>
      </c>
      <c r="L2248" s="7" t="e">
        <f>Таблица1[[#This Row],[Возврат за июль]]+Таблица1[[#This Row],[возврат]]</f>
        <v>#VALUE!</v>
      </c>
      <c r="M2248" s="7" t="e">
        <f>SUMIFS([2]Лист2!$H$2:$H$3988,[2]Лист2!$A$2:$A$3988,Таблица1[[#This Row],[Лицевой]])</f>
        <v>#VALUE!</v>
      </c>
    </row>
    <row r="2249" spans="1:13" hidden="1" outlineLevel="2" x14ac:dyDescent="0.25">
      <c r="A2249" s="25" t="s">
        <v>38</v>
      </c>
      <c r="B2249" s="26">
        <v>537646.94999999995</v>
      </c>
      <c r="C2249" s="26">
        <v>4489.49</v>
      </c>
      <c r="D2249" s="27">
        <v>70912</v>
      </c>
      <c r="E2249" s="26">
        <v>5355.98</v>
      </c>
      <c r="F2249" s="27">
        <v>44.29</v>
      </c>
      <c r="G2249" s="26">
        <v>-51.95</v>
      </c>
      <c r="H2249" s="26">
        <v>-817.24</v>
      </c>
      <c r="I2249" s="26">
        <v>-26.7</v>
      </c>
      <c r="J2249" s="13" t="s">
        <v>1532</v>
      </c>
      <c r="K2249" s="7" t="e">
        <f>SUMIFS([1]исходный!$I$2:$I$8445,[1]исходный!$A$2:$A$8445,Таблица1[[#This Row],[Лицевой]],[1]исходный!$C$2:$C$8445,"Отопление")</f>
        <v>#VALUE!</v>
      </c>
      <c r="L2249" s="7" t="e">
        <f>Таблица1[[#This Row],[Возврат за июль]]+Таблица1[[#This Row],[возврат]]</f>
        <v>#VALUE!</v>
      </c>
      <c r="M2249" s="7" t="e">
        <f>SUMIFS([2]Лист2!$H$2:$H$3988,[2]Лист2!$A$2:$A$3988,Таблица1[[#This Row],[Лицевой]])</f>
        <v>#VALUE!</v>
      </c>
    </row>
    <row r="2250" spans="1:13" hidden="1" outlineLevel="2" x14ac:dyDescent="0.25">
      <c r="A2250" s="25" t="s">
        <v>38</v>
      </c>
      <c r="B2250" s="26">
        <v>537646.94999999995</v>
      </c>
      <c r="C2250" s="26">
        <v>4489.49</v>
      </c>
      <c r="D2250" s="27">
        <v>70913</v>
      </c>
      <c r="E2250" s="26">
        <v>5322.11</v>
      </c>
      <c r="F2250" s="27">
        <v>44.01</v>
      </c>
      <c r="G2250" s="26">
        <v>-51.61</v>
      </c>
      <c r="H2250" s="26">
        <v>-812.07</v>
      </c>
      <c r="I2250" s="26">
        <v>-26.53</v>
      </c>
      <c r="J2250" s="13" t="s">
        <v>1511</v>
      </c>
      <c r="K2250" s="7" t="e">
        <f>SUMIFS([1]исходный!$I$2:$I$8445,[1]исходный!$A$2:$A$8445,Таблица1[[#This Row],[Лицевой]],[1]исходный!$C$2:$C$8445,"Отопление")</f>
        <v>#VALUE!</v>
      </c>
      <c r="L2250" s="7" t="e">
        <f>Таблица1[[#This Row],[Возврат за июль]]+Таблица1[[#This Row],[возврат]]</f>
        <v>#VALUE!</v>
      </c>
      <c r="M2250" s="7" t="e">
        <f>SUMIFS([2]Лист2!$H$2:$H$3988,[2]Лист2!$A$2:$A$3988,Таблица1[[#This Row],[Лицевой]])</f>
        <v>#VALUE!</v>
      </c>
    </row>
    <row r="2251" spans="1:13" hidden="1" outlineLevel="2" x14ac:dyDescent="0.25">
      <c r="A2251" s="25" t="s">
        <v>38</v>
      </c>
      <c r="B2251" s="26">
        <v>537646.94999999995</v>
      </c>
      <c r="C2251" s="26">
        <v>4489.49</v>
      </c>
      <c r="D2251" s="27">
        <v>70914</v>
      </c>
      <c r="E2251" s="26">
        <v>5526.47</v>
      </c>
      <c r="F2251" s="27">
        <v>45.7</v>
      </c>
      <c r="G2251" s="26">
        <v>-53.58</v>
      </c>
      <c r="H2251" s="26">
        <v>0</v>
      </c>
      <c r="I2251" s="26">
        <v>-27.54</v>
      </c>
      <c r="J2251" s="13" t="s">
        <v>1505</v>
      </c>
      <c r="K2251" s="7" t="e">
        <f>SUMIFS([1]исходный!$I$2:$I$8445,[1]исходный!$A$2:$A$8445,Таблица1[[#This Row],[Лицевой]],[1]исходный!$C$2:$C$8445,"Отопление")</f>
        <v>#VALUE!</v>
      </c>
      <c r="L2251" s="7" t="e">
        <f>Таблица1[[#This Row],[Возврат за июль]]+Таблица1[[#This Row],[возврат]]</f>
        <v>#VALUE!</v>
      </c>
      <c r="M2251" s="7" t="e">
        <f>SUMIFS([2]Лист2!$H$2:$H$3988,[2]Лист2!$A$2:$A$3988,Таблица1[[#This Row],[Лицевой]])</f>
        <v>#VALUE!</v>
      </c>
    </row>
    <row r="2252" spans="1:13" hidden="1" outlineLevel="2" x14ac:dyDescent="0.25">
      <c r="A2252" s="25" t="s">
        <v>38</v>
      </c>
      <c r="B2252" s="26">
        <v>537646.94999999995</v>
      </c>
      <c r="C2252" s="26">
        <v>4489.49</v>
      </c>
      <c r="D2252" s="27">
        <v>70915</v>
      </c>
      <c r="E2252" s="26">
        <v>6808.32</v>
      </c>
      <c r="F2252" s="27">
        <v>56.3</v>
      </c>
      <c r="G2252" s="26">
        <v>-66.010000000000005</v>
      </c>
      <c r="H2252" s="26">
        <v>0</v>
      </c>
      <c r="I2252" s="26">
        <v>-33.94</v>
      </c>
      <c r="J2252" s="13" t="s">
        <v>1544</v>
      </c>
      <c r="K2252" s="7" t="e">
        <f>SUMIFS([1]исходный!$I$2:$I$8445,[1]исходный!$A$2:$A$8445,Таблица1[[#This Row],[Лицевой]],[1]исходный!$C$2:$C$8445,"Отопление")</f>
        <v>#VALUE!</v>
      </c>
      <c r="L2252" s="7" t="e">
        <f>Таблица1[[#This Row],[Возврат за июль]]+Таблица1[[#This Row],[возврат]]</f>
        <v>#VALUE!</v>
      </c>
      <c r="M2252" s="7" t="e">
        <f>SUMIFS([2]Лист2!$H$2:$H$3988,[2]Лист2!$A$2:$A$3988,Таблица1[[#This Row],[Лицевой]])</f>
        <v>#VALUE!</v>
      </c>
    </row>
    <row r="2253" spans="1:13" hidden="1" outlineLevel="2" x14ac:dyDescent="0.25">
      <c r="A2253" s="25" t="s">
        <v>38</v>
      </c>
      <c r="B2253" s="26">
        <v>537646.94999999995</v>
      </c>
      <c r="C2253" s="26">
        <v>4489.49</v>
      </c>
      <c r="D2253" s="27">
        <v>70916</v>
      </c>
      <c r="E2253" s="26">
        <v>5362.01</v>
      </c>
      <c r="F2253" s="27">
        <v>44.34</v>
      </c>
      <c r="G2253" s="26">
        <v>-51.99</v>
      </c>
      <c r="H2253" s="26">
        <v>-818.16</v>
      </c>
      <c r="I2253" s="26">
        <v>-26.73</v>
      </c>
      <c r="J2253" s="13" t="s">
        <v>1545</v>
      </c>
      <c r="K2253" s="7" t="e">
        <f>SUMIFS([1]исходный!$I$2:$I$8445,[1]исходный!$A$2:$A$8445,Таблица1[[#This Row],[Лицевой]],[1]исходный!$C$2:$C$8445,"Отопление")</f>
        <v>#VALUE!</v>
      </c>
      <c r="L2253" s="7" t="e">
        <f>Таблица1[[#This Row],[Возврат за июль]]+Таблица1[[#This Row],[возврат]]</f>
        <v>#VALUE!</v>
      </c>
      <c r="M2253" s="7" t="e">
        <f>SUMIFS([2]Лист2!$H$2:$H$3988,[2]Лист2!$A$2:$A$3988,Таблица1[[#This Row],[Лицевой]])</f>
        <v>#VALUE!</v>
      </c>
    </row>
    <row r="2254" spans="1:13" hidden="1" outlineLevel="2" x14ac:dyDescent="0.25">
      <c r="A2254" s="25" t="s">
        <v>38</v>
      </c>
      <c r="B2254" s="26">
        <v>537646.94999999995</v>
      </c>
      <c r="C2254" s="26">
        <v>4489.49</v>
      </c>
      <c r="D2254" s="27">
        <v>70917</v>
      </c>
      <c r="E2254" s="26">
        <v>5368.05</v>
      </c>
      <c r="F2254" s="27">
        <v>44.39</v>
      </c>
      <c r="G2254" s="26">
        <v>-52.05</v>
      </c>
      <c r="H2254" s="26">
        <v>0</v>
      </c>
      <c r="I2254" s="26">
        <v>-26.75</v>
      </c>
      <c r="J2254" s="13" t="s">
        <v>1546</v>
      </c>
      <c r="K2254" s="7" t="e">
        <f>SUMIFS([1]исходный!$I$2:$I$8445,[1]исходный!$A$2:$A$8445,Таблица1[[#This Row],[Лицевой]],[1]исходный!$C$2:$C$8445,"Отопление")</f>
        <v>#VALUE!</v>
      </c>
      <c r="L2254" s="7" t="e">
        <f>Таблица1[[#This Row],[Возврат за июль]]+Таблица1[[#This Row],[возврат]]</f>
        <v>#VALUE!</v>
      </c>
      <c r="M2254" s="7" t="e">
        <f>SUMIFS([2]Лист2!$H$2:$H$3988,[2]Лист2!$A$2:$A$3988,Таблица1[[#This Row],[Лицевой]])</f>
        <v>#VALUE!</v>
      </c>
    </row>
    <row r="2255" spans="1:13" hidden="1" outlineLevel="2" x14ac:dyDescent="0.25">
      <c r="A2255" s="25" t="s">
        <v>38</v>
      </c>
      <c r="B2255" s="26">
        <v>537646.94999999995</v>
      </c>
      <c r="C2255" s="26">
        <v>4489.49</v>
      </c>
      <c r="D2255" s="27">
        <v>70918</v>
      </c>
      <c r="E2255" s="26">
        <v>5557.89</v>
      </c>
      <c r="F2255" s="27">
        <v>45.96</v>
      </c>
      <c r="G2255" s="26">
        <v>-53.87</v>
      </c>
      <c r="H2255" s="26">
        <v>0</v>
      </c>
      <c r="I2255" s="26">
        <v>-27.7</v>
      </c>
      <c r="J2255" s="13" t="s">
        <v>1547</v>
      </c>
      <c r="K2255" s="7" t="e">
        <f>SUMIFS([1]исходный!$I$2:$I$8445,[1]исходный!$A$2:$A$8445,Таблица1[[#This Row],[Лицевой]],[1]исходный!$C$2:$C$8445,"Отопление")</f>
        <v>#VALUE!</v>
      </c>
      <c r="L2255" s="7" t="e">
        <f>Таблица1[[#This Row],[Возврат за июль]]+Таблица1[[#This Row],[возврат]]</f>
        <v>#VALUE!</v>
      </c>
      <c r="M2255" s="7" t="e">
        <f>SUMIFS([2]Лист2!$H$2:$H$3988,[2]Лист2!$A$2:$A$3988,Таблица1[[#This Row],[Лицевой]])</f>
        <v>#VALUE!</v>
      </c>
    </row>
    <row r="2256" spans="1:13" hidden="1" outlineLevel="2" x14ac:dyDescent="0.25">
      <c r="A2256" s="25" t="s">
        <v>38</v>
      </c>
      <c r="B2256" s="26">
        <v>537646.94999999995</v>
      </c>
      <c r="C2256" s="26">
        <v>4489.49</v>
      </c>
      <c r="D2256" s="27">
        <v>70920</v>
      </c>
      <c r="E2256" s="26">
        <v>5170.93</v>
      </c>
      <c r="F2256" s="27">
        <v>42.76</v>
      </c>
      <c r="G2256" s="26">
        <v>-50.13</v>
      </c>
      <c r="H2256" s="26">
        <v>0</v>
      </c>
      <c r="I2256" s="26">
        <v>-25.77</v>
      </c>
      <c r="J2256" s="13" t="s">
        <v>1548</v>
      </c>
      <c r="K2256" s="7" t="e">
        <f>SUMIFS([1]исходный!$I$2:$I$8445,[1]исходный!$A$2:$A$8445,Таблица1[[#This Row],[Лицевой]],[1]исходный!$C$2:$C$8445,"Отопление")</f>
        <v>#VALUE!</v>
      </c>
      <c r="L2256" s="7" t="e">
        <f>Таблица1[[#This Row],[Возврат за июль]]+Таблица1[[#This Row],[возврат]]</f>
        <v>#VALUE!</v>
      </c>
      <c r="M2256" s="7" t="e">
        <f>SUMIFS([2]Лист2!$H$2:$H$3988,[2]Лист2!$A$2:$A$3988,Таблица1[[#This Row],[Лицевой]])</f>
        <v>#VALUE!</v>
      </c>
    </row>
    <row r="2257" spans="1:13" hidden="1" outlineLevel="2" x14ac:dyDescent="0.25">
      <c r="A2257" s="25" t="s">
        <v>38</v>
      </c>
      <c r="B2257" s="26">
        <v>537646.94999999995</v>
      </c>
      <c r="C2257" s="26">
        <v>4489.49</v>
      </c>
      <c r="D2257" s="27">
        <v>70919</v>
      </c>
      <c r="E2257" s="26">
        <v>3675.02</v>
      </c>
      <c r="F2257" s="27">
        <v>30.39</v>
      </c>
      <c r="G2257" s="26">
        <v>-35.61</v>
      </c>
      <c r="H2257" s="26">
        <v>0</v>
      </c>
      <c r="I2257" s="26">
        <v>-18.309999999999999</v>
      </c>
      <c r="J2257" s="13" t="s">
        <v>1549</v>
      </c>
      <c r="K2257" s="7" t="e">
        <f>SUMIFS([1]исходный!$I$2:$I$8445,[1]исходный!$A$2:$A$8445,Таблица1[[#This Row],[Лицевой]],[1]исходный!$C$2:$C$8445,"Отопление")</f>
        <v>#VALUE!</v>
      </c>
      <c r="L2257" s="7" t="e">
        <f>Таблица1[[#This Row],[Возврат за июль]]+Таблица1[[#This Row],[возврат]]</f>
        <v>#VALUE!</v>
      </c>
      <c r="M2257" s="7" t="e">
        <f>SUMIFS([2]Лист2!$H$2:$H$3988,[2]Лист2!$A$2:$A$3988,Таблица1[[#This Row],[Лицевой]])</f>
        <v>#VALUE!</v>
      </c>
    </row>
    <row r="2258" spans="1:13" hidden="1" outlineLevel="2" x14ac:dyDescent="0.25">
      <c r="A2258" s="25" t="s">
        <v>38</v>
      </c>
      <c r="B2258" s="26">
        <v>537646.94999999995</v>
      </c>
      <c r="C2258" s="26">
        <v>4489.49</v>
      </c>
      <c r="D2258" s="27">
        <v>70921</v>
      </c>
      <c r="E2258" s="26">
        <v>5335.38</v>
      </c>
      <c r="F2258" s="27">
        <v>44.12</v>
      </c>
      <c r="G2258" s="26">
        <v>-51.71</v>
      </c>
      <c r="H2258" s="26">
        <v>0</v>
      </c>
      <c r="I2258" s="26">
        <v>-26.59</v>
      </c>
      <c r="J2258" s="13" t="s">
        <v>1550</v>
      </c>
      <c r="K2258" s="7" t="e">
        <f>SUMIFS([1]исходный!$I$2:$I$8445,[1]исходный!$A$2:$A$8445,Таблица1[[#This Row],[Лицевой]],[1]исходный!$C$2:$C$8445,"Отопление")</f>
        <v>#VALUE!</v>
      </c>
      <c r="L2258" s="7" t="e">
        <f>Таблица1[[#This Row],[Возврат за июль]]+Таблица1[[#This Row],[возврат]]</f>
        <v>#VALUE!</v>
      </c>
      <c r="M2258" s="7" t="e">
        <f>SUMIFS([2]Лист2!$H$2:$H$3988,[2]Лист2!$A$2:$A$3988,Таблица1[[#This Row],[Лицевой]])</f>
        <v>#VALUE!</v>
      </c>
    </row>
    <row r="2259" spans="1:13" hidden="1" outlineLevel="2" x14ac:dyDescent="0.25">
      <c r="A2259" s="25" t="s">
        <v>38</v>
      </c>
      <c r="B2259" s="26">
        <v>537646.94999999995</v>
      </c>
      <c r="C2259" s="26">
        <v>4489.49</v>
      </c>
      <c r="D2259" s="27">
        <v>70922</v>
      </c>
      <c r="E2259" s="26">
        <v>5572.39</v>
      </c>
      <c r="F2259" s="27">
        <v>46.08</v>
      </c>
      <c r="G2259" s="26">
        <v>-54</v>
      </c>
      <c r="H2259" s="26">
        <v>0</v>
      </c>
      <c r="I2259" s="26">
        <v>-27.77</v>
      </c>
      <c r="J2259" s="13" t="s">
        <v>1551</v>
      </c>
      <c r="K2259" s="7" t="e">
        <f>SUMIFS([1]исходный!$I$2:$I$8445,[1]исходный!$A$2:$A$8445,Таблица1[[#This Row],[Лицевой]],[1]исходный!$C$2:$C$8445,"Отопление")</f>
        <v>#VALUE!</v>
      </c>
      <c r="L2259" s="7" t="e">
        <f>Таблица1[[#This Row],[Возврат за июль]]+Таблица1[[#This Row],[возврат]]</f>
        <v>#VALUE!</v>
      </c>
      <c r="M2259" s="7" t="e">
        <f>SUMIFS([2]Лист2!$H$2:$H$3988,[2]Лист2!$A$2:$A$3988,Таблица1[[#This Row],[Лицевой]])</f>
        <v>#VALUE!</v>
      </c>
    </row>
    <row r="2260" spans="1:13" hidden="1" outlineLevel="2" x14ac:dyDescent="0.25">
      <c r="A2260" s="25" t="s">
        <v>38</v>
      </c>
      <c r="B2260" s="26">
        <v>537646.94999999995</v>
      </c>
      <c r="C2260" s="26">
        <v>4489.49</v>
      </c>
      <c r="D2260" s="27">
        <v>70923</v>
      </c>
      <c r="E2260" s="26">
        <v>5167.29</v>
      </c>
      <c r="F2260" s="27">
        <v>42.7</v>
      </c>
      <c r="G2260" s="26">
        <v>-53.67</v>
      </c>
      <c r="H2260" s="26">
        <v>0</v>
      </c>
      <c r="I2260" s="26">
        <v>-25.78</v>
      </c>
      <c r="J2260" s="13" t="s">
        <v>1552</v>
      </c>
      <c r="K2260" s="7" t="e">
        <f>SUMIFS([1]исходный!$I$2:$I$8445,[1]исходный!$A$2:$A$8445,Таблица1[[#This Row],[Лицевой]],[1]исходный!$C$2:$C$8445,"Отопление")</f>
        <v>#VALUE!</v>
      </c>
      <c r="L2260" s="7" t="e">
        <f>Таблица1[[#This Row],[Возврат за июль]]+Таблица1[[#This Row],[возврат]]</f>
        <v>#VALUE!</v>
      </c>
      <c r="M2260" s="7" t="e">
        <f>SUMIFS([2]Лист2!$H$2:$H$3988,[2]Лист2!$A$2:$A$3988,Таблица1[[#This Row],[Лицевой]])</f>
        <v>#VALUE!</v>
      </c>
    </row>
    <row r="2261" spans="1:13" hidden="1" outlineLevel="2" x14ac:dyDescent="0.25">
      <c r="A2261" s="25" t="s">
        <v>38</v>
      </c>
      <c r="B2261" s="26">
        <v>537646.94999999995</v>
      </c>
      <c r="C2261" s="26">
        <v>4489.49</v>
      </c>
      <c r="D2261" s="27">
        <v>70924</v>
      </c>
      <c r="E2261" s="26">
        <v>3688.33</v>
      </c>
      <c r="F2261" s="27">
        <v>30.5</v>
      </c>
      <c r="G2261" s="26">
        <v>-35.75</v>
      </c>
      <c r="H2261" s="26">
        <v>0</v>
      </c>
      <c r="I2261" s="26">
        <v>-18.38</v>
      </c>
      <c r="J2261" s="13" t="s">
        <v>1482</v>
      </c>
      <c r="K2261" s="7" t="e">
        <f>SUMIFS([1]исходный!$I$2:$I$8445,[1]исходный!$A$2:$A$8445,Таблица1[[#This Row],[Лицевой]],[1]исходный!$C$2:$C$8445,"Отопление")</f>
        <v>#VALUE!</v>
      </c>
      <c r="L2261" s="7" t="e">
        <f>Таблица1[[#This Row],[Возврат за июль]]+Таблица1[[#This Row],[возврат]]</f>
        <v>#VALUE!</v>
      </c>
      <c r="M2261" s="7" t="e">
        <f>SUMIFS([2]Лист2!$H$2:$H$3988,[2]Лист2!$A$2:$A$3988,Таблица1[[#This Row],[Лицевой]])</f>
        <v>#VALUE!</v>
      </c>
    </row>
    <row r="2262" spans="1:13" hidden="1" outlineLevel="2" x14ac:dyDescent="0.25">
      <c r="A2262" s="25" t="s">
        <v>38</v>
      </c>
      <c r="B2262" s="26">
        <v>537646.94999999995</v>
      </c>
      <c r="C2262" s="26">
        <v>4489.49</v>
      </c>
      <c r="D2262" s="27">
        <v>70925</v>
      </c>
      <c r="E2262" s="26">
        <v>5370.48</v>
      </c>
      <c r="F2262" s="27">
        <v>44.41</v>
      </c>
      <c r="G2262" s="26">
        <v>-52.08</v>
      </c>
      <c r="H2262" s="26">
        <v>0</v>
      </c>
      <c r="I2262" s="26">
        <v>-26.77</v>
      </c>
      <c r="J2262" s="13" t="s">
        <v>1553</v>
      </c>
      <c r="K2262" s="7" t="e">
        <f>SUMIFS([1]исходный!$I$2:$I$8445,[1]исходный!$A$2:$A$8445,Таблица1[[#This Row],[Лицевой]],[1]исходный!$C$2:$C$8445,"Отопление")</f>
        <v>#VALUE!</v>
      </c>
      <c r="L2262" s="7" t="e">
        <f>Таблица1[[#This Row],[Возврат за июль]]+Таблица1[[#This Row],[возврат]]</f>
        <v>#VALUE!</v>
      </c>
      <c r="M2262" s="7" t="e">
        <f>SUMIFS([2]Лист2!$H$2:$H$3988,[2]Лист2!$A$2:$A$3988,Таблица1[[#This Row],[Лицевой]])</f>
        <v>#VALUE!</v>
      </c>
    </row>
    <row r="2263" spans="1:13" hidden="1" outlineLevel="2" x14ac:dyDescent="0.25">
      <c r="A2263" s="25" t="s">
        <v>38</v>
      </c>
      <c r="B2263" s="26">
        <v>537646.94999999995</v>
      </c>
      <c r="C2263" s="26">
        <v>4489.49</v>
      </c>
      <c r="D2263" s="27">
        <v>70926</v>
      </c>
      <c r="E2263" s="26">
        <v>5574.83</v>
      </c>
      <c r="F2263" s="27">
        <v>46.1</v>
      </c>
      <c r="G2263" s="26">
        <v>-54.04</v>
      </c>
      <c r="H2263" s="26">
        <v>0</v>
      </c>
      <c r="I2263" s="26">
        <v>-27.78</v>
      </c>
      <c r="J2263" s="13" t="s">
        <v>1554</v>
      </c>
      <c r="K2263" s="7" t="e">
        <f>SUMIFS([1]исходный!$I$2:$I$8445,[1]исходный!$A$2:$A$8445,Таблица1[[#This Row],[Лицевой]],[1]исходный!$C$2:$C$8445,"Отопление")</f>
        <v>#VALUE!</v>
      </c>
      <c r="L2263" s="7" t="e">
        <f>Таблица1[[#This Row],[Возврат за июль]]+Таблица1[[#This Row],[возврат]]</f>
        <v>#VALUE!</v>
      </c>
      <c r="M2263" s="7" t="e">
        <f>SUMIFS([2]Лист2!$H$2:$H$3988,[2]Лист2!$A$2:$A$3988,Таблица1[[#This Row],[Лицевой]])</f>
        <v>#VALUE!</v>
      </c>
    </row>
    <row r="2264" spans="1:13" hidden="1" outlineLevel="2" x14ac:dyDescent="0.25">
      <c r="A2264" s="25" t="s">
        <v>38</v>
      </c>
      <c r="B2264" s="26">
        <v>537646.94999999995</v>
      </c>
      <c r="C2264" s="26">
        <v>4489.49</v>
      </c>
      <c r="D2264" s="27">
        <v>70927</v>
      </c>
      <c r="E2264" s="26">
        <v>5156.43</v>
      </c>
      <c r="F2264" s="27">
        <v>42.64</v>
      </c>
      <c r="G2264" s="26">
        <v>-50</v>
      </c>
      <c r="H2264" s="26">
        <v>0</v>
      </c>
      <c r="I2264" s="26">
        <v>-25.7</v>
      </c>
      <c r="J2264" s="13" t="s">
        <v>1555</v>
      </c>
      <c r="K2264" s="7" t="e">
        <f>SUMIFS([1]исходный!$I$2:$I$8445,[1]исходный!$A$2:$A$8445,Таблица1[[#This Row],[Лицевой]],[1]исходный!$C$2:$C$8445,"Отопление")</f>
        <v>#VALUE!</v>
      </c>
      <c r="L2264" s="7" t="e">
        <f>Таблица1[[#This Row],[Возврат за июль]]+Таблица1[[#This Row],[возврат]]</f>
        <v>#VALUE!</v>
      </c>
      <c r="M2264" s="7" t="e">
        <f>SUMIFS([2]Лист2!$H$2:$H$3988,[2]Лист2!$A$2:$A$3988,Таблица1[[#This Row],[Лицевой]])</f>
        <v>#VALUE!</v>
      </c>
    </row>
    <row r="2265" spans="1:13" hidden="1" outlineLevel="2" x14ac:dyDescent="0.25">
      <c r="A2265" s="25" t="s">
        <v>38</v>
      </c>
      <c r="B2265" s="26">
        <v>537646.94999999995</v>
      </c>
      <c r="C2265" s="26">
        <v>4489.49</v>
      </c>
      <c r="D2265" s="27">
        <v>70928</v>
      </c>
      <c r="E2265" s="26">
        <v>3668.97</v>
      </c>
      <c r="F2265" s="27">
        <v>30.34</v>
      </c>
      <c r="G2265" s="26">
        <v>-35.549999999999997</v>
      </c>
      <c r="H2265" s="26">
        <v>0</v>
      </c>
      <c r="I2265" s="26">
        <v>-18.29</v>
      </c>
      <c r="J2265" s="13" t="s">
        <v>1556</v>
      </c>
      <c r="K2265" s="7" t="e">
        <f>SUMIFS([1]исходный!$I$2:$I$8445,[1]исходный!$A$2:$A$8445,Таблица1[[#This Row],[Лицевой]],[1]исходный!$C$2:$C$8445,"Отопление")</f>
        <v>#VALUE!</v>
      </c>
      <c r="L2265" s="7" t="e">
        <f>Таблица1[[#This Row],[Возврат за июль]]+Таблица1[[#This Row],[возврат]]</f>
        <v>#VALUE!</v>
      </c>
      <c r="M2265" s="7" t="e">
        <f>SUMIFS([2]Лист2!$H$2:$H$3988,[2]Лист2!$A$2:$A$3988,Таблица1[[#This Row],[Лицевой]])</f>
        <v>#VALUE!</v>
      </c>
    </row>
    <row r="2266" spans="1:13" hidden="1" outlineLevel="2" x14ac:dyDescent="0.25">
      <c r="A2266" s="25" t="s">
        <v>38</v>
      </c>
      <c r="B2266" s="26">
        <v>537646.94999999995</v>
      </c>
      <c r="C2266" s="26">
        <v>4489.49</v>
      </c>
      <c r="D2266" s="27">
        <v>70929</v>
      </c>
      <c r="E2266" s="26">
        <v>5357.16</v>
      </c>
      <c r="F2266" s="27">
        <v>44.3</v>
      </c>
      <c r="G2266" s="26">
        <v>-51.93</v>
      </c>
      <c r="H2266" s="26">
        <v>0</v>
      </c>
      <c r="I2266" s="26">
        <v>-26.7</v>
      </c>
      <c r="J2266" s="13" t="s">
        <v>1557</v>
      </c>
      <c r="K2266" s="7" t="e">
        <f>SUMIFS([1]исходный!$I$2:$I$8445,[1]исходный!$A$2:$A$8445,Таблица1[[#This Row],[Лицевой]],[1]исходный!$C$2:$C$8445,"Отопление")</f>
        <v>#VALUE!</v>
      </c>
      <c r="L2266" s="7" t="e">
        <f>Таблица1[[#This Row],[Возврат за июль]]+Таблица1[[#This Row],[возврат]]</f>
        <v>#VALUE!</v>
      </c>
      <c r="M2266" s="7" t="e">
        <f>SUMIFS([2]Лист2!$H$2:$H$3988,[2]Лист2!$A$2:$A$3988,Таблица1[[#This Row],[Лицевой]])</f>
        <v>#VALUE!</v>
      </c>
    </row>
    <row r="2267" spans="1:13" hidden="1" outlineLevel="2" x14ac:dyDescent="0.25">
      <c r="A2267" s="25" t="s">
        <v>38</v>
      </c>
      <c r="B2267" s="26">
        <v>537646.94999999995</v>
      </c>
      <c r="C2267" s="26">
        <v>4489.49</v>
      </c>
      <c r="D2267" s="27">
        <v>70930</v>
      </c>
      <c r="E2267" s="26">
        <v>5537.34</v>
      </c>
      <c r="F2267" s="27">
        <v>45.79</v>
      </c>
      <c r="G2267" s="26">
        <v>-53.68</v>
      </c>
      <c r="H2267" s="26">
        <v>-844.91</v>
      </c>
      <c r="I2267" s="26">
        <v>-27.6</v>
      </c>
      <c r="J2267" s="13" t="s">
        <v>1534</v>
      </c>
      <c r="K2267" s="7" t="e">
        <f>SUMIFS([1]исходный!$I$2:$I$8445,[1]исходный!$A$2:$A$8445,Таблица1[[#This Row],[Лицевой]],[1]исходный!$C$2:$C$8445,"Отопление")</f>
        <v>#VALUE!</v>
      </c>
      <c r="L2267" s="7" t="e">
        <f>Таблица1[[#This Row],[Возврат за июль]]+Таблица1[[#This Row],[возврат]]</f>
        <v>#VALUE!</v>
      </c>
      <c r="M2267" s="7" t="e">
        <f>SUMIFS([2]Лист2!$H$2:$H$3988,[2]Лист2!$A$2:$A$3988,Таблица1[[#This Row],[Лицевой]])</f>
        <v>#VALUE!</v>
      </c>
    </row>
    <row r="2268" spans="1:13" hidden="1" outlineLevel="2" x14ac:dyDescent="0.25">
      <c r="A2268" s="25" t="s">
        <v>38</v>
      </c>
      <c r="B2268" s="26">
        <v>537646.94999999995</v>
      </c>
      <c r="C2268" s="26">
        <v>4489.49</v>
      </c>
      <c r="D2268" s="27">
        <v>70931</v>
      </c>
      <c r="E2268" s="26">
        <v>5183.01</v>
      </c>
      <c r="F2268" s="27">
        <v>42.86</v>
      </c>
      <c r="G2268" s="26">
        <v>-50.23</v>
      </c>
      <c r="H2268" s="26">
        <v>0</v>
      </c>
      <c r="I2268" s="26">
        <v>-25.83</v>
      </c>
      <c r="J2268" s="13" t="s">
        <v>1558</v>
      </c>
      <c r="K2268" s="7" t="e">
        <f>SUMIFS([1]исходный!$I$2:$I$8445,[1]исходный!$A$2:$A$8445,Таблица1[[#This Row],[Лицевой]],[1]исходный!$C$2:$C$8445,"Отопление")</f>
        <v>#VALUE!</v>
      </c>
      <c r="L2268" s="7" t="e">
        <f>Таблица1[[#This Row],[Возврат за июль]]+Таблица1[[#This Row],[возврат]]</f>
        <v>#VALUE!</v>
      </c>
      <c r="M2268" s="7" t="e">
        <f>SUMIFS([2]Лист2!$H$2:$H$3988,[2]Лист2!$A$2:$A$3988,Таблица1[[#This Row],[Лицевой]])</f>
        <v>#VALUE!</v>
      </c>
    </row>
    <row r="2269" spans="1:13" hidden="1" outlineLevel="2" x14ac:dyDescent="0.25">
      <c r="A2269" s="25" t="s">
        <v>38</v>
      </c>
      <c r="B2269" s="26">
        <v>537646.94999999995</v>
      </c>
      <c r="C2269" s="26">
        <v>4489.49</v>
      </c>
      <c r="D2269" s="27">
        <v>70932</v>
      </c>
      <c r="E2269" s="26">
        <v>3672.63</v>
      </c>
      <c r="F2269" s="27">
        <v>30.37</v>
      </c>
      <c r="G2269" s="26">
        <v>-35.619999999999997</v>
      </c>
      <c r="H2269" s="26">
        <v>0</v>
      </c>
      <c r="I2269" s="26">
        <v>-18.309999999999999</v>
      </c>
      <c r="J2269" s="13" t="s">
        <v>1559</v>
      </c>
      <c r="K2269" s="7" t="e">
        <f>SUMIFS([1]исходный!$I$2:$I$8445,[1]исходный!$A$2:$A$8445,Таблица1[[#This Row],[Лицевой]],[1]исходный!$C$2:$C$8445,"Отопление")</f>
        <v>#VALUE!</v>
      </c>
      <c r="L2269" s="7" t="e">
        <f>Таблица1[[#This Row],[Возврат за июль]]+Таблица1[[#This Row],[возврат]]</f>
        <v>#VALUE!</v>
      </c>
      <c r="M2269" s="7" t="e">
        <f>SUMIFS([2]Лист2!$H$2:$H$3988,[2]Лист2!$A$2:$A$3988,Таблица1[[#This Row],[Лицевой]])</f>
        <v>#VALUE!</v>
      </c>
    </row>
    <row r="2270" spans="1:13" hidden="1" outlineLevel="2" x14ac:dyDescent="0.25">
      <c r="A2270" s="25" t="s">
        <v>38</v>
      </c>
      <c r="B2270" s="26">
        <v>537646.94999999995</v>
      </c>
      <c r="C2270" s="26">
        <v>4489.49</v>
      </c>
      <c r="D2270" s="27">
        <v>70933</v>
      </c>
      <c r="E2270" s="26">
        <v>5353.54</v>
      </c>
      <c r="F2270" s="27">
        <v>44.27</v>
      </c>
      <c r="G2270" s="26">
        <v>-51.91</v>
      </c>
      <c r="H2270" s="26">
        <v>0</v>
      </c>
      <c r="I2270" s="26">
        <v>-26.69</v>
      </c>
      <c r="J2270" s="13" t="s">
        <v>1560</v>
      </c>
      <c r="K2270" s="7" t="e">
        <f>SUMIFS([1]исходный!$I$2:$I$8445,[1]исходный!$A$2:$A$8445,Таблица1[[#This Row],[Лицевой]],[1]исходный!$C$2:$C$8445,"Отопление")</f>
        <v>#VALUE!</v>
      </c>
      <c r="L2270" s="7" t="e">
        <f>Таблица1[[#This Row],[Возврат за июль]]+Таблица1[[#This Row],[возврат]]</f>
        <v>#VALUE!</v>
      </c>
      <c r="M2270" s="7" t="e">
        <f>SUMIFS([2]Лист2!$H$2:$H$3988,[2]Лист2!$A$2:$A$3988,Таблица1[[#This Row],[Лицевой]])</f>
        <v>#VALUE!</v>
      </c>
    </row>
    <row r="2271" spans="1:13" hidden="1" outlineLevel="2" x14ac:dyDescent="0.25">
      <c r="A2271" s="25" t="s">
        <v>38</v>
      </c>
      <c r="B2271" s="26">
        <v>537646.94999999995</v>
      </c>
      <c r="C2271" s="26">
        <v>4489.49</v>
      </c>
      <c r="D2271" s="27">
        <v>70934</v>
      </c>
      <c r="E2271" s="26">
        <v>5545.81</v>
      </c>
      <c r="F2271" s="27">
        <v>45.86</v>
      </c>
      <c r="G2271" s="26">
        <v>-53.76</v>
      </c>
      <c r="H2271" s="26">
        <v>0</v>
      </c>
      <c r="I2271" s="26">
        <v>-27.65</v>
      </c>
      <c r="J2271" s="13" t="s">
        <v>1561</v>
      </c>
      <c r="K2271" s="7" t="e">
        <f>SUMIFS([1]исходный!$I$2:$I$8445,[1]исходный!$A$2:$A$8445,Таблица1[[#This Row],[Лицевой]],[1]исходный!$C$2:$C$8445,"Отопление")</f>
        <v>#VALUE!</v>
      </c>
      <c r="L2271" s="7" t="e">
        <f>Таблица1[[#This Row],[Возврат за июль]]+Таблица1[[#This Row],[возврат]]</f>
        <v>#VALUE!</v>
      </c>
      <c r="M2271" s="7" t="e">
        <f>SUMIFS([2]Лист2!$H$2:$H$3988,[2]Лист2!$A$2:$A$3988,Таблица1[[#This Row],[Лицевой]])</f>
        <v>#VALUE!</v>
      </c>
    </row>
    <row r="2272" spans="1:13" hidden="1" outlineLevel="2" x14ac:dyDescent="0.25">
      <c r="A2272" s="25" t="s">
        <v>38</v>
      </c>
      <c r="B2272" s="26">
        <v>537646.94999999995</v>
      </c>
      <c r="C2272" s="26">
        <v>4489.49</v>
      </c>
      <c r="D2272" s="27">
        <v>70935</v>
      </c>
      <c r="E2272" s="26">
        <v>5222.7700000000004</v>
      </c>
      <c r="F2272" s="27">
        <v>43.2</v>
      </c>
      <c r="G2272" s="26">
        <v>-49.28</v>
      </c>
      <c r="H2272" s="26">
        <v>0</v>
      </c>
      <c r="I2272" s="26">
        <v>-25.99</v>
      </c>
      <c r="J2272" s="13" t="s">
        <v>1562</v>
      </c>
      <c r="K2272" s="7" t="e">
        <f>SUMIFS([1]исходный!$I$2:$I$8445,[1]исходный!$A$2:$A$8445,Таблица1[[#This Row],[Лицевой]],[1]исходный!$C$2:$C$8445,"Отопление")</f>
        <v>#VALUE!</v>
      </c>
      <c r="L2272" s="7" t="e">
        <f>Таблица1[[#This Row],[Возврат за июль]]+Таблица1[[#This Row],[возврат]]</f>
        <v>#VALUE!</v>
      </c>
      <c r="M2272" s="7" t="e">
        <f>SUMIFS([2]Лист2!$H$2:$H$3988,[2]Лист2!$A$2:$A$3988,Таблица1[[#This Row],[Лицевой]])</f>
        <v>#VALUE!</v>
      </c>
    </row>
    <row r="2273" spans="1:13" hidden="1" outlineLevel="2" x14ac:dyDescent="0.25">
      <c r="A2273" s="25" t="s">
        <v>38</v>
      </c>
      <c r="B2273" s="26">
        <v>537646.94999999995</v>
      </c>
      <c r="C2273" s="26">
        <v>4489.49</v>
      </c>
      <c r="D2273" s="27">
        <v>70936</v>
      </c>
      <c r="E2273" s="26">
        <v>3668.97</v>
      </c>
      <c r="F2273" s="27">
        <v>30.34</v>
      </c>
      <c r="G2273" s="26">
        <v>-35.549999999999997</v>
      </c>
      <c r="H2273" s="26">
        <v>-559.83000000000004</v>
      </c>
      <c r="I2273" s="26">
        <v>-18.29</v>
      </c>
      <c r="J2273" s="13" t="s">
        <v>1556</v>
      </c>
      <c r="K2273" s="7" t="e">
        <f>SUMIFS([1]исходный!$I$2:$I$8445,[1]исходный!$A$2:$A$8445,Таблица1[[#This Row],[Лицевой]],[1]исходный!$C$2:$C$8445,"Отопление")</f>
        <v>#VALUE!</v>
      </c>
      <c r="L2273" s="7" t="e">
        <f>Таблица1[[#This Row],[Возврат за июль]]+Таблица1[[#This Row],[возврат]]</f>
        <v>#VALUE!</v>
      </c>
      <c r="M2273" s="7" t="e">
        <f>SUMIFS([2]Лист2!$H$2:$H$3988,[2]Лист2!$A$2:$A$3988,Таблица1[[#This Row],[Лицевой]])</f>
        <v>#VALUE!</v>
      </c>
    </row>
    <row r="2274" spans="1:13" s="3" customFormat="1" outlineLevel="1" collapsed="1" x14ac:dyDescent="0.25">
      <c r="A2274" s="22" t="s">
        <v>38</v>
      </c>
      <c r="B2274" s="24">
        <f>B2273</f>
        <v>537646.94999999995</v>
      </c>
      <c r="C2274" s="24">
        <f>C2273</f>
        <v>4489.49</v>
      </c>
      <c r="D2274" s="24"/>
      <c r="E2274" s="24">
        <f>SUM(E2174:E2273)</f>
        <v>542914.42000000004</v>
      </c>
      <c r="F2274" s="24">
        <f t="shared" ref="F2274:I2274" si="32">SUM(F2174:F2273)</f>
        <v>4489.49</v>
      </c>
      <c r="G2274" s="24">
        <f t="shared" si="32"/>
        <v>-5267.4799999999968</v>
      </c>
      <c r="H2274" s="24">
        <f t="shared" si="32"/>
        <v>-28902.3</v>
      </c>
      <c r="I2274" s="24">
        <f t="shared" si="32"/>
        <v>-2706</v>
      </c>
      <c r="J2274" s="13"/>
      <c r="K2274" s="7" t="e">
        <f>SUMIFS([1]исходный!$I$2:$I$8445,[1]исходный!$A$2:$A$8445,Таблица1[[#This Row],[Лицевой]],[1]исходный!$C$2:$C$8445,"Отопление")</f>
        <v>#VALUE!</v>
      </c>
      <c r="L2274" s="7" t="e">
        <f>Таблица1[[#This Row],[Возврат за июль]]+Таблица1[[#This Row],[возврат]]</f>
        <v>#VALUE!</v>
      </c>
      <c r="M2274" s="7" t="e">
        <f>SUMIFS([2]Лист2!$H$2:$H$3988,[2]Лист2!$A$2:$A$3988,Таблица1[[#This Row],[Лицевой]])</f>
        <v>#VALUE!</v>
      </c>
    </row>
    <row r="2275" spans="1:13" hidden="1" outlineLevel="2" x14ac:dyDescent="0.25">
      <c r="A2275" s="25" t="s">
        <v>39</v>
      </c>
      <c r="B2275" s="26">
        <v>478913.95</v>
      </c>
      <c r="C2275" s="26">
        <v>4568.6000000000004</v>
      </c>
      <c r="D2275" s="27">
        <v>70937</v>
      </c>
      <c r="E2275" s="26">
        <v>6533.43</v>
      </c>
      <c r="F2275" s="27">
        <v>66.7</v>
      </c>
      <c r="G2275" s="26">
        <v>458.55</v>
      </c>
      <c r="H2275" s="26">
        <v>-996.9</v>
      </c>
      <c r="I2275" s="26">
        <v>-32.56</v>
      </c>
      <c r="J2275" s="13" t="s">
        <v>1563</v>
      </c>
      <c r="K2275" s="7" t="e">
        <f>SUMIFS([1]исходный!$I$2:$I$8445,[1]исходный!$A$2:$A$8445,Таблица1[[#This Row],[Лицевой]],[1]исходный!$C$2:$C$8445,"Отопление")</f>
        <v>#VALUE!</v>
      </c>
      <c r="L2275" s="7" t="e">
        <f>Таблица1[[#This Row],[Возврат за июль]]+Таблица1[[#This Row],[возврат]]</f>
        <v>#VALUE!</v>
      </c>
      <c r="M2275" s="7" t="e">
        <f>SUMIFS([2]Лист2!$H$2:$H$3988,[2]Лист2!$A$2:$A$3988,Таблица1[[#This Row],[Лицевой]])</f>
        <v>#VALUE!</v>
      </c>
    </row>
    <row r="2276" spans="1:13" hidden="1" outlineLevel="2" x14ac:dyDescent="0.25">
      <c r="A2276" s="25" t="s">
        <v>39</v>
      </c>
      <c r="B2276" s="26">
        <v>478913.95</v>
      </c>
      <c r="C2276" s="26">
        <v>4568.6000000000004</v>
      </c>
      <c r="D2276" s="27">
        <v>70938</v>
      </c>
      <c r="E2276" s="26">
        <v>3224.6</v>
      </c>
      <c r="F2276" s="27">
        <v>32.92</v>
      </c>
      <c r="G2276" s="26">
        <v>226.31</v>
      </c>
      <c r="H2276" s="26">
        <v>-492.02</v>
      </c>
      <c r="I2276" s="26">
        <v>-16.07</v>
      </c>
      <c r="J2276" s="13" t="s">
        <v>1564</v>
      </c>
      <c r="K2276" s="7" t="e">
        <f>SUMIFS([1]исходный!$I$2:$I$8445,[1]исходный!$A$2:$A$8445,Таблица1[[#This Row],[Лицевой]],[1]исходный!$C$2:$C$8445,"Отопление")</f>
        <v>#VALUE!</v>
      </c>
      <c r="L2276" s="7" t="e">
        <f>Таблица1[[#This Row],[Возврат за июль]]+Таблица1[[#This Row],[возврат]]</f>
        <v>#VALUE!</v>
      </c>
      <c r="M2276" s="7" t="e">
        <f>SUMIFS([2]Лист2!$H$2:$H$3988,[2]Лист2!$A$2:$A$3988,Таблица1[[#This Row],[Лицевой]])</f>
        <v>#VALUE!</v>
      </c>
    </row>
    <row r="2277" spans="1:13" hidden="1" outlineLevel="2" x14ac:dyDescent="0.25">
      <c r="A2277" s="25" t="s">
        <v>39</v>
      </c>
      <c r="B2277" s="26">
        <v>478913.95</v>
      </c>
      <c r="C2277" s="26">
        <v>4568.6000000000004</v>
      </c>
      <c r="D2277" s="27">
        <v>70939</v>
      </c>
      <c r="E2277" s="26">
        <v>5170.93</v>
      </c>
      <c r="F2277" s="27">
        <v>52.79</v>
      </c>
      <c r="G2277" s="26">
        <v>362.9</v>
      </c>
      <c r="H2277" s="26">
        <v>0</v>
      </c>
      <c r="I2277" s="26">
        <v>-25.77</v>
      </c>
      <c r="J2277" s="13" t="s">
        <v>1565</v>
      </c>
      <c r="K2277" s="7" t="e">
        <f>SUMIFS([1]исходный!$I$2:$I$8445,[1]исходный!$A$2:$A$8445,Таблица1[[#This Row],[Лицевой]],[1]исходный!$C$2:$C$8445,"Отопление")</f>
        <v>#VALUE!</v>
      </c>
      <c r="L2277" s="7" t="e">
        <f>Таблица1[[#This Row],[Возврат за июль]]+Таблица1[[#This Row],[возврат]]</f>
        <v>#VALUE!</v>
      </c>
      <c r="M2277" s="7" t="e">
        <f>SUMIFS([2]Лист2!$H$2:$H$3988,[2]Лист2!$A$2:$A$3988,Таблица1[[#This Row],[Лицевой]])</f>
        <v>#VALUE!</v>
      </c>
    </row>
    <row r="2278" spans="1:13" hidden="1" outlineLevel="2" x14ac:dyDescent="0.25">
      <c r="A2278" s="25" t="s">
        <v>39</v>
      </c>
      <c r="B2278" s="26">
        <v>478913.95</v>
      </c>
      <c r="C2278" s="26">
        <v>4568.6000000000004</v>
      </c>
      <c r="D2278" s="27">
        <v>70940</v>
      </c>
      <c r="E2278" s="26">
        <v>6533.43</v>
      </c>
      <c r="F2278" s="27">
        <v>66.7</v>
      </c>
      <c r="G2278" s="26">
        <v>458.55</v>
      </c>
      <c r="H2278" s="26">
        <v>0</v>
      </c>
      <c r="I2278" s="26">
        <v>-32.56</v>
      </c>
      <c r="J2278" s="13" t="s">
        <v>1563</v>
      </c>
      <c r="K2278" s="7" t="e">
        <f>SUMIFS([1]исходный!$I$2:$I$8445,[1]исходный!$A$2:$A$8445,Таблица1[[#This Row],[Лицевой]],[1]исходный!$C$2:$C$8445,"Отопление")</f>
        <v>#VALUE!</v>
      </c>
      <c r="L2278" s="7" t="e">
        <f>Таблица1[[#This Row],[Возврат за июль]]+Таблица1[[#This Row],[возврат]]</f>
        <v>#VALUE!</v>
      </c>
      <c r="M2278" s="7" t="e">
        <f>SUMIFS([2]Лист2!$H$2:$H$3988,[2]Лист2!$A$2:$A$3988,Таблица1[[#This Row],[Лицевой]])</f>
        <v>#VALUE!</v>
      </c>
    </row>
    <row r="2279" spans="1:13" hidden="1" outlineLevel="2" x14ac:dyDescent="0.25">
      <c r="A2279" s="25" t="s">
        <v>39</v>
      </c>
      <c r="B2279" s="26">
        <v>478913.95</v>
      </c>
      <c r="C2279" s="26">
        <v>4568.6000000000004</v>
      </c>
      <c r="D2279" s="27">
        <v>70941</v>
      </c>
      <c r="E2279" s="26">
        <v>3232.4</v>
      </c>
      <c r="F2279" s="27">
        <v>33</v>
      </c>
      <c r="G2279" s="26">
        <v>226.9</v>
      </c>
      <c r="H2279" s="26">
        <v>0</v>
      </c>
      <c r="I2279" s="26">
        <v>-16.11</v>
      </c>
      <c r="J2279" s="13" t="s">
        <v>1566</v>
      </c>
      <c r="K2279" s="7" t="e">
        <f>SUMIFS([1]исходный!$I$2:$I$8445,[1]исходный!$A$2:$A$8445,Таблица1[[#This Row],[Лицевой]],[1]исходный!$C$2:$C$8445,"Отопление")</f>
        <v>#VALUE!</v>
      </c>
      <c r="L2279" s="7" t="e">
        <f>Таблица1[[#This Row],[Возврат за июль]]+Таблица1[[#This Row],[возврат]]</f>
        <v>#VALUE!</v>
      </c>
      <c r="M2279" s="7" t="e">
        <f>SUMIFS([2]Лист2!$H$2:$H$3988,[2]Лист2!$A$2:$A$3988,Таблица1[[#This Row],[Лицевой]])</f>
        <v>#VALUE!</v>
      </c>
    </row>
    <row r="2280" spans="1:13" hidden="1" outlineLevel="2" x14ac:dyDescent="0.25">
      <c r="A2280" s="25" t="s">
        <v>39</v>
      </c>
      <c r="B2280" s="26">
        <v>478913.95</v>
      </c>
      <c r="C2280" s="26">
        <v>4568.6000000000004</v>
      </c>
      <c r="D2280" s="27">
        <v>70942</v>
      </c>
      <c r="E2280" s="26">
        <v>5170.93</v>
      </c>
      <c r="F2280" s="27">
        <v>52.79</v>
      </c>
      <c r="G2280" s="26">
        <v>362.9</v>
      </c>
      <c r="H2280" s="26">
        <v>-789</v>
      </c>
      <c r="I2280" s="26">
        <v>-25.77</v>
      </c>
      <c r="J2280" s="13" t="s">
        <v>1565</v>
      </c>
      <c r="K2280" s="7" t="e">
        <f>SUMIFS([1]исходный!$I$2:$I$8445,[1]исходный!$A$2:$A$8445,Таблица1[[#This Row],[Лицевой]],[1]исходный!$C$2:$C$8445,"Отопление")</f>
        <v>#VALUE!</v>
      </c>
      <c r="L2280" s="7" t="e">
        <f>Таблица1[[#This Row],[Возврат за июль]]+Таблица1[[#This Row],[возврат]]</f>
        <v>#VALUE!</v>
      </c>
      <c r="M2280" s="7" t="e">
        <f>SUMIFS([2]Лист2!$H$2:$H$3988,[2]Лист2!$A$2:$A$3988,Таблица1[[#This Row],[Лицевой]])</f>
        <v>#VALUE!</v>
      </c>
    </row>
    <row r="2281" spans="1:13" hidden="1" outlineLevel="2" x14ac:dyDescent="0.25">
      <c r="A2281" s="25" t="s">
        <v>39</v>
      </c>
      <c r="B2281" s="26">
        <v>478913.95</v>
      </c>
      <c r="C2281" s="26">
        <v>4568.6000000000004</v>
      </c>
      <c r="D2281" s="27">
        <v>70943</v>
      </c>
      <c r="E2281" s="26">
        <v>6533.43</v>
      </c>
      <c r="F2281" s="27">
        <v>66.7</v>
      </c>
      <c r="G2281" s="26">
        <v>458.55</v>
      </c>
      <c r="H2281" s="26">
        <v>-996.9</v>
      </c>
      <c r="I2281" s="26">
        <v>-32.56</v>
      </c>
      <c r="J2281" s="13" t="s">
        <v>1563</v>
      </c>
      <c r="K2281" s="7" t="e">
        <f>SUMIFS([1]исходный!$I$2:$I$8445,[1]исходный!$A$2:$A$8445,Таблица1[[#This Row],[Лицевой]],[1]исходный!$C$2:$C$8445,"Отопление")</f>
        <v>#VALUE!</v>
      </c>
      <c r="L2281" s="7" t="e">
        <f>Таблица1[[#This Row],[Возврат за июль]]+Таблица1[[#This Row],[возврат]]</f>
        <v>#VALUE!</v>
      </c>
      <c r="M2281" s="7" t="e">
        <f>SUMIFS([2]Лист2!$H$2:$H$3988,[2]Лист2!$A$2:$A$3988,Таблица1[[#This Row],[Лицевой]])</f>
        <v>#VALUE!</v>
      </c>
    </row>
    <row r="2282" spans="1:13" hidden="1" outlineLevel="2" x14ac:dyDescent="0.25">
      <c r="A2282" s="25" t="s">
        <v>39</v>
      </c>
      <c r="B2282" s="26">
        <v>478913.95</v>
      </c>
      <c r="C2282" s="26">
        <v>4568.6000000000004</v>
      </c>
      <c r="D2282" s="27">
        <v>70944</v>
      </c>
      <c r="E2282" s="26">
        <v>3224.6</v>
      </c>
      <c r="F2282" s="27">
        <v>32.92</v>
      </c>
      <c r="G2282" s="26">
        <v>226.31</v>
      </c>
      <c r="H2282" s="26">
        <v>0</v>
      </c>
      <c r="I2282" s="26">
        <v>-16.07</v>
      </c>
      <c r="J2282" s="13" t="s">
        <v>1564</v>
      </c>
      <c r="K2282" s="7" t="e">
        <f>SUMIFS([1]исходный!$I$2:$I$8445,[1]исходный!$A$2:$A$8445,Таблица1[[#This Row],[Лицевой]],[1]исходный!$C$2:$C$8445,"Отопление")</f>
        <v>#VALUE!</v>
      </c>
      <c r="L2282" s="7" t="e">
        <f>Таблица1[[#This Row],[Возврат за июль]]+Таблица1[[#This Row],[возврат]]</f>
        <v>#VALUE!</v>
      </c>
      <c r="M2282" s="7" t="e">
        <f>SUMIFS([2]Лист2!$H$2:$H$3988,[2]Лист2!$A$2:$A$3988,Таблица1[[#This Row],[Лицевой]])</f>
        <v>#VALUE!</v>
      </c>
    </row>
    <row r="2283" spans="1:13" hidden="1" outlineLevel="2" x14ac:dyDescent="0.25">
      <c r="A2283" s="25" t="s">
        <v>39</v>
      </c>
      <c r="B2283" s="26">
        <v>478913.95</v>
      </c>
      <c r="C2283" s="26">
        <v>4568.6000000000004</v>
      </c>
      <c r="D2283" s="27">
        <v>70945</v>
      </c>
      <c r="E2283" s="26">
        <v>5170.93</v>
      </c>
      <c r="F2283" s="27">
        <v>52.79</v>
      </c>
      <c r="G2283" s="26">
        <v>362.9</v>
      </c>
      <c r="H2283" s="26">
        <v>0</v>
      </c>
      <c r="I2283" s="26">
        <v>-25.77</v>
      </c>
      <c r="J2283" s="13" t="s">
        <v>1565</v>
      </c>
      <c r="K2283" s="7" t="e">
        <f>SUMIFS([1]исходный!$I$2:$I$8445,[1]исходный!$A$2:$A$8445,Таблица1[[#This Row],[Лицевой]],[1]исходный!$C$2:$C$8445,"Отопление")</f>
        <v>#VALUE!</v>
      </c>
      <c r="L2283" s="7" t="e">
        <f>Таблица1[[#This Row],[Возврат за июль]]+Таблица1[[#This Row],[возврат]]</f>
        <v>#VALUE!</v>
      </c>
      <c r="M2283" s="7" t="e">
        <f>SUMIFS([2]Лист2!$H$2:$H$3988,[2]Лист2!$A$2:$A$3988,Таблица1[[#This Row],[Лицевой]])</f>
        <v>#VALUE!</v>
      </c>
    </row>
    <row r="2284" spans="1:13" hidden="1" outlineLevel="2" x14ac:dyDescent="0.25">
      <c r="A2284" s="25" t="s">
        <v>39</v>
      </c>
      <c r="B2284" s="26">
        <v>478913.95</v>
      </c>
      <c r="C2284" s="26">
        <v>4568.6000000000004</v>
      </c>
      <c r="D2284" s="27">
        <v>70946</v>
      </c>
      <c r="E2284" s="26">
        <v>6533.43</v>
      </c>
      <c r="F2284" s="27">
        <v>66.7</v>
      </c>
      <c r="G2284" s="26">
        <v>458.55</v>
      </c>
      <c r="H2284" s="26">
        <v>0</v>
      </c>
      <c r="I2284" s="26">
        <v>-32.56</v>
      </c>
      <c r="J2284" s="13" t="s">
        <v>1563</v>
      </c>
      <c r="K2284" s="7" t="e">
        <f>SUMIFS([1]исходный!$I$2:$I$8445,[1]исходный!$A$2:$A$8445,Таблица1[[#This Row],[Лицевой]],[1]исходный!$C$2:$C$8445,"Отопление")</f>
        <v>#VALUE!</v>
      </c>
      <c r="L2284" s="7" t="e">
        <f>Таблица1[[#This Row],[Возврат за июль]]+Таблица1[[#This Row],[возврат]]</f>
        <v>#VALUE!</v>
      </c>
      <c r="M2284" s="7" t="e">
        <f>SUMIFS([2]Лист2!$H$2:$H$3988,[2]Лист2!$A$2:$A$3988,Таблица1[[#This Row],[Лицевой]])</f>
        <v>#VALUE!</v>
      </c>
    </row>
    <row r="2285" spans="1:13" hidden="1" outlineLevel="2" x14ac:dyDescent="0.25">
      <c r="A2285" s="25" t="s">
        <v>39</v>
      </c>
      <c r="B2285" s="26">
        <v>478913.95</v>
      </c>
      <c r="C2285" s="26">
        <v>4568.6000000000004</v>
      </c>
      <c r="D2285" s="27">
        <v>70947</v>
      </c>
      <c r="E2285" s="26">
        <v>3224.6</v>
      </c>
      <c r="F2285" s="27">
        <v>32.92</v>
      </c>
      <c r="G2285" s="26">
        <v>226.31</v>
      </c>
      <c r="H2285" s="26">
        <v>0</v>
      </c>
      <c r="I2285" s="26">
        <v>-16.07</v>
      </c>
      <c r="J2285" s="13" t="s">
        <v>1564</v>
      </c>
      <c r="K2285" s="7" t="e">
        <f>SUMIFS([1]исходный!$I$2:$I$8445,[1]исходный!$A$2:$A$8445,Таблица1[[#This Row],[Лицевой]],[1]исходный!$C$2:$C$8445,"Отопление")</f>
        <v>#VALUE!</v>
      </c>
      <c r="L2285" s="7" t="e">
        <f>Таблица1[[#This Row],[Возврат за июль]]+Таблица1[[#This Row],[возврат]]</f>
        <v>#VALUE!</v>
      </c>
      <c r="M2285" s="7" t="e">
        <f>SUMIFS([2]Лист2!$H$2:$H$3988,[2]Лист2!$A$2:$A$3988,Таблица1[[#This Row],[Лицевой]])</f>
        <v>#VALUE!</v>
      </c>
    </row>
    <row r="2286" spans="1:13" hidden="1" outlineLevel="2" x14ac:dyDescent="0.25">
      <c r="A2286" s="25" t="s">
        <v>39</v>
      </c>
      <c r="B2286" s="26">
        <v>478913.95</v>
      </c>
      <c r="C2286" s="26">
        <v>4568.6000000000004</v>
      </c>
      <c r="D2286" s="27">
        <v>70948</v>
      </c>
      <c r="E2286" s="26">
        <v>5170.93</v>
      </c>
      <c r="F2286" s="27">
        <v>52.79</v>
      </c>
      <c r="G2286" s="26">
        <v>362.9</v>
      </c>
      <c r="H2286" s="26">
        <v>0</v>
      </c>
      <c r="I2286" s="26">
        <v>-25.77</v>
      </c>
      <c r="J2286" s="13" t="s">
        <v>1565</v>
      </c>
      <c r="K2286" s="7" t="e">
        <f>SUMIFS([1]исходный!$I$2:$I$8445,[1]исходный!$A$2:$A$8445,Таблица1[[#This Row],[Лицевой]],[1]исходный!$C$2:$C$8445,"Отопление")</f>
        <v>#VALUE!</v>
      </c>
      <c r="L2286" s="7" t="e">
        <f>Таблица1[[#This Row],[Возврат за июль]]+Таблица1[[#This Row],[возврат]]</f>
        <v>#VALUE!</v>
      </c>
      <c r="M2286" s="7" t="e">
        <f>SUMIFS([2]Лист2!$H$2:$H$3988,[2]Лист2!$A$2:$A$3988,Таблица1[[#This Row],[Лицевой]])</f>
        <v>#VALUE!</v>
      </c>
    </row>
    <row r="2287" spans="1:13" hidden="1" outlineLevel="2" x14ac:dyDescent="0.25">
      <c r="A2287" s="25" t="s">
        <v>39</v>
      </c>
      <c r="B2287" s="26">
        <v>478913.95</v>
      </c>
      <c r="C2287" s="26">
        <v>4568.6000000000004</v>
      </c>
      <c r="D2287" s="27">
        <v>70949</v>
      </c>
      <c r="E2287" s="26">
        <v>6533.43</v>
      </c>
      <c r="F2287" s="27">
        <v>66.7</v>
      </c>
      <c r="G2287" s="26">
        <v>458.55</v>
      </c>
      <c r="H2287" s="26">
        <v>-996.9</v>
      </c>
      <c r="I2287" s="26">
        <v>-32.56</v>
      </c>
      <c r="J2287" s="13" t="s">
        <v>1563</v>
      </c>
      <c r="K2287" s="7" t="e">
        <f>SUMIFS([1]исходный!$I$2:$I$8445,[1]исходный!$A$2:$A$8445,Таблица1[[#This Row],[Лицевой]],[1]исходный!$C$2:$C$8445,"Отопление")</f>
        <v>#VALUE!</v>
      </c>
      <c r="L2287" s="7" t="e">
        <f>Таблица1[[#This Row],[Возврат за июль]]+Таблица1[[#This Row],[возврат]]</f>
        <v>#VALUE!</v>
      </c>
      <c r="M2287" s="7" t="e">
        <f>SUMIFS([2]Лист2!$H$2:$H$3988,[2]Лист2!$A$2:$A$3988,Таблица1[[#This Row],[Лицевой]])</f>
        <v>#VALUE!</v>
      </c>
    </row>
    <row r="2288" spans="1:13" hidden="1" outlineLevel="2" x14ac:dyDescent="0.25">
      <c r="A2288" s="25" t="s">
        <v>39</v>
      </c>
      <c r="B2288" s="26">
        <v>478913.95</v>
      </c>
      <c r="C2288" s="26">
        <v>4568.6000000000004</v>
      </c>
      <c r="D2288" s="27">
        <v>70950</v>
      </c>
      <c r="E2288" s="26">
        <v>3232.4</v>
      </c>
      <c r="F2288" s="27">
        <v>33</v>
      </c>
      <c r="G2288" s="26">
        <v>226.9</v>
      </c>
      <c r="H2288" s="26">
        <v>-493.21</v>
      </c>
      <c r="I2288" s="26">
        <v>-16.11</v>
      </c>
      <c r="J2288" s="13" t="s">
        <v>1566</v>
      </c>
      <c r="K2288" s="7" t="e">
        <f>SUMIFS([1]исходный!$I$2:$I$8445,[1]исходный!$A$2:$A$8445,Таблица1[[#This Row],[Лицевой]],[1]исходный!$C$2:$C$8445,"Отопление")</f>
        <v>#VALUE!</v>
      </c>
      <c r="L2288" s="7" t="e">
        <f>Таблица1[[#This Row],[Возврат за июль]]+Таблица1[[#This Row],[возврат]]</f>
        <v>#VALUE!</v>
      </c>
      <c r="M2288" s="7" t="e">
        <f>SUMIFS([2]Лист2!$H$2:$H$3988,[2]Лист2!$A$2:$A$3988,Таблица1[[#This Row],[Лицевой]])</f>
        <v>#VALUE!</v>
      </c>
    </row>
    <row r="2289" spans="1:13" hidden="1" outlineLevel="2" x14ac:dyDescent="0.25">
      <c r="A2289" s="25" t="s">
        <v>39</v>
      </c>
      <c r="B2289" s="26">
        <v>478913.95</v>
      </c>
      <c r="C2289" s="26">
        <v>4568.6000000000004</v>
      </c>
      <c r="D2289" s="27">
        <v>70951</v>
      </c>
      <c r="E2289" s="26">
        <v>5170.93</v>
      </c>
      <c r="F2289" s="27">
        <v>52.79</v>
      </c>
      <c r="G2289" s="26">
        <v>362.9</v>
      </c>
      <c r="H2289" s="26">
        <v>-789</v>
      </c>
      <c r="I2289" s="26">
        <v>-25.77</v>
      </c>
      <c r="J2289" s="13" t="s">
        <v>1565</v>
      </c>
      <c r="K2289" s="7" t="e">
        <f>SUMIFS([1]исходный!$I$2:$I$8445,[1]исходный!$A$2:$A$8445,Таблица1[[#This Row],[Лицевой]],[1]исходный!$C$2:$C$8445,"Отопление")</f>
        <v>#VALUE!</v>
      </c>
      <c r="L2289" s="7" t="e">
        <f>Таблица1[[#This Row],[Возврат за июль]]+Таблица1[[#This Row],[возврат]]</f>
        <v>#VALUE!</v>
      </c>
      <c r="M2289" s="7" t="e">
        <f>SUMIFS([2]Лист2!$H$2:$H$3988,[2]Лист2!$A$2:$A$3988,Таблица1[[#This Row],[Лицевой]])</f>
        <v>#VALUE!</v>
      </c>
    </row>
    <row r="2290" spans="1:13" hidden="1" outlineLevel="2" x14ac:dyDescent="0.25">
      <c r="A2290" s="25" t="s">
        <v>39</v>
      </c>
      <c r="B2290" s="26">
        <v>478913.95</v>
      </c>
      <c r="C2290" s="26">
        <v>4568.6000000000004</v>
      </c>
      <c r="D2290" s="27">
        <v>70952</v>
      </c>
      <c r="E2290" s="26">
        <v>5181.7</v>
      </c>
      <c r="F2290" s="27">
        <v>52.9</v>
      </c>
      <c r="G2290" s="26">
        <v>363.66</v>
      </c>
      <c r="H2290" s="26">
        <v>0</v>
      </c>
      <c r="I2290" s="26">
        <v>-25.83</v>
      </c>
      <c r="J2290" s="13" t="s">
        <v>1567</v>
      </c>
      <c r="K2290" s="7" t="e">
        <f>SUMIFS([1]исходный!$I$2:$I$8445,[1]исходный!$A$2:$A$8445,Таблица1[[#This Row],[Лицевой]],[1]исходный!$C$2:$C$8445,"Отопление")</f>
        <v>#VALUE!</v>
      </c>
      <c r="L2290" s="7" t="e">
        <f>Таблица1[[#This Row],[Возврат за июль]]+Таблица1[[#This Row],[возврат]]</f>
        <v>#VALUE!</v>
      </c>
      <c r="M2290" s="7" t="e">
        <f>SUMIFS([2]Лист2!$H$2:$H$3988,[2]Лист2!$A$2:$A$3988,Таблица1[[#This Row],[Лицевой]])</f>
        <v>#VALUE!</v>
      </c>
    </row>
    <row r="2291" spans="1:13" hidden="1" outlineLevel="2" x14ac:dyDescent="0.25">
      <c r="A2291" s="25" t="s">
        <v>39</v>
      </c>
      <c r="B2291" s="26">
        <v>478913.95</v>
      </c>
      <c r="C2291" s="26">
        <v>4568.6000000000004</v>
      </c>
      <c r="D2291" s="27">
        <v>70953</v>
      </c>
      <c r="E2291" s="26">
        <v>4564.59</v>
      </c>
      <c r="F2291" s="27">
        <v>46.6</v>
      </c>
      <c r="G2291" s="26">
        <v>320.36</v>
      </c>
      <c r="H2291" s="26">
        <v>-696.49</v>
      </c>
      <c r="I2291" s="26">
        <v>-22.75</v>
      </c>
      <c r="J2291" s="13" t="s">
        <v>1568</v>
      </c>
      <c r="K2291" s="7" t="e">
        <f>SUMIFS([1]исходный!$I$2:$I$8445,[1]исходный!$A$2:$A$8445,Таблица1[[#This Row],[Лицевой]],[1]исходный!$C$2:$C$8445,"Отопление")</f>
        <v>#VALUE!</v>
      </c>
      <c r="L2291" s="7" t="e">
        <f>Таблица1[[#This Row],[Возврат за июль]]+Таблица1[[#This Row],[возврат]]</f>
        <v>#VALUE!</v>
      </c>
      <c r="M2291" s="7" t="e">
        <f>SUMIFS([2]Лист2!$H$2:$H$3988,[2]Лист2!$A$2:$A$3988,Таблица1[[#This Row],[Лицевой]])</f>
        <v>#VALUE!</v>
      </c>
    </row>
    <row r="2292" spans="1:13" hidden="1" outlineLevel="2" x14ac:dyDescent="0.25">
      <c r="A2292" s="25" t="s">
        <v>39</v>
      </c>
      <c r="B2292" s="26">
        <v>478913.95</v>
      </c>
      <c r="C2292" s="26">
        <v>4568.6000000000004</v>
      </c>
      <c r="D2292" s="27">
        <v>70954</v>
      </c>
      <c r="E2292" s="26">
        <v>5147.42</v>
      </c>
      <c r="F2292" s="27">
        <v>52.55</v>
      </c>
      <c r="G2292" s="26">
        <v>361.25</v>
      </c>
      <c r="H2292" s="26">
        <v>0</v>
      </c>
      <c r="I2292" s="26">
        <v>-25.66</v>
      </c>
      <c r="J2292" s="13" t="s">
        <v>1569</v>
      </c>
      <c r="K2292" s="7" t="e">
        <f>SUMIFS([1]исходный!$I$2:$I$8445,[1]исходный!$A$2:$A$8445,Таблица1[[#This Row],[Лицевой]],[1]исходный!$C$2:$C$8445,"Отопление")</f>
        <v>#VALUE!</v>
      </c>
      <c r="L2292" s="7" t="e">
        <f>Таблица1[[#This Row],[Возврат за июль]]+Таблица1[[#This Row],[возврат]]</f>
        <v>#VALUE!</v>
      </c>
      <c r="M2292" s="7" t="e">
        <f>SUMIFS([2]Лист2!$H$2:$H$3988,[2]Лист2!$A$2:$A$3988,Таблица1[[#This Row],[Лицевой]])</f>
        <v>#VALUE!</v>
      </c>
    </row>
    <row r="2293" spans="1:13" hidden="1" outlineLevel="2" x14ac:dyDescent="0.25">
      <c r="A2293" s="25" t="s">
        <v>39</v>
      </c>
      <c r="B2293" s="26">
        <v>478913.95</v>
      </c>
      <c r="C2293" s="26">
        <v>4568.6000000000004</v>
      </c>
      <c r="D2293" s="27">
        <v>70955</v>
      </c>
      <c r="E2293" s="26">
        <v>5179.75</v>
      </c>
      <c r="F2293" s="27">
        <v>52.88</v>
      </c>
      <c r="G2293" s="26">
        <v>363.52</v>
      </c>
      <c r="H2293" s="26">
        <v>0</v>
      </c>
      <c r="I2293" s="26">
        <v>-25.82</v>
      </c>
      <c r="J2293" s="13" t="s">
        <v>1570</v>
      </c>
      <c r="K2293" s="7" t="e">
        <f>SUMIFS([1]исходный!$I$2:$I$8445,[1]исходный!$A$2:$A$8445,Таблица1[[#This Row],[Лицевой]],[1]исходный!$C$2:$C$8445,"Отопление")</f>
        <v>#VALUE!</v>
      </c>
      <c r="L2293" s="7" t="e">
        <f>Таблица1[[#This Row],[Возврат за июль]]+Таблица1[[#This Row],[возврат]]</f>
        <v>#VALUE!</v>
      </c>
      <c r="M2293" s="7" t="e">
        <f>SUMIFS([2]Лист2!$H$2:$H$3988,[2]Лист2!$A$2:$A$3988,Таблица1[[#This Row],[Лицевой]])</f>
        <v>#VALUE!</v>
      </c>
    </row>
    <row r="2294" spans="1:13" hidden="1" outlineLevel="2" x14ac:dyDescent="0.25">
      <c r="A2294" s="25" t="s">
        <v>39</v>
      </c>
      <c r="B2294" s="26">
        <v>478913.95</v>
      </c>
      <c r="C2294" s="26">
        <v>4568.6000000000004</v>
      </c>
      <c r="D2294" s="27">
        <v>70956</v>
      </c>
      <c r="E2294" s="26">
        <v>4554.7700000000004</v>
      </c>
      <c r="F2294" s="27">
        <v>46.5</v>
      </c>
      <c r="G2294" s="26">
        <v>319.7</v>
      </c>
      <c r="H2294" s="26">
        <v>0</v>
      </c>
      <c r="I2294" s="26">
        <v>-22.7</v>
      </c>
      <c r="J2294" s="13" t="s">
        <v>1571</v>
      </c>
      <c r="K2294" s="7" t="e">
        <f>SUMIFS([1]исходный!$I$2:$I$8445,[1]исходный!$A$2:$A$8445,Таблица1[[#This Row],[Лицевой]],[1]исходный!$C$2:$C$8445,"Отопление")</f>
        <v>#VALUE!</v>
      </c>
      <c r="L2294" s="7" t="e">
        <f>Таблица1[[#This Row],[Возврат за июль]]+Таблица1[[#This Row],[возврат]]</f>
        <v>#VALUE!</v>
      </c>
      <c r="M2294" s="7" t="e">
        <f>SUMIFS([2]Лист2!$H$2:$H$3988,[2]Лист2!$A$2:$A$3988,Таблица1[[#This Row],[Лицевой]])</f>
        <v>#VALUE!</v>
      </c>
    </row>
    <row r="2295" spans="1:13" hidden="1" outlineLevel="2" x14ac:dyDescent="0.25">
      <c r="A2295" s="25" t="s">
        <v>39</v>
      </c>
      <c r="B2295" s="26">
        <v>478913.95</v>
      </c>
      <c r="C2295" s="26">
        <v>4568.6000000000004</v>
      </c>
      <c r="D2295" s="27">
        <v>70957</v>
      </c>
      <c r="E2295" s="26">
        <v>5179.75</v>
      </c>
      <c r="F2295" s="27">
        <v>52.88</v>
      </c>
      <c r="G2295" s="26">
        <v>363.52</v>
      </c>
      <c r="H2295" s="26">
        <v>0</v>
      </c>
      <c r="I2295" s="26">
        <v>-25.82</v>
      </c>
      <c r="J2295" s="13" t="s">
        <v>1570</v>
      </c>
      <c r="K2295" s="7" t="e">
        <f>SUMIFS([1]исходный!$I$2:$I$8445,[1]исходный!$A$2:$A$8445,Таблица1[[#This Row],[Лицевой]],[1]исходный!$C$2:$C$8445,"Отопление")</f>
        <v>#VALUE!</v>
      </c>
      <c r="L2295" s="7" t="e">
        <f>Таблица1[[#This Row],[Возврат за июль]]+Таблица1[[#This Row],[возврат]]</f>
        <v>#VALUE!</v>
      </c>
      <c r="M2295" s="7" t="e">
        <f>SUMIFS([2]Лист2!$H$2:$H$3988,[2]Лист2!$A$2:$A$3988,Таблица1[[#This Row],[Лицевой]])</f>
        <v>#VALUE!</v>
      </c>
    </row>
    <row r="2296" spans="1:13" hidden="1" outlineLevel="2" x14ac:dyDescent="0.25">
      <c r="A2296" s="25" t="s">
        <v>39</v>
      </c>
      <c r="B2296" s="26">
        <v>478913.95</v>
      </c>
      <c r="C2296" s="26">
        <v>4568.6000000000004</v>
      </c>
      <c r="D2296" s="27">
        <v>70958</v>
      </c>
      <c r="E2296" s="26">
        <v>5179.75</v>
      </c>
      <c r="F2296" s="27">
        <v>52.88</v>
      </c>
      <c r="G2296" s="26">
        <v>363.52</v>
      </c>
      <c r="H2296" s="26">
        <v>-790.35</v>
      </c>
      <c r="I2296" s="26">
        <v>-25.82</v>
      </c>
      <c r="J2296" s="13" t="s">
        <v>1570</v>
      </c>
      <c r="K2296" s="7" t="e">
        <f>SUMIFS([1]исходный!$I$2:$I$8445,[1]исходный!$A$2:$A$8445,Таблица1[[#This Row],[Лицевой]],[1]исходный!$C$2:$C$8445,"Отопление")</f>
        <v>#VALUE!</v>
      </c>
      <c r="L2296" s="7" t="e">
        <f>Таблица1[[#This Row],[Возврат за июль]]+Таблица1[[#This Row],[возврат]]</f>
        <v>#VALUE!</v>
      </c>
      <c r="M2296" s="7" t="e">
        <f>SUMIFS([2]Лист2!$H$2:$H$3988,[2]Лист2!$A$2:$A$3988,Таблица1[[#This Row],[Лицевой]])</f>
        <v>#VALUE!</v>
      </c>
    </row>
    <row r="2297" spans="1:13" hidden="1" outlineLevel="2" x14ac:dyDescent="0.25">
      <c r="A2297" s="25" t="s">
        <v>39</v>
      </c>
      <c r="B2297" s="26">
        <v>478913.95</v>
      </c>
      <c r="C2297" s="26">
        <v>4568.6000000000004</v>
      </c>
      <c r="D2297" s="27">
        <v>70959</v>
      </c>
      <c r="E2297" s="26">
        <v>4552.82</v>
      </c>
      <c r="F2297" s="27">
        <v>46.48</v>
      </c>
      <c r="G2297" s="26">
        <v>319.55</v>
      </c>
      <c r="H2297" s="26">
        <v>0</v>
      </c>
      <c r="I2297" s="26">
        <v>-22.69</v>
      </c>
      <c r="J2297" s="13" t="s">
        <v>1572</v>
      </c>
      <c r="K2297" s="7" t="e">
        <f>SUMIFS([1]исходный!$I$2:$I$8445,[1]исходный!$A$2:$A$8445,Таблица1[[#This Row],[Лицевой]],[1]исходный!$C$2:$C$8445,"Отопление")</f>
        <v>#VALUE!</v>
      </c>
      <c r="L2297" s="7" t="e">
        <f>Таблица1[[#This Row],[Возврат за июль]]+Таблица1[[#This Row],[возврат]]</f>
        <v>#VALUE!</v>
      </c>
      <c r="M2297" s="7" t="e">
        <f>SUMIFS([2]Лист2!$H$2:$H$3988,[2]Лист2!$A$2:$A$3988,Таблица1[[#This Row],[Лицевой]])</f>
        <v>#VALUE!</v>
      </c>
    </row>
    <row r="2298" spans="1:13" hidden="1" outlineLevel="2" x14ac:dyDescent="0.25">
      <c r="A2298" s="25" t="s">
        <v>39</v>
      </c>
      <c r="B2298" s="26">
        <v>478913.95</v>
      </c>
      <c r="C2298" s="26">
        <v>4568.6000000000004</v>
      </c>
      <c r="D2298" s="27">
        <v>70960</v>
      </c>
      <c r="E2298" s="26">
        <v>5162.1099999999997</v>
      </c>
      <c r="F2298" s="27">
        <v>52.7</v>
      </c>
      <c r="G2298" s="26">
        <v>362.29</v>
      </c>
      <c r="H2298" s="26">
        <v>0</v>
      </c>
      <c r="I2298" s="26">
        <v>-25.73</v>
      </c>
      <c r="J2298" s="13" t="s">
        <v>1573</v>
      </c>
      <c r="K2298" s="7" t="e">
        <f>SUMIFS([1]исходный!$I$2:$I$8445,[1]исходный!$A$2:$A$8445,Таблица1[[#This Row],[Лицевой]],[1]исходный!$C$2:$C$8445,"Отопление")</f>
        <v>#VALUE!</v>
      </c>
      <c r="L2298" s="7" t="e">
        <f>Таблица1[[#This Row],[Возврат за июль]]+Таблица1[[#This Row],[возврат]]</f>
        <v>#VALUE!</v>
      </c>
      <c r="M2298" s="7" t="e">
        <f>SUMIFS([2]Лист2!$H$2:$H$3988,[2]Лист2!$A$2:$A$3988,Таблица1[[#This Row],[Лицевой]])</f>
        <v>#VALUE!</v>
      </c>
    </row>
    <row r="2299" spans="1:13" hidden="1" outlineLevel="2" x14ac:dyDescent="0.25">
      <c r="A2299" s="25" t="s">
        <v>39</v>
      </c>
      <c r="B2299" s="26">
        <v>478913.95</v>
      </c>
      <c r="C2299" s="26">
        <v>4568.6000000000004</v>
      </c>
      <c r="D2299" s="27">
        <v>70961</v>
      </c>
      <c r="E2299" s="26">
        <v>5179.75</v>
      </c>
      <c r="F2299" s="27">
        <v>52.88</v>
      </c>
      <c r="G2299" s="26">
        <v>363.52</v>
      </c>
      <c r="H2299" s="26">
        <v>0</v>
      </c>
      <c r="I2299" s="26">
        <v>-25.82</v>
      </c>
      <c r="J2299" s="13" t="s">
        <v>1570</v>
      </c>
      <c r="K2299" s="7" t="e">
        <f>SUMIFS([1]исходный!$I$2:$I$8445,[1]исходный!$A$2:$A$8445,Таблица1[[#This Row],[Лицевой]],[1]исходный!$C$2:$C$8445,"Отопление")</f>
        <v>#VALUE!</v>
      </c>
      <c r="L2299" s="7" t="e">
        <f>Таблица1[[#This Row],[Возврат за июль]]+Таблица1[[#This Row],[возврат]]</f>
        <v>#VALUE!</v>
      </c>
      <c r="M2299" s="7" t="e">
        <f>SUMIFS([2]Лист2!$H$2:$H$3988,[2]Лист2!$A$2:$A$3988,Таблица1[[#This Row],[Лицевой]])</f>
        <v>#VALUE!</v>
      </c>
    </row>
    <row r="2300" spans="1:13" hidden="1" outlineLevel="2" x14ac:dyDescent="0.25">
      <c r="A2300" s="25" t="s">
        <v>39</v>
      </c>
      <c r="B2300" s="26">
        <v>478913.95</v>
      </c>
      <c r="C2300" s="26">
        <v>4568.6000000000004</v>
      </c>
      <c r="D2300" s="27">
        <v>70962</v>
      </c>
      <c r="E2300" s="26">
        <v>4552.82</v>
      </c>
      <c r="F2300" s="27">
        <v>46.48</v>
      </c>
      <c r="G2300" s="26">
        <v>319.55</v>
      </c>
      <c r="H2300" s="26">
        <v>0</v>
      </c>
      <c r="I2300" s="26">
        <v>-22.69</v>
      </c>
      <c r="J2300" s="13" t="s">
        <v>1572</v>
      </c>
      <c r="K2300" s="7" t="e">
        <f>SUMIFS([1]исходный!$I$2:$I$8445,[1]исходный!$A$2:$A$8445,Таблица1[[#This Row],[Лицевой]],[1]исходный!$C$2:$C$8445,"Отопление")</f>
        <v>#VALUE!</v>
      </c>
      <c r="L2300" s="7" t="e">
        <f>Таблица1[[#This Row],[Возврат за июль]]+Таблица1[[#This Row],[возврат]]</f>
        <v>#VALUE!</v>
      </c>
      <c r="M2300" s="7" t="e">
        <f>SUMIFS([2]Лист2!$H$2:$H$3988,[2]Лист2!$A$2:$A$3988,Таблица1[[#This Row],[Лицевой]])</f>
        <v>#VALUE!</v>
      </c>
    </row>
    <row r="2301" spans="1:13" hidden="1" outlineLevel="2" x14ac:dyDescent="0.25">
      <c r="A2301" s="25" t="s">
        <v>39</v>
      </c>
      <c r="B2301" s="26">
        <v>478913.95</v>
      </c>
      <c r="C2301" s="26">
        <v>4568.6000000000004</v>
      </c>
      <c r="D2301" s="27">
        <v>70963</v>
      </c>
      <c r="E2301" s="26">
        <v>5162.1099999999997</v>
      </c>
      <c r="F2301" s="27">
        <v>52.7</v>
      </c>
      <c r="G2301" s="26">
        <v>362.29</v>
      </c>
      <c r="H2301" s="26">
        <v>0</v>
      </c>
      <c r="I2301" s="26">
        <v>-25.73</v>
      </c>
      <c r="J2301" s="13" t="s">
        <v>1573</v>
      </c>
      <c r="K2301" s="7" t="e">
        <f>SUMIFS([1]исходный!$I$2:$I$8445,[1]исходный!$A$2:$A$8445,Таблица1[[#This Row],[Лицевой]],[1]исходный!$C$2:$C$8445,"Отопление")</f>
        <v>#VALUE!</v>
      </c>
      <c r="L2301" s="7" t="e">
        <f>Таблица1[[#This Row],[Возврат за июль]]+Таблица1[[#This Row],[возврат]]</f>
        <v>#VALUE!</v>
      </c>
      <c r="M2301" s="7" t="e">
        <f>SUMIFS([2]Лист2!$H$2:$H$3988,[2]Лист2!$A$2:$A$3988,Таблица1[[#This Row],[Лицевой]])</f>
        <v>#VALUE!</v>
      </c>
    </row>
    <row r="2302" spans="1:13" hidden="1" outlineLevel="2" x14ac:dyDescent="0.25">
      <c r="A2302" s="25" t="s">
        <v>39</v>
      </c>
      <c r="B2302" s="26">
        <v>478913.95</v>
      </c>
      <c r="C2302" s="26">
        <v>4568.6000000000004</v>
      </c>
      <c r="D2302" s="27">
        <v>70964</v>
      </c>
      <c r="E2302" s="26">
        <v>5179.75</v>
      </c>
      <c r="F2302" s="27">
        <v>52.88</v>
      </c>
      <c r="G2302" s="26">
        <v>363.52</v>
      </c>
      <c r="H2302" s="26">
        <v>0</v>
      </c>
      <c r="I2302" s="26">
        <v>-25.82</v>
      </c>
      <c r="J2302" s="13" t="s">
        <v>1570</v>
      </c>
      <c r="K2302" s="7" t="e">
        <f>SUMIFS([1]исходный!$I$2:$I$8445,[1]исходный!$A$2:$A$8445,Таблица1[[#This Row],[Лицевой]],[1]исходный!$C$2:$C$8445,"Отопление")</f>
        <v>#VALUE!</v>
      </c>
      <c r="L2302" s="7" t="e">
        <f>Таблица1[[#This Row],[Возврат за июль]]+Таблица1[[#This Row],[возврат]]</f>
        <v>#VALUE!</v>
      </c>
      <c r="M2302" s="7" t="e">
        <f>SUMIFS([2]Лист2!$H$2:$H$3988,[2]Лист2!$A$2:$A$3988,Таблица1[[#This Row],[Лицевой]])</f>
        <v>#VALUE!</v>
      </c>
    </row>
    <row r="2303" spans="1:13" hidden="1" outlineLevel="2" x14ac:dyDescent="0.25">
      <c r="A2303" s="25" t="s">
        <v>39</v>
      </c>
      <c r="B2303" s="26">
        <v>478913.95</v>
      </c>
      <c r="C2303" s="26">
        <v>4568.6000000000004</v>
      </c>
      <c r="D2303" s="27">
        <v>70965</v>
      </c>
      <c r="E2303" s="26">
        <v>4552.82</v>
      </c>
      <c r="F2303" s="27">
        <v>46.48</v>
      </c>
      <c r="G2303" s="26">
        <v>319.55</v>
      </c>
      <c r="H2303" s="26">
        <v>-694.69</v>
      </c>
      <c r="I2303" s="26">
        <v>-22.69</v>
      </c>
      <c r="J2303" s="13" t="s">
        <v>1572</v>
      </c>
      <c r="K2303" s="7" t="e">
        <f>SUMIFS([1]исходный!$I$2:$I$8445,[1]исходный!$A$2:$A$8445,Таблица1[[#This Row],[Лицевой]],[1]исходный!$C$2:$C$8445,"Отопление")</f>
        <v>#VALUE!</v>
      </c>
      <c r="L2303" s="7" t="e">
        <f>Таблица1[[#This Row],[Возврат за июль]]+Таблица1[[#This Row],[возврат]]</f>
        <v>#VALUE!</v>
      </c>
      <c r="M2303" s="7" t="e">
        <f>SUMIFS([2]Лист2!$H$2:$H$3988,[2]Лист2!$A$2:$A$3988,Таблица1[[#This Row],[Лицевой]])</f>
        <v>#VALUE!</v>
      </c>
    </row>
    <row r="2304" spans="1:13" hidden="1" outlineLevel="2" x14ac:dyDescent="0.25">
      <c r="A2304" s="25" t="s">
        <v>39</v>
      </c>
      <c r="B2304" s="26">
        <v>478913.95</v>
      </c>
      <c r="C2304" s="26">
        <v>4568.6000000000004</v>
      </c>
      <c r="D2304" s="27">
        <v>70966</v>
      </c>
      <c r="E2304" s="26">
        <v>5147.42</v>
      </c>
      <c r="F2304" s="27">
        <v>52.55</v>
      </c>
      <c r="G2304" s="26">
        <v>361.25</v>
      </c>
      <c r="H2304" s="26">
        <v>-785.42</v>
      </c>
      <c r="I2304" s="26">
        <v>-25.66</v>
      </c>
      <c r="J2304" s="13" t="s">
        <v>1569</v>
      </c>
      <c r="K2304" s="7" t="e">
        <f>SUMIFS([1]исходный!$I$2:$I$8445,[1]исходный!$A$2:$A$8445,Таблица1[[#This Row],[Лицевой]],[1]исходный!$C$2:$C$8445,"Отопление")</f>
        <v>#VALUE!</v>
      </c>
      <c r="L2304" s="7" t="e">
        <f>Таблица1[[#This Row],[Возврат за июль]]+Таблица1[[#This Row],[возврат]]</f>
        <v>#VALUE!</v>
      </c>
      <c r="M2304" s="7" t="e">
        <f>SUMIFS([2]Лист2!$H$2:$H$3988,[2]Лист2!$A$2:$A$3988,Таблица1[[#This Row],[Лицевой]])</f>
        <v>#VALUE!</v>
      </c>
    </row>
    <row r="2305" spans="1:13" hidden="1" outlineLevel="2" x14ac:dyDescent="0.25">
      <c r="A2305" s="25" t="s">
        <v>39</v>
      </c>
      <c r="B2305" s="26">
        <v>478913.95</v>
      </c>
      <c r="C2305" s="26">
        <v>4568.6000000000004</v>
      </c>
      <c r="D2305" s="27">
        <v>70967</v>
      </c>
      <c r="E2305" s="26">
        <v>5133.7</v>
      </c>
      <c r="F2305" s="27">
        <v>52.41</v>
      </c>
      <c r="G2305" s="26">
        <v>360.3</v>
      </c>
      <c r="H2305" s="26">
        <v>0</v>
      </c>
      <c r="I2305" s="26">
        <v>-25.58</v>
      </c>
      <c r="J2305" s="13" t="s">
        <v>1574</v>
      </c>
      <c r="K2305" s="7" t="e">
        <f>SUMIFS([1]исходный!$I$2:$I$8445,[1]исходный!$A$2:$A$8445,Таблица1[[#This Row],[Лицевой]],[1]исходный!$C$2:$C$8445,"Отопление")</f>
        <v>#VALUE!</v>
      </c>
      <c r="L2305" s="7" t="e">
        <f>Таблица1[[#This Row],[Возврат за июль]]+Таблица1[[#This Row],[возврат]]</f>
        <v>#VALUE!</v>
      </c>
      <c r="M2305" s="7" t="e">
        <f>SUMIFS([2]Лист2!$H$2:$H$3988,[2]Лист2!$A$2:$A$3988,Таблица1[[#This Row],[Лицевой]])</f>
        <v>#VALUE!</v>
      </c>
    </row>
    <row r="2306" spans="1:13" hidden="1" outlineLevel="2" x14ac:dyDescent="0.25">
      <c r="A2306" s="25" t="s">
        <v>39</v>
      </c>
      <c r="B2306" s="26">
        <v>478913.95</v>
      </c>
      <c r="C2306" s="26">
        <v>4568.6000000000004</v>
      </c>
      <c r="D2306" s="27">
        <v>70968</v>
      </c>
      <c r="E2306" s="26">
        <v>4544.99</v>
      </c>
      <c r="F2306" s="27">
        <v>46.4</v>
      </c>
      <c r="G2306" s="26">
        <v>319</v>
      </c>
      <c r="H2306" s="26">
        <v>0</v>
      </c>
      <c r="I2306" s="26">
        <v>-22.66</v>
      </c>
      <c r="J2306" s="13" t="s">
        <v>1575</v>
      </c>
      <c r="K2306" s="7" t="e">
        <f>SUMIFS([1]исходный!$I$2:$I$8445,[1]исходный!$A$2:$A$8445,Таблица1[[#This Row],[Лицевой]],[1]исходный!$C$2:$C$8445,"Отопление")</f>
        <v>#VALUE!</v>
      </c>
      <c r="L2306" s="7" t="e">
        <f>Таблица1[[#This Row],[Возврат за июль]]+Таблица1[[#This Row],[возврат]]</f>
        <v>#VALUE!</v>
      </c>
      <c r="M2306" s="7" t="e">
        <f>SUMIFS([2]Лист2!$H$2:$H$3988,[2]Лист2!$A$2:$A$3988,Таблица1[[#This Row],[Лицевой]])</f>
        <v>#VALUE!</v>
      </c>
    </row>
    <row r="2307" spans="1:13" hidden="1" outlineLevel="2" x14ac:dyDescent="0.25">
      <c r="A2307" s="25" t="s">
        <v>39</v>
      </c>
      <c r="B2307" s="26">
        <v>478913.95</v>
      </c>
      <c r="C2307" s="26">
        <v>4568.6000000000004</v>
      </c>
      <c r="D2307" s="27">
        <v>70969</v>
      </c>
      <c r="E2307" s="26">
        <v>5211.07</v>
      </c>
      <c r="F2307" s="27">
        <v>53.2</v>
      </c>
      <c r="G2307" s="26">
        <v>365.74</v>
      </c>
      <c r="H2307" s="26">
        <v>0</v>
      </c>
      <c r="I2307" s="26">
        <v>-25.97</v>
      </c>
      <c r="J2307" s="13" t="s">
        <v>1576</v>
      </c>
      <c r="K2307" s="7" t="e">
        <f>SUMIFS([1]исходный!$I$2:$I$8445,[1]исходный!$A$2:$A$8445,Таблица1[[#This Row],[Лицевой]],[1]исходный!$C$2:$C$8445,"Отопление")</f>
        <v>#VALUE!</v>
      </c>
      <c r="L2307" s="7" t="e">
        <f>Таблица1[[#This Row],[Возврат за июль]]+Таблица1[[#This Row],[возврат]]</f>
        <v>#VALUE!</v>
      </c>
      <c r="M2307" s="7" t="e">
        <f>SUMIFS([2]Лист2!$H$2:$H$3988,[2]Лист2!$A$2:$A$3988,Таблица1[[#This Row],[Лицевой]])</f>
        <v>#VALUE!</v>
      </c>
    </row>
    <row r="2308" spans="1:13" hidden="1" outlineLevel="2" x14ac:dyDescent="0.25">
      <c r="A2308" s="25" t="s">
        <v>39</v>
      </c>
      <c r="B2308" s="26">
        <v>478913.95</v>
      </c>
      <c r="C2308" s="26">
        <v>4568.6000000000004</v>
      </c>
      <c r="D2308" s="27">
        <v>70970</v>
      </c>
      <c r="E2308" s="26">
        <v>5133.7</v>
      </c>
      <c r="F2308" s="27">
        <v>52.41</v>
      </c>
      <c r="G2308" s="26">
        <v>360.3</v>
      </c>
      <c r="H2308" s="26">
        <v>0</v>
      </c>
      <c r="I2308" s="26">
        <v>-25.58</v>
      </c>
      <c r="J2308" s="13" t="s">
        <v>1574</v>
      </c>
      <c r="K2308" s="7" t="e">
        <f>SUMIFS([1]исходный!$I$2:$I$8445,[1]исходный!$A$2:$A$8445,Таблица1[[#This Row],[Лицевой]],[1]исходный!$C$2:$C$8445,"Отопление")</f>
        <v>#VALUE!</v>
      </c>
      <c r="L2308" s="7" t="e">
        <f>Таблица1[[#This Row],[Возврат за июль]]+Таблица1[[#This Row],[возврат]]</f>
        <v>#VALUE!</v>
      </c>
      <c r="M2308" s="7" t="e">
        <f>SUMIFS([2]Лист2!$H$2:$H$3988,[2]Лист2!$A$2:$A$3988,Таблица1[[#This Row],[Лицевой]])</f>
        <v>#VALUE!</v>
      </c>
    </row>
    <row r="2309" spans="1:13" hidden="1" outlineLevel="2" x14ac:dyDescent="0.25">
      <c r="A2309" s="25" t="s">
        <v>39</v>
      </c>
      <c r="B2309" s="26">
        <v>478913.95</v>
      </c>
      <c r="C2309" s="26">
        <v>4568.6000000000004</v>
      </c>
      <c r="D2309" s="27">
        <v>70971</v>
      </c>
      <c r="E2309" s="26">
        <v>4540.08</v>
      </c>
      <c r="F2309" s="27">
        <v>46.35</v>
      </c>
      <c r="G2309" s="26">
        <v>318.66000000000003</v>
      </c>
      <c r="H2309" s="26">
        <v>0</v>
      </c>
      <c r="I2309" s="26">
        <v>-22.63</v>
      </c>
      <c r="J2309" s="13" t="s">
        <v>1577</v>
      </c>
      <c r="K2309" s="7" t="e">
        <f>SUMIFS([1]исходный!$I$2:$I$8445,[1]исходный!$A$2:$A$8445,Таблица1[[#This Row],[Лицевой]],[1]исходный!$C$2:$C$8445,"Отопление")</f>
        <v>#VALUE!</v>
      </c>
      <c r="L2309" s="7" t="e">
        <f>Таблица1[[#This Row],[Возврат за июль]]+Таблица1[[#This Row],[возврат]]</f>
        <v>#VALUE!</v>
      </c>
      <c r="M2309" s="7" t="e">
        <f>SUMIFS([2]Лист2!$H$2:$H$3988,[2]Лист2!$A$2:$A$3988,Таблица1[[#This Row],[Лицевой]])</f>
        <v>#VALUE!</v>
      </c>
    </row>
    <row r="2310" spans="1:13" hidden="1" outlineLevel="2" x14ac:dyDescent="0.25">
      <c r="A2310" s="25" t="s">
        <v>39</v>
      </c>
      <c r="B2310" s="26">
        <v>478913.95</v>
      </c>
      <c r="C2310" s="26">
        <v>4568.6000000000004</v>
      </c>
      <c r="D2310" s="27">
        <v>70972</v>
      </c>
      <c r="E2310" s="26">
        <v>5211.07</v>
      </c>
      <c r="F2310" s="27">
        <v>53.2</v>
      </c>
      <c r="G2310" s="26">
        <v>365.74</v>
      </c>
      <c r="H2310" s="26">
        <v>-795.13</v>
      </c>
      <c r="I2310" s="26">
        <v>-25.97</v>
      </c>
      <c r="J2310" s="13" t="s">
        <v>1576</v>
      </c>
      <c r="K2310" s="7" t="e">
        <f>SUMIFS([1]исходный!$I$2:$I$8445,[1]исходный!$A$2:$A$8445,Таблица1[[#This Row],[Лицевой]],[1]исходный!$C$2:$C$8445,"Отопление")</f>
        <v>#VALUE!</v>
      </c>
      <c r="L2310" s="7" t="e">
        <f>Таблица1[[#This Row],[Возврат за июль]]+Таблица1[[#This Row],[возврат]]</f>
        <v>#VALUE!</v>
      </c>
      <c r="M2310" s="7" t="e">
        <f>SUMIFS([2]Лист2!$H$2:$H$3988,[2]Лист2!$A$2:$A$3988,Таблица1[[#This Row],[Лицевой]])</f>
        <v>#VALUE!</v>
      </c>
    </row>
    <row r="2311" spans="1:13" hidden="1" outlineLevel="2" x14ac:dyDescent="0.25">
      <c r="A2311" s="25" t="s">
        <v>39</v>
      </c>
      <c r="B2311" s="26">
        <v>478913.95</v>
      </c>
      <c r="C2311" s="26">
        <v>4568.6000000000004</v>
      </c>
      <c r="D2311" s="27">
        <v>70973</v>
      </c>
      <c r="E2311" s="26">
        <v>5133.7</v>
      </c>
      <c r="F2311" s="27">
        <v>52.41</v>
      </c>
      <c r="G2311" s="26">
        <v>360.3</v>
      </c>
      <c r="H2311" s="26">
        <v>-783.32</v>
      </c>
      <c r="I2311" s="26">
        <v>-25.58</v>
      </c>
      <c r="J2311" s="13" t="s">
        <v>1574</v>
      </c>
      <c r="K2311" s="7" t="e">
        <f>SUMIFS([1]исходный!$I$2:$I$8445,[1]исходный!$A$2:$A$8445,Таблица1[[#This Row],[Лицевой]],[1]исходный!$C$2:$C$8445,"Отопление")</f>
        <v>#VALUE!</v>
      </c>
      <c r="L2311" s="7" t="e">
        <f>Таблица1[[#This Row],[Возврат за июль]]+Таблица1[[#This Row],[возврат]]</f>
        <v>#VALUE!</v>
      </c>
      <c r="M2311" s="7" t="e">
        <f>SUMIFS([2]Лист2!$H$2:$H$3988,[2]Лист2!$A$2:$A$3988,Таблица1[[#This Row],[Лицевой]])</f>
        <v>#VALUE!</v>
      </c>
    </row>
    <row r="2312" spans="1:13" hidden="1" outlineLevel="2" x14ac:dyDescent="0.25">
      <c r="A2312" s="25" t="s">
        <v>39</v>
      </c>
      <c r="B2312" s="26">
        <v>478913.95</v>
      </c>
      <c r="C2312" s="26">
        <v>4568.6000000000004</v>
      </c>
      <c r="D2312" s="27">
        <v>70974</v>
      </c>
      <c r="E2312" s="26">
        <v>4540.08</v>
      </c>
      <c r="F2312" s="27">
        <v>46.35</v>
      </c>
      <c r="G2312" s="26">
        <v>318.66000000000003</v>
      </c>
      <c r="H2312" s="26">
        <v>0</v>
      </c>
      <c r="I2312" s="26">
        <v>-22.63</v>
      </c>
      <c r="J2312" s="13" t="s">
        <v>1577</v>
      </c>
      <c r="K2312" s="7" t="e">
        <f>SUMIFS([1]исходный!$I$2:$I$8445,[1]исходный!$A$2:$A$8445,Таблица1[[#This Row],[Лицевой]],[1]исходный!$C$2:$C$8445,"Отопление")</f>
        <v>#VALUE!</v>
      </c>
      <c r="L2312" s="7" t="e">
        <f>Таблица1[[#This Row],[Возврат за июль]]+Таблица1[[#This Row],[возврат]]</f>
        <v>#VALUE!</v>
      </c>
      <c r="M2312" s="7" t="e">
        <f>SUMIFS([2]Лист2!$H$2:$H$3988,[2]Лист2!$A$2:$A$3988,Таблица1[[#This Row],[Лицевой]])</f>
        <v>#VALUE!</v>
      </c>
    </row>
    <row r="2313" spans="1:13" hidden="1" outlineLevel="2" x14ac:dyDescent="0.25">
      <c r="A2313" s="25" t="s">
        <v>39</v>
      </c>
      <c r="B2313" s="26">
        <v>478913.95</v>
      </c>
      <c r="C2313" s="26">
        <v>4568.6000000000004</v>
      </c>
      <c r="D2313" s="27">
        <v>70975</v>
      </c>
      <c r="E2313" s="26">
        <v>5211.07</v>
      </c>
      <c r="F2313" s="27">
        <v>53.2</v>
      </c>
      <c r="G2313" s="26">
        <v>365.74</v>
      </c>
      <c r="H2313" s="26">
        <v>-795.13</v>
      </c>
      <c r="I2313" s="26">
        <v>-25.97</v>
      </c>
      <c r="J2313" s="13" t="s">
        <v>1576</v>
      </c>
      <c r="K2313" s="7" t="e">
        <f>SUMIFS([1]исходный!$I$2:$I$8445,[1]исходный!$A$2:$A$8445,Таблица1[[#This Row],[Лицевой]],[1]исходный!$C$2:$C$8445,"Отопление")</f>
        <v>#VALUE!</v>
      </c>
      <c r="L2313" s="7" t="e">
        <f>Таблица1[[#This Row],[Возврат за июль]]+Таблица1[[#This Row],[возврат]]</f>
        <v>#VALUE!</v>
      </c>
      <c r="M2313" s="7" t="e">
        <f>SUMIFS([2]Лист2!$H$2:$H$3988,[2]Лист2!$A$2:$A$3988,Таблица1[[#This Row],[Лицевой]])</f>
        <v>#VALUE!</v>
      </c>
    </row>
    <row r="2314" spans="1:13" hidden="1" outlineLevel="2" x14ac:dyDescent="0.25">
      <c r="A2314" s="25" t="s">
        <v>39</v>
      </c>
      <c r="B2314" s="26">
        <v>478913.95</v>
      </c>
      <c r="C2314" s="26">
        <v>4568.6000000000004</v>
      </c>
      <c r="D2314" s="27">
        <v>70976</v>
      </c>
      <c r="E2314" s="26">
        <v>5133.7</v>
      </c>
      <c r="F2314" s="27">
        <v>52.41</v>
      </c>
      <c r="G2314" s="26">
        <v>360.3</v>
      </c>
      <c r="H2314" s="26">
        <v>0</v>
      </c>
      <c r="I2314" s="26">
        <v>-25.58</v>
      </c>
      <c r="J2314" s="13" t="s">
        <v>1574</v>
      </c>
      <c r="K2314" s="7" t="e">
        <f>SUMIFS([1]исходный!$I$2:$I$8445,[1]исходный!$A$2:$A$8445,Таблица1[[#This Row],[Лицевой]],[1]исходный!$C$2:$C$8445,"Отопление")</f>
        <v>#VALUE!</v>
      </c>
      <c r="L2314" s="7" t="e">
        <f>Таблица1[[#This Row],[Возврат за июль]]+Таблица1[[#This Row],[возврат]]</f>
        <v>#VALUE!</v>
      </c>
      <c r="M2314" s="7" t="e">
        <f>SUMIFS([2]Лист2!$H$2:$H$3988,[2]Лист2!$A$2:$A$3988,Таблица1[[#This Row],[Лицевой]])</f>
        <v>#VALUE!</v>
      </c>
    </row>
    <row r="2315" spans="1:13" hidden="1" outlineLevel="2" x14ac:dyDescent="0.25">
      <c r="A2315" s="25" t="s">
        <v>39</v>
      </c>
      <c r="B2315" s="26">
        <v>478913.95</v>
      </c>
      <c r="C2315" s="26">
        <v>4568.6000000000004</v>
      </c>
      <c r="D2315" s="27">
        <v>70977</v>
      </c>
      <c r="E2315" s="26">
        <v>4540.08</v>
      </c>
      <c r="F2315" s="27">
        <v>46.35</v>
      </c>
      <c r="G2315" s="26">
        <v>318.66000000000003</v>
      </c>
      <c r="H2315" s="26">
        <v>0</v>
      </c>
      <c r="I2315" s="26">
        <v>-22.63</v>
      </c>
      <c r="J2315" s="13" t="s">
        <v>1577</v>
      </c>
      <c r="K2315" s="7" t="e">
        <f>SUMIFS([1]исходный!$I$2:$I$8445,[1]исходный!$A$2:$A$8445,Таблица1[[#This Row],[Лицевой]],[1]исходный!$C$2:$C$8445,"Отопление")</f>
        <v>#VALUE!</v>
      </c>
      <c r="L2315" s="7" t="e">
        <f>Таблица1[[#This Row],[Возврат за июль]]+Таблица1[[#This Row],[возврат]]</f>
        <v>#VALUE!</v>
      </c>
      <c r="M2315" s="7" t="e">
        <f>SUMIFS([2]Лист2!$H$2:$H$3988,[2]Лист2!$A$2:$A$3988,Таблица1[[#This Row],[Лицевой]])</f>
        <v>#VALUE!</v>
      </c>
    </row>
    <row r="2316" spans="1:13" hidden="1" outlineLevel="2" x14ac:dyDescent="0.25">
      <c r="A2316" s="25" t="s">
        <v>39</v>
      </c>
      <c r="B2316" s="26">
        <v>478913.95</v>
      </c>
      <c r="C2316" s="26">
        <v>4568.6000000000004</v>
      </c>
      <c r="D2316" s="27">
        <v>70978</v>
      </c>
      <c r="E2316" s="26">
        <v>5211.07</v>
      </c>
      <c r="F2316" s="27">
        <v>53.2</v>
      </c>
      <c r="G2316" s="26">
        <v>365.74</v>
      </c>
      <c r="H2316" s="26">
        <v>0</v>
      </c>
      <c r="I2316" s="26">
        <v>-25.97</v>
      </c>
      <c r="J2316" s="13" t="s">
        <v>1576</v>
      </c>
      <c r="K2316" s="7" t="e">
        <f>SUMIFS([1]исходный!$I$2:$I$8445,[1]исходный!$A$2:$A$8445,Таблица1[[#This Row],[Лицевой]],[1]исходный!$C$2:$C$8445,"Отопление")</f>
        <v>#VALUE!</v>
      </c>
      <c r="L2316" s="7" t="e">
        <f>Таблица1[[#This Row],[Возврат за июль]]+Таблица1[[#This Row],[возврат]]</f>
        <v>#VALUE!</v>
      </c>
      <c r="M2316" s="7" t="e">
        <f>SUMIFS([2]Лист2!$H$2:$H$3988,[2]Лист2!$A$2:$A$3988,Таблица1[[#This Row],[Лицевой]])</f>
        <v>#VALUE!</v>
      </c>
    </row>
    <row r="2317" spans="1:13" hidden="1" outlineLevel="2" x14ac:dyDescent="0.25">
      <c r="A2317" s="25" t="s">
        <v>39</v>
      </c>
      <c r="B2317" s="26">
        <v>478913.95</v>
      </c>
      <c r="C2317" s="26">
        <v>4568.6000000000004</v>
      </c>
      <c r="D2317" s="27">
        <v>70979</v>
      </c>
      <c r="E2317" s="26">
        <v>5132.8599999999997</v>
      </c>
      <c r="F2317" s="27">
        <v>52.4</v>
      </c>
      <c r="G2317" s="26">
        <v>360.09</v>
      </c>
      <c r="H2317" s="26">
        <v>0</v>
      </c>
      <c r="I2317" s="26">
        <v>-25.58</v>
      </c>
      <c r="J2317" s="13" t="s">
        <v>1578</v>
      </c>
      <c r="K2317" s="7" t="e">
        <f>SUMIFS([1]исходный!$I$2:$I$8445,[1]исходный!$A$2:$A$8445,Таблица1[[#This Row],[Лицевой]],[1]исходный!$C$2:$C$8445,"Отопление")</f>
        <v>#VALUE!</v>
      </c>
      <c r="L2317" s="7" t="e">
        <f>Таблица1[[#This Row],[Возврат за июль]]+Таблица1[[#This Row],[возврат]]</f>
        <v>#VALUE!</v>
      </c>
      <c r="M2317" s="7" t="e">
        <f>SUMIFS([2]Лист2!$H$2:$H$3988,[2]Лист2!$A$2:$A$3988,Таблица1[[#This Row],[Лицевой]])</f>
        <v>#VALUE!</v>
      </c>
    </row>
    <row r="2318" spans="1:13" hidden="1" outlineLevel="2" x14ac:dyDescent="0.25">
      <c r="A2318" s="25" t="s">
        <v>39</v>
      </c>
      <c r="B2318" s="26">
        <v>478913.95</v>
      </c>
      <c r="C2318" s="26">
        <v>4568.6000000000004</v>
      </c>
      <c r="D2318" s="27">
        <v>70980</v>
      </c>
      <c r="E2318" s="26">
        <v>4540.08</v>
      </c>
      <c r="F2318" s="27">
        <v>46.35</v>
      </c>
      <c r="G2318" s="26">
        <v>318.66000000000003</v>
      </c>
      <c r="H2318" s="26">
        <v>0</v>
      </c>
      <c r="I2318" s="26">
        <v>-22.63</v>
      </c>
      <c r="J2318" s="13" t="s">
        <v>1577</v>
      </c>
      <c r="K2318" s="7" t="e">
        <f>SUMIFS([1]исходный!$I$2:$I$8445,[1]исходный!$A$2:$A$8445,Таблица1[[#This Row],[Лицевой]],[1]исходный!$C$2:$C$8445,"Отопление")</f>
        <v>#VALUE!</v>
      </c>
      <c r="L2318" s="7" t="e">
        <f>Таблица1[[#This Row],[Возврат за июль]]+Таблица1[[#This Row],[возврат]]</f>
        <v>#VALUE!</v>
      </c>
      <c r="M2318" s="7" t="e">
        <f>SUMIFS([2]Лист2!$H$2:$H$3988,[2]Лист2!$A$2:$A$3988,Таблица1[[#This Row],[Лицевой]])</f>
        <v>#VALUE!</v>
      </c>
    </row>
    <row r="2319" spans="1:13" hidden="1" outlineLevel="2" x14ac:dyDescent="0.25">
      <c r="A2319" s="25" t="s">
        <v>39</v>
      </c>
      <c r="B2319" s="26">
        <v>478913.95</v>
      </c>
      <c r="C2319" s="26">
        <v>4568.6000000000004</v>
      </c>
      <c r="D2319" s="27">
        <v>70981</v>
      </c>
      <c r="E2319" s="26">
        <v>5211.07</v>
      </c>
      <c r="F2319" s="27">
        <v>53.2</v>
      </c>
      <c r="G2319" s="26">
        <v>365.74</v>
      </c>
      <c r="H2319" s="26">
        <v>0</v>
      </c>
      <c r="I2319" s="26">
        <v>-25.97</v>
      </c>
      <c r="J2319" s="13" t="s">
        <v>1576</v>
      </c>
      <c r="K2319" s="7" t="e">
        <f>SUMIFS([1]исходный!$I$2:$I$8445,[1]исходный!$A$2:$A$8445,Таблица1[[#This Row],[Лицевой]],[1]исходный!$C$2:$C$8445,"Отопление")</f>
        <v>#VALUE!</v>
      </c>
      <c r="L2319" s="7" t="e">
        <f>Таблица1[[#This Row],[Возврат за июль]]+Таблица1[[#This Row],[возврат]]</f>
        <v>#VALUE!</v>
      </c>
      <c r="M2319" s="7" t="e">
        <f>SUMIFS([2]Лист2!$H$2:$H$3988,[2]Лист2!$A$2:$A$3988,Таблица1[[#This Row],[Лицевой]])</f>
        <v>#VALUE!</v>
      </c>
    </row>
    <row r="2320" spans="1:13" hidden="1" outlineLevel="2" x14ac:dyDescent="0.25">
      <c r="A2320" s="25" t="s">
        <v>39</v>
      </c>
      <c r="B2320" s="26">
        <v>478913.95</v>
      </c>
      <c r="C2320" s="26">
        <v>4568.6000000000004</v>
      </c>
      <c r="D2320" s="27">
        <v>70982</v>
      </c>
      <c r="E2320" s="26">
        <v>6487.37</v>
      </c>
      <c r="F2320" s="27">
        <v>66.23</v>
      </c>
      <c r="G2320" s="26">
        <v>455.34</v>
      </c>
      <c r="H2320" s="26">
        <v>0</v>
      </c>
      <c r="I2320" s="26">
        <v>-32.33</v>
      </c>
      <c r="J2320" s="13" t="s">
        <v>1579</v>
      </c>
      <c r="K2320" s="7" t="e">
        <f>SUMIFS([1]исходный!$I$2:$I$8445,[1]исходный!$A$2:$A$8445,Таблица1[[#This Row],[Лицевой]],[1]исходный!$C$2:$C$8445,"Отопление")</f>
        <v>#VALUE!</v>
      </c>
      <c r="L2320" s="7" t="e">
        <f>Таблица1[[#This Row],[Возврат за июль]]+Таблица1[[#This Row],[возврат]]</f>
        <v>#VALUE!</v>
      </c>
      <c r="M2320" s="7" t="e">
        <f>SUMIFS([2]Лист2!$H$2:$H$3988,[2]Лист2!$A$2:$A$3988,Таблица1[[#This Row],[Лицевой]])</f>
        <v>#VALUE!</v>
      </c>
    </row>
    <row r="2321" spans="1:13" hidden="1" outlineLevel="2" x14ac:dyDescent="0.25">
      <c r="A2321" s="25" t="s">
        <v>39</v>
      </c>
      <c r="B2321" s="26">
        <v>478913.95</v>
      </c>
      <c r="C2321" s="26">
        <v>4568.6000000000004</v>
      </c>
      <c r="D2321" s="27">
        <v>70983</v>
      </c>
      <c r="E2321" s="26">
        <v>3222.63</v>
      </c>
      <c r="F2321" s="27">
        <v>32.9</v>
      </c>
      <c r="G2321" s="26">
        <v>226.19</v>
      </c>
      <c r="H2321" s="26">
        <v>0</v>
      </c>
      <c r="I2321" s="26">
        <v>-16.07</v>
      </c>
      <c r="J2321" s="13" t="s">
        <v>1580</v>
      </c>
      <c r="K2321" s="7" t="e">
        <f>SUMIFS([1]исходный!$I$2:$I$8445,[1]исходный!$A$2:$A$8445,Таблица1[[#This Row],[Лицевой]],[1]исходный!$C$2:$C$8445,"Отопление")</f>
        <v>#VALUE!</v>
      </c>
      <c r="L2321" s="7" t="e">
        <f>Таблица1[[#This Row],[Возврат за июль]]+Таблица1[[#This Row],[возврат]]</f>
        <v>#VALUE!</v>
      </c>
      <c r="M2321" s="7" t="e">
        <f>SUMIFS([2]Лист2!$H$2:$H$3988,[2]Лист2!$A$2:$A$3988,Таблица1[[#This Row],[Лицевой]])</f>
        <v>#VALUE!</v>
      </c>
    </row>
    <row r="2322" spans="1:13" hidden="1" outlineLevel="2" x14ac:dyDescent="0.25">
      <c r="A2322" s="25" t="s">
        <v>39</v>
      </c>
      <c r="B2322" s="26">
        <v>478913.95</v>
      </c>
      <c r="C2322" s="26">
        <v>4568.6000000000004</v>
      </c>
      <c r="D2322" s="27">
        <v>70984</v>
      </c>
      <c r="E2322" s="26">
        <v>5003.42</v>
      </c>
      <c r="F2322" s="27">
        <v>51.08</v>
      </c>
      <c r="G2322" s="26">
        <v>351.16</v>
      </c>
      <c r="H2322" s="26">
        <v>0</v>
      </c>
      <c r="I2322" s="26">
        <v>-24.93</v>
      </c>
      <c r="J2322" s="13" t="s">
        <v>1581</v>
      </c>
      <c r="K2322" s="7" t="e">
        <f>SUMIFS([1]исходный!$I$2:$I$8445,[1]исходный!$A$2:$A$8445,Таблица1[[#This Row],[Лицевой]],[1]исходный!$C$2:$C$8445,"Отопление")</f>
        <v>#VALUE!</v>
      </c>
      <c r="L2322" s="7" t="e">
        <f>Таблица1[[#This Row],[Возврат за июль]]+Таблица1[[#This Row],[возврат]]</f>
        <v>#VALUE!</v>
      </c>
      <c r="M2322" s="7" t="e">
        <f>SUMIFS([2]Лист2!$H$2:$H$3988,[2]Лист2!$A$2:$A$3988,Таблица1[[#This Row],[Лицевой]])</f>
        <v>#VALUE!</v>
      </c>
    </row>
    <row r="2323" spans="1:13" hidden="1" outlineLevel="2" x14ac:dyDescent="0.25">
      <c r="A2323" s="25" t="s">
        <v>39</v>
      </c>
      <c r="B2323" s="26">
        <v>478913.95</v>
      </c>
      <c r="C2323" s="26">
        <v>4568.6000000000004</v>
      </c>
      <c r="D2323" s="27">
        <v>70985</v>
      </c>
      <c r="E2323" s="26">
        <v>6523.65</v>
      </c>
      <c r="F2323" s="27">
        <v>66.599999999999994</v>
      </c>
      <c r="G2323" s="26">
        <v>457.85</v>
      </c>
      <c r="H2323" s="26">
        <v>0</v>
      </c>
      <c r="I2323" s="26">
        <v>-32.520000000000003</v>
      </c>
      <c r="J2323" s="13" t="s">
        <v>1582</v>
      </c>
      <c r="K2323" s="7" t="e">
        <f>SUMIFS([1]исходный!$I$2:$I$8445,[1]исходный!$A$2:$A$8445,Таблица1[[#This Row],[Лицевой]],[1]исходный!$C$2:$C$8445,"Отопление")</f>
        <v>#VALUE!</v>
      </c>
      <c r="L2323" s="7" t="e">
        <f>Таблица1[[#This Row],[Возврат за июль]]+Таблица1[[#This Row],[возврат]]</f>
        <v>#VALUE!</v>
      </c>
      <c r="M2323" s="7" t="e">
        <f>SUMIFS([2]Лист2!$H$2:$H$3988,[2]Лист2!$A$2:$A$3988,Таблица1[[#This Row],[Лицевой]])</f>
        <v>#VALUE!</v>
      </c>
    </row>
    <row r="2324" spans="1:13" hidden="1" outlineLevel="2" x14ac:dyDescent="0.25">
      <c r="A2324" s="25" t="s">
        <v>39</v>
      </c>
      <c r="B2324" s="26">
        <v>478913.95</v>
      </c>
      <c r="C2324" s="26">
        <v>4568.6000000000004</v>
      </c>
      <c r="D2324" s="27">
        <v>70986</v>
      </c>
      <c r="E2324" s="26">
        <v>3222.63</v>
      </c>
      <c r="F2324" s="27">
        <v>32.9</v>
      </c>
      <c r="G2324" s="26">
        <v>226.19</v>
      </c>
      <c r="H2324" s="26">
        <v>0</v>
      </c>
      <c r="I2324" s="26">
        <v>-16.07</v>
      </c>
      <c r="J2324" s="13" t="s">
        <v>1580</v>
      </c>
      <c r="K2324" s="7" t="e">
        <f>SUMIFS([1]исходный!$I$2:$I$8445,[1]исходный!$A$2:$A$8445,Таблица1[[#This Row],[Лицевой]],[1]исходный!$C$2:$C$8445,"Отопление")</f>
        <v>#VALUE!</v>
      </c>
      <c r="L2324" s="7" t="e">
        <f>Таблица1[[#This Row],[Возврат за июль]]+Таблица1[[#This Row],[возврат]]</f>
        <v>#VALUE!</v>
      </c>
      <c r="M2324" s="7" t="e">
        <f>SUMIFS([2]Лист2!$H$2:$H$3988,[2]Лист2!$A$2:$A$3988,Таблица1[[#This Row],[Лицевой]])</f>
        <v>#VALUE!</v>
      </c>
    </row>
    <row r="2325" spans="1:13" hidden="1" outlineLevel="2" x14ac:dyDescent="0.25">
      <c r="A2325" s="25" t="s">
        <v>39</v>
      </c>
      <c r="B2325" s="26">
        <v>478913.95</v>
      </c>
      <c r="C2325" s="26">
        <v>4568.6000000000004</v>
      </c>
      <c r="D2325" s="27">
        <v>70987</v>
      </c>
      <c r="E2325" s="26">
        <v>5214.03</v>
      </c>
      <c r="F2325" s="27">
        <v>53.23</v>
      </c>
      <c r="G2325" s="26">
        <v>365.93</v>
      </c>
      <c r="H2325" s="26">
        <v>0</v>
      </c>
      <c r="I2325" s="26">
        <v>-25.99</v>
      </c>
      <c r="J2325" s="13" t="s">
        <v>1583</v>
      </c>
      <c r="K2325" s="7" t="e">
        <f>SUMIFS([1]исходный!$I$2:$I$8445,[1]исходный!$A$2:$A$8445,Таблица1[[#This Row],[Лицевой]],[1]исходный!$C$2:$C$8445,"Отопление")</f>
        <v>#VALUE!</v>
      </c>
      <c r="L2325" s="7" t="e">
        <f>Таблица1[[#This Row],[Возврат за июль]]+Таблица1[[#This Row],[возврат]]</f>
        <v>#VALUE!</v>
      </c>
      <c r="M2325" s="7" t="e">
        <f>SUMIFS([2]Лист2!$H$2:$H$3988,[2]Лист2!$A$2:$A$3988,Таблица1[[#This Row],[Лицевой]])</f>
        <v>#VALUE!</v>
      </c>
    </row>
    <row r="2326" spans="1:13" hidden="1" outlineLevel="2" x14ac:dyDescent="0.25">
      <c r="A2326" s="25" t="s">
        <v>39</v>
      </c>
      <c r="B2326" s="26">
        <v>478913.95</v>
      </c>
      <c r="C2326" s="26">
        <v>4568.6000000000004</v>
      </c>
      <c r="D2326" s="27">
        <v>70988</v>
      </c>
      <c r="E2326" s="26">
        <v>6487.37</v>
      </c>
      <c r="F2326" s="27">
        <v>66.900000000000006</v>
      </c>
      <c r="G2326" s="26">
        <v>525.58000000000004</v>
      </c>
      <c r="H2326" s="26">
        <v>0</v>
      </c>
      <c r="I2326" s="26">
        <v>-32.33</v>
      </c>
      <c r="J2326" s="13" t="s">
        <v>1584</v>
      </c>
      <c r="K2326" s="7" t="e">
        <f>SUMIFS([1]исходный!$I$2:$I$8445,[1]исходный!$A$2:$A$8445,Таблица1[[#This Row],[Лицевой]],[1]исходный!$C$2:$C$8445,"Отопление")</f>
        <v>#VALUE!</v>
      </c>
      <c r="L2326" s="7" t="e">
        <f>Таблица1[[#This Row],[Возврат за июль]]+Таблица1[[#This Row],[возврат]]</f>
        <v>#VALUE!</v>
      </c>
      <c r="M2326" s="7" t="e">
        <f>SUMIFS([2]Лист2!$H$2:$H$3988,[2]Лист2!$A$2:$A$3988,Таблица1[[#This Row],[Лицевой]])</f>
        <v>#VALUE!</v>
      </c>
    </row>
    <row r="2327" spans="1:13" hidden="1" outlineLevel="2" x14ac:dyDescent="0.25">
      <c r="A2327" s="25" t="s">
        <v>39</v>
      </c>
      <c r="B2327" s="26">
        <v>478913.95</v>
      </c>
      <c r="C2327" s="26">
        <v>4568.6000000000004</v>
      </c>
      <c r="D2327" s="27">
        <v>70989</v>
      </c>
      <c r="E2327" s="26">
        <v>3211.87</v>
      </c>
      <c r="F2327" s="27">
        <v>32.79</v>
      </c>
      <c r="G2327" s="26">
        <v>225.42</v>
      </c>
      <c r="H2327" s="26">
        <v>-490.08</v>
      </c>
      <c r="I2327" s="26">
        <v>-16.010000000000002</v>
      </c>
      <c r="J2327" s="13" t="s">
        <v>1585</v>
      </c>
      <c r="K2327" s="7" t="e">
        <f>SUMIFS([1]исходный!$I$2:$I$8445,[1]исходный!$A$2:$A$8445,Таблица1[[#This Row],[Лицевой]],[1]исходный!$C$2:$C$8445,"Отопление")</f>
        <v>#VALUE!</v>
      </c>
      <c r="L2327" s="7" t="e">
        <f>Таблица1[[#This Row],[Возврат за июль]]+Таблица1[[#This Row],[возврат]]</f>
        <v>#VALUE!</v>
      </c>
      <c r="M2327" s="7" t="e">
        <f>SUMIFS([2]Лист2!$H$2:$H$3988,[2]Лист2!$A$2:$A$3988,Таблица1[[#This Row],[Лицевой]])</f>
        <v>#VALUE!</v>
      </c>
    </row>
    <row r="2328" spans="1:13" hidden="1" outlineLevel="2" x14ac:dyDescent="0.25">
      <c r="A2328" s="25" t="s">
        <v>39</v>
      </c>
      <c r="B2328" s="26">
        <v>478913.95</v>
      </c>
      <c r="C2328" s="26">
        <v>4568.6000000000004</v>
      </c>
      <c r="D2328" s="27">
        <v>70990</v>
      </c>
      <c r="E2328" s="26">
        <v>5214.03</v>
      </c>
      <c r="F2328" s="27">
        <v>53.23</v>
      </c>
      <c r="G2328" s="26">
        <v>365.93</v>
      </c>
      <c r="H2328" s="26">
        <v>0</v>
      </c>
      <c r="I2328" s="26">
        <v>-25.99</v>
      </c>
      <c r="J2328" s="13" t="s">
        <v>1583</v>
      </c>
      <c r="K2328" s="7" t="e">
        <f>SUMIFS([1]исходный!$I$2:$I$8445,[1]исходный!$A$2:$A$8445,Таблица1[[#This Row],[Лицевой]],[1]исходный!$C$2:$C$8445,"Отопление")</f>
        <v>#VALUE!</v>
      </c>
      <c r="L2328" s="7" t="e">
        <f>Таблица1[[#This Row],[Возврат за июль]]+Таблица1[[#This Row],[возврат]]</f>
        <v>#VALUE!</v>
      </c>
      <c r="M2328" s="7" t="e">
        <f>SUMIFS([2]Лист2!$H$2:$H$3988,[2]Лист2!$A$2:$A$3988,Таблица1[[#This Row],[Лицевой]])</f>
        <v>#VALUE!</v>
      </c>
    </row>
    <row r="2329" spans="1:13" hidden="1" outlineLevel="2" x14ac:dyDescent="0.25">
      <c r="A2329" s="25" t="s">
        <v>39</v>
      </c>
      <c r="B2329" s="26">
        <v>478913.95</v>
      </c>
      <c r="C2329" s="26">
        <v>4568.6000000000004</v>
      </c>
      <c r="D2329" s="27">
        <v>70991</v>
      </c>
      <c r="E2329" s="26">
        <v>6487.37</v>
      </c>
      <c r="F2329" s="27">
        <v>66.23</v>
      </c>
      <c r="G2329" s="26">
        <v>455.34</v>
      </c>
      <c r="H2329" s="26">
        <v>-989.87</v>
      </c>
      <c r="I2329" s="26">
        <v>-32.33</v>
      </c>
      <c r="J2329" s="13" t="s">
        <v>1579</v>
      </c>
      <c r="K2329" s="7" t="e">
        <f>SUMIFS([1]исходный!$I$2:$I$8445,[1]исходный!$A$2:$A$8445,Таблица1[[#This Row],[Лицевой]],[1]исходный!$C$2:$C$8445,"Отопление")</f>
        <v>#VALUE!</v>
      </c>
      <c r="L2329" s="7" t="e">
        <f>Таблица1[[#This Row],[Возврат за июль]]+Таблица1[[#This Row],[возврат]]</f>
        <v>#VALUE!</v>
      </c>
      <c r="M2329" s="7" t="e">
        <f>SUMIFS([2]Лист2!$H$2:$H$3988,[2]Лист2!$A$2:$A$3988,Таблица1[[#This Row],[Лицевой]])</f>
        <v>#VALUE!</v>
      </c>
    </row>
    <row r="2330" spans="1:13" hidden="1" outlineLevel="2" x14ac:dyDescent="0.25">
      <c r="A2330" s="25" t="s">
        <v>39</v>
      </c>
      <c r="B2330" s="26">
        <v>478913.95</v>
      </c>
      <c r="C2330" s="26">
        <v>4568.6000000000004</v>
      </c>
      <c r="D2330" s="27">
        <v>70992</v>
      </c>
      <c r="E2330" s="26">
        <v>3211.87</v>
      </c>
      <c r="F2330" s="27">
        <v>32.79</v>
      </c>
      <c r="G2330" s="26">
        <v>225.42</v>
      </c>
      <c r="H2330" s="26">
        <v>0</v>
      </c>
      <c r="I2330" s="26">
        <v>-16.010000000000002</v>
      </c>
      <c r="J2330" s="13" t="s">
        <v>1585</v>
      </c>
      <c r="K2330" s="7" t="e">
        <f>SUMIFS([1]исходный!$I$2:$I$8445,[1]исходный!$A$2:$A$8445,Таблица1[[#This Row],[Лицевой]],[1]исходный!$C$2:$C$8445,"Отопление")</f>
        <v>#VALUE!</v>
      </c>
      <c r="L2330" s="7" t="e">
        <f>Таблица1[[#This Row],[Возврат за июль]]+Таблица1[[#This Row],[возврат]]</f>
        <v>#VALUE!</v>
      </c>
      <c r="M2330" s="7" t="e">
        <f>SUMIFS([2]Лист2!$H$2:$H$3988,[2]Лист2!$A$2:$A$3988,Таблица1[[#This Row],[Лицевой]])</f>
        <v>#VALUE!</v>
      </c>
    </row>
    <row r="2331" spans="1:13" hidden="1" outlineLevel="2" x14ac:dyDescent="0.25">
      <c r="A2331" s="25" t="s">
        <v>39</v>
      </c>
      <c r="B2331" s="26">
        <v>478913.95</v>
      </c>
      <c r="C2331" s="26">
        <v>4568.6000000000004</v>
      </c>
      <c r="D2331" s="27">
        <v>70993</v>
      </c>
      <c r="E2331" s="26">
        <v>5214.03</v>
      </c>
      <c r="F2331" s="27">
        <v>53.23</v>
      </c>
      <c r="G2331" s="26">
        <v>365.93</v>
      </c>
      <c r="H2331" s="26">
        <v>0</v>
      </c>
      <c r="I2331" s="26">
        <v>-25.99</v>
      </c>
      <c r="J2331" s="13" t="s">
        <v>1583</v>
      </c>
      <c r="K2331" s="7" t="e">
        <f>SUMIFS([1]исходный!$I$2:$I$8445,[1]исходный!$A$2:$A$8445,Таблица1[[#This Row],[Лицевой]],[1]исходный!$C$2:$C$8445,"Отопление")</f>
        <v>#VALUE!</v>
      </c>
      <c r="L2331" s="7" t="e">
        <f>Таблица1[[#This Row],[Возврат за июль]]+Таблица1[[#This Row],[возврат]]</f>
        <v>#VALUE!</v>
      </c>
      <c r="M2331" s="7" t="e">
        <f>SUMIFS([2]Лист2!$H$2:$H$3988,[2]Лист2!$A$2:$A$3988,Таблица1[[#This Row],[Лицевой]])</f>
        <v>#VALUE!</v>
      </c>
    </row>
    <row r="2332" spans="1:13" hidden="1" outlineLevel="2" x14ac:dyDescent="0.25">
      <c r="A2332" s="25" t="s">
        <v>39</v>
      </c>
      <c r="B2332" s="26">
        <v>478913.95</v>
      </c>
      <c r="C2332" s="26">
        <v>4568.6000000000004</v>
      </c>
      <c r="D2332" s="27">
        <v>70994</v>
      </c>
      <c r="E2332" s="26">
        <v>6487.37</v>
      </c>
      <c r="F2332" s="27">
        <v>66.23</v>
      </c>
      <c r="G2332" s="26">
        <v>455.34</v>
      </c>
      <c r="H2332" s="26">
        <v>-989.87</v>
      </c>
      <c r="I2332" s="26">
        <v>-32.33</v>
      </c>
      <c r="J2332" s="13" t="s">
        <v>1579</v>
      </c>
      <c r="K2332" s="7" t="e">
        <f>SUMIFS([1]исходный!$I$2:$I$8445,[1]исходный!$A$2:$A$8445,Таблица1[[#This Row],[Лицевой]],[1]исходный!$C$2:$C$8445,"Отопление")</f>
        <v>#VALUE!</v>
      </c>
      <c r="L2332" s="7" t="e">
        <f>Таблица1[[#This Row],[Возврат за июль]]+Таблица1[[#This Row],[возврат]]</f>
        <v>#VALUE!</v>
      </c>
      <c r="M2332" s="7" t="e">
        <f>SUMIFS([2]Лист2!$H$2:$H$3988,[2]Лист2!$A$2:$A$3988,Таблица1[[#This Row],[Лицевой]])</f>
        <v>#VALUE!</v>
      </c>
    </row>
    <row r="2333" spans="1:13" hidden="1" outlineLevel="2" x14ac:dyDescent="0.25">
      <c r="A2333" s="25" t="s">
        <v>39</v>
      </c>
      <c r="B2333" s="26">
        <v>478913.95</v>
      </c>
      <c r="C2333" s="26">
        <v>4568.6000000000004</v>
      </c>
      <c r="D2333" s="27">
        <v>70995</v>
      </c>
      <c r="E2333" s="26">
        <v>3211.87</v>
      </c>
      <c r="F2333" s="27">
        <v>32.79</v>
      </c>
      <c r="G2333" s="26">
        <v>225.42</v>
      </c>
      <c r="H2333" s="26">
        <v>0</v>
      </c>
      <c r="I2333" s="26">
        <v>-16.010000000000002</v>
      </c>
      <c r="J2333" s="13" t="s">
        <v>1585</v>
      </c>
      <c r="K2333" s="7" t="e">
        <f>SUMIFS([1]исходный!$I$2:$I$8445,[1]исходный!$A$2:$A$8445,Таблица1[[#This Row],[Лицевой]],[1]исходный!$C$2:$C$8445,"Отопление")</f>
        <v>#VALUE!</v>
      </c>
      <c r="L2333" s="7" t="e">
        <f>Таблица1[[#This Row],[Возврат за июль]]+Таблица1[[#This Row],[возврат]]</f>
        <v>#VALUE!</v>
      </c>
      <c r="M2333" s="7" t="e">
        <f>SUMIFS([2]Лист2!$H$2:$H$3988,[2]Лист2!$A$2:$A$3988,Таблица1[[#This Row],[Лицевой]])</f>
        <v>#VALUE!</v>
      </c>
    </row>
    <row r="2334" spans="1:13" hidden="1" outlineLevel="2" x14ac:dyDescent="0.25">
      <c r="A2334" s="25" t="s">
        <v>39</v>
      </c>
      <c r="B2334" s="26">
        <v>478913.95</v>
      </c>
      <c r="C2334" s="26">
        <v>4568.6000000000004</v>
      </c>
      <c r="D2334" s="27">
        <v>70996</v>
      </c>
      <c r="E2334" s="26">
        <v>5214.03</v>
      </c>
      <c r="F2334" s="27">
        <v>53.23</v>
      </c>
      <c r="G2334" s="26">
        <v>365.93</v>
      </c>
      <c r="H2334" s="26">
        <v>-795.58</v>
      </c>
      <c r="I2334" s="26">
        <v>-25.99</v>
      </c>
      <c r="J2334" s="13" t="s">
        <v>1583</v>
      </c>
      <c r="K2334" s="7" t="e">
        <f>SUMIFS([1]исходный!$I$2:$I$8445,[1]исходный!$A$2:$A$8445,Таблица1[[#This Row],[Лицевой]],[1]исходный!$C$2:$C$8445,"Отопление")</f>
        <v>#VALUE!</v>
      </c>
      <c r="L2334" s="7" t="e">
        <f>Таблица1[[#This Row],[Возврат за июль]]+Таблица1[[#This Row],[возврат]]</f>
        <v>#VALUE!</v>
      </c>
      <c r="M2334" s="7" t="e">
        <f>SUMIFS([2]Лист2!$H$2:$H$3988,[2]Лист2!$A$2:$A$3988,Таблица1[[#This Row],[Лицевой]])</f>
        <v>#VALUE!</v>
      </c>
    </row>
    <row r="2335" spans="1:13" hidden="1" outlineLevel="2" x14ac:dyDescent="0.25">
      <c r="A2335" s="25" t="s">
        <v>39</v>
      </c>
      <c r="B2335" s="26">
        <v>478913.95</v>
      </c>
      <c r="C2335" s="26">
        <v>4568.6000000000004</v>
      </c>
      <c r="D2335" s="27">
        <v>70997</v>
      </c>
      <c r="E2335" s="26">
        <v>5208.16</v>
      </c>
      <c r="F2335" s="27">
        <v>53.17</v>
      </c>
      <c r="G2335" s="26">
        <v>365.51</v>
      </c>
      <c r="H2335" s="26">
        <v>-794.68</v>
      </c>
      <c r="I2335" s="26">
        <v>-25.97</v>
      </c>
      <c r="J2335" s="13" t="s">
        <v>1586</v>
      </c>
      <c r="K2335" s="7" t="e">
        <f>SUMIFS([1]исходный!$I$2:$I$8445,[1]исходный!$A$2:$A$8445,Таблица1[[#This Row],[Лицевой]],[1]исходный!$C$2:$C$8445,"Отопление")</f>
        <v>#VALUE!</v>
      </c>
      <c r="L2335" s="7" t="e">
        <f>Таблица1[[#This Row],[Возврат за июль]]+Таблица1[[#This Row],[возврат]]</f>
        <v>#VALUE!</v>
      </c>
      <c r="M2335" s="7" t="e">
        <f>SUMIFS([2]Лист2!$H$2:$H$3988,[2]Лист2!$A$2:$A$3988,Таблица1[[#This Row],[Лицевой]])</f>
        <v>#VALUE!</v>
      </c>
    </row>
    <row r="2336" spans="1:13" hidden="1" outlineLevel="2" x14ac:dyDescent="0.25">
      <c r="A2336" s="25" t="s">
        <v>39</v>
      </c>
      <c r="B2336" s="26">
        <v>478913.95</v>
      </c>
      <c r="C2336" s="26">
        <v>4568.6000000000004</v>
      </c>
      <c r="D2336" s="27">
        <v>70998</v>
      </c>
      <c r="E2336" s="26">
        <v>4529.3100000000004</v>
      </c>
      <c r="F2336" s="27">
        <v>46.24</v>
      </c>
      <c r="G2336" s="26">
        <v>317.89999999999998</v>
      </c>
      <c r="H2336" s="26">
        <v>-691.1</v>
      </c>
      <c r="I2336" s="26">
        <v>-22.57</v>
      </c>
      <c r="J2336" s="13" t="s">
        <v>1587</v>
      </c>
      <c r="K2336" s="7" t="e">
        <f>SUMIFS([1]исходный!$I$2:$I$8445,[1]исходный!$A$2:$A$8445,Таблица1[[#This Row],[Лицевой]],[1]исходный!$C$2:$C$8445,"Отопление")</f>
        <v>#VALUE!</v>
      </c>
      <c r="L2336" s="7" t="e">
        <f>Таблица1[[#This Row],[Возврат за июль]]+Таблица1[[#This Row],[возврат]]</f>
        <v>#VALUE!</v>
      </c>
      <c r="M2336" s="7" t="e">
        <f>SUMIFS([2]Лист2!$H$2:$H$3988,[2]Лист2!$A$2:$A$3988,Таблица1[[#This Row],[Лицевой]])</f>
        <v>#VALUE!</v>
      </c>
    </row>
    <row r="2337" spans="1:13" hidden="1" outlineLevel="2" x14ac:dyDescent="0.25">
      <c r="A2337" s="25" t="s">
        <v>39</v>
      </c>
      <c r="B2337" s="26">
        <v>478913.95</v>
      </c>
      <c r="C2337" s="26">
        <v>4568.6000000000004</v>
      </c>
      <c r="D2337" s="27">
        <v>70999</v>
      </c>
      <c r="E2337" s="26">
        <v>5141.51</v>
      </c>
      <c r="F2337" s="27">
        <v>52.49</v>
      </c>
      <c r="G2337" s="26">
        <v>360.87</v>
      </c>
      <c r="H2337" s="26">
        <v>0</v>
      </c>
      <c r="I2337" s="26">
        <v>-25.62</v>
      </c>
      <c r="J2337" s="13" t="s">
        <v>1588</v>
      </c>
      <c r="K2337" s="7" t="e">
        <f>SUMIFS([1]исходный!$I$2:$I$8445,[1]исходный!$A$2:$A$8445,Таблица1[[#This Row],[Лицевой]],[1]исходный!$C$2:$C$8445,"Отопление")</f>
        <v>#VALUE!</v>
      </c>
      <c r="L2337" s="7" t="e">
        <f>Таблица1[[#This Row],[Возврат за июль]]+Таблица1[[#This Row],[возврат]]</f>
        <v>#VALUE!</v>
      </c>
      <c r="M2337" s="7" t="e">
        <f>SUMIFS([2]Лист2!$H$2:$H$3988,[2]Лист2!$A$2:$A$3988,Таблица1[[#This Row],[Лицевой]])</f>
        <v>#VALUE!</v>
      </c>
    </row>
    <row r="2338" spans="1:13" hidden="1" outlineLevel="2" x14ac:dyDescent="0.25">
      <c r="A2338" s="25" t="s">
        <v>39</v>
      </c>
      <c r="B2338" s="26">
        <v>478913.95</v>
      </c>
      <c r="C2338" s="26">
        <v>4568.6000000000004</v>
      </c>
      <c r="D2338" s="27">
        <v>71000</v>
      </c>
      <c r="E2338" s="26">
        <v>5220.88</v>
      </c>
      <c r="F2338" s="27">
        <v>53.3</v>
      </c>
      <c r="G2338" s="26">
        <v>366.41</v>
      </c>
      <c r="H2338" s="26">
        <v>0</v>
      </c>
      <c r="I2338" s="26">
        <v>-26.03</v>
      </c>
      <c r="J2338" s="13" t="s">
        <v>1589</v>
      </c>
      <c r="K2338" s="7" t="e">
        <f>SUMIFS([1]исходный!$I$2:$I$8445,[1]исходный!$A$2:$A$8445,Таблица1[[#This Row],[Лицевой]],[1]исходный!$C$2:$C$8445,"Отопление")</f>
        <v>#VALUE!</v>
      </c>
      <c r="L2338" s="7" t="e">
        <f>Таблица1[[#This Row],[Возврат за июль]]+Таблица1[[#This Row],[возврат]]</f>
        <v>#VALUE!</v>
      </c>
      <c r="M2338" s="7" t="e">
        <f>SUMIFS([2]Лист2!$H$2:$H$3988,[2]Лист2!$A$2:$A$3988,Таблица1[[#This Row],[Лицевой]])</f>
        <v>#VALUE!</v>
      </c>
    </row>
    <row r="2339" spans="1:13" hidden="1" outlineLevel="2" x14ac:dyDescent="0.25">
      <c r="A2339" s="25" t="s">
        <v>39</v>
      </c>
      <c r="B2339" s="26">
        <v>478913.95</v>
      </c>
      <c r="C2339" s="26">
        <v>4568.6000000000004</v>
      </c>
      <c r="D2339" s="27">
        <v>71001</v>
      </c>
      <c r="E2339" s="26">
        <v>4529.3100000000004</v>
      </c>
      <c r="F2339" s="27">
        <v>46.24</v>
      </c>
      <c r="G2339" s="26">
        <v>317.89999999999998</v>
      </c>
      <c r="H2339" s="26">
        <v>0</v>
      </c>
      <c r="I2339" s="26">
        <v>-22.57</v>
      </c>
      <c r="J2339" s="13" t="s">
        <v>1587</v>
      </c>
      <c r="K2339" s="7" t="e">
        <f>SUMIFS([1]исходный!$I$2:$I$8445,[1]исходный!$A$2:$A$8445,Таблица1[[#This Row],[Лицевой]],[1]исходный!$C$2:$C$8445,"Отопление")</f>
        <v>#VALUE!</v>
      </c>
      <c r="L2339" s="7" t="e">
        <f>Таблица1[[#This Row],[Возврат за июль]]+Таблица1[[#This Row],[возврат]]</f>
        <v>#VALUE!</v>
      </c>
      <c r="M2339" s="7" t="e">
        <f>SUMIFS([2]Лист2!$H$2:$H$3988,[2]Лист2!$A$2:$A$3988,Таблица1[[#This Row],[Лицевой]])</f>
        <v>#VALUE!</v>
      </c>
    </row>
    <row r="2340" spans="1:13" hidden="1" outlineLevel="2" x14ac:dyDescent="0.25">
      <c r="A2340" s="25" t="s">
        <v>39</v>
      </c>
      <c r="B2340" s="26">
        <v>478913.95</v>
      </c>
      <c r="C2340" s="26">
        <v>4568.6000000000004</v>
      </c>
      <c r="D2340" s="27">
        <v>71002</v>
      </c>
      <c r="E2340" s="26">
        <v>5183.66</v>
      </c>
      <c r="F2340" s="27">
        <v>52.92</v>
      </c>
      <c r="G2340" s="26">
        <v>363.8</v>
      </c>
      <c r="H2340" s="26">
        <v>0</v>
      </c>
      <c r="I2340" s="26">
        <v>-25.84</v>
      </c>
      <c r="J2340" s="13" t="s">
        <v>1590</v>
      </c>
      <c r="K2340" s="7" t="e">
        <f>SUMIFS([1]исходный!$I$2:$I$8445,[1]исходный!$A$2:$A$8445,Таблица1[[#This Row],[Лицевой]],[1]исходный!$C$2:$C$8445,"Отопление")</f>
        <v>#VALUE!</v>
      </c>
      <c r="L2340" s="7" t="e">
        <f>Таблица1[[#This Row],[Возврат за июль]]+Таблица1[[#This Row],[возврат]]</f>
        <v>#VALUE!</v>
      </c>
      <c r="M2340" s="7" t="e">
        <f>SUMIFS([2]Лист2!$H$2:$H$3988,[2]Лист2!$A$2:$A$3988,Таблица1[[#This Row],[Лицевой]])</f>
        <v>#VALUE!</v>
      </c>
    </row>
    <row r="2341" spans="1:13" hidden="1" outlineLevel="2" x14ac:dyDescent="0.25">
      <c r="A2341" s="25" t="s">
        <v>39</v>
      </c>
      <c r="B2341" s="26">
        <v>478913.95</v>
      </c>
      <c r="C2341" s="26">
        <v>4568.6000000000004</v>
      </c>
      <c r="D2341" s="27">
        <v>71003</v>
      </c>
      <c r="E2341" s="26">
        <v>5208.16</v>
      </c>
      <c r="F2341" s="27">
        <v>53.17</v>
      </c>
      <c r="G2341" s="26">
        <v>365.51</v>
      </c>
      <c r="H2341" s="26">
        <v>0</v>
      </c>
      <c r="I2341" s="26">
        <v>-25.97</v>
      </c>
      <c r="J2341" s="13" t="s">
        <v>1586</v>
      </c>
      <c r="K2341" s="7" t="e">
        <f>SUMIFS([1]исходный!$I$2:$I$8445,[1]исходный!$A$2:$A$8445,Таблица1[[#This Row],[Лицевой]],[1]исходный!$C$2:$C$8445,"Отопление")</f>
        <v>#VALUE!</v>
      </c>
      <c r="L2341" s="7" t="e">
        <f>Таблица1[[#This Row],[Возврат за июль]]+Таблица1[[#This Row],[возврат]]</f>
        <v>#VALUE!</v>
      </c>
      <c r="M2341" s="7" t="e">
        <f>SUMIFS([2]Лист2!$H$2:$H$3988,[2]Лист2!$A$2:$A$3988,Таблица1[[#This Row],[Лицевой]])</f>
        <v>#VALUE!</v>
      </c>
    </row>
    <row r="2342" spans="1:13" hidden="1" outlineLevel="2" x14ac:dyDescent="0.25">
      <c r="A2342" s="25" t="s">
        <v>39</v>
      </c>
      <c r="B2342" s="26">
        <v>478913.95</v>
      </c>
      <c r="C2342" s="26">
        <v>4568.6000000000004</v>
      </c>
      <c r="D2342" s="27">
        <v>71004</v>
      </c>
      <c r="E2342" s="26">
        <v>4529.3100000000004</v>
      </c>
      <c r="F2342" s="27">
        <v>46.24</v>
      </c>
      <c r="G2342" s="26">
        <v>317.89999999999998</v>
      </c>
      <c r="H2342" s="26">
        <v>0</v>
      </c>
      <c r="I2342" s="26">
        <v>-22.57</v>
      </c>
      <c r="J2342" s="13" t="s">
        <v>1587</v>
      </c>
      <c r="K2342" s="7" t="e">
        <f>SUMIFS([1]исходный!$I$2:$I$8445,[1]исходный!$A$2:$A$8445,Таблица1[[#This Row],[Лицевой]],[1]исходный!$C$2:$C$8445,"Отопление")</f>
        <v>#VALUE!</v>
      </c>
      <c r="L2342" s="7" t="e">
        <f>Таблица1[[#This Row],[Возврат за июль]]+Таблица1[[#This Row],[возврат]]</f>
        <v>#VALUE!</v>
      </c>
      <c r="M2342" s="7" t="e">
        <f>SUMIFS([2]Лист2!$H$2:$H$3988,[2]Лист2!$A$2:$A$3988,Таблица1[[#This Row],[Лицевой]])</f>
        <v>#VALUE!</v>
      </c>
    </row>
    <row r="2343" spans="1:13" hidden="1" outlineLevel="2" x14ac:dyDescent="0.25">
      <c r="A2343" s="25" t="s">
        <v>39</v>
      </c>
      <c r="B2343" s="26">
        <v>478913.95</v>
      </c>
      <c r="C2343" s="26">
        <v>4568.6000000000004</v>
      </c>
      <c r="D2343" s="27">
        <v>71005</v>
      </c>
      <c r="E2343" s="26">
        <v>5183.66</v>
      </c>
      <c r="F2343" s="27">
        <v>52.92</v>
      </c>
      <c r="G2343" s="26">
        <v>363.8</v>
      </c>
      <c r="H2343" s="26">
        <v>0</v>
      </c>
      <c r="I2343" s="26">
        <v>-25.84</v>
      </c>
      <c r="J2343" s="13" t="s">
        <v>1590</v>
      </c>
      <c r="K2343" s="7" t="e">
        <f>SUMIFS([1]исходный!$I$2:$I$8445,[1]исходный!$A$2:$A$8445,Таблица1[[#This Row],[Лицевой]],[1]исходный!$C$2:$C$8445,"Отопление")</f>
        <v>#VALUE!</v>
      </c>
      <c r="L2343" s="7" t="e">
        <f>Таблица1[[#This Row],[Возврат за июль]]+Таблица1[[#This Row],[возврат]]</f>
        <v>#VALUE!</v>
      </c>
      <c r="M2343" s="7" t="e">
        <f>SUMIFS([2]Лист2!$H$2:$H$3988,[2]Лист2!$A$2:$A$3988,Таблица1[[#This Row],[Лицевой]])</f>
        <v>#VALUE!</v>
      </c>
    </row>
    <row r="2344" spans="1:13" hidden="1" outlineLevel="2" x14ac:dyDescent="0.25">
      <c r="A2344" s="25" t="s">
        <v>39</v>
      </c>
      <c r="B2344" s="26">
        <v>478913.95</v>
      </c>
      <c r="C2344" s="26">
        <v>4568.6000000000004</v>
      </c>
      <c r="D2344" s="27">
        <v>71006</v>
      </c>
      <c r="E2344" s="26">
        <v>5208.16</v>
      </c>
      <c r="F2344" s="27">
        <v>53.17</v>
      </c>
      <c r="G2344" s="26">
        <v>365.51</v>
      </c>
      <c r="H2344" s="26">
        <v>0</v>
      </c>
      <c r="I2344" s="26">
        <v>-25.97</v>
      </c>
      <c r="J2344" s="13" t="s">
        <v>1586</v>
      </c>
      <c r="K2344" s="7" t="e">
        <f>SUMIFS([1]исходный!$I$2:$I$8445,[1]исходный!$A$2:$A$8445,Таблица1[[#This Row],[Лицевой]],[1]исходный!$C$2:$C$8445,"Отопление")</f>
        <v>#VALUE!</v>
      </c>
      <c r="L2344" s="7" t="e">
        <f>Таблица1[[#This Row],[Возврат за июль]]+Таблица1[[#This Row],[возврат]]</f>
        <v>#VALUE!</v>
      </c>
      <c r="M2344" s="7" t="e">
        <f>SUMIFS([2]Лист2!$H$2:$H$3988,[2]Лист2!$A$2:$A$3988,Таблица1[[#This Row],[Лицевой]])</f>
        <v>#VALUE!</v>
      </c>
    </row>
    <row r="2345" spans="1:13" hidden="1" outlineLevel="2" x14ac:dyDescent="0.25">
      <c r="A2345" s="25" t="s">
        <v>39</v>
      </c>
      <c r="B2345" s="26">
        <v>478913.95</v>
      </c>
      <c r="C2345" s="26">
        <v>4568.6000000000004</v>
      </c>
      <c r="D2345" s="27">
        <v>71007</v>
      </c>
      <c r="E2345" s="26">
        <v>4529.3100000000004</v>
      </c>
      <c r="F2345" s="27">
        <v>46.24</v>
      </c>
      <c r="G2345" s="26">
        <v>317.89999999999998</v>
      </c>
      <c r="H2345" s="26">
        <v>0</v>
      </c>
      <c r="I2345" s="26">
        <v>-22.57</v>
      </c>
      <c r="J2345" s="13" t="s">
        <v>1587</v>
      </c>
      <c r="K2345" s="7" t="e">
        <f>SUMIFS([1]исходный!$I$2:$I$8445,[1]исходный!$A$2:$A$8445,Таблица1[[#This Row],[Лицевой]],[1]исходный!$C$2:$C$8445,"Отопление")</f>
        <v>#VALUE!</v>
      </c>
      <c r="L2345" s="7" t="e">
        <f>Таблица1[[#This Row],[Возврат за июль]]+Таблица1[[#This Row],[возврат]]</f>
        <v>#VALUE!</v>
      </c>
      <c r="M2345" s="7" t="e">
        <f>SUMIFS([2]Лист2!$H$2:$H$3988,[2]Лист2!$A$2:$A$3988,Таблица1[[#This Row],[Лицевой]])</f>
        <v>#VALUE!</v>
      </c>
    </row>
    <row r="2346" spans="1:13" hidden="1" outlineLevel="2" x14ac:dyDescent="0.25">
      <c r="A2346" s="25" t="s">
        <v>39</v>
      </c>
      <c r="B2346" s="26">
        <v>478913.95</v>
      </c>
      <c r="C2346" s="26">
        <v>4568.6000000000004</v>
      </c>
      <c r="D2346" s="27">
        <v>71008</v>
      </c>
      <c r="E2346" s="26">
        <v>5183.66</v>
      </c>
      <c r="F2346" s="27">
        <v>52.92</v>
      </c>
      <c r="G2346" s="26">
        <v>363.8</v>
      </c>
      <c r="H2346" s="26">
        <v>-790.94</v>
      </c>
      <c r="I2346" s="26">
        <v>-25.84</v>
      </c>
      <c r="J2346" s="13" t="s">
        <v>1590</v>
      </c>
      <c r="K2346" s="7" t="e">
        <f>SUMIFS([1]исходный!$I$2:$I$8445,[1]исходный!$A$2:$A$8445,Таблица1[[#This Row],[Лицевой]],[1]исходный!$C$2:$C$8445,"Отопление")</f>
        <v>#VALUE!</v>
      </c>
      <c r="L2346" s="7" t="e">
        <f>Таблица1[[#This Row],[Возврат за июль]]+Таблица1[[#This Row],[возврат]]</f>
        <v>#VALUE!</v>
      </c>
      <c r="M2346" s="7" t="e">
        <f>SUMIFS([2]Лист2!$H$2:$H$3988,[2]Лист2!$A$2:$A$3988,Таблица1[[#This Row],[Лицевой]])</f>
        <v>#VALUE!</v>
      </c>
    </row>
    <row r="2347" spans="1:13" hidden="1" outlineLevel="2" x14ac:dyDescent="0.25">
      <c r="A2347" s="25" t="s">
        <v>39</v>
      </c>
      <c r="B2347" s="26">
        <v>478913.95</v>
      </c>
      <c r="C2347" s="26">
        <v>4568.6000000000004</v>
      </c>
      <c r="D2347" s="27">
        <v>71009</v>
      </c>
      <c r="E2347" s="26">
        <v>5208.16</v>
      </c>
      <c r="F2347" s="27">
        <v>53.17</v>
      </c>
      <c r="G2347" s="26">
        <v>365.51</v>
      </c>
      <c r="H2347" s="26">
        <v>0</v>
      </c>
      <c r="I2347" s="26">
        <v>-25.97</v>
      </c>
      <c r="J2347" s="13" t="s">
        <v>1586</v>
      </c>
      <c r="K2347" s="7" t="e">
        <f>SUMIFS([1]исходный!$I$2:$I$8445,[1]исходный!$A$2:$A$8445,Таблица1[[#This Row],[Лицевой]],[1]исходный!$C$2:$C$8445,"Отопление")</f>
        <v>#VALUE!</v>
      </c>
      <c r="L2347" s="7" t="e">
        <f>Таблица1[[#This Row],[Возврат за июль]]+Таблица1[[#This Row],[возврат]]</f>
        <v>#VALUE!</v>
      </c>
      <c r="M2347" s="7" t="e">
        <f>SUMIFS([2]Лист2!$H$2:$H$3988,[2]Лист2!$A$2:$A$3988,Таблица1[[#This Row],[Лицевой]])</f>
        <v>#VALUE!</v>
      </c>
    </row>
    <row r="2348" spans="1:13" hidden="1" outlineLevel="2" x14ac:dyDescent="0.25">
      <c r="A2348" s="25" t="s">
        <v>39</v>
      </c>
      <c r="B2348" s="26">
        <v>478913.95</v>
      </c>
      <c r="C2348" s="26">
        <v>4568.6000000000004</v>
      </c>
      <c r="D2348" s="27">
        <v>71010</v>
      </c>
      <c r="E2348" s="26">
        <v>4529.3100000000004</v>
      </c>
      <c r="F2348" s="27">
        <v>46.24</v>
      </c>
      <c r="G2348" s="26">
        <v>317.89999999999998</v>
      </c>
      <c r="H2348" s="26">
        <v>-691.1</v>
      </c>
      <c r="I2348" s="26">
        <v>-22.57</v>
      </c>
      <c r="J2348" s="13" t="s">
        <v>1587</v>
      </c>
      <c r="K2348" s="7" t="e">
        <f>SUMIFS([1]исходный!$I$2:$I$8445,[1]исходный!$A$2:$A$8445,Таблица1[[#This Row],[Лицевой]],[1]исходный!$C$2:$C$8445,"Отопление")</f>
        <v>#VALUE!</v>
      </c>
      <c r="L2348" s="7" t="e">
        <f>Таблица1[[#This Row],[Возврат за июль]]+Таблица1[[#This Row],[возврат]]</f>
        <v>#VALUE!</v>
      </c>
      <c r="M2348" s="7" t="e">
        <f>SUMIFS([2]Лист2!$H$2:$H$3988,[2]Лист2!$A$2:$A$3988,Таблица1[[#This Row],[Лицевой]])</f>
        <v>#VALUE!</v>
      </c>
    </row>
    <row r="2349" spans="1:13" hidden="1" outlineLevel="2" x14ac:dyDescent="0.25">
      <c r="A2349" s="25" t="s">
        <v>39</v>
      </c>
      <c r="B2349" s="26">
        <v>478913.95</v>
      </c>
      <c r="C2349" s="26">
        <v>4568.6000000000004</v>
      </c>
      <c r="D2349" s="27">
        <v>71011</v>
      </c>
      <c r="E2349" s="26">
        <v>5183.66</v>
      </c>
      <c r="F2349" s="27">
        <v>52.92</v>
      </c>
      <c r="G2349" s="26">
        <v>363.8</v>
      </c>
      <c r="H2349" s="26">
        <v>0</v>
      </c>
      <c r="I2349" s="26">
        <v>-25.84</v>
      </c>
      <c r="J2349" s="13" t="s">
        <v>1590</v>
      </c>
      <c r="K2349" s="7" t="e">
        <f>SUMIFS([1]исходный!$I$2:$I$8445,[1]исходный!$A$2:$A$8445,Таблица1[[#This Row],[Лицевой]],[1]исходный!$C$2:$C$8445,"Отопление")</f>
        <v>#VALUE!</v>
      </c>
      <c r="L2349" s="7" t="e">
        <f>Таблица1[[#This Row],[Возврат за июль]]+Таблица1[[#This Row],[возврат]]</f>
        <v>#VALUE!</v>
      </c>
      <c r="M2349" s="7" t="e">
        <f>SUMIFS([2]Лист2!$H$2:$H$3988,[2]Лист2!$A$2:$A$3988,Таблица1[[#This Row],[Лицевой]])</f>
        <v>#VALUE!</v>
      </c>
    </row>
    <row r="2350" spans="1:13" hidden="1" outlineLevel="2" x14ac:dyDescent="0.25">
      <c r="A2350" s="25" t="s">
        <v>39</v>
      </c>
      <c r="B2350" s="26">
        <v>478913.95</v>
      </c>
      <c r="C2350" s="26">
        <v>4568.6000000000004</v>
      </c>
      <c r="D2350" s="27">
        <v>71012</v>
      </c>
      <c r="E2350" s="26">
        <v>6523.65</v>
      </c>
      <c r="F2350" s="27">
        <v>66.599999999999994</v>
      </c>
      <c r="G2350" s="26">
        <v>457.85</v>
      </c>
      <c r="H2350" s="26">
        <v>-995.41</v>
      </c>
      <c r="I2350" s="26">
        <v>-32.520000000000003</v>
      </c>
      <c r="J2350" s="13" t="s">
        <v>1582</v>
      </c>
      <c r="K2350" s="7" t="e">
        <f>SUMIFS([1]исходный!$I$2:$I$8445,[1]исходный!$A$2:$A$8445,Таблица1[[#This Row],[Лицевой]],[1]исходный!$C$2:$C$8445,"Отопление")</f>
        <v>#VALUE!</v>
      </c>
      <c r="L2350" s="7" t="e">
        <f>Таблица1[[#This Row],[Возврат за июль]]+Таблица1[[#This Row],[возврат]]</f>
        <v>#VALUE!</v>
      </c>
      <c r="M2350" s="7" t="e">
        <f>SUMIFS([2]Лист2!$H$2:$H$3988,[2]Лист2!$A$2:$A$3988,Таблица1[[#This Row],[Лицевой]])</f>
        <v>#VALUE!</v>
      </c>
    </row>
    <row r="2351" spans="1:13" hidden="1" outlineLevel="2" x14ac:dyDescent="0.25">
      <c r="A2351" s="25" t="s">
        <v>39</v>
      </c>
      <c r="B2351" s="26">
        <v>478913.95</v>
      </c>
      <c r="C2351" s="26">
        <v>4568.6000000000004</v>
      </c>
      <c r="D2351" s="27">
        <v>71013</v>
      </c>
      <c r="E2351" s="26">
        <v>3268.7</v>
      </c>
      <c r="F2351" s="27">
        <v>33.369999999999997</v>
      </c>
      <c r="G2351" s="26">
        <v>229.39</v>
      </c>
      <c r="H2351" s="26">
        <v>0</v>
      </c>
      <c r="I2351" s="26">
        <v>-16.29</v>
      </c>
      <c r="J2351" s="13" t="s">
        <v>1591</v>
      </c>
      <c r="K2351" s="7" t="e">
        <f>SUMIFS([1]исходный!$I$2:$I$8445,[1]исходный!$A$2:$A$8445,Таблица1[[#This Row],[Лицевой]],[1]исходный!$C$2:$C$8445,"Отопление")</f>
        <v>#VALUE!</v>
      </c>
      <c r="L2351" s="7" t="e">
        <f>Таблица1[[#This Row],[Возврат за июль]]+Таблица1[[#This Row],[возврат]]</f>
        <v>#VALUE!</v>
      </c>
      <c r="M2351" s="7" t="e">
        <f>SUMIFS([2]Лист2!$H$2:$H$3988,[2]Лист2!$A$2:$A$3988,Таблица1[[#This Row],[Лицевой]])</f>
        <v>#VALUE!</v>
      </c>
    </row>
    <row r="2352" spans="1:13" hidden="1" outlineLevel="2" x14ac:dyDescent="0.25">
      <c r="A2352" s="25" t="s">
        <v>39</v>
      </c>
      <c r="B2352" s="26">
        <v>478913.95</v>
      </c>
      <c r="C2352" s="26">
        <v>4568.6000000000004</v>
      </c>
      <c r="D2352" s="27">
        <v>71014</v>
      </c>
      <c r="E2352" s="26">
        <v>5220.88</v>
      </c>
      <c r="F2352" s="27">
        <v>53.3</v>
      </c>
      <c r="G2352" s="26">
        <v>366.41</v>
      </c>
      <c r="H2352" s="26">
        <v>0</v>
      </c>
      <c r="I2352" s="26">
        <v>-26.03</v>
      </c>
      <c r="J2352" s="13" t="s">
        <v>1589</v>
      </c>
      <c r="K2352" s="7" t="e">
        <f>SUMIFS([1]исходный!$I$2:$I$8445,[1]исходный!$A$2:$A$8445,Таблица1[[#This Row],[Лицевой]],[1]исходный!$C$2:$C$8445,"Отопление")</f>
        <v>#VALUE!</v>
      </c>
      <c r="L2352" s="7" t="e">
        <f>Таблица1[[#This Row],[Возврат за июль]]+Таблица1[[#This Row],[возврат]]</f>
        <v>#VALUE!</v>
      </c>
      <c r="M2352" s="7" t="e">
        <f>SUMIFS([2]Лист2!$H$2:$H$3988,[2]Лист2!$A$2:$A$3988,Таблица1[[#This Row],[Лицевой]])</f>
        <v>#VALUE!</v>
      </c>
    </row>
    <row r="2353" spans="1:13" hidden="1" outlineLevel="2" x14ac:dyDescent="0.25">
      <c r="A2353" s="25" t="s">
        <v>39</v>
      </c>
      <c r="B2353" s="26">
        <v>478913.95</v>
      </c>
      <c r="C2353" s="26">
        <v>4568.6000000000004</v>
      </c>
      <c r="D2353" s="27">
        <v>71015</v>
      </c>
      <c r="E2353" s="26">
        <v>6513.84</v>
      </c>
      <c r="F2353" s="27">
        <v>66.5</v>
      </c>
      <c r="G2353" s="26">
        <v>457.17</v>
      </c>
      <c r="H2353" s="26">
        <v>0</v>
      </c>
      <c r="I2353" s="26">
        <v>-32.46</v>
      </c>
      <c r="J2353" s="13" t="s">
        <v>1592</v>
      </c>
      <c r="K2353" s="7" t="e">
        <f>SUMIFS([1]исходный!$I$2:$I$8445,[1]исходный!$A$2:$A$8445,Таблица1[[#This Row],[Лицевой]],[1]исходный!$C$2:$C$8445,"Отопление")</f>
        <v>#VALUE!</v>
      </c>
      <c r="L2353" s="7" t="e">
        <f>Таблица1[[#This Row],[Возврат за июль]]+Таблица1[[#This Row],[возврат]]</f>
        <v>#VALUE!</v>
      </c>
      <c r="M2353" s="7" t="e">
        <f>SUMIFS([2]Лист2!$H$2:$H$3988,[2]Лист2!$A$2:$A$3988,Таблица1[[#This Row],[Лицевой]])</f>
        <v>#VALUE!</v>
      </c>
    </row>
    <row r="2354" spans="1:13" hidden="1" outlineLevel="2" x14ac:dyDescent="0.25">
      <c r="A2354" s="25" t="s">
        <v>39</v>
      </c>
      <c r="B2354" s="26">
        <v>478913.95</v>
      </c>
      <c r="C2354" s="26">
        <v>4568.6000000000004</v>
      </c>
      <c r="D2354" s="27">
        <v>71016</v>
      </c>
      <c r="E2354" s="26">
        <v>3242.24</v>
      </c>
      <c r="F2354" s="27">
        <v>33.1</v>
      </c>
      <c r="G2354" s="26">
        <v>227.54</v>
      </c>
      <c r="H2354" s="26">
        <v>-494.71</v>
      </c>
      <c r="I2354" s="26">
        <v>-16.16</v>
      </c>
      <c r="J2354" s="13" t="s">
        <v>1593</v>
      </c>
      <c r="K2354" s="7" t="e">
        <f>SUMIFS([1]исходный!$I$2:$I$8445,[1]исходный!$A$2:$A$8445,Таблица1[[#This Row],[Лицевой]],[1]исходный!$C$2:$C$8445,"Отопление")</f>
        <v>#VALUE!</v>
      </c>
      <c r="L2354" s="7" t="e">
        <f>Таблица1[[#This Row],[Возврат за июль]]+Таблица1[[#This Row],[возврат]]</f>
        <v>#VALUE!</v>
      </c>
      <c r="M2354" s="7" t="e">
        <f>SUMIFS([2]Лист2!$H$2:$H$3988,[2]Лист2!$A$2:$A$3988,Таблица1[[#This Row],[Лицевой]])</f>
        <v>#VALUE!</v>
      </c>
    </row>
    <row r="2355" spans="1:13" hidden="1" outlineLevel="2" x14ac:dyDescent="0.25">
      <c r="A2355" s="25" t="s">
        <v>39</v>
      </c>
      <c r="B2355" s="26">
        <v>478913.95</v>
      </c>
      <c r="C2355" s="26">
        <v>4568.6000000000004</v>
      </c>
      <c r="D2355" s="27">
        <v>71017</v>
      </c>
      <c r="E2355" s="26">
        <v>5209.12</v>
      </c>
      <c r="F2355" s="27">
        <v>53.18</v>
      </c>
      <c r="G2355" s="26">
        <v>365.6</v>
      </c>
      <c r="H2355" s="26">
        <v>0</v>
      </c>
      <c r="I2355" s="26">
        <v>-25.96</v>
      </c>
      <c r="J2355" s="13" t="s">
        <v>1594</v>
      </c>
      <c r="K2355" s="7" t="e">
        <f>SUMIFS([1]исходный!$I$2:$I$8445,[1]исходный!$A$2:$A$8445,Таблица1[[#This Row],[Лицевой]],[1]исходный!$C$2:$C$8445,"Отопление")</f>
        <v>#VALUE!</v>
      </c>
      <c r="L2355" s="7" t="e">
        <f>Таблица1[[#This Row],[Возврат за июль]]+Таблица1[[#This Row],[возврат]]</f>
        <v>#VALUE!</v>
      </c>
      <c r="M2355" s="7" t="e">
        <f>SUMIFS([2]Лист2!$H$2:$H$3988,[2]Лист2!$A$2:$A$3988,Таблица1[[#This Row],[Лицевой]])</f>
        <v>#VALUE!</v>
      </c>
    </row>
    <row r="2356" spans="1:13" hidden="1" outlineLevel="2" x14ac:dyDescent="0.25">
      <c r="A2356" s="25" t="s">
        <v>39</v>
      </c>
      <c r="B2356" s="26">
        <v>478913.95</v>
      </c>
      <c r="C2356" s="26">
        <v>4568.6000000000004</v>
      </c>
      <c r="D2356" s="27">
        <v>71018</v>
      </c>
      <c r="E2356" s="26">
        <v>6512.87</v>
      </c>
      <c r="F2356" s="27">
        <v>66.489999999999995</v>
      </c>
      <c r="G2356" s="26">
        <v>457.1</v>
      </c>
      <c r="H2356" s="26">
        <v>0</v>
      </c>
      <c r="I2356" s="26">
        <v>-32.47</v>
      </c>
      <c r="J2356" s="13" t="s">
        <v>1595</v>
      </c>
      <c r="K2356" s="7" t="e">
        <f>SUMIFS([1]исходный!$I$2:$I$8445,[1]исходный!$A$2:$A$8445,Таблица1[[#This Row],[Лицевой]],[1]исходный!$C$2:$C$8445,"Отопление")</f>
        <v>#VALUE!</v>
      </c>
      <c r="L2356" s="7" t="e">
        <f>Таблица1[[#This Row],[Возврат за июль]]+Таблица1[[#This Row],[возврат]]</f>
        <v>#VALUE!</v>
      </c>
      <c r="M2356" s="7" t="e">
        <f>SUMIFS([2]Лист2!$H$2:$H$3988,[2]Лист2!$A$2:$A$3988,Таблица1[[#This Row],[Лицевой]])</f>
        <v>#VALUE!</v>
      </c>
    </row>
    <row r="2357" spans="1:13" hidden="1" outlineLevel="2" x14ac:dyDescent="0.25">
      <c r="A2357" s="25" t="s">
        <v>39</v>
      </c>
      <c r="B2357" s="26">
        <v>478913.95</v>
      </c>
      <c r="C2357" s="26">
        <v>4568.6000000000004</v>
      </c>
      <c r="D2357" s="27">
        <v>71019</v>
      </c>
      <c r="E2357" s="26">
        <v>3268.7</v>
      </c>
      <c r="F2357" s="27">
        <v>33.369999999999997</v>
      </c>
      <c r="G2357" s="26">
        <v>229.39</v>
      </c>
      <c r="H2357" s="26">
        <v>0</v>
      </c>
      <c r="I2357" s="26">
        <v>-16.29</v>
      </c>
      <c r="J2357" s="13" t="s">
        <v>1591</v>
      </c>
      <c r="K2357" s="7" t="e">
        <f>SUMIFS([1]исходный!$I$2:$I$8445,[1]исходный!$A$2:$A$8445,Таблица1[[#This Row],[Лицевой]],[1]исходный!$C$2:$C$8445,"Отопление")</f>
        <v>#VALUE!</v>
      </c>
      <c r="L2357" s="7" t="e">
        <f>Таблица1[[#This Row],[Возврат за июль]]+Таблица1[[#This Row],[возврат]]</f>
        <v>#VALUE!</v>
      </c>
      <c r="M2357" s="7" t="e">
        <f>SUMIFS([2]Лист2!$H$2:$H$3988,[2]Лист2!$A$2:$A$3988,Таблица1[[#This Row],[Лицевой]])</f>
        <v>#VALUE!</v>
      </c>
    </row>
    <row r="2358" spans="1:13" hidden="1" outlineLevel="2" x14ac:dyDescent="0.25">
      <c r="A2358" s="25" t="s">
        <v>39</v>
      </c>
      <c r="B2358" s="26">
        <v>478913.95</v>
      </c>
      <c r="C2358" s="26">
        <v>4568.6000000000004</v>
      </c>
      <c r="D2358" s="27">
        <v>71020</v>
      </c>
      <c r="E2358" s="26">
        <v>5209.12</v>
      </c>
      <c r="F2358" s="27">
        <v>53.18</v>
      </c>
      <c r="G2358" s="26">
        <v>365.6</v>
      </c>
      <c r="H2358" s="26">
        <v>0</v>
      </c>
      <c r="I2358" s="26">
        <v>-25.96</v>
      </c>
      <c r="J2358" s="13" t="s">
        <v>1594</v>
      </c>
      <c r="K2358" s="7" t="e">
        <f>SUMIFS([1]исходный!$I$2:$I$8445,[1]исходный!$A$2:$A$8445,Таблица1[[#This Row],[Лицевой]],[1]исходный!$C$2:$C$8445,"Отопление")</f>
        <v>#VALUE!</v>
      </c>
      <c r="L2358" s="7" t="e">
        <f>Таблица1[[#This Row],[Возврат за июль]]+Таблица1[[#This Row],[возврат]]</f>
        <v>#VALUE!</v>
      </c>
      <c r="M2358" s="7" t="e">
        <f>SUMIFS([2]Лист2!$H$2:$H$3988,[2]Лист2!$A$2:$A$3988,Таблица1[[#This Row],[Лицевой]])</f>
        <v>#VALUE!</v>
      </c>
    </row>
    <row r="2359" spans="1:13" hidden="1" outlineLevel="2" x14ac:dyDescent="0.25">
      <c r="A2359" s="25" t="s">
        <v>39</v>
      </c>
      <c r="B2359" s="26">
        <v>478913.95</v>
      </c>
      <c r="C2359" s="26">
        <v>4568.6000000000004</v>
      </c>
      <c r="D2359" s="27">
        <v>71021</v>
      </c>
      <c r="E2359" s="26">
        <v>6512.87</v>
      </c>
      <c r="F2359" s="27">
        <v>66.489999999999995</v>
      </c>
      <c r="G2359" s="26">
        <v>457.1</v>
      </c>
      <c r="H2359" s="26">
        <v>-993.76</v>
      </c>
      <c r="I2359" s="26">
        <v>-32.47</v>
      </c>
      <c r="J2359" s="13" t="s">
        <v>1595</v>
      </c>
      <c r="K2359" s="7" t="e">
        <f>SUMIFS([1]исходный!$I$2:$I$8445,[1]исходный!$A$2:$A$8445,Таблица1[[#This Row],[Лицевой]],[1]исходный!$C$2:$C$8445,"Отопление")</f>
        <v>#VALUE!</v>
      </c>
      <c r="L2359" s="7" t="e">
        <f>Таблица1[[#This Row],[Возврат за июль]]+Таблица1[[#This Row],[возврат]]</f>
        <v>#VALUE!</v>
      </c>
      <c r="M2359" s="7" t="e">
        <f>SUMIFS([2]Лист2!$H$2:$H$3988,[2]Лист2!$A$2:$A$3988,Таблица1[[#This Row],[Лицевой]])</f>
        <v>#VALUE!</v>
      </c>
    </row>
    <row r="2360" spans="1:13" hidden="1" outlineLevel="2" x14ac:dyDescent="0.25">
      <c r="A2360" s="25" t="s">
        <v>39</v>
      </c>
      <c r="B2360" s="26">
        <v>478913.95</v>
      </c>
      <c r="C2360" s="26">
        <v>4568.6000000000004</v>
      </c>
      <c r="D2360" s="27">
        <v>71022</v>
      </c>
      <c r="E2360" s="26">
        <v>3268.7</v>
      </c>
      <c r="F2360" s="27">
        <v>33.369999999999997</v>
      </c>
      <c r="G2360" s="26">
        <v>229.39</v>
      </c>
      <c r="H2360" s="26">
        <v>-498.75</v>
      </c>
      <c r="I2360" s="26">
        <v>-16.29</v>
      </c>
      <c r="J2360" s="13" t="s">
        <v>1591</v>
      </c>
      <c r="K2360" s="7" t="e">
        <f>SUMIFS([1]исходный!$I$2:$I$8445,[1]исходный!$A$2:$A$8445,Таблица1[[#This Row],[Лицевой]],[1]исходный!$C$2:$C$8445,"Отопление")</f>
        <v>#VALUE!</v>
      </c>
      <c r="L2360" s="7" t="e">
        <f>Таблица1[[#This Row],[Возврат за июль]]+Таблица1[[#This Row],[возврат]]</f>
        <v>#VALUE!</v>
      </c>
      <c r="M2360" s="7" t="e">
        <f>SUMIFS([2]Лист2!$H$2:$H$3988,[2]Лист2!$A$2:$A$3988,Таблица1[[#This Row],[Лицевой]])</f>
        <v>#VALUE!</v>
      </c>
    </row>
    <row r="2361" spans="1:13" hidden="1" outlineLevel="2" x14ac:dyDescent="0.25">
      <c r="A2361" s="25" t="s">
        <v>39</v>
      </c>
      <c r="B2361" s="26">
        <v>478913.95</v>
      </c>
      <c r="C2361" s="26">
        <v>4568.6000000000004</v>
      </c>
      <c r="D2361" s="27">
        <v>71023</v>
      </c>
      <c r="E2361" s="26">
        <v>5209.12</v>
      </c>
      <c r="F2361" s="27">
        <v>53.18</v>
      </c>
      <c r="G2361" s="26">
        <v>365.6</v>
      </c>
      <c r="H2361" s="26">
        <v>-794.83</v>
      </c>
      <c r="I2361" s="26">
        <v>-25.96</v>
      </c>
      <c r="J2361" s="13" t="s">
        <v>1594</v>
      </c>
      <c r="K2361" s="7" t="e">
        <f>SUMIFS([1]исходный!$I$2:$I$8445,[1]исходный!$A$2:$A$8445,Таблица1[[#This Row],[Лицевой]],[1]исходный!$C$2:$C$8445,"Отопление")</f>
        <v>#VALUE!</v>
      </c>
      <c r="L2361" s="7" t="e">
        <f>Таблица1[[#This Row],[Возврат за июль]]+Таблица1[[#This Row],[возврат]]</f>
        <v>#VALUE!</v>
      </c>
      <c r="M2361" s="7" t="e">
        <f>SUMIFS([2]Лист2!$H$2:$H$3988,[2]Лист2!$A$2:$A$3988,Таблица1[[#This Row],[Лицевой]])</f>
        <v>#VALUE!</v>
      </c>
    </row>
    <row r="2362" spans="1:13" hidden="1" outlineLevel="2" x14ac:dyDescent="0.25">
      <c r="A2362" s="25" t="s">
        <v>39</v>
      </c>
      <c r="B2362" s="26">
        <v>478913.95</v>
      </c>
      <c r="C2362" s="26">
        <v>4568.6000000000004</v>
      </c>
      <c r="D2362" s="27">
        <v>71024</v>
      </c>
      <c r="E2362" s="26">
        <v>6512.87</v>
      </c>
      <c r="F2362" s="27">
        <v>66.489999999999995</v>
      </c>
      <c r="G2362" s="26">
        <v>457.1</v>
      </c>
      <c r="H2362" s="26">
        <v>-993.76</v>
      </c>
      <c r="I2362" s="26">
        <v>-32.47</v>
      </c>
      <c r="J2362" s="13" t="s">
        <v>1595</v>
      </c>
      <c r="K2362" s="7" t="e">
        <f>SUMIFS([1]исходный!$I$2:$I$8445,[1]исходный!$A$2:$A$8445,Таблица1[[#This Row],[Лицевой]],[1]исходный!$C$2:$C$8445,"Отопление")</f>
        <v>#VALUE!</v>
      </c>
      <c r="L2362" s="7" t="e">
        <f>Таблица1[[#This Row],[Возврат за июль]]+Таблица1[[#This Row],[возврат]]</f>
        <v>#VALUE!</v>
      </c>
      <c r="M2362" s="7" t="e">
        <f>SUMIFS([2]Лист2!$H$2:$H$3988,[2]Лист2!$A$2:$A$3988,Таблица1[[#This Row],[Лицевой]])</f>
        <v>#VALUE!</v>
      </c>
    </row>
    <row r="2363" spans="1:13" hidden="1" outlineLevel="2" x14ac:dyDescent="0.25">
      <c r="A2363" s="25" t="s">
        <v>39</v>
      </c>
      <c r="B2363" s="26">
        <v>478913.95</v>
      </c>
      <c r="C2363" s="26">
        <v>4568.6000000000004</v>
      </c>
      <c r="D2363" s="27">
        <v>71025</v>
      </c>
      <c r="E2363" s="26">
        <v>3268.7</v>
      </c>
      <c r="F2363" s="27">
        <v>33.369999999999997</v>
      </c>
      <c r="G2363" s="26">
        <v>229.39</v>
      </c>
      <c r="H2363" s="26">
        <v>0</v>
      </c>
      <c r="I2363" s="26">
        <v>-16.29</v>
      </c>
      <c r="J2363" s="13" t="s">
        <v>1591</v>
      </c>
      <c r="K2363" s="7" t="e">
        <f>SUMIFS([1]исходный!$I$2:$I$8445,[1]исходный!$A$2:$A$8445,Таблица1[[#This Row],[Лицевой]],[1]исходный!$C$2:$C$8445,"Отопление")</f>
        <v>#VALUE!</v>
      </c>
      <c r="L2363" s="7" t="e">
        <f>Таблица1[[#This Row],[Возврат за июль]]+Таблица1[[#This Row],[возврат]]</f>
        <v>#VALUE!</v>
      </c>
      <c r="M2363" s="7" t="e">
        <f>SUMIFS([2]Лист2!$H$2:$H$3988,[2]Лист2!$A$2:$A$3988,Таблица1[[#This Row],[Лицевой]])</f>
        <v>#VALUE!</v>
      </c>
    </row>
    <row r="2364" spans="1:13" hidden="1" outlineLevel="2" x14ac:dyDescent="0.25">
      <c r="A2364" s="25" t="s">
        <v>39</v>
      </c>
      <c r="B2364" s="26">
        <v>478913.95</v>
      </c>
      <c r="C2364" s="26">
        <v>4568.6000000000004</v>
      </c>
      <c r="D2364" s="27">
        <v>71026</v>
      </c>
      <c r="E2364" s="26">
        <v>5209.12</v>
      </c>
      <c r="F2364" s="27">
        <v>53.18</v>
      </c>
      <c r="G2364" s="26">
        <v>365.6</v>
      </c>
      <c r="H2364" s="26">
        <v>-794.83</v>
      </c>
      <c r="I2364" s="26">
        <v>-25.96</v>
      </c>
      <c r="J2364" s="13" t="s">
        <v>1594</v>
      </c>
      <c r="K2364" s="7" t="e">
        <f>SUMIFS([1]исходный!$I$2:$I$8445,[1]исходный!$A$2:$A$8445,Таблица1[[#This Row],[Лицевой]],[1]исходный!$C$2:$C$8445,"Отопление")</f>
        <v>#VALUE!</v>
      </c>
      <c r="L2364" s="7" t="e">
        <f>Таблица1[[#This Row],[Возврат за июль]]+Таблица1[[#This Row],[возврат]]</f>
        <v>#VALUE!</v>
      </c>
      <c r="M2364" s="7" t="e">
        <f>SUMIFS([2]Лист2!$H$2:$H$3988,[2]Лист2!$A$2:$A$3988,Таблица1[[#This Row],[Лицевой]])</f>
        <v>#VALUE!</v>
      </c>
    </row>
    <row r="2365" spans="1:13" s="3" customFormat="1" outlineLevel="1" collapsed="1" x14ac:dyDescent="0.25">
      <c r="A2365" s="22" t="s">
        <v>39</v>
      </c>
      <c r="B2365" s="24">
        <f>B2364</f>
        <v>478913.95</v>
      </c>
      <c r="C2365" s="24">
        <f>C2364</f>
        <v>4568.6000000000004</v>
      </c>
      <c r="D2365" s="24"/>
      <c r="E2365" s="24">
        <f>SUM(E2275:E2364)</f>
        <v>447506.30999999994</v>
      </c>
      <c r="F2365" s="24">
        <f t="shared" ref="F2365:I2365" si="33">SUM(F2275:F2364)</f>
        <v>4569.2699999999995</v>
      </c>
      <c r="G2365" s="24">
        <f t="shared" si="33"/>
        <v>31477.879999999972</v>
      </c>
      <c r="H2365" s="24">
        <f t="shared" si="33"/>
        <v>-22693.73</v>
      </c>
      <c r="I2365" s="24">
        <f t="shared" si="33"/>
        <v>-2230.4599999999991</v>
      </c>
      <c r="J2365" s="13"/>
      <c r="K2365" s="7" t="e">
        <f>SUMIFS([1]исходный!$I$2:$I$8445,[1]исходный!$A$2:$A$8445,Таблица1[[#This Row],[Лицевой]],[1]исходный!$C$2:$C$8445,"Отопление")</f>
        <v>#VALUE!</v>
      </c>
      <c r="L2365" s="7" t="e">
        <f>Таблица1[[#This Row],[Возврат за июль]]+Таблица1[[#This Row],[возврат]]</f>
        <v>#VALUE!</v>
      </c>
      <c r="M2365" s="7" t="e">
        <f>SUMIFS([2]Лист2!$H$2:$H$3988,[2]Лист2!$A$2:$A$3988,Таблица1[[#This Row],[Лицевой]])</f>
        <v>#VALUE!</v>
      </c>
    </row>
    <row r="2366" spans="1:13" hidden="1" outlineLevel="2" x14ac:dyDescent="0.25">
      <c r="A2366" s="28" t="s">
        <v>40</v>
      </c>
      <c r="B2366" s="26">
        <v>446656.77</v>
      </c>
      <c r="C2366" s="26">
        <v>3056.58</v>
      </c>
      <c r="D2366" s="27">
        <v>71027</v>
      </c>
      <c r="E2366" s="26">
        <v>9421.08</v>
      </c>
      <c r="F2366" s="27">
        <v>67.16</v>
      </c>
      <c r="G2366" s="26">
        <v>392.98</v>
      </c>
      <c r="H2366" s="26">
        <v>-1437.51</v>
      </c>
      <c r="I2366" s="26">
        <v>-46.96</v>
      </c>
      <c r="J2366" s="13" t="s">
        <v>1596</v>
      </c>
      <c r="K2366" s="7" t="e">
        <f>SUMIFS([1]исходный!$I$2:$I$8445,[1]исходный!$A$2:$A$8445,Таблица1[[#This Row],[Лицевой]],[1]исходный!$C$2:$C$8445,"Отопление")</f>
        <v>#VALUE!</v>
      </c>
      <c r="L2366" s="7" t="e">
        <f>Таблица1[[#This Row],[Возврат за июль]]+Таблица1[[#This Row],[возврат]]</f>
        <v>#VALUE!</v>
      </c>
      <c r="M2366" s="7" t="e">
        <f>SUMIFS([2]Лист2!$H$2:$H$3988,[2]Лист2!$A$2:$A$3988,Таблица1[[#This Row],[Лицевой]])</f>
        <v>#VALUE!</v>
      </c>
    </row>
    <row r="2367" spans="1:13" hidden="1" outlineLevel="2" x14ac:dyDescent="0.25">
      <c r="A2367" s="28" t="s">
        <v>40</v>
      </c>
      <c r="B2367" s="26">
        <v>446656.77</v>
      </c>
      <c r="C2367" s="26">
        <v>3056.58</v>
      </c>
      <c r="D2367" s="27">
        <v>71028</v>
      </c>
      <c r="E2367" s="26">
        <v>4624.9799999999996</v>
      </c>
      <c r="F2367" s="27">
        <v>32.97</v>
      </c>
      <c r="G2367" s="26">
        <v>192.91</v>
      </c>
      <c r="H2367" s="26">
        <v>-705.7</v>
      </c>
      <c r="I2367" s="26">
        <v>-23.05</v>
      </c>
      <c r="J2367" s="13" t="s">
        <v>1597</v>
      </c>
      <c r="K2367" s="7" t="e">
        <f>SUMIFS([1]исходный!$I$2:$I$8445,[1]исходный!$A$2:$A$8445,Таблица1[[#This Row],[Лицевой]],[1]исходный!$C$2:$C$8445,"Отопление")</f>
        <v>#VALUE!</v>
      </c>
      <c r="L2367" s="7" t="e">
        <f>Таблица1[[#This Row],[Возврат за июль]]+Таблица1[[#This Row],[возврат]]</f>
        <v>#VALUE!</v>
      </c>
      <c r="M2367" s="7" t="e">
        <f>SUMIFS([2]Лист2!$H$2:$H$3988,[2]Лист2!$A$2:$A$3988,Таблица1[[#This Row],[Лицевой]])</f>
        <v>#VALUE!</v>
      </c>
    </row>
    <row r="2368" spans="1:13" hidden="1" outlineLevel="2" x14ac:dyDescent="0.25">
      <c r="A2368" s="28" t="s">
        <v>40</v>
      </c>
      <c r="B2368" s="26">
        <v>446656.77</v>
      </c>
      <c r="C2368" s="26">
        <v>3056.58</v>
      </c>
      <c r="D2368" s="27">
        <v>71029</v>
      </c>
      <c r="E2368" s="26">
        <v>7471.19</v>
      </c>
      <c r="F2368" s="27">
        <v>53.26</v>
      </c>
      <c r="G2368" s="26">
        <v>311.67</v>
      </c>
      <c r="H2368" s="26">
        <v>-1139.99</v>
      </c>
      <c r="I2368" s="26">
        <v>-37.24</v>
      </c>
      <c r="J2368" s="13" t="s">
        <v>1598</v>
      </c>
      <c r="K2368" s="7" t="e">
        <f>SUMIFS([1]исходный!$I$2:$I$8445,[1]исходный!$A$2:$A$8445,Таблица1[[#This Row],[Лицевой]],[1]исходный!$C$2:$C$8445,"Отопление")</f>
        <v>#VALUE!</v>
      </c>
      <c r="L2368" s="7" t="e">
        <f>Таблица1[[#This Row],[Возврат за июль]]+Таблица1[[#This Row],[возврат]]</f>
        <v>#VALUE!</v>
      </c>
      <c r="M2368" s="7" t="e">
        <f>SUMIFS([2]Лист2!$H$2:$H$3988,[2]Лист2!$A$2:$A$3988,Таблица1[[#This Row],[Лицевой]])</f>
        <v>#VALUE!</v>
      </c>
    </row>
    <row r="2369" spans="1:13" hidden="1" outlineLevel="2" x14ac:dyDescent="0.25">
      <c r="A2369" s="29" t="s">
        <v>40</v>
      </c>
      <c r="B2369" s="26">
        <v>446656.77</v>
      </c>
      <c r="C2369" s="26">
        <v>3056.58</v>
      </c>
      <c r="D2369" s="27">
        <v>71030</v>
      </c>
      <c r="E2369" s="26">
        <v>9419.66</v>
      </c>
      <c r="F2369" s="27">
        <v>67.150000000000006</v>
      </c>
      <c r="G2369" s="26">
        <v>392.94</v>
      </c>
      <c r="H2369" s="26">
        <v>-1437.29</v>
      </c>
      <c r="I2369" s="26">
        <v>-46.95</v>
      </c>
      <c r="J2369" s="13" t="s">
        <v>1599</v>
      </c>
      <c r="K2369" s="7" t="e">
        <f>SUMIFS([1]исходный!$I$2:$I$8445,[1]исходный!$A$2:$A$8445,Таблица1[[#This Row],[Лицевой]],[1]исходный!$C$2:$C$8445,"Отопление")</f>
        <v>#VALUE!</v>
      </c>
      <c r="L2369" s="7" t="e">
        <f>Таблица1[[#This Row],[Возврат за июль]]+Таблица1[[#This Row],[возврат]]</f>
        <v>#VALUE!</v>
      </c>
      <c r="M2369" s="7" t="e">
        <f>SUMIFS([2]Лист2!$H$2:$H$3988,[2]Лист2!$A$2:$A$3988,Таблица1[[#This Row],[Лицевой]])</f>
        <v>#VALUE!</v>
      </c>
    </row>
    <row r="2370" spans="1:13" hidden="1" outlineLevel="2" x14ac:dyDescent="0.25">
      <c r="A2370" s="29" t="s">
        <v>40</v>
      </c>
      <c r="B2370" s="26">
        <v>446656.77</v>
      </c>
      <c r="C2370" s="26">
        <v>3056.58</v>
      </c>
      <c r="D2370" s="27">
        <v>71031</v>
      </c>
      <c r="E2370" s="26">
        <v>4622.13</v>
      </c>
      <c r="F2370" s="27">
        <v>32.950000000000003</v>
      </c>
      <c r="G2370" s="26">
        <v>192.84</v>
      </c>
      <c r="H2370" s="26">
        <v>-705.26</v>
      </c>
      <c r="I2370" s="26">
        <v>-23.04</v>
      </c>
      <c r="J2370" s="13" t="s">
        <v>1600</v>
      </c>
      <c r="K2370" s="7" t="e">
        <f>SUMIFS([1]исходный!$I$2:$I$8445,[1]исходный!$A$2:$A$8445,Таблица1[[#This Row],[Лицевой]],[1]исходный!$C$2:$C$8445,"Отопление")</f>
        <v>#VALUE!</v>
      </c>
      <c r="L2370" s="7" t="e">
        <f>Таблица1[[#This Row],[Возврат за июль]]+Таблица1[[#This Row],[возврат]]</f>
        <v>#VALUE!</v>
      </c>
      <c r="M2370" s="7" t="e">
        <f>SUMIFS([2]Лист2!$H$2:$H$3988,[2]Лист2!$A$2:$A$3988,Таблица1[[#This Row],[Лицевой]])</f>
        <v>#VALUE!</v>
      </c>
    </row>
    <row r="2371" spans="1:13" hidden="1" outlineLevel="2" x14ac:dyDescent="0.25">
      <c r="A2371" s="29" t="s">
        <v>40</v>
      </c>
      <c r="B2371" s="26">
        <v>446656.77</v>
      </c>
      <c r="C2371" s="26">
        <v>3056.58</v>
      </c>
      <c r="D2371" s="27">
        <v>71032</v>
      </c>
      <c r="E2371" s="26">
        <v>7415.08</v>
      </c>
      <c r="F2371" s="27">
        <v>52.86</v>
      </c>
      <c r="G2371" s="26">
        <v>309.33</v>
      </c>
      <c r="H2371" s="26">
        <v>-1131.42</v>
      </c>
      <c r="I2371" s="26">
        <v>-36.96</v>
      </c>
      <c r="J2371" s="13" t="s">
        <v>1601</v>
      </c>
      <c r="K2371" s="7" t="e">
        <f>SUMIFS([1]исходный!$I$2:$I$8445,[1]исходный!$A$2:$A$8445,Таблица1[[#This Row],[Лицевой]],[1]исходный!$C$2:$C$8445,"Отопление")</f>
        <v>#VALUE!</v>
      </c>
      <c r="L2371" s="7" t="e">
        <f>Таблица1[[#This Row],[Возврат за июль]]+Таблица1[[#This Row],[возврат]]</f>
        <v>#VALUE!</v>
      </c>
      <c r="M2371" s="7" t="e">
        <f>SUMIFS([2]Лист2!$H$2:$H$3988,[2]Лист2!$A$2:$A$3988,Таблица1[[#This Row],[Лицевой]])</f>
        <v>#VALUE!</v>
      </c>
    </row>
    <row r="2372" spans="1:13" hidden="1" outlineLevel="2" x14ac:dyDescent="0.25">
      <c r="A2372" s="29" t="s">
        <v>40</v>
      </c>
      <c r="B2372" s="26">
        <v>446656.77</v>
      </c>
      <c r="C2372" s="26">
        <v>3056.58</v>
      </c>
      <c r="D2372" s="27">
        <v>71033</v>
      </c>
      <c r="E2372" s="26">
        <v>9342.52</v>
      </c>
      <c r="F2372" s="27">
        <v>66.599999999999994</v>
      </c>
      <c r="G2372" s="26">
        <v>389.71</v>
      </c>
      <c r="H2372" s="26">
        <v>-1425.52</v>
      </c>
      <c r="I2372" s="26">
        <v>-46.57</v>
      </c>
      <c r="J2372" s="13" t="s">
        <v>1602</v>
      </c>
      <c r="K2372" s="7" t="e">
        <f>SUMIFS([1]исходный!$I$2:$I$8445,[1]исходный!$A$2:$A$8445,Таблица1[[#This Row],[Лицевой]],[1]исходный!$C$2:$C$8445,"Отопление")</f>
        <v>#VALUE!</v>
      </c>
      <c r="L2372" s="7" t="e">
        <f>Таблица1[[#This Row],[Возврат за июль]]+Таблица1[[#This Row],[возврат]]</f>
        <v>#VALUE!</v>
      </c>
      <c r="M2372" s="7" t="e">
        <f>SUMIFS([2]Лист2!$H$2:$H$3988,[2]Лист2!$A$2:$A$3988,Таблица1[[#This Row],[Лицевой]])</f>
        <v>#VALUE!</v>
      </c>
    </row>
    <row r="2373" spans="1:13" hidden="1" outlineLevel="2" x14ac:dyDescent="0.25">
      <c r="A2373" s="29" t="s">
        <v>40</v>
      </c>
      <c r="B2373" s="26">
        <v>446656.77</v>
      </c>
      <c r="C2373" s="26">
        <v>3056.58</v>
      </c>
      <c r="D2373" s="27">
        <v>71034</v>
      </c>
      <c r="E2373" s="26">
        <v>4637.58</v>
      </c>
      <c r="F2373" s="27">
        <v>33.06</v>
      </c>
      <c r="G2373" s="26">
        <v>193.46</v>
      </c>
      <c r="H2373" s="26">
        <v>-707.62</v>
      </c>
      <c r="I2373" s="26">
        <v>-23.11</v>
      </c>
      <c r="J2373" s="13" t="s">
        <v>1603</v>
      </c>
      <c r="K2373" s="7" t="e">
        <f>SUMIFS([1]исходный!$I$2:$I$8445,[1]исходный!$A$2:$A$8445,Таблица1[[#This Row],[Лицевой]],[1]исходный!$C$2:$C$8445,"Отопление")</f>
        <v>#VALUE!</v>
      </c>
      <c r="L2373" s="7" t="e">
        <f>Таблица1[[#This Row],[Возврат за июль]]+Таблица1[[#This Row],[возврат]]</f>
        <v>#VALUE!</v>
      </c>
      <c r="M2373" s="7" t="e">
        <f>SUMIFS([2]Лист2!$H$2:$H$3988,[2]Лист2!$A$2:$A$3988,Таблица1[[#This Row],[Лицевой]])</f>
        <v>#VALUE!</v>
      </c>
    </row>
    <row r="2374" spans="1:13" hidden="1" outlineLevel="2" x14ac:dyDescent="0.25">
      <c r="A2374" s="29" t="s">
        <v>40</v>
      </c>
      <c r="B2374" s="26">
        <v>446656.77</v>
      </c>
      <c r="C2374" s="26">
        <v>3056.58</v>
      </c>
      <c r="D2374" s="27">
        <v>71035</v>
      </c>
      <c r="E2374" s="26">
        <v>7462.78</v>
      </c>
      <c r="F2374" s="27">
        <v>53.2</v>
      </c>
      <c r="G2374" s="26">
        <v>311.31</v>
      </c>
      <c r="H2374" s="26">
        <v>-1138.7</v>
      </c>
      <c r="I2374" s="26">
        <v>-37.200000000000003</v>
      </c>
      <c r="J2374" s="13" t="s">
        <v>1604</v>
      </c>
      <c r="K2374" s="7" t="e">
        <f>SUMIFS([1]исходный!$I$2:$I$8445,[1]исходный!$A$2:$A$8445,Таблица1[[#This Row],[Лицевой]],[1]исходный!$C$2:$C$8445,"Отопление")</f>
        <v>#VALUE!</v>
      </c>
      <c r="L2374" s="7" t="e">
        <f>Таблица1[[#This Row],[Возврат за июль]]+Таблица1[[#This Row],[возврат]]</f>
        <v>#VALUE!</v>
      </c>
      <c r="M2374" s="7" t="e">
        <f>SUMIFS([2]Лист2!$H$2:$H$3988,[2]Лист2!$A$2:$A$3988,Таблица1[[#This Row],[Лицевой]])</f>
        <v>#VALUE!</v>
      </c>
    </row>
    <row r="2375" spans="1:13" hidden="1" outlineLevel="2" x14ac:dyDescent="0.25">
      <c r="A2375" s="29" t="s">
        <v>40</v>
      </c>
      <c r="B2375" s="26">
        <v>446656.77</v>
      </c>
      <c r="C2375" s="26">
        <v>3056.58</v>
      </c>
      <c r="D2375" s="27">
        <v>71036</v>
      </c>
      <c r="E2375" s="26">
        <v>9393.02</v>
      </c>
      <c r="F2375" s="27">
        <v>66.959999999999994</v>
      </c>
      <c r="G2375" s="26">
        <v>391.82</v>
      </c>
      <c r="H2375" s="26">
        <v>-1433.23</v>
      </c>
      <c r="I2375" s="26">
        <v>-46.82</v>
      </c>
      <c r="J2375" s="13" t="s">
        <v>1605</v>
      </c>
      <c r="K2375" s="7" t="e">
        <f>SUMIFS([1]исходный!$I$2:$I$8445,[1]исходный!$A$2:$A$8445,Таблица1[[#This Row],[Лицевой]],[1]исходный!$C$2:$C$8445,"Отопление")</f>
        <v>#VALUE!</v>
      </c>
      <c r="L2375" s="7" t="e">
        <f>Таблица1[[#This Row],[Возврат за июль]]+Таблица1[[#This Row],[возврат]]</f>
        <v>#VALUE!</v>
      </c>
      <c r="M2375" s="7" t="e">
        <f>SUMIFS([2]Лист2!$H$2:$H$3988,[2]Лист2!$A$2:$A$3988,Таблица1[[#This Row],[Лицевой]])</f>
        <v>#VALUE!</v>
      </c>
    </row>
    <row r="2376" spans="1:13" hidden="1" outlineLevel="2" x14ac:dyDescent="0.25">
      <c r="A2376" s="29" t="s">
        <v>40</v>
      </c>
      <c r="B2376" s="26">
        <v>446656.77</v>
      </c>
      <c r="C2376" s="26">
        <v>3056.58</v>
      </c>
      <c r="D2376" s="27">
        <v>71037</v>
      </c>
      <c r="E2376" s="26">
        <v>4627.76</v>
      </c>
      <c r="F2376" s="27">
        <v>32.99</v>
      </c>
      <c r="G2376" s="26">
        <v>193.06</v>
      </c>
      <c r="H2376" s="26">
        <v>-706.12</v>
      </c>
      <c r="I2376" s="26">
        <v>-23.06</v>
      </c>
      <c r="J2376" s="13" t="s">
        <v>1606</v>
      </c>
      <c r="K2376" s="7" t="e">
        <f>SUMIFS([1]исходный!$I$2:$I$8445,[1]исходный!$A$2:$A$8445,Таблица1[[#This Row],[Лицевой]],[1]исходный!$C$2:$C$8445,"Отопление")</f>
        <v>#VALUE!</v>
      </c>
      <c r="L2376" s="7" t="e">
        <f>Таблица1[[#This Row],[Возврат за июль]]+Таблица1[[#This Row],[возврат]]</f>
        <v>#VALUE!</v>
      </c>
      <c r="M2376" s="7" t="e">
        <f>SUMIFS([2]Лист2!$H$2:$H$3988,[2]Лист2!$A$2:$A$3988,Таблица1[[#This Row],[Лицевой]])</f>
        <v>#VALUE!</v>
      </c>
    </row>
    <row r="2377" spans="1:13" hidden="1" outlineLevel="2" x14ac:dyDescent="0.25">
      <c r="A2377" s="29" t="s">
        <v>40</v>
      </c>
      <c r="B2377" s="26">
        <v>446656.77</v>
      </c>
      <c r="C2377" s="26">
        <v>3056.58</v>
      </c>
      <c r="D2377" s="27">
        <v>71038</v>
      </c>
      <c r="E2377" s="26">
        <v>7440.36</v>
      </c>
      <c r="F2377" s="27">
        <v>53.04</v>
      </c>
      <c r="G2377" s="26">
        <v>310.35000000000002</v>
      </c>
      <c r="H2377" s="26">
        <v>-1135.28</v>
      </c>
      <c r="I2377" s="26">
        <v>-37.08</v>
      </c>
      <c r="J2377" s="13" t="s">
        <v>1607</v>
      </c>
      <c r="K2377" s="7" t="e">
        <f>SUMIFS([1]исходный!$I$2:$I$8445,[1]исходный!$A$2:$A$8445,Таблица1[[#This Row],[Лицевой]],[1]исходный!$C$2:$C$8445,"Отопление")</f>
        <v>#VALUE!</v>
      </c>
      <c r="L2377" s="7" t="e">
        <f>Таблица1[[#This Row],[Возврат за июль]]+Таблица1[[#This Row],[возврат]]</f>
        <v>#VALUE!</v>
      </c>
      <c r="M2377" s="7" t="e">
        <f>SUMIFS([2]Лист2!$H$2:$H$3988,[2]Лист2!$A$2:$A$3988,Таблица1[[#This Row],[Лицевой]])</f>
        <v>#VALUE!</v>
      </c>
    </row>
    <row r="2378" spans="1:13" hidden="1" outlineLevel="2" x14ac:dyDescent="0.25">
      <c r="A2378" s="29" t="s">
        <v>40</v>
      </c>
      <c r="B2378" s="26">
        <v>446656.77</v>
      </c>
      <c r="C2378" s="26">
        <v>3056.58</v>
      </c>
      <c r="D2378" s="27">
        <v>71039</v>
      </c>
      <c r="E2378" s="26">
        <v>9401.43</v>
      </c>
      <c r="F2378" s="27">
        <v>67.02</v>
      </c>
      <c r="G2378" s="26">
        <v>392.17</v>
      </c>
      <c r="H2378" s="26">
        <v>-1434.51</v>
      </c>
      <c r="I2378" s="26">
        <v>-46.86</v>
      </c>
      <c r="J2378" s="13" t="s">
        <v>1608</v>
      </c>
      <c r="K2378" s="7" t="e">
        <f>SUMIFS([1]исходный!$I$2:$I$8445,[1]исходный!$A$2:$A$8445,Таблица1[[#This Row],[Лицевой]],[1]исходный!$C$2:$C$8445,"Отопление")</f>
        <v>#VALUE!</v>
      </c>
      <c r="L2378" s="7" t="e">
        <f>Таблица1[[#This Row],[Возврат за июль]]+Таблица1[[#This Row],[возврат]]</f>
        <v>#VALUE!</v>
      </c>
      <c r="M2378" s="7" t="e">
        <f>SUMIFS([2]Лист2!$H$2:$H$3988,[2]Лист2!$A$2:$A$3988,Таблица1[[#This Row],[Лицевой]])</f>
        <v>#VALUE!</v>
      </c>
    </row>
    <row r="2379" spans="1:13" hidden="1" outlineLevel="2" x14ac:dyDescent="0.25">
      <c r="A2379" s="29" t="s">
        <v>40</v>
      </c>
      <c r="B2379" s="26">
        <v>446656.77</v>
      </c>
      <c r="C2379" s="26">
        <v>3056.58</v>
      </c>
      <c r="D2379" s="27">
        <v>71040</v>
      </c>
      <c r="E2379" s="26">
        <v>4615.1499999999996</v>
      </c>
      <c r="F2379" s="27">
        <v>32.9</v>
      </c>
      <c r="G2379" s="26">
        <v>192.51</v>
      </c>
      <c r="H2379" s="26">
        <v>-704.2</v>
      </c>
      <c r="I2379" s="26">
        <v>-23</v>
      </c>
      <c r="J2379" s="13" t="s">
        <v>1609</v>
      </c>
      <c r="K2379" s="7" t="e">
        <f>SUMIFS([1]исходный!$I$2:$I$8445,[1]исходный!$A$2:$A$8445,Таблица1[[#This Row],[Лицевой]],[1]исходный!$C$2:$C$8445,"Отопление")</f>
        <v>#VALUE!</v>
      </c>
      <c r="L2379" s="7" t="e">
        <f>Таблица1[[#This Row],[Возврат за июль]]+Таблица1[[#This Row],[возврат]]</f>
        <v>#VALUE!</v>
      </c>
      <c r="M2379" s="7" t="e">
        <f>SUMIFS([2]Лист2!$H$2:$H$3988,[2]Лист2!$A$2:$A$3988,Таблица1[[#This Row],[Лицевой]])</f>
        <v>#VALUE!</v>
      </c>
    </row>
    <row r="2380" spans="1:13" hidden="1" outlineLevel="2" x14ac:dyDescent="0.25">
      <c r="A2380" s="29" t="s">
        <v>40</v>
      </c>
      <c r="B2380" s="26">
        <v>446656.77</v>
      </c>
      <c r="C2380" s="26">
        <v>3056.58</v>
      </c>
      <c r="D2380" s="27">
        <v>71041</v>
      </c>
      <c r="E2380" s="26">
        <v>7457.16</v>
      </c>
      <c r="F2380" s="27">
        <v>53.16</v>
      </c>
      <c r="G2380" s="26">
        <v>311.08999999999997</v>
      </c>
      <c r="H2380" s="26">
        <v>-1137.8499999999999</v>
      </c>
      <c r="I2380" s="26">
        <v>-37.17</v>
      </c>
      <c r="J2380" s="13" t="s">
        <v>1610</v>
      </c>
      <c r="K2380" s="7" t="e">
        <f>SUMIFS([1]исходный!$I$2:$I$8445,[1]исходный!$A$2:$A$8445,Таблица1[[#This Row],[Лицевой]],[1]исходный!$C$2:$C$8445,"Отопление")</f>
        <v>#VALUE!</v>
      </c>
      <c r="L2380" s="7" t="e">
        <f>Таблица1[[#This Row],[Возврат за июль]]+Таблица1[[#This Row],[возврат]]</f>
        <v>#VALUE!</v>
      </c>
      <c r="M2380" s="7" t="e">
        <f>SUMIFS([2]Лист2!$H$2:$H$3988,[2]Лист2!$A$2:$A$3988,Таблица1[[#This Row],[Лицевой]])</f>
        <v>#VALUE!</v>
      </c>
    </row>
    <row r="2381" spans="1:13" hidden="1" outlineLevel="2" x14ac:dyDescent="0.25">
      <c r="A2381" s="29" t="s">
        <v>40</v>
      </c>
      <c r="B2381" s="26">
        <v>446656.77</v>
      </c>
      <c r="C2381" s="26">
        <v>3056.58</v>
      </c>
      <c r="D2381" s="27">
        <v>71042</v>
      </c>
      <c r="E2381" s="26">
        <v>7490.84</v>
      </c>
      <c r="F2381" s="27">
        <v>53.4</v>
      </c>
      <c r="G2381" s="26">
        <v>312.48</v>
      </c>
      <c r="H2381" s="26">
        <v>-1142.99</v>
      </c>
      <c r="I2381" s="26">
        <v>-37.340000000000003</v>
      </c>
      <c r="J2381" s="13" t="s">
        <v>1611</v>
      </c>
      <c r="K2381" s="7" t="e">
        <f>SUMIFS([1]исходный!$I$2:$I$8445,[1]исходный!$A$2:$A$8445,Таблица1[[#This Row],[Лицевой]],[1]исходный!$C$2:$C$8445,"Отопление")</f>
        <v>#VALUE!</v>
      </c>
      <c r="L2381" s="7" t="e">
        <f>Таблица1[[#This Row],[Возврат за июль]]+Таблица1[[#This Row],[возврат]]</f>
        <v>#VALUE!</v>
      </c>
      <c r="M2381" s="7" t="e">
        <f>SUMIFS([2]Лист2!$H$2:$H$3988,[2]Лист2!$A$2:$A$3988,Таблица1[[#This Row],[Лицевой]])</f>
        <v>#VALUE!</v>
      </c>
    </row>
    <row r="2382" spans="1:13" hidden="1" outlineLevel="2" x14ac:dyDescent="0.25">
      <c r="A2382" s="29" t="s">
        <v>40</v>
      </c>
      <c r="B2382" s="26">
        <v>446656.77</v>
      </c>
      <c r="C2382" s="26">
        <v>3056.58</v>
      </c>
      <c r="D2382" s="27">
        <v>71043</v>
      </c>
      <c r="E2382" s="26">
        <v>6549.58</v>
      </c>
      <c r="F2382" s="27">
        <v>46.69</v>
      </c>
      <c r="G2382" s="26">
        <v>273.20999999999998</v>
      </c>
      <c r="H2382" s="26">
        <v>-999.36</v>
      </c>
      <c r="I2382" s="26">
        <v>-32.65</v>
      </c>
      <c r="J2382" s="13" t="s">
        <v>1612</v>
      </c>
      <c r="K2382" s="7" t="e">
        <f>SUMIFS([1]исходный!$I$2:$I$8445,[1]исходный!$A$2:$A$8445,Таблица1[[#This Row],[Лицевой]],[1]исходный!$C$2:$C$8445,"Отопление")</f>
        <v>#VALUE!</v>
      </c>
      <c r="L2382" s="7" t="e">
        <f>Таблица1[[#This Row],[Возврат за июль]]+Таблица1[[#This Row],[возврат]]</f>
        <v>#VALUE!</v>
      </c>
      <c r="M2382" s="7" t="e">
        <f>SUMIFS([2]Лист2!$H$2:$H$3988,[2]Лист2!$A$2:$A$3988,Таблица1[[#This Row],[Лицевой]])</f>
        <v>#VALUE!</v>
      </c>
    </row>
    <row r="2383" spans="1:13" hidden="1" outlineLevel="2" x14ac:dyDescent="0.25">
      <c r="A2383" s="29" t="s">
        <v>40</v>
      </c>
      <c r="B2383" s="26">
        <v>446656.77</v>
      </c>
      <c r="C2383" s="26">
        <v>3056.58</v>
      </c>
      <c r="D2383" s="27">
        <v>71044</v>
      </c>
      <c r="E2383" s="26">
        <v>7475.39</v>
      </c>
      <c r="F2383" s="27">
        <v>53.29</v>
      </c>
      <c r="G2383" s="26">
        <v>311.86</v>
      </c>
      <c r="H2383" s="26">
        <v>-1140.6300000000001</v>
      </c>
      <c r="I2383" s="26">
        <v>-37.26</v>
      </c>
      <c r="J2383" s="13" t="s">
        <v>1613</v>
      </c>
      <c r="K2383" s="7" t="e">
        <f>SUMIFS([1]исходный!$I$2:$I$8445,[1]исходный!$A$2:$A$8445,Таблица1[[#This Row],[Лицевой]],[1]исходный!$C$2:$C$8445,"Отопление")</f>
        <v>#VALUE!</v>
      </c>
      <c r="L2383" s="7" t="e">
        <f>Таблица1[[#This Row],[Возврат за июль]]+Таблица1[[#This Row],[возврат]]</f>
        <v>#VALUE!</v>
      </c>
      <c r="M2383" s="7" t="e">
        <f>SUMIFS([2]Лист2!$H$2:$H$3988,[2]Лист2!$A$2:$A$3988,Таблица1[[#This Row],[Лицевой]])</f>
        <v>#VALUE!</v>
      </c>
    </row>
    <row r="2384" spans="1:13" hidden="1" outlineLevel="2" x14ac:dyDescent="0.25">
      <c r="A2384" s="29" t="s">
        <v>40</v>
      </c>
      <c r="B2384" s="26">
        <v>446656.77</v>
      </c>
      <c r="C2384" s="26">
        <v>3056.58</v>
      </c>
      <c r="D2384" s="27">
        <v>71045</v>
      </c>
      <c r="E2384" s="26">
        <v>7451.54</v>
      </c>
      <c r="F2384" s="27">
        <v>53.12</v>
      </c>
      <c r="G2384" s="26">
        <v>310.86</v>
      </c>
      <c r="H2384" s="26">
        <v>-1136.99</v>
      </c>
      <c r="I2384" s="26">
        <v>-37.14</v>
      </c>
      <c r="J2384" s="13" t="s">
        <v>1614</v>
      </c>
      <c r="K2384" s="7" t="e">
        <f>SUMIFS([1]исходный!$I$2:$I$8445,[1]исходный!$A$2:$A$8445,Таблица1[[#This Row],[Лицевой]],[1]исходный!$C$2:$C$8445,"Отопление")</f>
        <v>#VALUE!</v>
      </c>
      <c r="L2384" s="7" t="e">
        <f>Таблица1[[#This Row],[Возврат за июль]]+Таблица1[[#This Row],[возврат]]</f>
        <v>#VALUE!</v>
      </c>
      <c r="M2384" s="7" t="e">
        <f>SUMIFS([2]Лист2!$H$2:$H$3988,[2]Лист2!$A$2:$A$3988,Таблица1[[#This Row],[Лицевой]])</f>
        <v>#VALUE!</v>
      </c>
    </row>
    <row r="2385" spans="1:13" hidden="1" outlineLevel="2" x14ac:dyDescent="0.25">
      <c r="A2385" s="29" t="s">
        <v>40</v>
      </c>
      <c r="B2385" s="26">
        <v>446656.77</v>
      </c>
      <c r="C2385" s="26">
        <v>3056.58</v>
      </c>
      <c r="D2385" s="27">
        <v>71046</v>
      </c>
      <c r="E2385" s="26">
        <v>6517.33</v>
      </c>
      <c r="F2385" s="27">
        <v>46.46</v>
      </c>
      <c r="G2385" s="26">
        <v>271.85000000000002</v>
      </c>
      <c r="H2385" s="26">
        <v>-994.44</v>
      </c>
      <c r="I2385" s="26">
        <v>-32.479999999999997</v>
      </c>
      <c r="J2385" s="13" t="s">
        <v>1615</v>
      </c>
      <c r="K2385" s="7" t="e">
        <f>SUMIFS([1]исходный!$I$2:$I$8445,[1]исходный!$A$2:$A$8445,Таблица1[[#This Row],[Лицевой]],[1]исходный!$C$2:$C$8445,"Отопление")</f>
        <v>#VALUE!</v>
      </c>
      <c r="L2385" s="7" t="e">
        <f>Таблица1[[#This Row],[Возврат за июль]]+Таблица1[[#This Row],[возврат]]</f>
        <v>#VALUE!</v>
      </c>
      <c r="M2385" s="7" t="e">
        <f>SUMIFS([2]Лист2!$H$2:$H$3988,[2]Лист2!$A$2:$A$3988,Таблица1[[#This Row],[Лицевой]])</f>
        <v>#VALUE!</v>
      </c>
    </row>
    <row r="2386" spans="1:13" hidden="1" outlineLevel="2" x14ac:dyDescent="0.25">
      <c r="A2386" s="29" t="s">
        <v>40</v>
      </c>
      <c r="B2386" s="26">
        <v>446656.77</v>
      </c>
      <c r="C2386" s="26">
        <v>3056.58</v>
      </c>
      <c r="D2386" s="27">
        <v>71047</v>
      </c>
      <c r="E2386" s="26">
        <v>7409.45</v>
      </c>
      <c r="F2386" s="27">
        <v>52.82</v>
      </c>
      <c r="G2386" s="26">
        <v>309.11</v>
      </c>
      <c r="H2386" s="26">
        <v>-1130.57</v>
      </c>
      <c r="I2386" s="26">
        <v>-36.93</v>
      </c>
      <c r="J2386" s="13" t="s">
        <v>1616</v>
      </c>
      <c r="K2386" s="7" t="e">
        <f>SUMIFS([1]исходный!$I$2:$I$8445,[1]исходный!$A$2:$A$8445,Таблица1[[#This Row],[Лицевой]],[1]исходный!$C$2:$C$8445,"Отопление")</f>
        <v>#VALUE!</v>
      </c>
      <c r="L2386" s="7" t="e">
        <f>Таблица1[[#This Row],[Возврат за июль]]+Таблица1[[#This Row],[возврат]]</f>
        <v>#VALUE!</v>
      </c>
      <c r="M2386" s="7" t="e">
        <f>SUMIFS([2]Лист2!$H$2:$H$3988,[2]Лист2!$A$2:$A$3988,Таблица1[[#This Row],[Лицевой]])</f>
        <v>#VALUE!</v>
      </c>
    </row>
    <row r="2387" spans="1:13" hidden="1" outlineLevel="2" x14ac:dyDescent="0.25">
      <c r="A2387" s="29" t="s">
        <v>40</v>
      </c>
      <c r="B2387" s="26">
        <v>446656.77</v>
      </c>
      <c r="C2387" s="26">
        <v>3056.58</v>
      </c>
      <c r="D2387" s="27">
        <v>71048</v>
      </c>
      <c r="E2387" s="26">
        <v>7450.19</v>
      </c>
      <c r="F2387" s="27">
        <v>53.11</v>
      </c>
      <c r="G2387" s="26">
        <v>310.75</v>
      </c>
      <c r="H2387" s="26">
        <v>-1136.78</v>
      </c>
      <c r="I2387" s="26">
        <v>-37.130000000000003</v>
      </c>
      <c r="J2387" s="13" t="s">
        <v>1617</v>
      </c>
      <c r="K2387" s="7" t="e">
        <f>SUMIFS([1]исходный!$I$2:$I$8445,[1]исходный!$A$2:$A$8445,Таблица1[[#This Row],[Лицевой]],[1]исходный!$C$2:$C$8445,"Отопление")</f>
        <v>#VALUE!</v>
      </c>
      <c r="L2387" s="7" t="e">
        <f>Таблица1[[#This Row],[Возврат за июль]]+Таблица1[[#This Row],[возврат]]</f>
        <v>#VALUE!</v>
      </c>
      <c r="M2387" s="7" t="e">
        <f>SUMIFS([2]Лист2!$H$2:$H$3988,[2]Лист2!$A$2:$A$3988,Таблица1[[#This Row],[Лицевой]])</f>
        <v>#VALUE!</v>
      </c>
    </row>
    <row r="2388" spans="1:13" hidden="1" outlineLevel="2" x14ac:dyDescent="0.25">
      <c r="A2388" s="29" t="s">
        <v>40</v>
      </c>
      <c r="B2388" s="26">
        <v>446656.77</v>
      </c>
      <c r="C2388" s="26">
        <v>3056.58</v>
      </c>
      <c r="D2388" s="27">
        <v>71049</v>
      </c>
      <c r="E2388" s="26">
        <v>6494.88</v>
      </c>
      <c r="F2388" s="27">
        <v>46.3</v>
      </c>
      <c r="G2388" s="26">
        <v>270.92</v>
      </c>
      <c r="H2388" s="26">
        <v>-991.02</v>
      </c>
      <c r="I2388" s="26">
        <v>-32.380000000000003</v>
      </c>
      <c r="J2388" s="13" t="s">
        <v>1618</v>
      </c>
      <c r="K2388" s="7" t="e">
        <f>SUMIFS([1]исходный!$I$2:$I$8445,[1]исходный!$A$2:$A$8445,Таблица1[[#This Row],[Лицевой]],[1]исходный!$C$2:$C$8445,"Отопление")</f>
        <v>#VALUE!</v>
      </c>
      <c r="L2388" s="7" t="e">
        <f>Таблица1[[#This Row],[Возврат за июль]]+Таблица1[[#This Row],[возврат]]</f>
        <v>#VALUE!</v>
      </c>
      <c r="M2388" s="7" t="e">
        <f>SUMIFS([2]Лист2!$H$2:$H$3988,[2]Лист2!$A$2:$A$3988,Таблица1[[#This Row],[Лицевой]])</f>
        <v>#VALUE!</v>
      </c>
    </row>
    <row r="2389" spans="1:13" hidden="1" outlineLevel="2" x14ac:dyDescent="0.25">
      <c r="A2389" s="29" t="s">
        <v>40</v>
      </c>
      <c r="B2389" s="26">
        <v>446656.77</v>
      </c>
      <c r="C2389" s="26">
        <v>3056.58</v>
      </c>
      <c r="D2389" s="27">
        <v>71050</v>
      </c>
      <c r="E2389" s="26">
        <v>7417.91</v>
      </c>
      <c r="F2389" s="27">
        <v>52.88</v>
      </c>
      <c r="G2389" s="26">
        <v>309.42</v>
      </c>
      <c r="H2389" s="26">
        <v>-1131.8599999999999</v>
      </c>
      <c r="I2389" s="26">
        <v>-36.979999999999997</v>
      </c>
      <c r="J2389" s="13" t="s">
        <v>1619</v>
      </c>
      <c r="K2389" s="7" t="e">
        <f>SUMIFS([1]исходный!$I$2:$I$8445,[1]исходный!$A$2:$A$8445,Таблица1[[#This Row],[Лицевой]],[1]исходный!$C$2:$C$8445,"Отопление")</f>
        <v>#VALUE!</v>
      </c>
      <c r="L2389" s="7" t="e">
        <f>Таблица1[[#This Row],[Возврат за июль]]+Таблица1[[#This Row],[возврат]]</f>
        <v>#VALUE!</v>
      </c>
      <c r="M2389" s="7" t="e">
        <f>SUMIFS([2]Лист2!$H$2:$H$3988,[2]Лист2!$A$2:$A$3988,Таблица1[[#This Row],[Лицевой]])</f>
        <v>#VALUE!</v>
      </c>
    </row>
    <row r="2390" spans="1:13" hidden="1" outlineLevel="2" x14ac:dyDescent="0.25">
      <c r="A2390" s="29" t="s">
        <v>40</v>
      </c>
      <c r="B2390" s="26">
        <v>446656.77</v>
      </c>
      <c r="C2390" s="26">
        <v>3056.58</v>
      </c>
      <c r="D2390" s="27">
        <v>71051</v>
      </c>
      <c r="E2390" s="26">
        <v>7459.95</v>
      </c>
      <c r="F2390" s="27">
        <v>53.18</v>
      </c>
      <c r="G2390" s="26">
        <v>311.22000000000003</v>
      </c>
      <c r="H2390" s="26">
        <v>-1138.27</v>
      </c>
      <c r="I2390" s="26">
        <v>-37.18</v>
      </c>
      <c r="J2390" s="13" t="s">
        <v>1620</v>
      </c>
      <c r="K2390" s="7" t="e">
        <f>SUMIFS([1]исходный!$I$2:$I$8445,[1]исходный!$A$2:$A$8445,Таблица1[[#This Row],[Лицевой]],[1]исходный!$C$2:$C$8445,"Отопление")</f>
        <v>#VALUE!</v>
      </c>
      <c r="L2390" s="7" t="e">
        <f>Таблица1[[#This Row],[Возврат за июль]]+Таблица1[[#This Row],[возврат]]</f>
        <v>#VALUE!</v>
      </c>
      <c r="M2390" s="7" t="e">
        <f>SUMIFS([2]Лист2!$H$2:$H$3988,[2]Лист2!$A$2:$A$3988,Таблица1[[#This Row],[Лицевой]])</f>
        <v>#VALUE!</v>
      </c>
    </row>
    <row r="2391" spans="1:13" hidden="1" outlineLevel="2" x14ac:dyDescent="0.25">
      <c r="A2391" s="29" t="s">
        <v>40</v>
      </c>
      <c r="B2391" s="26">
        <v>446656.77</v>
      </c>
      <c r="C2391" s="26">
        <v>3056.58</v>
      </c>
      <c r="D2391" s="27">
        <v>71052</v>
      </c>
      <c r="E2391" s="26">
        <v>6448.59</v>
      </c>
      <c r="F2391" s="27">
        <v>45.97</v>
      </c>
      <c r="G2391" s="26">
        <v>268.99</v>
      </c>
      <c r="H2391" s="26">
        <v>-983.95</v>
      </c>
      <c r="I2391" s="26">
        <v>-32.15</v>
      </c>
      <c r="J2391" s="13" t="s">
        <v>1621</v>
      </c>
      <c r="K2391" s="7" t="e">
        <f>SUMIFS([1]исходный!$I$2:$I$8445,[1]исходный!$A$2:$A$8445,Таблица1[[#This Row],[Лицевой]],[1]исходный!$C$2:$C$8445,"Отопление")</f>
        <v>#VALUE!</v>
      </c>
      <c r="L2391" s="7" t="e">
        <f>Таблица1[[#This Row],[Возврат за июль]]+Таблица1[[#This Row],[возврат]]</f>
        <v>#VALUE!</v>
      </c>
      <c r="M2391" s="7" t="e">
        <f>SUMIFS([2]Лист2!$H$2:$H$3988,[2]Лист2!$A$2:$A$3988,Таблица1[[#This Row],[Лицевой]])</f>
        <v>#VALUE!</v>
      </c>
    </row>
    <row r="2392" spans="1:13" hidden="1" outlineLevel="2" x14ac:dyDescent="0.25">
      <c r="A2392" s="29" t="s">
        <v>40</v>
      </c>
      <c r="B2392" s="26">
        <v>446656.77</v>
      </c>
      <c r="C2392" s="26">
        <v>3056.58</v>
      </c>
      <c r="D2392" s="27">
        <v>71053</v>
      </c>
      <c r="E2392" s="26">
        <v>7392.64</v>
      </c>
      <c r="F2392" s="27">
        <v>52.7</v>
      </c>
      <c r="G2392" s="26">
        <v>308.39</v>
      </c>
      <c r="H2392" s="26">
        <v>-1128</v>
      </c>
      <c r="I2392" s="26">
        <v>-36.840000000000003</v>
      </c>
      <c r="J2392" s="13" t="s">
        <v>1622</v>
      </c>
      <c r="K2392" s="7" t="e">
        <f>SUMIFS([1]исходный!$I$2:$I$8445,[1]исходный!$A$2:$A$8445,Таблица1[[#This Row],[Лицевой]],[1]исходный!$C$2:$C$8445,"Отопление")</f>
        <v>#VALUE!</v>
      </c>
      <c r="L2392" s="7" t="e">
        <f>Таблица1[[#This Row],[Возврат за июль]]+Таблица1[[#This Row],[возврат]]</f>
        <v>#VALUE!</v>
      </c>
      <c r="M2392" s="7" t="e">
        <f>SUMIFS([2]Лист2!$H$2:$H$3988,[2]Лист2!$A$2:$A$3988,Таблица1[[#This Row],[Лицевой]])</f>
        <v>#VALUE!</v>
      </c>
    </row>
    <row r="2393" spans="1:13" hidden="1" outlineLevel="2" x14ac:dyDescent="0.25">
      <c r="A2393" s="29" t="s">
        <v>40</v>
      </c>
      <c r="B2393" s="26">
        <v>446656.77</v>
      </c>
      <c r="C2393" s="26">
        <v>3056.58</v>
      </c>
      <c r="D2393" s="27">
        <v>71054</v>
      </c>
      <c r="E2393" s="26">
        <v>7476.81</v>
      </c>
      <c r="F2393" s="27">
        <v>53.3</v>
      </c>
      <c r="G2393" s="26">
        <v>311.89999999999998</v>
      </c>
      <c r="H2393" s="26">
        <v>-1140.8499999999999</v>
      </c>
      <c r="I2393" s="26">
        <v>-37.270000000000003</v>
      </c>
      <c r="J2393" s="13" t="s">
        <v>1623</v>
      </c>
      <c r="K2393" s="7" t="e">
        <f>SUMIFS([1]исходный!$I$2:$I$8445,[1]исходный!$A$2:$A$8445,Таблица1[[#This Row],[Лицевой]],[1]исходный!$C$2:$C$8445,"Отопление")</f>
        <v>#VALUE!</v>
      </c>
      <c r="L2393" s="7" t="e">
        <f>Таблица1[[#This Row],[Возврат за июль]]+Таблица1[[#This Row],[возврат]]</f>
        <v>#VALUE!</v>
      </c>
      <c r="M2393" s="7" t="e">
        <f>SUMIFS([2]Лист2!$H$2:$H$3988,[2]Лист2!$A$2:$A$3988,Таблица1[[#This Row],[Лицевой]])</f>
        <v>#VALUE!</v>
      </c>
    </row>
    <row r="2394" spans="1:13" hidden="1" outlineLevel="2" x14ac:dyDescent="0.25">
      <c r="A2394" s="29" t="s">
        <v>40</v>
      </c>
      <c r="B2394" s="26">
        <v>446656.77</v>
      </c>
      <c r="C2394" s="26">
        <v>3056.58</v>
      </c>
      <c r="D2394" s="27">
        <v>71055</v>
      </c>
      <c r="E2394" s="26">
        <v>6438.76</v>
      </c>
      <c r="F2394" s="27">
        <v>45.9</v>
      </c>
      <c r="G2394" s="26">
        <v>268.58999999999997</v>
      </c>
      <c r="H2394" s="26">
        <v>-982.46</v>
      </c>
      <c r="I2394" s="26">
        <v>-32.1</v>
      </c>
      <c r="J2394" s="13" t="s">
        <v>1624</v>
      </c>
      <c r="K2394" s="7" t="e">
        <f>SUMIFS([1]исходный!$I$2:$I$8445,[1]исходный!$A$2:$A$8445,Таблица1[[#This Row],[Лицевой]],[1]исходный!$C$2:$C$8445,"Отопление")</f>
        <v>#VALUE!</v>
      </c>
      <c r="L2394" s="7" t="e">
        <f>Таблица1[[#This Row],[Возврат за июль]]+Таблица1[[#This Row],[возврат]]</f>
        <v>#VALUE!</v>
      </c>
      <c r="M2394" s="7" t="e">
        <f>SUMIFS([2]Лист2!$H$2:$H$3988,[2]Лист2!$A$2:$A$3988,Таблица1[[#This Row],[Лицевой]])</f>
        <v>#VALUE!</v>
      </c>
    </row>
    <row r="2395" spans="1:13" hidden="1" outlineLevel="2" x14ac:dyDescent="0.25">
      <c r="A2395" s="29" t="s">
        <v>40</v>
      </c>
      <c r="B2395" s="26">
        <v>446656.77</v>
      </c>
      <c r="C2395" s="26">
        <v>3056.58</v>
      </c>
      <c r="D2395" s="27">
        <v>71056</v>
      </c>
      <c r="E2395" s="26">
        <v>7427.68</v>
      </c>
      <c r="F2395" s="27">
        <v>52.95</v>
      </c>
      <c r="G2395" s="26">
        <v>309.88</v>
      </c>
      <c r="H2395" s="26">
        <v>-1133.3499999999999</v>
      </c>
      <c r="I2395" s="26">
        <v>-37.020000000000003</v>
      </c>
      <c r="J2395" s="13" t="s">
        <v>1625</v>
      </c>
      <c r="K2395" s="7" t="e">
        <f>SUMIFS([1]исходный!$I$2:$I$8445,[1]исходный!$A$2:$A$8445,Таблица1[[#This Row],[Лицевой]],[1]исходный!$C$2:$C$8445,"Отопление")</f>
        <v>#VALUE!</v>
      </c>
      <c r="L2395" s="7" t="e">
        <f>Таблица1[[#This Row],[Возврат за июль]]+Таблица1[[#This Row],[возврат]]</f>
        <v>#VALUE!</v>
      </c>
      <c r="M2395" s="7" t="e">
        <f>SUMIFS([2]Лист2!$H$2:$H$3988,[2]Лист2!$A$2:$A$3988,Таблица1[[#This Row],[Лицевой]])</f>
        <v>#VALUE!</v>
      </c>
    </row>
    <row r="2396" spans="1:13" hidden="1" outlineLevel="2" x14ac:dyDescent="0.25">
      <c r="A2396" s="29" t="s">
        <v>40</v>
      </c>
      <c r="B2396" s="26">
        <v>446656.77</v>
      </c>
      <c r="C2396" s="26">
        <v>3056.58</v>
      </c>
      <c r="D2396" s="27">
        <v>71057</v>
      </c>
      <c r="E2396" s="26">
        <v>7493.63</v>
      </c>
      <c r="F2396" s="27">
        <v>53.42</v>
      </c>
      <c r="G2396" s="26">
        <v>312.61</v>
      </c>
      <c r="H2396" s="26">
        <v>-1143.4100000000001</v>
      </c>
      <c r="I2396" s="26">
        <v>-37.35</v>
      </c>
      <c r="J2396" s="13" t="s">
        <v>1626</v>
      </c>
      <c r="K2396" s="7" t="e">
        <f>SUMIFS([1]исходный!$I$2:$I$8445,[1]исходный!$A$2:$A$8445,Таблица1[[#This Row],[Лицевой]],[1]исходный!$C$2:$C$8445,"Отопление")</f>
        <v>#VALUE!</v>
      </c>
      <c r="L2396" s="7" t="e">
        <f>Таблица1[[#This Row],[Возврат за июль]]+Таблица1[[#This Row],[возврат]]</f>
        <v>#VALUE!</v>
      </c>
      <c r="M2396" s="7" t="e">
        <f>SUMIFS([2]Лист2!$H$2:$H$3988,[2]Лист2!$A$2:$A$3988,Таблица1[[#This Row],[Лицевой]])</f>
        <v>#VALUE!</v>
      </c>
    </row>
    <row r="2397" spans="1:13" hidden="1" outlineLevel="2" x14ac:dyDescent="0.25">
      <c r="A2397" s="29" t="s">
        <v>40</v>
      </c>
      <c r="B2397" s="26">
        <v>446656.77</v>
      </c>
      <c r="C2397" s="26">
        <v>3056.58</v>
      </c>
      <c r="D2397" s="27">
        <v>71058</v>
      </c>
      <c r="E2397" s="26">
        <v>6525.72</v>
      </c>
      <c r="F2397" s="27">
        <v>46.52</v>
      </c>
      <c r="G2397" s="26">
        <v>272.23</v>
      </c>
      <c r="H2397" s="26">
        <v>-995.72</v>
      </c>
      <c r="I2397" s="26">
        <v>-32.53</v>
      </c>
      <c r="J2397" s="13" t="s">
        <v>1627</v>
      </c>
      <c r="K2397" s="7" t="e">
        <f>SUMIFS([1]исходный!$I$2:$I$8445,[1]исходный!$A$2:$A$8445,Таблица1[[#This Row],[Лицевой]],[1]исходный!$C$2:$C$8445,"Отопление")</f>
        <v>#VALUE!</v>
      </c>
      <c r="L2397" s="7" t="e">
        <f>Таблица1[[#This Row],[Возврат за июль]]+Таблица1[[#This Row],[возврат]]</f>
        <v>#VALUE!</v>
      </c>
      <c r="M2397" s="7" t="e">
        <f>SUMIFS([2]Лист2!$H$2:$H$3988,[2]Лист2!$A$2:$A$3988,Таблица1[[#This Row],[Лицевой]])</f>
        <v>#VALUE!</v>
      </c>
    </row>
    <row r="2398" spans="1:13" hidden="1" outlineLevel="2" x14ac:dyDescent="0.25">
      <c r="A2398" s="29" t="s">
        <v>40</v>
      </c>
      <c r="B2398" s="26">
        <v>446656.77</v>
      </c>
      <c r="C2398" s="26">
        <v>3056.58</v>
      </c>
      <c r="D2398" s="27">
        <v>71059</v>
      </c>
      <c r="E2398" s="26">
        <v>7482.45</v>
      </c>
      <c r="F2398" s="27">
        <v>53.34</v>
      </c>
      <c r="G2398" s="26">
        <v>312.10000000000002</v>
      </c>
      <c r="H2398" s="26">
        <v>-1141.7</v>
      </c>
      <c r="I2398" s="26">
        <v>-37.29</v>
      </c>
      <c r="J2398" s="13" t="s">
        <v>1628</v>
      </c>
      <c r="K2398" s="7" t="e">
        <f>SUMIFS([1]исходный!$I$2:$I$8445,[1]исходный!$A$2:$A$8445,Таблица1[[#This Row],[Лицевой]],[1]исходный!$C$2:$C$8445,"Отопление")</f>
        <v>#VALUE!</v>
      </c>
      <c r="L2398" s="7" t="e">
        <f>Таблица1[[#This Row],[Возврат за июль]]+Таблица1[[#This Row],[возврат]]</f>
        <v>#VALUE!</v>
      </c>
      <c r="M2398" s="7" t="e">
        <f>SUMIFS([2]Лист2!$H$2:$H$3988,[2]Лист2!$A$2:$A$3988,Таблица1[[#This Row],[Лицевой]])</f>
        <v>#VALUE!</v>
      </c>
    </row>
    <row r="2399" spans="1:13" hidden="1" outlineLevel="2" x14ac:dyDescent="0.25">
      <c r="A2399" s="29" t="s">
        <v>40</v>
      </c>
      <c r="B2399" s="26">
        <v>446656.77</v>
      </c>
      <c r="C2399" s="26">
        <v>3056.58</v>
      </c>
      <c r="D2399" s="27">
        <v>71060</v>
      </c>
      <c r="E2399" s="26">
        <v>7469.78</v>
      </c>
      <c r="F2399" s="27">
        <v>53.25</v>
      </c>
      <c r="G2399" s="26">
        <v>311.62</v>
      </c>
      <c r="H2399" s="26">
        <v>-1139.77</v>
      </c>
      <c r="I2399" s="26">
        <v>-37.229999999999997</v>
      </c>
      <c r="J2399" s="13" t="s">
        <v>1629</v>
      </c>
      <c r="K2399" s="7" t="e">
        <f>SUMIFS([1]исходный!$I$2:$I$8445,[1]исходный!$A$2:$A$8445,Таблица1[[#This Row],[Лицевой]],[1]исходный!$C$2:$C$8445,"Отопление")</f>
        <v>#VALUE!</v>
      </c>
      <c r="L2399" s="7" t="e">
        <f>Таблица1[[#This Row],[Возврат за июль]]+Таблица1[[#This Row],[возврат]]</f>
        <v>#VALUE!</v>
      </c>
      <c r="M2399" s="7" t="e">
        <f>SUMIFS([2]Лист2!$H$2:$H$3988,[2]Лист2!$A$2:$A$3988,Таблица1[[#This Row],[Лицевой]])</f>
        <v>#VALUE!</v>
      </c>
    </row>
    <row r="2400" spans="1:13" hidden="1" outlineLevel="2" x14ac:dyDescent="0.25">
      <c r="A2400" s="29" t="s">
        <v>40</v>
      </c>
      <c r="B2400" s="26">
        <v>446656.77</v>
      </c>
      <c r="C2400" s="26">
        <v>3056.58</v>
      </c>
      <c r="D2400" s="27">
        <v>71061</v>
      </c>
      <c r="E2400" s="26">
        <v>6520.11</v>
      </c>
      <c r="F2400" s="27">
        <v>46.48</v>
      </c>
      <c r="G2400" s="26">
        <v>271.99</v>
      </c>
      <c r="H2400" s="26">
        <v>-994.87</v>
      </c>
      <c r="I2400" s="26">
        <v>-32.5</v>
      </c>
      <c r="J2400" s="13" t="s">
        <v>1630</v>
      </c>
      <c r="K2400" s="7" t="e">
        <f>SUMIFS([1]исходный!$I$2:$I$8445,[1]исходный!$A$2:$A$8445,Таблица1[[#This Row],[Лицевой]],[1]исходный!$C$2:$C$8445,"Отопление")</f>
        <v>#VALUE!</v>
      </c>
      <c r="L2400" s="7" t="e">
        <f>Таблица1[[#This Row],[Возврат за июль]]+Таблица1[[#This Row],[возврат]]</f>
        <v>#VALUE!</v>
      </c>
      <c r="M2400" s="7" t="e">
        <f>SUMIFS([2]Лист2!$H$2:$H$3988,[2]Лист2!$A$2:$A$3988,Таблица1[[#This Row],[Лицевой]])</f>
        <v>#VALUE!</v>
      </c>
    </row>
    <row r="2401" spans="1:13" hidden="1" outlineLevel="2" x14ac:dyDescent="0.25">
      <c r="A2401" s="29" t="s">
        <v>40</v>
      </c>
      <c r="B2401" s="26">
        <v>446656.77</v>
      </c>
      <c r="C2401" s="26">
        <v>3056.58</v>
      </c>
      <c r="D2401" s="27">
        <v>71062</v>
      </c>
      <c r="E2401" s="26">
        <v>7389.85</v>
      </c>
      <c r="F2401" s="27">
        <v>52.68</v>
      </c>
      <c r="G2401" s="26">
        <v>308.26</v>
      </c>
      <c r="H2401" s="26">
        <v>-1127.58</v>
      </c>
      <c r="I2401" s="26">
        <v>-36.840000000000003</v>
      </c>
      <c r="J2401" s="13" t="s">
        <v>1631</v>
      </c>
      <c r="K2401" s="7" t="e">
        <f>SUMIFS([1]исходный!$I$2:$I$8445,[1]исходный!$A$2:$A$8445,Таблица1[[#This Row],[Лицевой]],[1]исходный!$C$2:$C$8445,"Отопление")</f>
        <v>#VALUE!</v>
      </c>
      <c r="L2401" s="7" t="e">
        <f>Таблица1[[#This Row],[Возврат за июль]]+Таблица1[[#This Row],[возврат]]</f>
        <v>#VALUE!</v>
      </c>
      <c r="M2401" s="7" t="e">
        <f>SUMIFS([2]Лист2!$H$2:$H$3988,[2]Лист2!$A$2:$A$3988,Таблица1[[#This Row],[Лицевой]])</f>
        <v>#VALUE!</v>
      </c>
    </row>
    <row r="2402" spans="1:13" hidden="1" outlineLevel="2" x14ac:dyDescent="0.25">
      <c r="A2402" s="29" t="s">
        <v>40</v>
      </c>
      <c r="B2402" s="26">
        <v>446656.77</v>
      </c>
      <c r="C2402" s="26">
        <v>3056.58</v>
      </c>
      <c r="D2402" s="27">
        <v>71063</v>
      </c>
      <c r="E2402" s="26">
        <v>7496.46</v>
      </c>
      <c r="F2402" s="27">
        <v>53.44</v>
      </c>
      <c r="G2402" s="26">
        <v>312.70999999999998</v>
      </c>
      <c r="H2402" s="26">
        <v>-1143.8499999999999</v>
      </c>
      <c r="I2402" s="26">
        <v>-37.369999999999997</v>
      </c>
      <c r="J2402" s="13" t="s">
        <v>1632</v>
      </c>
      <c r="K2402" s="7" t="e">
        <f>SUMIFS([1]исходный!$I$2:$I$8445,[1]исходный!$A$2:$A$8445,Таблица1[[#This Row],[Лицевой]],[1]исходный!$C$2:$C$8445,"Отопление")</f>
        <v>#VALUE!</v>
      </c>
      <c r="L2402" s="7" t="e">
        <f>Таблица1[[#This Row],[Возврат за июль]]+Таблица1[[#This Row],[возврат]]</f>
        <v>#VALUE!</v>
      </c>
      <c r="M2402" s="7" t="e">
        <f>SUMIFS([2]Лист2!$H$2:$H$3988,[2]Лист2!$A$2:$A$3988,Таблица1[[#This Row],[Лицевой]])</f>
        <v>#VALUE!</v>
      </c>
    </row>
    <row r="2403" spans="1:13" hidden="1" outlineLevel="2" x14ac:dyDescent="0.25">
      <c r="A2403" s="29" t="s">
        <v>40</v>
      </c>
      <c r="B2403" s="26">
        <v>446656.77</v>
      </c>
      <c r="C2403" s="26">
        <v>3056.58</v>
      </c>
      <c r="D2403" s="27">
        <v>71064</v>
      </c>
      <c r="E2403" s="26">
        <v>6525.72</v>
      </c>
      <c r="F2403" s="27">
        <v>46.52</v>
      </c>
      <c r="G2403" s="26">
        <v>272.23</v>
      </c>
      <c r="H2403" s="26">
        <v>-995.72</v>
      </c>
      <c r="I2403" s="26">
        <v>-32.53</v>
      </c>
      <c r="J2403" s="13" t="s">
        <v>1627</v>
      </c>
      <c r="K2403" s="7" t="e">
        <f>SUMIFS([1]исходный!$I$2:$I$8445,[1]исходный!$A$2:$A$8445,Таблица1[[#This Row],[Лицевой]],[1]исходный!$C$2:$C$8445,"Отопление")</f>
        <v>#VALUE!</v>
      </c>
      <c r="L2403" s="7" t="e">
        <f>Таблица1[[#This Row],[Возврат за июль]]+Таблица1[[#This Row],[возврат]]</f>
        <v>#VALUE!</v>
      </c>
      <c r="M2403" s="7" t="e">
        <f>SUMIFS([2]Лист2!$H$2:$H$3988,[2]Лист2!$A$2:$A$3988,Таблица1[[#This Row],[Лицевой]])</f>
        <v>#VALUE!</v>
      </c>
    </row>
    <row r="2404" spans="1:13" hidden="1" outlineLevel="2" x14ac:dyDescent="0.25">
      <c r="A2404" s="29" t="s">
        <v>40</v>
      </c>
      <c r="B2404" s="26">
        <v>446656.77</v>
      </c>
      <c r="C2404" s="26">
        <v>3056.58</v>
      </c>
      <c r="D2404" s="27">
        <v>71065</v>
      </c>
      <c r="E2404" s="26">
        <v>7434.74</v>
      </c>
      <c r="F2404" s="27">
        <v>53</v>
      </c>
      <c r="G2404" s="26">
        <v>310.13</v>
      </c>
      <c r="H2404" s="26">
        <v>-1134.42</v>
      </c>
      <c r="I2404" s="26">
        <v>-37.049999999999997</v>
      </c>
      <c r="J2404" s="13" t="s">
        <v>1633</v>
      </c>
      <c r="K2404" s="7" t="e">
        <f>SUMIFS([1]исходный!$I$2:$I$8445,[1]исходный!$A$2:$A$8445,Таблица1[[#This Row],[Лицевой]],[1]исходный!$C$2:$C$8445,"Отопление")</f>
        <v>#VALUE!</v>
      </c>
      <c r="L2404" s="7" t="e">
        <f>Таблица1[[#This Row],[Возврат за июль]]+Таблица1[[#This Row],[возврат]]</f>
        <v>#VALUE!</v>
      </c>
      <c r="M2404" s="7" t="e">
        <f>SUMIFS([2]Лист2!$H$2:$H$3988,[2]Лист2!$A$2:$A$3988,Таблица1[[#This Row],[Лицевой]])</f>
        <v>#VALUE!</v>
      </c>
    </row>
    <row r="2405" spans="1:13" hidden="1" outlineLevel="2" x14ac:dyDescent="0.25">
      <c r="A2405" s="29" t="s">
        <v>40</v>
      </c>
      <c r="B2405" s="26">
        <v>446656.77</v>
      </c>
      <c r="C2405" s="26">
        <v>3056.58</v>
      </c>
      <c r="D2405" s="27">
        <v>71066</v>
      </c>
      <c r="E2405" s="26">
        <v>7468.42</v>
      </c>
      <c r="F2405" s="27">
        <v>53.24</v>
      </c>
      <c r="G2405" s="26">
        <v>311.52</v>
      </c>
      <c r="H2405" s="26">
        <v>-1139.56</v>
      </c>
      <c r="I2405" s="26">
        <v>-37.22</v>
      </c>
      <c r="J2405" s="13" t="s">
        <v>1634</v>
      </c>
      <c r="K2405" s="7" t="e">
        <f>SUMIFS([1]исходный!$I$2:$I$8445,[1]исходный!$A$2:$A$8445,Таблица1[[#This Row],[Лицевой]],[1]исходный!$C$2:$C$8445,"Отопление")</f>
        <v>#VALUE!</v>
      </c>
      <c r="L2405" s="7" t="e">
        <f>Таблица1[[#This Row],[Возврат за июль]]+Таблица1[[#This Row],[возврат]]</f>
        <v>#VALUE!</v>
      </c>
      <c r="M2405" s="7" t="e">
        <f>SUMIFS([2]Лист2!$H$2:$H$3988,[2]Лист2!$A$2:$A$3988,Таблица1[[#This Row],[Лицевой]])</f>
        <v>#VALUE!</v>
      </c>
    </row>
    <row r="2406" spans="1:13" hidden="1" outlineLevel="2" x14ac:dyDescent="0.25">
      <c r="A2406" s="29" t="s">
        <v>40</v>
      </c>
      <c r="B2406" s="26">
        <v>446656.77</v>
      </c>
      <c r="C2406" s="26">
        <v>3056.58</v>
      </c>
      <c r="D2406" s="27">
        <v>71067</v>
      </c>
      <c r="E2406" s="26">
        <v>6522.9</v>
      </c>
      <c r="F2406" s="27">
        <v>46.5</v>
      </c>
      <c r="G2406" s="26">
        <v>272.13</v>
      </c>
      <c r="H2406" s="26">
        <v>-995.29</v>
      </c>
      <c r="I2406" s="26">
        <v>-32.5</v>
      </c>
      <c r="J2406" s="13" t="s">
        <v>1635</v>
      </c>
      <c r="K2406" s="7" t="e">
        <f>SUMIFS([1]исходный!$I$2:$I$8445,[1]исходный!$A$2:$A$8445,Таблица1[[#This Row],[Лицевой]],[1]исходный!$C$2:$C$8445,"Отопление")</f>
        <v>#VALUE!</v>
      </c>
      <c r="L2406" s="7" t="e">
        <f>Таблица1[[#This Row],[Возврат за июль]]+Таблица1[[#This Row],[возврат]]</f>
        <v>#VALUE!</v>
      </c>
      <c r="M2406" s="7" t="e">
        <f>SUMIFS([2]Лист2!$H$2:$H$3988,[2]Лист2!$A$2:$A$3988,Таблица1[[#This Row],[Лицевой]])</f>
        <v>#VALUE!</v>
      </c>
    </row>
    <row r="2407" spans="1:13" hidden="1" outlineLevel="2" x14ac:dyDescent="0.25">
      <c r="A2407" s="29" t="s">
        <v>40</v>
      </c>
      <c r="B2407" s="26">
        <v>446656.77</v>
      </c>
      <c r="C2407" s="26">
        <v>3056.58</v>
      </c>
      <c r="D2407" s="27">
        <v>71068</v>
      </c>
      <c r="E2407" s="26">
        <v>7410.88</v>
      </c>
      <c r="F2407" s="27">
        <v>52.83</v>
      </c>
      <c r="G2407" s="26">
        <v>309.14999999999998</v>
      </c>
      <c r="H2407" s="26">
        <v>-1130.78</v>
      </c>
      <c r="I2407" s="26">
        <v>-36.93</v>
      </c>
      <c r="J2407" s="13" t="s">
        <v>1636</v>
      </c>
      <c r="K2407" s="7" t="e">
        <f>SUMIFS([1]исходный!$I$2:$I$8445,[1]исходный!$A$2:$A$8445,Таблица1[[#This Row],[Лицевой]],[1]исходный!$C$2:$C$8445,"Отопление")</f>
        <v>#VALUE!</v>
      </c>
      <c r="L2407" s="7" t="e">
        <f>Таблица1[[#This Row],[Возврат за июль]]+Таблица1[[#This Row],[возврат]]</f>
        <v>#VALUE!</v>
      </c>
      <c r="M2407" s="7" t="e">
        <f>SUMIFS([2]Лист2!$H$2:$H$3988,[2]Лист2!$A$2:$A$3988,Таблица1[[#This Row],[Лицевой]])</f>
        <v>#VALUE!</v>
      </c>
    </row>
    <row r="2408" spans="1:13" hidden="1" outlineLevel="2" x14ac:dyDescent="0.25">
      <c r="A2408" s="29" t="s">
        <v>40</v>
      </c>
      <c r="B2408" s="26">
        <v>446656.77</v>
      </c>
      <c r="C2408" s="26">
        <v>3056.58</v>
      </c>
      <c r="D2408" s="27">
        <v>71069</v>
      </c>
      <c r="E2408" s="26">
        <v>7451.54</v>
      </c>
      <c r="F2408" s="27">
        <v>53.12</v>
      </c>
      <c r="G2408" s="26">
        <v>310.86</v>
      </c>
      <c r="H2408" s="26">
        <v>-1136.99</v>
      </c>
      <c r="I2408" s="26">
        <v>-37.14</v>
      </c>
      <c r="J2408" s="13" t="s">
        <v>1614</v>
      </c>
      <c r="K2408" s="7" t="e">
        <f>SUMIFS([1]исходный!$I$2:$I$8445,[1]исходный!$A$2:$A$8445,Таблица1[[#This Row],[Лицевой]],[1]исходный!$C$2:$C$8445,"Отопление")</f>
        <v>#VALUE!</v>
      </c>
      <c r="L2408" s="7" t="e">
        <f>Таблица1[[#This Row],[Возврат за июль]]+Таблица1[[#This Row],[возврат]]</f>
        <v>#VALUE!</v>
      </c>
      <c r="M2408" s="7" t="e">
        <f>SUMIFS([2]Лист2!$H$2:$H$3988,[2]Лист2!$A$2:$A$3988,Таблица1[[#This Row],[Лицевой]])</f>
        <v>#VALUE!</v>
      </c>
    </row>
    <row r="2409" spans="1:13" hidden="1" outlineLevel="2" x14ac:dyDescent="0.25">
      <c r="A2409" s="29" t="s">
        <v>40</v>
      </c>
      <c r="B2409" s="26">
        <v>446656.77</v>
      </c>
      <c r="C2409" s="26">
        <v>3056.58</v>
      </c>
      <c r="D2409" s="27">
        <v>71070</v>
      </c>
      <c r="E2409" s="26">
        <v>6494.88</v>
      </c>
      <c r="F2409" s="27">
        <v>46.3</v>
      </c>
      <c r="G2409" s="26">
        <v>270.92</v>
      </c>
      <c r="H2409" s="26">
        <v>-991.02</v>
      </c>
      <c r="I2409" s="26">
        <v>-32.380000000000003</v>
      </c>
      <c r="J2409" s="13" t="s">
        <v>1618</v>
      </c>
      <c r="K2409" s="7" t="e">
        <f>SUMIFS([1]исходный!$I$2:$I$8445,[1]исходный!$A$2:$A$8445,Таблица1[[#This Row],[Лицевой]],[1]исходный!$C$2:$C$8445,"Отопление")</f>
        <v>#VALUE!</v>
      </c>
      <c r="L2409" s="7" t="e">
        <f>Таблица1[[#This Row],[Возврат за июль]]+Таблица1[[#This Row],[возврат]]</f>
        <v>#VALUE!</v>
      </c>
      <c r="M2409" s="7" t="e">
        <f>SUMIFS([2]Лист2!$H$2:$H$3988,[2]Лист2!$A$2:$A$3988,Таблица1[[#This Row],[Лицевой]])</f>
        <v>#VALUE!</v>
      </c>
    </row>
    <row r="2410" spans="1:13" hidden="1" outlineLevel="2" x14ac:dyDescent="0.25">
      <c r="A2410" s="29" t="s">
        <v>40</v>
      </c>
      <c r="B2410" s="26">
        <v>446656.77</v>
      </c>
      <c r="C2410" s="26">
        <v>3056.58</v>
      </c>
      <c r="D2410" s="27">
        <v>71071</v>
      </c>
      <c r="E2410" s="26">
        <v>7462.78</v>
      </c>
      <c r="F2410" s="27">
        <v>53.2</v>
      </c>
      <c r="G2410" s="26">
        <v>311.31</v>
      </c>
      <c r="H2410" s="26">
        <v>-1138.7</v>
      </c>
      <c r="I2410" s="26">
        <v>-37.200000000000003</v>
      </c>
      <c r="J2410" s="13" t="s">
        <v>1604</v>
      </c>
      <c r="K2410" s="7" t="e">
        <f>SUMIFS([1]исходный!$I$2:$I$8445,[1]исходный!$A$2:$A$8445,Таблица1[[#This Row],[Лицевой]],[1]исходный!$C$2:$C$8445,"Отопление")</f>
        <v>#VALUE!</v>
      </c>
      <c r="L2410" s="7" t="e">
        <f>Таблица1[[#This Row],[Возврат за июль]]+Таблица1[[#This Row],[возврат]]</f>
        <v>#VALUE!</v>
      </c>
      <c r="M2410" s="7" t="e">
        <f>SUMIFS([2]Лист2!$H$2:$H$3988,[2]Лист2!$A$2:$A$3988,Таблица1[[#This Row],[Лицевой]])</f>
        <v>#VALUE!</v>
      </c>
    </row>
    <row r="2411" spans="1:13" hidden="1" outlineLevel="2" x14ac:dyDescent="0.25">
      <c r="A2411" s="29" t="s">
        <v>40</v>
      </c>
      <c r="B2411" s="26">
        <v>446656.77</v>
      </c>
      <c r="C2411" s="26">
        <v>3056.58</v>
      </c>
      <c r="D2411" s="27">
        <v>71072</v>
      </c>
      <c r="E2411" s="26">
        <v>9404.2099999999991</v>
      </c>
      <c r="F2411" s="27">
        <v>67.040000000000006</v>
      </c>
      <c r="G2411" s="26">
        <v>392.32</v>
      </c>
      <c r="H2411" s="26">
        <v>-1434.94</v>
      </c>
      <c r="I2411" s="26">
        <v>-46.87</v>
      </c>
      <c r="J2411" s="13" t="s">
        <v>1637</v>
      </c>
      <c r="K2411" s="7" t="e">
        <f>SUMIFS([1]исходный!$I$2:$I$8445,[1]исходный!$A$2:$A$8445,Таблица1[[#This Row],[Лицевой]],[1]исходный!$C$2:$C$8445,"Отопление")</f>
        <v>#VALUE!</v>
      </c>
      <c r="L2411" s="7" t="e">
        <f>Таблица1[[#This Row],[Возврат за июль]]+Таблица1[[#This Row],[возврат]]</f>
        <v>#VALUE!</v>
      </c>
      <c r="M2411" s="7" t="e">
        <f>SUMIFS([2]Лист2!$H$2:$H$3988,[2]Лист2!$A$2:$A$3988,Таблица1[[#This Row],[Лицевой]])</f>
        <v>#VALUE!</v>
      </c>
    </row>
    <row r="2412" spans="1:13" hidden="1" outlineLevel="2" x14ac:dyDescent="0.25">
      <c r="A2412" s="29" t="s">
        <v>40</v>
      </c>
      <c r="B2412" s="26">
        <v>446656.77</v>
      </c>
      <c r="C2412" s="26">
        <v>3056.58</v>
      </c>
      <c r="D2412" s="27">
        <v>71073</v>
      </c>
      <c r="E2412" s="26">
        <v>4654.3900000000003</v>
      </c>
      <c r="F2412" s="27">
        <v>33.18</v>
      </c>
      <c r="G2412" s="26">
        <v>194.19</v>
      </c>
      <c r="H2412" s="26">
        <v>-710.19</v>
      </c>
      <c r="I2412" s="26">
        <v>-23.2</v>
      </c>
      <c r="J2412" s="13" t="s">
        <v>1638</v>
      </c>
      <c r="K2412" s="7" t="e">
        <f>SUMIFS([1]исходный!$I$2:$I$8445,[1]исходный!$A$2:$A$8445,Таблица1[[#This Row],[Лицевой]],[1]исходный!$C$2:$C$8445,"Отопление")</f>
        <v>#VALUE!</v>
      </c>
      <c r="L2412" s="7" t="e">
        <f>Таблица1[[#This Row],[Возврат за июль]]+Таблица1[[#This Row],[возврат]]</f>
        <v>#VALUE!</v>
      </c>
      <c r="M2412" s="7" t="e">
        <f>SUMIFS([2]Лист2!$H$2:$H$3988,[2]Лист2!$A$2:$A$3988,Таблица1[[#This Row],[Лицевой]])</f>
        <v>#VALUE!</v>
      </c>
    </row>
    <row r="2413" spans="1:13" hidden="1" outlineLevel="2" x14ac:dyDescent="0.25">
      <c r="A2413" s="29" t="s">
        <v>40</v>
      </c>
      <c r="B2413" s="26">
        <v>446656.77</v>
      </c>
      <c r="C2413" s="26">
        <v>3056.58</v>
      </c>
      <c r="D2413" s="27">
        <v>71074</v>
      </c>
      <c r="E2413" s="26">
        <v>7459.95</v>
      </c>
      <c r="F2413" s="27">
        <v>53.18</v>
      </c>
      <c r="G2413" s="26">
        <v>311.22000000000003</v>
      </c>
      <c r="H2413" s="26">
        <v>-1138.27</v>
      </c>
      <c r="I2413" s="26">
        <v>-37.18</v>
      </c>
      <c r="J2413" s="13" t="s">
        <v>1620</v>
      </c>
      <c r="K2413" s="7" t="e">
        <f>SUMIFS([1]исходный!$I$2:$I$8445,[1]исходный!$A$2:$A$8445,Таблица1[[#This Row],[Лицевой]],[1]исходный!$C$2:$C$8445,"Отопление")</f>
        <v>#VALUE!</v>
      </c>
      <c r="L2413" s="7" t="e">
        <f>Таблица1[[#This Row],[Возврат за июль]]+Таблица1[[#This Row],[возврат]]</f>
        <v>#VALUE!</v>
      </c>
      <c r="M2413" s="7" t="e">
        <f>SUMIFS([2]Лист2!$H$2:$H$3988,[2]Лист2!$A$2:$A$3988,Таблица1[[#This Row],[Лицевой]])</f>
        <v>#VALUE!</v>
      </c>
    </row>
    <row r="2414" spans="1:13" hidden="1" outlineLevel="2" x14ac:dyDescent="0.25">
      <c r="A2414" s="29" t="s">
        <v>40</v>
      </c>
      <c r="B2414" s="26">
        <v>446656.77</v>
      </c>
      <c r="C2414" s="26">
        <v>3056.58</v>
      </c>
      <c r="D2414" s="27">
        <v>71075</v>
      </c>
      <c r="E2414" s="26">
        <v>9370.5300000000007</v>
      </c>
      <c r="F2414" s="27">
        <v>66.8</v>
      </c>
      <c r="G2414" s="26">
        <v>390.93</v>
      </c>
      <c r="H2414" s="26">
        <v>-1429.79</v>
      </c>
      <c r="I2414" s="26">
        <v>-46.7</v>
      </c>
      <c r="J2414" s="13" t="s">
        <v>1639</v>
      </c>
      <c r="K2414" s="7" t="e">
        <f>SUMIFS([1]исходный!$I$2:$I$8445,[1]исходный!$A$2:$A$8445,Таблица1[[#This Row],[Лицевой]],[1]исходный!$C$2:$C$8445,"Отопление")</f>
        <v>#VALUE!</v>
      </c>
      <c r="L2414" s="7" t="e">
        <f>Таблица1[[#This Row],[Возврат за июль]]+Таблица1[[#This Row],[возврат]]</f>
        <v>#VALUE!</v>
      </c>
      <c r="M2414" s="7" t="e">
        <f>SUMIFS([2]Лист2!$H$2:$H$3988,[2]Лист2!$A$2:$A$3988,Таблица1[[#This Row],[Лицевой]])</f>
        <v>#VALUE!</v>
      </c>
    </row>
    <row r="2415" spans="1:13" hidden="1" outlineLevel="2" x14ac:dyDescent="0.25">
      <c r="A2415" s="29" t="s">
        <v>40</v>
      </c>
      <c r="B2415" s="26">
        <v>446656.77</v>
      </c>
      <c r="C2415" s="26">
        <v>3056.58</v>
      </c>
      <c r="D2415" s="27">
        <v>71076</v>
      </c>
      <c r="E2415" s="26">
        <v>4636.16</v>
      </c>
      <c r="F2415" s="27">
        <v>33.049999999999997</v>
      </c>
      <c r="G2415" s="26">
        <v>193.42</v>
      </c>
      <c r="H2415" s="26">
        <v>-707.41</v>
      </c>
      <c r="I2415" s="26">
        <v>-23.11</v>
      </c>
      <c r="J2415" s="13" t="s">
        <v>1640</v>
      </c>
      <c r="K2415" s="7" t="e">
        <f>SUMIFS([1]исходный!$I$2:$I$8445,[1]исходный!$A$2:$A$8445,Таблица1[[#This Row],[Лицевой]],[1]исходный!$C$2:$C$8445,"Отопление")</f>
        <v>#VALUE!</v>
      </c>
      <c r="L2415" s="7" t="e">
        <f>Таблица1[[#This Row],[Возврат за июль]]+Таблица1[[#This Row],[возврат]]</f>
        <v>#VALUE!</v>
      </c>
      <c r="M2415" s="7" t="e">
        <f>SUMIFS([2]Лист2!$H$2:$H$3988,[2]Лист2!$A$2:$A$3988,Таблица1[[#This Row],[Лицевой]])</f>
        <v>#VALUE!</v>
      </c>
    </row>
    <row r="2416" spans="1:13" hidden="1" outlineLevel="2" x14ac:dyDescent="0.25">
      <c r="A2416" s="29" t="s">
        <v>40</v>
      </c>
      <c r="B2416" s="26">
        <v>446656.77</v>
      </c>
      <c r="C2416" s="26">
        <v>3056.58</v>
      </c>
      <c r="D2416" s="27">
        <v>71077</v>
      </c>
      <c r="E2416" s="26">
        <v>7476.81</v>
      </c>
      <c r="F2416" s="27">
        <v>53.3</v>
      </c>
      <c r="G2416" s="26">
        <v>311.89999999999998</v>
      </c>
      <c r="H2416" s="26">
        <v>-1140.8499999999999</v>
      </c>
      <c r="I2416" s="26">
        <v>-37.270000000000003</v>
      </c>
      <c r="J2416" s="13" t="s">
        <v>1623</v>
      </c>
      <c r="K2416" s="7" t="e">
        <f>SUMIFS([1]исходный!$I$2:$I$8445,[1]исходный!$A$2:$A$8445,Таблица1[[#This Row],[Лицевой]],[1]исходный!$C$2:$C$8445,"Отопление")</f>
        <v>#VALUE!</v>
      </c>
      <c r="L2416" s="7" t="e">
        <f>Таблица1[[#This Row],[Возврат за июль]]+Таблица1[[#This Row],[возврат]]</f>
        <v>#VALUE!</v>
      </c>
      <c r="M2416" s="7" t="e">
        <f>SUMIFS([2]Лист2!$H$2:$H$3988,[2]Лист2!$A$2:$A$3988,Таблица1[[#This Row],[Лицевой]])</f>
        <v>#VALUE!</v>
      </c>
    </row>
    <row r="2417" spans="1:13" hidden="1" outlineLevel="2" x14ac:dyDescent="0.25">
      <c r="A2417" s="29" t="s">
        <v>40</v>
      </c>
      <c r="B2417" s="26">
        <v>446656.77</v>
      </c>
      <c r="C2417" s="26">
        <v>3056.58</v>
      </c>
      <c r="D2417" s="27">
        <v>71078</v>
      </c>
      <c r="E2417" s="26">
        <v>9388.81</v>
      </c>
      <c r="F2417" s="27">
        <v>66.930000000000007</v>
      </c>
      <c r="G2417" s="26">
        <v>391.64</v>
      </c>
      <c r="H2417" s="26">
        <v>-1432.59</v>
      </c>
      <c r="I2417" s="26">
        <v>-46.8</v>
      </c>
      <c r="J2417" s="13" t="s">
        <v>1641</v>
      </c>
      <c r="K2417" s="7" t="e">
        <f>SUMIFS([1]исходный!$I$2:$I$8445,[1]исходный!$A$2:$A$8445,Таблица1[[#This Row],[Лицевой]],[1]исходный!$C$2:$C$8445,"Отопление")</f>
        <v>#VALUE!</v>
      </c>
      <c r="L2417" s="7" t="e">
        <f>Таблица1[[#This Row],[Возврат за июль]]+Таблица1[[#This Row],[возврат]]</f>
        <v>#VALUE!</v>
      </c>
      <c r="M2417" s="7" t="e">
        <f>SUMIFS([2]Лист2!$H$2:$H$3988,[2]Лист2!$A$2:$A$3988,Таблица1[[#This Row],[Лицевой]])</f>
        <v>#VALUE!</v>
      </c>
    </row>
    <row r="2418" spans="1:13" hidden="1" outlineLevel="2" x14ac:dyDescent="0.25">
      <c r="A2418" s="29" t="s">
        <v>40</v>
      </c>
      <c r="B2418" s="26">
        <v>446656.77</v>
      </c>
      <c r="C2418" s="26">
        <v>3056.58</v>
      </c>
      <c r="D2418" s="27">
        <v>71079</v>
      </c>
      <c r="E2418" s="26">
        <v>4636.16</v>
      </c>
      <c r="F2418" s="27">
        <v>33.049999999999997</v>
      </c>
      <c r="G2418" s="26">
        <v>193.42</v>
      </c>
      <c r="H2418" s="26">
        <v>-707.41</v>
      </c>
      <c r="I2418" s="26">
        <v>-23.11</v>
      </c>
      <c r="J2418" s="13" t="s">
        <v>1640</v>
      </c>
      <c r="K2418" s="7" t="e">
        <f>SUMIFS([1]исходный!$I$2:$I$8445,[1]исходный!$A$2:$A$8445,Таблица1[[#This Row],[Лицевой]],[1]исходный!$C$2:$C$8445,"Отопление")</f>
        <v>#VALUE!</v>
      </c>
      <c r="L2418" s="7" t="e">
        <f>Таблица1[[#This Row],[Возврат за июль]]+Таблица1[[#This Row],[возврат]]</f>
        <v>#VALUE!</v>
      </c>
      <c r="M2418" s="7" t="e">
        <f>SUMIFS([2]Лист2!$H$2:$H$3988,[2]Лист2!$A$2:$A$3988,Таблица1[[#This Row],[Лицевой]])</f>
        <v>#VALUE!</v>
      </c>
    </row>
    <row r="2419" spans="1:13" hidden="1" outlineLevel="2" x14ac:dyDescent="0.25">
      <c r="A2419" s="29" t="s">
        <v>40</v>
      </c>
      <c r="B2419" s="26">
        <v>446656.77</v>
      </c>
      <c r="C2419" s="26">
        <v>3056.58</v>
      </c>
      <c r="D2419" s="27">
        <v>71080</v>
      </c>
      <c r="E2419" s="26">
        <v>7433.31</v>
      </c>
      <c r="F2419" s="27">
        <v>52.99</v>
      </c>
      <c r="G2419" s="26">
        <v>310.10000000000002</v>
      </c>
      <c r="H2419" s="26">
        <v>-1134.21</v>
      </c>
      <c r="I2419" s="26">
        <v>-37.049999999999997</v>
      </c>
      <c r="J2419" s="13" t="s">
        <v>1642</v>
      </c>
      <c r="K2419" s="7" t="e">
        <f>SUMIFS([1]исходный!$I$2:$I$8445,[1]исходный!$A$2:$A$8445,Таблица1[[#This Row],[Лицевой]],[1]исходный!$C$2:$C$8445,"Отопление")</f>
        <v>#VALUE!</v>
      </c>
      <c r="L2419" s="7" t="e">
        <f>Таблица1[[#This Row],[Возврат за июль]]+Таблица1[[#This Row],[возврат]]</f>
        <v>#VALUE!</v>
      </c>
      <c r="M2419" s="7" t="e">
        <f>SUMIFS([2]Лист2!$H$2:$H$3988,[2]Лист2!$A$2:$A$3988,Таблица1[[#This Row],[Лицевой]])</f>
        <v>#VALUE!</v>
      </c>
    </row>
    <row r="2420" spans="1:13" hidden="1" outlineLevel="2" x14ac:dyDescent="0.25">
      <c r="A2420" s="29" t="s">
        <v>40</v>
      </c>
      <c r="B2420" s="26">
        <v>446656.77</v>
      </c>
      <c r="C2420" s="26">
        <v>3056.58</v>
      </c>
      <c r="D2420" s="27">
        <v>72408</v>
      </c>
      <c r="E2420" s="26">
        <v>9412.6200000000008</v>
      </c>
      <c r="F2420" s="27">
        <v>67.099999999999994</v>
      </c>
      <c r="G2420" s="26">
        <v>392.68</v>
      </c>
      <c r="H2420" s="26">
        <v>-1436.22</v>
      </c>
      <c r="I2420" s="26">
        <v>-46.91</v>
      </c>
      <c r="J2420" s="13" t="s">
        <v>1643</v>
      </c>
      <c r="K2420" s="7" t="e">
        <f>SUMIFS([1]исходный!$I$2:$I$8445,[1]исходный!$A$2:$A$8445,Таблица1[[#This Row],[Лицевой]],[1]исходный!$C$2:$C$8445,"Отопление")</f>
        <v>#VALUE!</v>
      </c>
      <c r="L2420" s="7" t="e">
        <f>Таблица1[[#This Row],[Возврат за июль]]+Таблица1[[#This Row],[возврат]]</f>
        <v>#VALUE!</v>
      </c>
      <c r="M2420" s="7" t="e">
        <f>SUMIFS([2]Лист2!$H$2:$H$3988,[2]Лист2!$A$2:$A$3988,Таблица1[[#This Row],[Лицевой]])</f>
        <v>#VALUE!</v>
      </c>
    </row>
    <row r="2421" spans="1:13" hidden="1" outlineLevel="2" x14ac:dyDescent="0.25">
      <c r="A2421" s="29" t="s">
        <v>40</v>
      </c>
      <c r="B2421" s="26">
        <v>446656.77</v>
      </c>
      <c r="C2421" s="26">
        <v>3056.58</v>
      </c>
      <c r="D2421" s="27">
        <v>71082</v>
      </c>
      <c r="E2421" s="26">
        <v>4633.38</v>
      </c>
      <c r="F2421" s="27">
        <v>33.03</v>
      </c>
      <c r="G2421" s="26">
        <v>193.28</v>
      </c>
      <c r="H2421" s="26">
        <v>-706.98</v>
      </c>
      <c r="I2421" s="26">
        <v>-23.09</v>
      </c>
      <c r="J2421" s="13" t="s">
        <v>1644</v>
      </c>
      <c r="K2421" s="7" t="e">
        <f>SUMIFS([1]исходный!$I$2:$I$8445,[1]исходный!$A$2:$A$8445,Таблица1[[#This Row],[Лицевой]],[1]исходный!$C$2:$C$8445,"Отопление")</f>
        <v>#VALUE!</v>
      </c>
      <c r="L2421" s="7" t="e">
        <f>Таблица1[[#This Row],[Возврат за июль]]+Таблица1[[#This Row],[возврат]]</f>
        <v>#VALUE!</v>
      </c>
      <c r="M2421" s="7" t="e">
        <f>SUMIFS([2]Лист2!$H$2:$H$3988,[2]Лист2!$A$2:$A$3988,Таблица1[[#This Row],[Лицевой]])</f>
        <v>#VALUE!</v>
      </c>
    </row>
    <row r="2422" spans="1:13" hidden="1" outlineLevel="2" x14ac:dyDescent="0.25">
      <c r="A2422" s="29" t="s">
        <v>40</v>
      </c>
      <c r="B2422" s="26">
        <v>446656.77</v>
      </c>
      <c r="C2422" s="26">
        <v>3056.58</v>
      </c>
      <c r="D2422" s="27">
        <v>71083</v>
      </c>
      <c r="E2422" s="26">
        <v>7378.62</v>
      </c>
      <c r="F2422" s="27">
        <v>52.6</v>
      </c>
      <c r="G2422" s="26">
        <v>307.8</v>
      </c>
      <c r="H2422" s="26">
        <v>-1125.8599999999999</v>
      </c>
      <c r="I2422" s="26">
        <v>-36.770000000000003</v>
      </c>
      <c r="J2422" s="13" t="s">
        <v>1645</v>
      </c>
      <c r="K2422" s="7" t="e">
        <f>SUMIFS([1]исходный!$I$2:$I$8445,[1]исходный!$A$2:$A$8445,Таблица1[[#This Row],[Лицевой]],[1]исходный!$C$2:$C$8445,"Отопление")</f>
        <v>#VALUE!</v>
      </c>
      <c r="L2422" s="7" t="e">
        <f>Таблица1[[#This Row],[Возврат за июль]]+Таблица1[[#This Row],[возврат]]</f>
        <v>#VALUE!</v>
      </c>
      <c r="M2422" s="7" t="e">
        <f>SUMIFS([2]Лист2!$H$2:$H$3988,[2]Лист2!$A$2:$A$3988,Таблица1[[#This Row],[Лицевой]])</f>
        <v>#VALUE!</v>
      </c>
    </row>
    <row r="2423" spans="1:13" hidden="1" outlineLevel="2" x14ac:dyDescent="0.25">
      <c r="A2423" s="29" t="s">
        <v>40</v>
      </c>
      <c r="B2423" s="26">
        <v>446656.77</v>
      </c>
      <c r="C2423" s="26">
        <v>3056.58</v>
      </c>
      <c r="D2423" s="27">
        <v>75548</v>
      </c>
      <c r="E2423" s="26">
        <v>9384.56</v>
      </c>
      <c r="F2423" s="27">
        <v>66.900000000000006</v>
      </c>
      <c r="G2423" s="26">
        <v>391.51</v>
      </c>
      <c r="H2423" s="26">
        <v>-1431.94</v>
      </c>
      <c r="I2423" s="26">
        <v>-46.77</v>
      </c>
      <c r="J2423" s="13" t="s">
        <v>1646</v>
      </c>
      <c r="K2423" s="7" t="e">
        <f>SUMIFS([1]исходный!$I$2:$I$8445,[1]исходный!$A$2:$A$8445,Таблица1[[#This Row],[Лицевой]],[1]исходный!$C$2:$C$8445,"Отопление")</f>
        <v>#VALUE!</v>
      </c>
      <c r="L2423" s="7" t="e">
        <f>Таблица1[[#This Row],[Возврат за июль]]+Таблица1[[#This Row],[возврат]]</f>
        <v>#VALUE!</v>
      </c>
      <c r="M2423" s="7" t="e">
        <f>SUMIFS([2]Лист2!$H$2:$H$3988,[2]Лист2!$A$2:$A$3988,Таблица1[[#This Row],[Лицевой]])</f>
        <v>#VALUE!</v>
      </c>
    </row>
    <row r="2424" spans="1:13" hidden="1" outlineLevel="2" x14ac:dyDescent="0.25">
      <c r="A2424" s="29" t="s">
        <v>40</v>
      </c>
      <c r="B2424" s="26">
        <v>446656.77</v>
      </c>
      <c r="C2424" s="26">
        <v>3056.58</v>
      </c>
      <c r="D2424" s="27">
        <v>71085</v>
      </c>
      <c r="E2424" s="26">
        <v>4629.18</v>
      </c>
      <c r="F2424" s="27">
        <v>33</v>
      </c>
      <c r="G2424" s="26">
        <v>193.1</v>
      </c>
      <c r="H2424" s="26">
        <v>-706.34</v>
      </c>
      <c r="I2424" s="26">
        <v>-23.07</v>
      </c>
      <c r="J2424" s="13" t="s">
        <v>1647</v>
      </c>
      <c r="K2424" s="7" t="e">
        <f>SUMIFS([1]исходный!$I$2:$I$8445,[1]исходный!$A$2:$A$8445,Таблица1[[#This Row],[Лицевой]],[1]исходный!$C$2:$C$8445,"Отопление")</f>
        <v>#VALUE!</v>
      </c>
      <c r="L2424" s="7" t="e">
        <f>Таблица1[[#This Row],[Возврат за июль]]+Таблица1[[#This Row],[возврат]]</f>
        <v>#VALUE!</v>
      </c>
      <c r="M2424" s="7" t="e">
        <f>SUMIFS([2]Лист2!$H$2:$H$3988,[2]Лист2!$A$2:$A$3988,Таблица1[[#This Row],[Лицевой]])</f>
        <v>#VALUE!</v>
      </c>
    </row>
    <row r="2425" spans="1:13" hidden="1" outlineLevel="2" x14ac:dyDescent="0.25">
      <c r="A2425" s="28" t="s">
        <v>40</v>
      </c>
      <c r="B2425" s="26">
        <v>446656.77</v>
      </c>
      <c r="C2425" s="26">
        <v>3056.58</v>
      </c>
      <c r="D2425" s="27">
        <v>71086</v>
      </c>
      <c r="E2425" s="26">
        <v>7468.42</v>
      </c>
      <c r="F2425" s="27">
        <v>53.24</v>
      </c>
      <c r="G2425" s="26">
        <v>311.52</v>
      </c>
      <c r="H2425" s="26">
        <v>-1139.56</v>
      </c>
      <c r="I2425" s="26">
        <v>-37.22</v>
      </c>
      <c r="J2425" s="13" t="s">
        <v>1634</v>
      </c>
      <c r="K2425" s="7" t="e">
        <f>SUMIFS([1]исходный!$I$2:$I$8445,[1]исходный!$A$2:$A$8445,Таблица1[[#This Row],[Лицевой]],[1]исходный!$C$2:$C$8445,"Отопление")</f>
        <v>#VALUE!</v>
      </c>
      <c r="L2425" s="7" t="e">
        <f>Таблица1[[#This Row],[Возврат за июль]]+Таблица1[[#This Row],[возврат]]</f>
        <v>#VALUE!</v>
      </c>
      <c r="M2425" s="7" t="e">
        <f>SUMIFS([2]Лист2!$H$2:$H$3988,[2]Лист2!$A$2:$A$3988,Таблица1[[#This Row],[Лицевой]])</f>
        <v>#VALUE!</v>
      </c>
    </row>
    <row r="2426" spans="1:13" s="3" customFormat="1" outlineLevel="1" collapsed="1" x14ac:dyDescent="0.25">
      <c r="A2426" s="22" t="s">
        <v>40</v>
      </c>
      <c r="B2426" s="24">
        <f>B2425</f>
        <v>446656.77</v>
      </c>
      <c r="C2426" s="24">
        <f>C2425</f>
        <v>3056.58</v>
      </c>
      <c r="D2426" s="24"/>
      <c r="E2426" s="24">
        <f>SUM(E2366:E2425)</f>
        <v>428770.39</v>
      </c>
      <c r="F2426" s="24">
        <f t="shared" ref="F2426:I2426" si="34">SUM(F2366:F2425)</f>
        <v>3056.58</v>
      </c>
      <c r="G2426" s="24">
        <f>SUM(G2366:G2425)</f>
        <v>17886.37999999999</v>
      </c>
      <c r="H2426" s="24">
        <f t="shared" si="34"/>
        <v>-65423.659999999996</v>
      </c>
      <c r="I2426" s="24">
        <f t="shared" si="34"/>
        <v>-2137.0999999999995</v>
      </c>
      <c r="J2426" s="13"/>
      <c r="K2426" s="7" t="e">
        <f>SUMIFS([1]исходный!$I$2:$I$8445,[1]исходный!$A$2:$A$8445,Таблица1[[#This Row],[Лицевой]],[1]исходный!$C$2:$C$8445,"Отопление")</f>
        <v>#VALUE!</v>
      </c>
      <c r="L2426" s="7" t="e">
        <f>Таблица1[[#This Row],[Возврат за июль]]+Таблица1[[#This Row],[возврат]]</f>
        <v>#VALUE!</v>
      </c>
      <c r="M2426" s="7" t="e">
        <f>SUMIFS([2]Лист2!$H$2:$H$3988,[2]Лист2!$A$2:$A$3988,Таблица1[[#This Row],[Лицевой]])</f>
        <v>#VALUE!</v>
      </c>
    </row>
    <row r="2427" spans="1:13" hidden="1" x14ac:dyDescent="0.25">
      <c r="A2427" s="35" t="s">
        <v>42</v>
      </c>
      <c r="B2427" s="36"/>
      <c r="C2427" s="36"/>
      <c r="D2427" s="36"/>
      <c r="E2427" s="36"/>
      <c r="F2427" s="36">
        <f>F96+F189+F272+F343+F386+F457+F558+F630+F733+F758+F815+F902+F975+F1036+F1100+F1162+F1223+F1281+F1343+F1404+F1465+F1528+F1585+F1657+F1747+F1828+F1929+F2020+F2082+F2173+F2274+F2365+F2426</f>
        <v>110447.68000000002</v>
      </c>
      <c r="G2427" s="36">
        <f>G96+G189+G272+G343+G386+G457+G558+G630+G733+G758+G815+G902+G975+G1036+G1100+G1162+G1223+G1281+G1343+G1404+G1465+G1528+G1585+G1657+G1747+G1828+G1929+G2020+G2082+G2173+G2274+G2365+G2426</f>
        <v>-706395.58000000007</v>
      </c>
      <c r="H2427" s="36">
        <f>H96+H189+H272+H343+H386+H457+H558+H630+H733+H758+H815+H902+H975+H1036+H1100+H1162+H1223+H1281+H1343+H1404+H1465+H1528+H1585+H1657+H1747+H1828+H1929+H2020+H2082+H2173+H2274+H2365+H2426</f>
        <v>-1321119.26</v>
      </c>
      <c r="I2427" s="36">
        <f>I96+I189+I272+I343+I386+I457+I558+I630+I733+I758+I815+I902+I975+I1036+I1100+I1162+I1223+I1281+I1343+I1404+I1465+I1528+I1585+I1657+I1747+I1828+I1929+I2020+I2082+I2173+I2274+I2365+I2426</f>
        <v>-74440.070000000007</v>
      </c>
      <c r="J2427" s="37"/>
      <c r="K2427" s="7" t="e">
        <f>SUMIFS([1]исходный!$I$2:$I$8445,[1]исходный!$A$2:$A$8445,Таблица1[[#This Row],[Лицевой]],[1]исходный!$C$2:$C$8445,"Отопление")</f>
        <v>#VALUE!</v>
      </c>
      <c r="L2427" s="7" t="e">
        <f>Таблица1[[#This Row],[Возврат за июль]]+Таблица1[[#This Row],[возврат]]</f>
        <v>#VALUE!</v>
      </c>
      <c r="M2427" s="7" t="e">
        <f>SUMIFS([2]Лист2!$H$2:$H$3988,[2]Лист2!$A$2:$A$3988,Таблица1[[#This Row],[Лицевой]])</f>
        <v>#VALUE!</v>
      </c>
    </row>
    <row r="2428" spans="1:13" s="40" customFormat="1" hidden="1" x14ac:dyDescent="0.25">
      <c r="A2428" s="38"/>
      <c r="B2428" s="39"/>
      <c r="C2428" s="39"/>
      <c r="D2428" s="39"/>
      <c r="E2428" s="39"/>
      <c r="F2428" s="39"/>
      <c r="G2428" s="39"/>
      <c r="H2428" s="39"/>
      <c r="I2428" s="39"/>
      <c r="K2428" s="41" t="e">
        <f>SUMIFS([1]исходный!$I$2:$I$8445,[1]исходный!$A$2:$A$8445,Таблица1[[#This Row],[Лицевой]],[1]исходный!$C$2:$C$8445,"Отопление")</f>
        <v>#VALUE!</v>
      </c>
      <c r="L2428" s="41" t="e">
        <f>Таблица1[[#This Row],[Возврат за июль]]+Таблица1[[#This Row],[возврат]]</f>
        <v>#VALUE!</v>
      </c>
      <c r="M2428" s="41" t="e">
        <f>SUMIFS([2]Лист2!$H$2:$H$3988,[2]Лист2!$A$2:$A$3988,Таблица1[[#This Row],[Лицевой]])</f>
        <v>#VALUE!</v>
      </c>
    </row>
    <row r="2429" spans="1:13" s="40" customFormat="1" hidden="1" x14ac:dyDescent="0.25">
      <c r="A2429" s="38"/>
      <c r="B2429" s="39"/>
      <c r="C2429" s="39"/>
      <c r="D2429" s="39"/>
      <c r="E2429" s="39"/>
      <c r="F2429" s="39"/>
      <c r="G2429" s="39"/>
      <c r="H2429" s="39"/>
      <c r="I2429" s="39"/>
      <c r="K2429" s="41" t="e">
        <f>SUMIFS([1]исходный!$I$2:$I$8445,[1]исходный!$A$2:$A$8445,Таблица1[[#This Row],[Лицевой]],[1]исходный!$C$2:$C$8445,"Отопление")</f>
        <v>#VALUE!</v>
      </c>
      <c r="L2429" s="41" t="e">
        <f>Таблица1[[#This Row],[Возврат за июль]]+Таблица1[[#This Row],[возврат]]</f>
        <v>#VALUE!</v>
      </c>
      <c r="M2429" s="41" t="e">
        <f>SUMIFS([2]Лист2!$H$2:$H$3988,[2]Лист2!$A$2:$A$3988,Таблица1[[#This Row],[Лицевой]])</f>
        <v>#VALUE!</v>
      </c>
    </row>
    <row r="2430" spans="1:13" s="40" customFormat="1" hidden="1" x14ac:dyDescent="0.25">
      <c r="A2430" s="44" t="s">
        <v>1657</v>
      </c>
      <c r="B2430" s="45"/>
      <c r="C2430" s="45"/>
      <c r="D2430" s="45"/>
      <c r="E2430" s="45"/>
      <c r="F2430" s="45"/>
      <c r="G2430" s="45"/>
      <c r="H2430" s="45"/>
      <c r="I2430" s="45" t="s">
        <v>1658</v>
      </c>
      <c r="K2430" s="41" t="e">
        <f>SUMIFS([1]исходный!$I$2:$I$8445,[1]исходный!$A$2:$A$8445,Таблица1[[#This Row],[Лицевой]],[1]исходный!$C$2:$C$8445,"Отопление")</f>
        <v>#VALUE!</v>
      </c>
      <c r="L2430" s="41" t="e">
        <f>Таблица1[[#This Row],[Возврат за июль]]+Таблица1[[#This Row],[возврат]]</f>
        <v>#VALUE!</v>
      </c>
      <c r="M2430" s="41" t="e">
        <f>SUMIFS([2]Лист2!$H$2:$H$3988,[2]Лист2!$A$2:$A$3988,Таблица1[[#This Row],[Лицевой]])</f>
        <v>#VALUE!</v>
      </c>
    </row>
    <row r="2431" spans="1:13" s="32" customFormat="1" x14ac:dyDescent="0.25">
      <c r="D2431" s="42"/>
      <c r="G2431" s="43">
        <f>G96+G189+G343+G457+G558+G630+G733+G815+G975+G1036+G1100+G1223+G1281+G1343+G1404+G1528+G1585+G1657+G1747+G2020+G2082+G2173+G2274</f>
        <v>-1022696.3600000001</v>
      </c>
      <c r="K2431" s="31"/>
      <c r="L2431" s="31"/>
      <c r="M2431" s="31"/>
    </row>
    <row r="2432" spans="1:13" x14ac:dyDescent="0.25">
      <c r="G2432">
        <f>1022696.36-1023068.1</f>
        <v>-371.73999999999069</v>
      </c>
    </row>
    <row r="2433" spans="1:7" x14ac:dyDescent="0.25">
      <c r="G2433" s="30">
        <f>G272+G386+G758+G902+G1162+G1465+G1828+G1929+G2365+G2426</f>
        <v>316300.77999999997</v>
      </c>
    </row>
    <row r="2434" spans="1:7" x14ac:dyDescent="0.25">
      <c r="G2434" s="30"/>
    </row>
    <row r="2435" spans="1:7" x14ac:dyDescent="0.25">
      <c r="A2435" s="1"/>
    </row>
    <row r="2463" spans="1:1" x14ac:dyDescent="0.25">
      <c r="A2463" s="1"/>
    </row>
    <row r="2464" spans="1:1" x14ac:dyDescent="0.25">
      <c r="A2464" s="1"/>
    </row>
    <row r="2469" spans="1:1" x14ac:dyDescent="0.25">
      <c r="A2469" s="1"/>
    </row>
    <row r="2498" spans="1:1" x14ac:dyDescent="0.25">
      <c r="A2498" s="1"/>
    </row>
    <row r="2499" spans="1:1" x14ac:dyDescent="0.25">
      <c r="A2499" s="1"/>
    </row>
    <row r="2503" spans="1:1" x14ac:dyDescent="0.25">
      <c r="A2503" s="1"/>
    </row>
    <row r="2532" spans="1:1" x14ac:dyDescent="0.25">
      <c r="A2532" s="1"/>
    </row>
    <row r="2533" spans="1:1" x14ac:dyDescent="0.25">
      <c r="A2533" s="1"/>
    </row>
    <row r="2566" spans="1:1" x14ac:dyDescent="0.25">
      <c r="A2566" s="1"/>
    </row>
    <row r="2567" spans="1:1" x14ac:dyDescent="0.25">
      <c r="A2567" s="1"/>
    </row>
  </sheetData>
  <mergeCells count="1">
    <mergeCell ref="A1:I1"/>
  </mergeCells>
  <pageMargins left="0.23622047244094491" right="0.15748031496062992" top="0.32" bottom="0.15748031496062992" header="0.31496062992125984" footer="0.15748031496062992"/>
  <pageSetup paperSize="9" scale="85" orientation="landscape" r:id="rId1"/>
  <rowBreaks count="33" manualBreakCount="33">
    <brk id="99" max="16383" man="1"/>
    <brk id="197" max="16383" man="1"/>
    <brk id="284" max="16383" man="1"/>
    <brk id="359" max="16383" man="1"/>
    <brk id="406" max="16383" man="1"/>
    <brk id="481" max="16383" man="1"/>
    <brk id="586" max="16383" man="1"/>
    <brk id="662" max="16383" man="1"/>
    <brk id="771" max="16383" man="1"/>
    <brk id="798" max="16383" man="1"/>
    <brk id="859" max="16383" man="1"/>
    <brk id="950" max="16383" man="1"/>
    <brk id="1027" max="16383" man="1"/>
    <brk id="1092" max="16383" man="1"/>
    <brk id="1160" max="16383" man="1"/>
    <brk id="1228" max="16383" man="1"/>
    <brk id="1293" max="16383" man="1"/>
    <brk id="1355" max="16383" man="1"/>
    <brk id="1421" max="16383" man="1"/>
    <brk id="1487" max="16383" man="1"/>
    <brk id="1552" max="16383" man="1"/>
    <brk id="1619" max="16383" man="1"/>
    <brk id="1679" max="16383" man="1"/>
    <brk id="1755" max="16383" man="1"/>
    <brk id="1849" max="16383" man="1"/>
    <brk id="1934" max="16383" man="1"/>
    <brk id="2039" max="16383" man="1"/>
    <brk id="2135" max="16383" man="1"/>
    <brk id="2200" max="16383" man="1"/>
    <brk id="2295" max="16383" man="1"/>
    <brk id="2401" max="16383" man="1"/>
    <brk id="2503" max="16383" man="1"/>
    <brk id="2567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65"/>
  <sheetViews>
    <sheetView workbookViewId="0">
      <selection activeCell="G903" activeCellId="9" sqref="G273 G387 G759 G1163 G1466 G1829 G1930 G2366 G2427 G903"/>
    </sheetView>
  </sheetViews>
  <sheetFormatPr defaultRowHeight="15" outlineLevelRow="2" x14ac:dyDescent="0.25"/>
  <cols>
    <col min="1" max="1" width="51.5703125" customWidth="1"/>
    <col min="2" max="2" width="20" customWidth="1"/>
    <col min="3" max="3" width="16.5703125" customWidth="1"/>
    <col min="4" max="4" width="12.140625" style="2" hidden="1" customWidth="1"/>
    <col min="5" max="5" width="19.42578125" customWidth="1"/>
    <col min="6" max="6" width="18.5703125" hidden="1" customWidth="1"/>
    <col min="7" max="7" width="17.7109375" customWidth="1"/>
    <col min="8" max="8" width="17" customWidth="1"/>
    <col min="9" max="9" width="20.85546875" customWidth="1"/>
    <col min="10" max="10" width="39.42578125" hidden="1" customWidth="1"/>
    <col min="11" max="13" width="0" hidden="1" customWidth="1"/>
  </cols>
  <sheetData>
    <row r="1" spans="1:13" ht="46.5" customHeight="1" x14ac:dyDescent="0.25">
      <c r="A1" s="51" t="s">
        <v>1651</v>
      </c>
      <c r="B1" s="51"/>
      <c r="C1" s="51"/>
      <c r="D1" s="51"/>
      <c r="E1" s="51"/>
      <c r="F1" s="51"/>
      <c r="G1" s="51"/>
      <c r="H1" s="51"/>
      <c r="I1" s="51"/>
    </row>
    <row r="2" spans="1:13" ht="18" customHeight="1" x14ac:dyDescent="0.25">
      <c r="A2" s="18"/>
      <c r="B2" s="18"/>
      <c r="C2" s="18"/>
      <c r="D2" s="18"/>
      <c r="E2" s="18"/>
      <c r="F2" s="18"/>
      <c r="G2" s="18"/>
      <c r="H2" s="18"/>
      <c r="I2" s="19" t="s">
        <v>1652</v>
      </c>
    </row>
    <row r="3" spans="1:13" ht="38.25" customHeight="1" x14ac:dyDescent="0.25">
      <c r="A3" s="9" t="s">
        <v>0</v>
      </c>
      <c r="B3" s="17" t="s">
        <v>1</v>
      </c>
      <c r="C3" s="17" t="s">
        <v>2</v>
      </c>
      <c r="D3" s="17" t="s">
        <v>41</v>
      </c>
      <c r="E3" s="17" t="s">
        <v>3</v>
      </c>
      <c r="F3" s="17" t="s">
        <v>4</v>
      </c>
      <c r="G3" s="17" t="s">
        <v>5</v>
      </c>
      <c r="H3" s="17" t="s">
        <v>43</v>
      </c>
      <c r="I3" s="17" t="s">
        <v>44</v>
      </c>
      <c r="J3" s="9" t="s">
        <v>6</v>
      </c>
      <c r="K3" s="10" t="s">
        <v>1648</v>
      </c>
      <c r="L3" s="9" t="s">
        <v>1649</v>
      </c>
      <c r="M3" s="9" t="s">
        <v>1650</v>
      </c>
    </row>
    <row r="4" spans="1:13" hidden="1" outlineLevel="2" x14ac:dyDescent="0.25">
      <c r="A4" s="6" t="s">
        <v>7</v>
      </c>
      <c r="B4" s="6">
        <v>655398.93999999994</v>
      </c>
      <c r="C4" s="6">
        <v>4128.8999999999996</v>
      </c>
      <c r="D4" s="11">
        <v>72533</v>
      </c>
      <c r="E4" s="6">
        <v>7523.67</v>
      </c>
      <c r="F4" s="6">
        <v>47.3</v>
      </c>
      <c r="G4" s="6">
        <v>-15.53</v>
      </c>
      <c r="H4" s="6">
        <v>-1143.3399999999999</v>
      </c>
      <c r="I4" s="6">
        <v>-37.35</v>
      </c>
      <c r="J4" s="6" t="s">
        <v>45</v>
      </c>
      <c r="K4" s="5" t="e">
        <f>SUMIFS([1]исходный!$I$2:$I$8445,[1]исходный!$A$2:$A$8445,Таблица13[[#This Row],[Лицевой]],[1]исходный!$C$2:$C$8445,"Отопление")</f>
        <v>#VALUE!</v>
      </c>
      <c r="L4" s="5" t="e">
        <f>Таблица13[[#This Row],[Возврат за июль]]+Таблица13[[#This Row],[возврат]]</f>
        <v>#VALUE!</v>
      </c>
      <c r="M4" s="5" t="e">
        <f>SUMIFS([2]Лист2!$H$2:$H$3988,[2]Лист2!$A$2:$A$3988,Таблица13[[#This Row],[Лицевой]])</f>
        <v>#VALUE!</v>
      </c>
    </row>
    <row r="5" spans="1:13" hidden="1" outlineLevel="2" x14ac:dyDescent="0.25">
      <c r="A5" s="6" t="s">
        <v>7</v>
      </c>
      <c r="B5" s="6">
        <v>655398.93999999994</v>
      </c>
      <c r="C5" s="6">
        <v>4128.8999999999996</v>
      </c>
      <c r="D5" s="11">
        <v>72534</v>
      </c>
      <c r="E5" s="6">
        <v>5074.07</v>
      </c>
      <c r="F5" s="6">
        <v>31.9</v>
      </c>
      <c r="G5" s="6">
        <v>-10.44</v>
      </c>
      <c r="H5" s="6">
        <v>0</v>
      </c>
      <c r="I5" s="6">
        <v>-25.18</v>
      </c>
      <c r="J5" s="6" t="s">
        <v>46</v>
      </c>
      <c r="K5" s="5" t="e">
        <f>SUMIFS([1]исходный!$I$2:$I$8445,[1]исходный!$A$2:$A$8445,Таблица13[[#This Row],[Лицевой]],[1]исходный!$C$2:$C$8445,"Отопление")</f>
        <v>#VALUE!</v>
      </c>
      <c r="L5" s="5" t="e">
        <f>Таблица13[[#This Row],[Возврат за июль]]+Таблица13[[#This Row],[возврат]]</f>
        <v>#VALUE!</v>
      </c>
      <c r="M5" s="5" t="e">
        <f>SUMIFS([2]Лист2!$H$2:$H$3988,[2]Лист2!$A$2:$A$3988,Таблица13[[#This Row],[Лицевой]])</f>
        <v>#VALUE!</v>
      </c>
    </row>
    <row r="6" spans="1:13" hidden="1" outlineLevel="2" x14ac:dyDescent="0.25">
      <c r="A6" s="6" t="s">
        <v>7</v>
      </c>
      <c r="B6" s="6">
        <v>655398.93999999994</v>
      </c>
      <c r="C6" s="6">
        <v>4128.8999999999996</v>
      </c>
      <c r="D6" s="11">
        <v>72535</v>
      </c>
      <c r="E6" s="6">
        <v>7698.59</v>
      </c>
      <c r="F6" s="6">
        <v>48.4</v>
      </c>
      <c r="G6" s="6">
        <v>-15.84</v>
      </c>
      <c r="H6" s="6">
        <v>0</v>
      </c>
      <c r="I6" s="6">
        <v>-38.21</v>
      </c>
      <c r="J6" s="6" t="s">
        <v>47</v>
      </c>
      <c r="K6" s="5" t="e">
        <f>SUMIFS([1]исходный!$I$2:$I$8445,[1]исходный!$A$2:$A$8445,Таблица13[[#This Row],[Лицевой]],[1]исходный!$C$2:$C$8445,"Отопление")</f>
        <v>#VALUE!</v>
      </c>
      <c r="L6" s="5" t="e">
        <f>Таблица13[[#This Row],[Возврат за июль]]+Таблица13[[#This Row],[возврат]]</f>
        <v>#VALUE!</v>
      </c>
      <c r="M6" s="5" t="e">
        <f>SUMIFS([2]Лист2!$H$2:$H$3988,[2]Лист2!$A$2:$A$3988,Таблица13[[#This Row],[Лицевой]])</f>
        <v>#VALUE!</v>
      </c>
    </row>
    <row r="7" spans="1:13" hidden="1" outlineLevel="2" x14ac:dyDescent="0.25">
      <c r="A7" s="6" t="s">
        <v>7</v>
      </c>
      <c r="B7" s="6">
        <v>655398.93999999994</v>
      </c>
      <c r="C7" s="6">
        <v>4128.8999999999996</v>
      </c>
      <c r="D7" s="11">
        <v>72536</v>
      </c>
      <c r="E7" s="6">
        <v>9257.42</v>
      </c>
      <c r="F7" s="6">
        <v>58.2</v>
      </c>
      <c r="G7" s="6">
        <v>-19.07</v>
      </c>
      <c r="H7" s="6">
        <v>0</v>
      </c>
      <c r="I7" s="6">
        <v>-45.95</v>
      </c>
      <c r="J7" s="6" t="s">
        <v>48</v>
      </c>
      <c r="K7" s="5" t="e">
        <f>SUMIFS([1]исходный!$I$2:$I$8445,[1]исходный!$A$2:$A$8445,Таблица13[[#This Row],[Лицевой]],[1]исходный!$C$2:$C$8445,"Отопление")</f>
        <v>#VALUE!</v>
      </c>
      <c r="L7" s="5" t="e">
        <f>Таблица13[[#This Row],[Возврат за июль]]+Таблица13[[#This Row],[возврат]]</f>
        <v>#VALUE!</v>
      </c>
      <c r="M7" s="5" t="e">
        <f>SUMIFS([2]Лист2!$H$2:$H$3988,[2]Лист2!$A$2:$A$3988,Таблица13[[#This Row],[Лицевой]])</f>
        <v>#VALUE!</v>
      </c>
    </row>
    <row r="8" spans="1:13" hidden="1" outlineLevel="2" x14ac:dyDescent="0.25">
      <c r="A8" s="6" t="s">
        <v>7</v>
      </c>
      <c r="B8" s="6">
        <v>655398.93999999994</v>
      </c>
      <c r="C8" s="6">
        <v>4128.8999999999996</v>
      </c>
      <c r="D8" s="11">
        <v>72537</v>
      </c>
      <c r="E8" s="6">
        <v>5074.07</v>
      </c>
      <c r="F8" s="6">
        <v>31.9</v>
      </c>
      <c r="G8" s="6">
        <v>-10.44</v>
      </c>
      <c r="H8" s="6">
        <v>0</v>
      </c>
      <c r="I8" s="6">
        <v>-25.18</v>
      </c>
      <c r="J8" s="6" t="s">
        <v>46</v>
      </c>
      <c r="K8" s="5" t="e">
        <f>SUMIFS([1]исходный!$I$2:$I$8445,[1]исходный!$A$2:$A$8445,Таблица13[[#This Row],[Лицевой]],[1]исходный!$C$2:$C$8445,"Отопление")</f>
        <v>#VALUE!</v>
      </c>
      <c r="L8" s="5" t="e">
        <f>Таблица13[[#This Row],[Возврат за июль]]+Таблица13[[#This Row],[возврат]]</f>
        <v>#VALUE!</v>
      </c>
      <c r="M8" s="5" t="e">
        <f>SUMIFS([2]Лист2!$H$2:$H$3988,[2]Лист2!$A$2:$A$3988,Таблица13[[#This Row],[Лицевой]])</f>
        <v>#VALUE!</v>
      </c>
    </row>
    <row r="9" spans="1:13" hidden="1" outlineLevel="2" x14ac:dyDescent="0.25">
      <c r="A9" s="6" t="s">
        <v>7</v>
      </c>
      <c r="B9" s="6">
        <v>655398.93999999994</v>
      </c>
      <c r="C9" s="6">
        <v>4128.8999999999996</v>
      </c>
      <c r="D9" s="11">
        <v>72538</v>
      </c>
      <c r="E9" s="6">
        <v>7714.52</v>
      </c>
      <c r="F9" s="6">
        <v>48.5</v>
      </c>
      <c r="G9" s="6">
        <v>-15.9</v>
      </c>
      <c r="H9" s="6">
        <v>0</v>
      </c>
      <c r="I9" s="6">
        <v>-38.29</v>
      </c>
      <c r="J9" s="6" t="s">
        <v>49</v>
      </c>
      <c r="K9" s="5" t="e">
        <f>SUMIFS([1]исходный!$I$2:$I$8445,[1]исходный!$A$2:$A$8445,Таблица13[[#This Row],[Лицевой]],[1]исходный!$C$2:$C$8445,"Отопление")</f>
        <v>#VALUE!</v>
      </c>
      <c r="L9" s="5" t="e">
        <f>Таблица13[[#This Row],[Возврат за июль]]+Таблица13[[#This Row],[возврат]]</f>
        <v>#VALUE!</v>
      </c>
      <c r="M9" s="5" t="e">
        <f>SUMIFS([2]Лист2!$H$2:$H$3988,[2]Лист2!$A$2:$A$3988,Таблица13[[#This Row],[Лицевой]])</f>
        <v>#VALUE!</v>
      </c>
    </row>
    <row r="10" spans="1:13" hidden="1" outlineLevel="2" x14ac:dyDescent="0.25">
      <c r="A10" s="6" t="s">
        <v>7</v>
      </c>
      <c r="B10" s="6">
        <v>655398.93999999994</v>
      </c>
      <c r="C10" s="6">
        <v>4128.8999999999996</v>
      </c>
      <c r="D10" s="11">
        <v>72539</v>
      </c>
      <c r="E10" s="6">
        <v>9432.4</v>
      </c>
      <c r="F10" s="6">
        <v>59.3</v>
      </c>
      <c r="G10" s="6">
        <v>-19.440000000000001</v>
      </c>
      <c r="H10" s="6">
        <v>0</v>
      </c>
      <c r="I10" s="6">
        <v>-46.82</v>
      </c>
      <c r="J10" s="6" t="s">
        <v>50</v>
      </c>
      <c r="K10" s="5" t="e">
        <f>SUMIFS([1]исходный!$I$2:$I$8445,[1]исходный!$A$2:$A$8445,Таблица13[[#This Row],[Лицевой]],[1]исходный!$C$2:$C$8445,"Отопление")</f>
        <v>#VALUE!</v>
      </c>
      <c r="L10" s="5" t="e">
        <f>Таблица13[[#This Row],[Возврат за июль]]+Таблица13[[#This Row],[возврат]]</f>
        <v>#VALUE!</v>
      </c>
      <c r="M10" s="5" t="e">
        <f>SUMIFS([2]Лист2!$H$2:$H$3988,[2]Лист2!$A$2:$A$3988,Таблица13[[#This Row],[Лицевой]])</f>
        <v>#VALUE!</v>
      </c>
    </row>
    <row r="11" spans="1:13" hidden="1" outlineLevel="2" x14ac:dyDescent="0.25">
      <c r="A11" s="6" t="s">
        <v>7</v>
      </c>
      <c r="B11" s="6">
        <v>655398.93999999994</v>
      </c>
      <c r="C11" s="6">
        <v>4128.8999999999996</v>
      </c>
      <c r="D11" s="11">
        <v>72540</v>
      </c>
      <c r="E11" s="6">
        <v>5058.2</v>
      </c>
      <c r="F11" s="6">
        <v>31.8</v>
      </c>
      <c r="G11" s="6">
        <v>-10.44</v>
      </c>
      <c r="H11" s="6">
        <v>0</v>
      </c>
      <c r="I11" s="6">
        <v>-25.11</v>
      </c>
      <c r="J11" s="6" t="s">
        <v>51</v>
      </c>
      <c r="K11" s="5" t="e">
        <f>SUMIFS([1]исходный!$I$2:$I$8445,[1]исходный!$A$2:$A$8445,Таблица13[[#This Row],[Лицевой]],[1]исходный!$C$2:$C$8445,"Отопление")</f>
        <v>#VALUE!</v>
      </c>
      <c r="L11" s="5" t="e">
        <f>Таблица13[[#This Row],[Возврат за июль]]+Таблица13[[#This Row],[возврат]]</f>
        <v>#VALUE!</v>
      </c>
      <c r="M11" s="5" t="e">
        <f>SUMIFS([2]Лист2!$H$2:$H$3988,[2]Лист2!$A$2:$A$3988,Таблица13[[#This Row],[Лицевой]])</f>
        <v>#VALUE!</v>
      </c>
    </row>
    <row r="12" spans="1:13" hidden="1" outlineLevel="2" x14ac:dyDescent="0.25">
      <c r="A12" s="6" t="s">
        <v>7</v>
      </c>
      <c r="B12" s="6">
        <v>655398.93999999994</v>
      </c>
      <c r="C12" s="6">
        <v>4128.8999999999996</v>
      </c>
      <c r="D12" s="11">
        <v>72541</v>
      </c>
      <c r="E12" s="6">
        <v>7794.04</v>
      </c>
      <c r="F12" s="6">
        <v>49</v>
      </c>
      <c r="G12" s="6">
        <v>-16.05</v>
      </c>
      <c r="H12" s="6">
        <v>-1184.43</v>
      </c>
      <c r="I12" s="6">
        <v>-38.69</v>
      </c>
      <c r="J12" s="6" t="s">
        <v>52</v>
      </c>
      <c r="K12" s="5" t="e">
        <f>SUMIFS([1]исходный!$I$2:$I$8445,[1]исходный!$A$2:$A$8445,Таблица13[[#This Row],[Лицевой]],[1]исходный!$C$2:$C$8445,"Отопление")</f>
        <v>#VALUE!</v>
      </c>
      <c r="L12" s="5" t="e">
        <f>Таблица13[[#This Row],[Возврат за июль]]+Таблица13[[#This Row],[возврат]]</f>
        <v>#VALUE!</v>
      </c>
      <c r="M12" s="5" t="e">
        <f>SUMIFS([2]Лист2!$H$2:$H$3988,[2]Лист2!$A$2:$A$3988,Таблица13[[#This Row],[Лицевой]])</f>
        <v>#VALUE!</v>
      </c>
    </row>
    <row r="13" spans="1:13" hidden="1" outlineLevel="2" x14ac:dyDescent="0.25">
      <c r="A13" s="6" t="s">
        <v>7</v>
      </c>
      <c r="B13" s="6">
        <v>655398.93999999994</v>
      </c>
      <c r="C13" s="6">
        <v>4128.8999999999996</v>
      </c>
      <c r="D13" s="11">
        <v>72542</v>
      </c>
      <c r="E13" s="6">
        <v>9480.1299999999992</v>
      </c>
      <c r="F13" s="6">
        <v>59.6</v>
      </c>
      <c r="G13" s="6">
        <v>-19.55</v>
      </c>
      <c r="H13" s="6">
        <v>0</v>
      </c>
      <c r="I13" s="6">
        <v>-47.06</v>
      </c>
      <c r="J13" s="6" t="s">
        <v>53</v>
      </c>
      <c r="K13" s="5" t="e">
        <f>SUMIFS([1]исходный!$I$2:$I$8445,[1]исходный!$A$2:$A$8445,Таблица13[[#This Row],[Лицевой]],[1]исходный!$C$2:$C$8445,"Отопление")</f>
        <v>#VALUE!</v>
      </c>
      <c r="L13" s="5" t="e">
        <f>Таблица13[[#This Row],[Возврат за июль]]+Таблица13[[#This Row],[возврат]]</f>
        <v>#VALUE!</v>
      </c>
      <c r="M13" s="5" t="e">
        <f>SUMIFS([2]Лист2!$H$2:$H$3988,[2]Лист2!$A$2:$A$3988,Таблица13[[#This Row],[Лицевой]])</f>
        <v>#VALUE!</v>
      </c>
    </row>
    <row r="14" spans="1:13" hidden="1" outlineLevel="2" x14ac:dyDescent="0.25">
      <c r="A14" s="6" t="s">
        <v>7</v>
      </c>
      <c r="B14" s="6">
        <v>655398.93999999994</v>
      </c>
      <c r="C14" s="6">
        <v>4128.8999999999996</v>
      </c>
      <c r="D14" s="11">
        <v>72543</v>
      </c>
      <c r="E14" s="6">
        <v>5169.5200000000004</v>
      </c>
      <c r="F14" s="6">
        <v>32.5</v>
      </c>
      <c r="G14" s="6">
        <v>-10.65</v>
      </c>
      <c r="H14" s="6">
        <v>-785.59</v>
      </c>
      <c r="I14" s="6">
        <v>-25.66</v>
      </c>
      <c r="J14" s="6" t="s">
        <v>54</v>
      </c>
      <c r="K14" s="5" t="e">
        <f>SUMIFS([1]исходный!$I$2:$I$8445,[1]исходный!$A$2:$A$8445,Таблица13[[#This Row],[Лицевой]],[1]исходный!$C$2:$C$8445,"Отопление")</f>
        <v>#VALUE!</v>
      </c>
      <c r="L14" s="5" t="e">
        <f>Таблица13[[#This Row],[Возврат за июль]]+Таблица13[[#This Row],[возврат]]</f>
        <v>#VALUE!</v>
      </c>
      <c r="M14" s="5" t="e">
        <f>SUMIFS([2]Лист2!$H$2:$H$3988,[2]Лист2!$A$2:$A$3988,Таблица13[[#This Row],[Лицевой]])</f>
        <v>#VALUE!</v>
      </c>
    </row>
    <row r="15" spans="1:13" hidden="1" outlineLevel="2" x14ac:dyDescent="0.25">
      <c r="A15" s="6" t="s">
        <v>7</v>
      </c>
      <c r="B15" s="6">
        <v>655398.93999999994</v>
      </c>
      <c r="C15" s="6">
        <v>4128.8999999999996</v>
      </c>
      <c r="D15" s="11">
        <v>72544</v>
      </c>
      <c r="E15" s="6">
        <v>7841.76</v>
      </c>
      <c r="F15" s="6">
        <v>49.3</v>
      </c>
      <c r="G15" s="6">
        <v>-16.149999999999999</v>
      </c>
      <c r="H15" s="6">
        <v>-1191.68</v>
      </c>
      <c r="I15" s="6">
        <v>-38.93</v>
      </c>
      <c r="J15" s="6" t="s">
        <v>55</v>
      </c>
      <c r="K15" s="5" t="e">
        <f>SUMIFS([1]исходный!$I$2:$I$8445,[1]исходный!$A$2:$A$8445,Таблица13[[#This Row],[Лицевой]],[1]исходный!$C$2:$C$8445,"Отопление")</f>
        <v>#VALUE!</v>
      </c>
      <c r="L15" s="5" t="e">
        <f>Таблица13[[#This Row],[Возврат за июль]]+Таблица13[[#This Row],[возврат]]</f>
        <v>#VALUE!</v>
      </c>
      <c r="M15" s="5" t="e">
        <f>SUMIFS([2]Лист2!$H$2:$H$3988,[2]Лист2!$A$2:$A$3988,Таблица13[[#This Row],[Лицевой]])</f>
        <v>#VALUE!</v>
      </c>
    </row>
    <row r="16" spans="1:13" hidden="1" outlineLevel="2" x14ac:dyDescent="0.25">
      <c r="A16" s="6" t="s">
        <v>7</v>
      </c>
      <c r="B16" s="6">
        <v>655398.93999999994</v>
      </c>
      <c r="C16" s="6">
        <v>4128.8999999999996</v>
      </c>
      <c r="D16" s="11">
        <v>72545</v>
      </c>
      <c r="E16" s="6">
        <v>9432.4</v>
      </c>
      <c r="F16" s="6">
        <v>59.3</v>
      </c>
      <c r="G16" s="6">
        <v>-19.440000000000001</v>
      </c>
      <c r="H16" s="6">
        <v>0</v>
      </c>
      <c r="I16" s="6">
        <v>-46.82</v>
      </c>
      <c r="J16" s="6" t="s">
        <v>50</v>
      </c>
      <c r="K16" s="5" t="e">
        <f>SUMIFS([1]исходный!$I$2:$I$8445,[1]исходный!$A$2:$A$8445,Таблица13[[#This Row],[Лицевой]],[1]исходный!$C$2:$C$8445,"Отопление")</f>
        <v>#VALUE!</v>
      </c>
      <c r="L16" s="5" t="e">
        <f>Таблица13[[#This Row],[Возврат за июль]]+Таблица13[[#This Row],[возврат]]</f>
        <v>#VALUE!</v>
      </c>
      <c r="M16" s="5" t="e">
        <f>SUMIFS([2]Лист2!$H$2:$H$3988,[2]Лист2!$A$2:$A$3988,Таблица13[[#This Row],[Лицевой]])</f>
        <v>#VALUE!</v>
      </c>
    </row>
    <row r="17" spans="1:13" hidden="1" outlineLevel="2" x14ac:dyDescent="0.25">
      <c r="A17" s="6" t="s">
        <v>7</v>
      </c>
      <c r="B17" s="6">
        <v>655398.93999999994</v>
      </c>
      <c r="C17" s="6">
        <v>4128.8999999999996</v>
      </c>
      <c r="D17" s="11">
        <v>72546</v>
      </c>
      <c r="E17" s="6">
        <v>5153.59</v>
      </c>
      <c r="F17" s="6">
        <v>32.4</v>
      </c>
      <c r="G17" s="6">
        <v>-10.59</v>
      </c>
      <c r="H17" s="6">
        <v>0</v>
      </c>
      <c r="I17" s="6">
        <v>-25.58</v>
      </c>
      <c r="J17" s="6" t="s">
        <v>56</v>
      </c>
      <c r="K17" s="5" t="e">
        <f>SUMIFS([1]исходный!$I$2:$I$8445,[1]исходный!$A$2:$A$8445,Таблица13[[#This Row],[Лицевой]],[1]исходный!$C$2:$C$8445,"Отопление")</f>
        <v>#VALUE!</v>
      </c>
      <c r="L17" s="5" t="e">
        <f>Таблица13[[#This Row],[Возврат за июль]]+Таблица13[[#This Row],[возврат]]</f>
        <v>#VALUE!</v>
      </c>
      <c r="M17" s="5" t="e">
        <f>SUMIFS([2]Лист2!$H$2:$H$3988,[2]Лист2!$A$2:$A$3988,Таблица13[[#This Row],[Лицевой]])</f>
        <v>#VALUE!</v>
      </c>
    </row>
    <row r="18" spans="1:13" hidden="1" outlineLevel="2" x14ac:dyDescent="0.25">
      <c r="A18" s="6" t="s">
        <v>7</v>
      </c>
      <c r="B18" s="6">
        <v>655398.93999999994</v>
      </c>
      <c r="C18" s="6">
        <v>4128.8999999999996</v>
      </c>
      <c r="D18" s="11">
        <v>72547</v>
      </c>
      <c r="E18" s="6">
        <v>7857.69</v>
      </c>
      <c r="F18" s="6">
        <v>49.4</v>
      </c>
      <c r="G18" s="6">
        <v>-16.2</v>
      </c>
      <c r="H18" s="6">
        <v>0</v>
      </c>
      <c r="I18" s="6">
        <v>-39.01</v>
      </c>
      <c r="J18" s="6" t="s">
        <v>57</v>
      </c>
      <c r="K18" s="5" t="e">
        <f>SUMIFS([1]исходный!$I$2:$I$8445,[1]исходный!$A$2:$A$8445,Таблица13[[#This Row],[Лицевой]],[1]исходный!$C$2:$C$8445,"Отопление")</f>
        <v>#VALUE!</v>
      </c>
      <c r="L18" s="5" t="e">
        <f>Таблица13[[#This Row],[Возврат за июль]]+Таблица13[[#This Row],[возврат]]</f>
        <v>#VALUE!</v>
      </c>
      <c r="M18" s="5" t="e">
        <f>SUMIFS([2]Лист2!$H$2:$H$3988,[2]Лист2!$A$2:$A$3988,Таблица13[[#This Row],[Лицевой]])</f>
        <v>#VALUE!</v>
      </c>
    </row>
    <row r="19" spans="1:13" hidden="1" outlineLevel="2" x14ac:dyDescent="0.25">
      <c r="A19" s="6" t="s">
        <v>7</v>
      </c>
      <c r="B19" s="6">
        <v>655398.93999999994</v>
      </c>
      <c r="C19" s="6">
        <v>4128.8999999999996</v>
      </c>
      <c r="D19" s="11">
        <v>72548</v>
      </c>
      <c r="E19" s="6">
        <v>7682.71</v>
      </c>
      <c r="F19" s="6">
        <v>48.3</v>
      </c>
      <c r="G19" s="6">
        <v>-15.83</v>
      </c>
      <c r="H19" s="6">
        <v>0</v>
      </c>
      <c r="I19" s="6">
        <v>-38.14</v>
      </c>
      <c r="J19" s="6" t="s">
        <v>58</v>
      </c>
      <c r="K19" s="5" t="e">
        <f>SUMIFS([1]исходный!$I$2:$I$8445,[1]исходный!$A$2:$A$8445,Таблица13[[#This Row],[Лицевой]],[1]исходный!$C$2:$C$8445,"Отопление")</f>
        <v>#VALUE!</v>
      </c>
      <c r="L19" s="5" t="e">
        <f>Таблица13[[#This Row],[Возврат за июль]]+Таблица13[[#This Row],[возврат]]</f>
        <v>#VALUE!</v>
      </c>
      <c r="M19" s="5" t="e">
        <f>SUMIFS([2]Лист2!$H$2:$H$3988,[2]Лист2!$A$2:$A$3988,Таблица13[[#This Row],[Лицевой]])</f>
        <v>#VALUE!</v>
      </c>
    </row>
    <row r="20" spans="1:13" hidden="1" outlineLevel="2" x14ac:dyDescent="0.25">
      <c r="A20" s="6" t="s">
        <v>7</v>
      </c>
      <c r="B20" s="6">
        <v>655398.93999999994</v>
      </c>
      <c r="C20" s="6">
        <v>4128.8999999999996</v>
      </c>
      <c r="D20" s="11">
        <v>72549</v>
      </c>
      <c r="E20" s="6">
        <v>4978.67</v>
      </c>
      <c r="F20" s="6">
        <v>31.3</v>
      </c>
      <c r="G20" s="6">
        <v>-10.28</v>
      </c>
      <c r="H20" s="6">
        <v>0</v>
      </c>
      <c r="I20" s="6">
        <v>-24.72</v>
      </c>
      <c r="J20" s="6" t="s">
        <v>59</v>
      </c>
      <c r="K20" s="5" t="e">
        <f>SUMIFS([1]исходный!$I$2:$I$8445,[1]исходный!$A$2:$A$8445,Таблица13[[#This Row],[Лицевой]],[1]исходный!$C$2:$C$8445,"Отопление")</f>
        <v>#VALUE!</v>
      </c>
      <c r="L20" s="5" t="e">
        <f>Таблица13[[#This Row],[Возврат за июль]]+Таблица13[[#This Row],[возврат]]</f>
        <v>#VALUE!</v>
      </c>
      <c r="M20" s="5" t="e">
        <f>SUMIFS([2]Лист2!$H$2:$H$3988,[2]Лист2!$A$2:$A$3988,Таблица13[[#This Row],[Лицевой]])</f>
        <v>#VALUE!</v>
      </c>
    </row>
    <row r="21" spans="1:13" hidden="1" outlineLevel="2" x14ac:dyDescent="0.25">
      <c r="A21" s="6" t="s">
        <v>7</v>
      </c>
      <c r="B21" s="6">
        <v>655398.93999999994</v>
      </c>
      <c r="C21" s="6">
        <v>4128.8999999999996</v>
      </c>
      <c r="D21" s="11">
        <v>72550</v>
      </c>
      <c r="E21" s="6">
        <v>7205.51</v>
      </c>
      <c r="F21" s="6">
        <v>45.3</v>
      </c>
      <c r="G21" s="6">
        <v>-14.84</v>
      </c>
      <c r="H21" s="6">
        <v>0</v>
      </c>
      <c r="I21" s="6">
        <v>-35.770000000000003</v>
      </c>
      <c r="J21" s="6" t="s">
        <v>60</v>
      </c>
      <c r="K21" s="5" t="e">
        <f>SUMIFS([1]исходный!$I$2:$I$8445,[1]исходный!$A$2:$A$8445,Таблица13[[#This Row],[Лицевой]],[1]исходный!$C$2:$C$8445,"Отопление")</f>
        <v>#VALUE!</v>
      </c>
      <c r="L21" s="5" t="e">
        <f>Таблица13[[#This Row],[Возврат за июль]]+Таблица13[[#This Row],[возврат]]</f>
        <v>#VALUE!</v>
      </c>
      <c r="M21" s="5" t="e">
        <f>SUMIFS([2]Лист2!$H$2:$H$3988,[2]Лист2!$A$2:$A$3988,Таблица13[[#This Row],[Лицевой]])</f>
        <v>#VALUE!</v>
      </c>
    </row>
    <row r="22" spans="1:13" hidden="1" outlineLevel="2" x14ac:dyDescent="0.25">
      <c r="A22" s="6" t="s">
        <v>7</v>
      </c>
      <c r="B22" s="6">
        <v>655398.93999999994</v>
      </c>
      <c r="C22" s="6">
        <v>4128.8999999999996</v>
      </c>
      <c r="D22" s="11">
        <v>72551</v>
      </c>
      <c r="E22" s="6">
        <v>7634.99</v>
      </c>
      <c r="F22" s="6">
        <v>48</v>
      </c>
      <c r="G22" s="6">
        <v>-15.73</v>
      </c>
      <c r="H22" s="6">
        <v>0</v>
      </c>
      <c r="I22" s="6">
        <v>-37.9</v>
      </c>
      <c r="J22" s="6" t="s">
        <v>61</v>
      </c>
      <c r="K22" s="5" t="e">
        <f>SUMIFS([1]исходный!$I$2:$I$8445,[1]исходный!$A$2:$A$8445,Таблица13[[#This Row],[Лицевой]],[1]исходный!$C$2:$C$8445,"Отопление")</f>
        <v>#VALUE!</v>
      </c>
      <c r="L22" s="5" t="e">
        <f>Таблица13[[#This Row],[Возврат за июль]]+Таблица13[[#This Row],[возврат]]</f>
        <v>#VALUE!</v>
      </c>
      <c r="M22" s="5" t="e">
        <f>SUMIFS([2]Лист2!$H$2:$H$3988,[2]Лист2!$A$2:$A$3988,Таблица13[[#This Row],[Лицевой]])</f>
        <v>#VALUE!</v>
      </c>
    </row>
    <row r="23" spans="1:13" hidden="1" outlineLevel="2" x14ac:dyDescent="0.25">
      <c r="A23" s="6" t="s">
        <v>7</v>
      </c>
      <c r="B23" s="6">
        <v>655398.93999999994</v>
      </c>
      <c r="C23" s="6">
        <v>4128.8999999999996</v>
      </c>
      <c r="D23" s="11">
        <v>72552</v>
      </c>
      <c r="E23" s="6">
        <v>5153.59</v>
      </c>
      <c r="F23" s="6">
        <v>32.4</v>
      </c>
      <c r="G23" s="6">
        <v>-10.59</v>
      </c>
      <c r="H23" s="6">
        <v>0</v>
      </c>
      <c r="I23" s="6">
        <v>-25.58</v>
      </c>
      <c r="J23" s="6" t="s">
        <v>56</v>
      </c>
      <c r="K23" s="5" t="e">
        <f>SUMIFS([1]исходный!$I$2:$I$8445,[1]исходный!$A$2:$A$8445,Таблица13[[#This Row],[Лицевой]],[1]исходный!$C$2:$C$8445,"Отопление")</f>
        <v>#VALUE!</v>
      </c>
      <c r="L23" s="5" t="e">
        <f>Таблица13[[#This Row],[Возврат за июль]]+Таблица13[[#This Row],[возврат]]</f>
        <v>#VALUE!</v>
      </c>
      <c r="M23" s="5" t="e">
        <f>SUMIFS([2]Лист2!$H$2:$H$3988,[2]Лист2!$A$2:$A$3988,Таблица13[[#This Row],[Лицевой]])</f>
        <v>#VALUE!</v>
      </c>
    </row>
    <row r="24" spans="1:13" hidden="1" outlineLevel="2" x14ac:dyDescent="0.25">
      <c r="A24" s="6" t="s">
        <v>7</v>
      </c>
      <c r="B24" s="6">
        <v>655398.93999999994</v>
      </c>
      <c r="C24" s="6">
        <v>4128.8999999999996</v>
      </c>
      <c r="D24" s="11">
        <v>72553</v>
      </c>
      <c r="E24" s="6">
        <v>9289.2099999999991</v>
      </c>
      <c r="F24" s="6">
        <v>58.4</v>
      </c>
      <c r="G24" s="6">
        <v>-19.11</v>
      </c>
      <c r="H24" s="6">
        <v>0</v>
      </c>
      <c r="I24" s="6">
        <v>-46.11</v>
      </c>
      <c r="J24" s="6" t="s">
        <v>62</v>
      </c>
      <c r="K24" s="5" t="e">
        <f>SUMIFS([1]исходный!$I$2:$I$8445,[1]исходный!$A$2:$A$8445,Таблица13[[#This Row],[Лицевой]],[1]исходный!$C$2:$C$8445,"Отопление")</f>
        <v>#VALUE!</v>
      </c>
      <c r="L24" s="5" t="e">
        <f>Таблица13[[#This Row],[Возврат за июль]]+Таблица13[[#This Row],[возврат]]</f>
        <v>#VALUE!</v>
      </c>
      <c r="M24" s="5" t="e">
        <f>SUMIFS([2]Лист2!$H$2:$H$3988,[2]Лист2!$A$2:$A$3988,Таблица13[[#This Row],[Лицевой]])</f>
        <v>#VALUE!</v>
      </c>
    </row>
    <row r="25" spans="1:13" hidden="1" outlineLevel="2" x14ac:dyDescent="0.25">
      <c r="A25" s="6" t="s">
        <v>7</v>
      </c>
      <c r="B25" s="6">
        <v>655398.93999999994</v>
      </c>
      <c r="C25" s="6">
        <v>4128.8999999999996</v>
      </c>
      <c r="D25" s="11">
        <v>72554</v>
      </c>
      <c r="E25" s="6">
        <v>7619.06</v>
      </c>
      <c r="F25" s="6">
        <v>47.9</v>
      </c>
      <c r="G25" s="6">
        <v>-15.68</v>
      </c>
      <c r="H25" s="6">
        <v>-1157.83</v>
      </c>
      <c r="I25" s="6">
        <v>-37.82</v>
      </c>
      <c r="J25" s="6" t="s">
        <v>63</v>
      </c>
      <c r="K25" s="5" t="e">
        <f>SUMIFS([1]исходный!$I$2:$I$8445,[1]исходный!$A$2:$A$8445,Таблица13[[#This Row],[Лицевой]],[1]исходный!$C$2:$C$8445,"Отопление")</f>
        <v>#VALUE!</v>
      </c>
      <c r="L25" s="5" t="e">
        <f>Таблица13[[#This Row],[Возврат за июль]]+Таблица13[[#This Row],[возврат]]</f>
        <v>#VALUE!</v>
      </c>
      <c r="M25" s="5" t="e">
        <f>SUMIFS([2]Лист2!$H$2:$H$3988,[2]Лист2!$A$2:$A$3988,Таблица13[[#This Row],[Лицевой]])</f>
        <v>#VALUE!</v>
      </c>
    </row>
    <row r="26" spans="1:13" hidden="1" outlineLevel="2" x14ac:dyDescent="0.25">
      <c r="A26" s="6" t="s">
        <v>7</v>
      </c>
      <c r="B26" s="6">
        <v>655398.93999999994</v>
      </c>
      <c r="C26" s="6">
        <v>4128.8999999999996</v>
      </c>
      <c r="D26" s="11">
        <v>72555</v>
      </c>
      <c r="E26" s="6">
        <v>4978.67</v>
      </c>
      <c r="F26" s="6">
        <v>31.3</v>
      </c>
      <c r="G26" s="6">
        <v>-10.28</v>
      </c>
      <c r="H26" s="6">
        <v>0</v>
      </c>
      <c r="I26" s="6">
        <v>-24.72</v>
      </c>
      <c r="J26" s="6" t="s">
        <v>59</v>
      </c>
      <c r="K26" s="5" t="e">
        <f>SUMIFS([1]исходный!$I$2:$I$8445,[1]исходный!$A$2:$A$8445,Таблица13[[#This Row],[Лицевой]],[1]исходный!$C$2:$C$8445,"Отопление")</f>
        <v>#VALUE!</v>
      </c>
      <c r="L26" s="5" t="e">
        <f>Таблица13[[#This Row],[Возврат за июль]]+Таблица13[[#This Row],[возврат]]</f>
        <v>#VALUE!</v>
      </c>
      <c r="M26" s="5" t="e">
        <f>SUMIFS([2]Лист2!$H$2:$H$3988,[2]Лист2!$A$2:$A$3988,Таблица13[[#This Row],[Лицевой]])</f>
        <v>#VALUE!</v>
      </c>
    </row>
    <row r="27" spans="1:13" hidden="1" outlineLevel="2" x14ac:dyDescent="0.25">
      <c r="A27" s="6" t="s">
        <v>7</v>
      </c>
      <c r="B27" s="6">
        <v>655398.93999999994</v>
      </c>
      <c r="C27" s="6">
        <v>4128.8999999999996</v>
      </c>
      <c r="D27" s="11">
        <v>72556</v>
      </c>
      <c r="E27" s="6">
        <v>8827.94</v>
      </c>
      <c r="F27" s="6">
        <v>55.5</v>
      </c>
      <c r="G27" s="6">
        <v>-18.170000000000002</v>
      </c>
      <c r="H27" s="6">
        <v>0</v>
      </c>
      <c r="I27" s="6">
        <v>-43.81</v>
      </c>
      <c r="J27" s="6" t="s">
        <v>64</v>
      </c>
      <c r="K27" s="5" t="e">
        <f>SUMIFS([1]исходный!$I$2:$I$8445,[1]исходный!$A$2:$A$8445,Таблица13[[#This Row],[Лицевой]],[1]исходный!$C$2:$C$8445,"Отопление")</f>
        <v>#VALUE!</v>
      </c>
      <c r="L27" s="5" t="e">
        <f>Таблица13[[#This Row],[Возврат за июль]]+Таблица13[[#This Row],[возврат]]</f>
        <v>#VALUE!</v>
      </c>
      <c r="M27" s="5" t="e">
        <f>SUMIFS([2]Лист2!$H$2:$H$3988,[2]Лист2!$A$2:$A$3988,Таблица13[[#This Row],[Лицевой]])</f>
        <v>#VALUE!</v>
      </c>
    </row>
    <row r="28" spans="1:13" hidden="1" outlineLevel="2" x14ac:dyDescent="0.25">
      <c r="A28" s="6" t="s">
        <v>7</v>
      </c>
      <c r="B28" s="6">
        <v>655398.93999999994</v>
      </c>
      <c r="C28" s="6">
        <v>4128.8999999999996</v>
      </c>
      <c r="D28" s="11">
        <v>72557</v>
      </c>
      <c r="E28" s="6">
        <v>7889.49</v>
      </c>
      <c r="F28" s="6">
        <v>49.6</v>
      </c>
      <c r="G28" s="6">
        <v>-16.260000000000002</v>
      </c>
      <c r="H28" s="6">
        <v>0</v>
      </c>
      <c r="I28" s="6">
        <v>-39.159999999999997</v>
      </c>
      <c r="J28" s="6" t="s">
        <v>65</v>
      </c>
      <c r="K28" s="5" t="e">
        <f>SUMIFS([1]исходный!$I$2:$I$8445,[1]исходный!$A$2:$A$8445,Таблица13[[#This Row],[Лицевой]],[1]исходный!$C$2:$C$8445,"Отопление")</f>
        <v>#VALUE!</v>
      </c>
      <c r="L28" s="5" t="e">
        <f>Таблица13[[#This Row],[Возврат за июль]]+Таблица13[[#This Row],[возврат]]</f>
        <v>#VALUE!</v>
      </c>
      <c r="M28" s="5" t="e">
        <f>SUMIFS([2]Лист2!$H$2:$H$3988,[2]Лист2!$A$2:$A$3988,Таблица13[[#This Row],[Лицевой]])</f>
        <v>#VALUE!</v>
      </c>
    </row>
    <row r="29" spans="1:13" hidden="1" outlineLevel="2" x14ac:dyDescent="0.25">
      <c r="A29" s="6" t="s">
        <v>7</v>
      </c>
      <c r="B29" s="6">
        <v>655398.93999999994</v>
      </c>
      <c r="C29" s="6">
        <v>4128.8999999999996</v>
      </c>
      <c r="D29" s="11">
        <v>72558</v>
      </c>
      <c r="E29" s="6">
        <v>5090</v>
      </c>
      <c r="F29" s="6">
        <v>32</v>
      </c>
      <c r="G29" s="6">
        <v>-10.5</v>
      </c>
      <c r="H29" s="6">
        <v>0</v>
      </c>
      <c r="I29" s="6">
        <v>-25.26</v>
      </c>
      <c r="J29" s="6" t="s">
        <v>66</v>
      </c>
      <c r="K29" s="5" t="e">
        <f>SUMIFS([1]исходный!$I$2:$I$8445,[1]исходный!$A$2:$A$8445,Таблица13[[#This Row],[Лицевой]],[1]исходный!$C$2:$C$8445,"Отопление")</f>
        <v>#VALUE!</v>
      </c>
      <c r="L29" s="5" t="e">
        <f>Таблица13[[#This Row],[Возврат за июль]]+Таблица13[[#This Row],[возврат]]</f>
        <v>#VALUE!</v>
      </c>
      <c r="M29" s="5" t="e">
        <f>SUMIFS([2]Лист2!$H$2:$H$3988,[2]Лист2!$A$2:$A$3988,Таблица13[[#This Row],[Лицевой]])</f>
        <v>#VALUE!</v>
      </c>
    </row>
    <row r="30" spans="1:13" hidden="1" outlineLevel="2" x14ac:dyDescent="0.25">
      <c r="A30" s="6" t="s">
        <v>7</v>
      </c>
      <c r="B30" s="6">
        <v>655398.93999999994</v>
      </c>
      <c r="C30" s="6">
        <v>4128.8999999999996</v>
      </c>
      <c r="D30" s="11">
        <v>72559</v>
      </c>
      <c r="E30" s="6">
        <v>9146.1</v>
      </c>
      <c r="F30" s="6">
        <v>57.5</v>
      </c>
      <c r="G30" s="6">
        <v>-18.87</v>
      </c>
      <c r="H30" s="6">
        <v>0</v>
      </c>
      <c r="I30" s="6">
        <v>-45.4</v>
      </c>
      <c r="J30" s="6" t="s">
        <v>67</v>
      </c>
      <c r="K30" s="5" t="e">
        <f>SUMIFS([1]исходный!$I$2:$I$8445,[1]исходный!$A$2:$A$8445,Таблица13[[#This Row],[Лицевой]],[1]исходный!$C$2:$C$8445,"Отопление")</f>
        <v>#VALUE!</v>
      </c>
      <c r="L30" s="5" t="e">
        <f>Таблица13[[#This Row],[Возврат за июль]]+Таблица13[[#This Row],[возврат]]</f>
        <v>#VALUE!</v>
      </c>
      <c r="M30" s="5" t="e">
        <f>SUMIFS([2]Лист2!$H$2:$H$3988,[2]Лист2!$A$2:$A$3988,Таблица13[[#This Row],[Лицевой]])</f>
        <v>#VALUE!</v>
      </c>
    </row>
    <row r="31" spans="1:13" hidden="1" outlineLevel="2" x14ac:dyDescent="0.25">
      <c r="A31" s="6" t="s">
        <v>7</v>
      </c>
      <c r="B31" s="6">
        <v>655398.93999999994</v>
      </c>
      <c r="C31" s="6">
        <v>4128.8999999999996</v>
      </c>
      <c r="D31" s="11">
        <v>72560</v>
      </c>
      <c r="E31" s="6">
        <v>7905.38</v>
      </c>
      <c r="F31" s="6">
        <v>49.7</v>
      </c>
      <c r="G31" s="6">
        <v>-16.27</v>
      </c>
      <c r="H31" s="6">
        <v>0</v>
      </c>
      <c r="I31" s="6">
        <v>-39.229999999999997</v>
      </c>
      <c r="J31" s="6" t="s">
        <v>68</v>
      </c>
      <c r="K31" s="5" t="e">
        <f>SUMIFS([1]исходный!$I$2:$I$8445,[1]исходный!$A$2:$A$8445,Таблица13[[#This Row],[Лицевой]],[1]исходный!$C$2:$C$8445,"Отопление")</f>
        <v>#VALUE!</v>
      </c>
      <c r="L31" s="5" t="e">
        <f>Таблица13[[#This Row],[Возврат за июль]]+Таблица13[[#This Row],[возврат]]</f>
        <v>#VALUE!</v>
      </c>
      <c r="M31" s="5" t="e">
        <f>SUMIFS([2]Лист2!$H$2:$H$3988,[2]Лист2!$A$2:$A$3988,Таблица13[[#This Row],[Лицевой]])</f>
        <v>#VALUE!</v>
      </c>
    </row>
    <row r="32" spans="1:13" hidden="1" outlineLevel="2" x14ac:dyDescent="0.25">
      <c r="A32" s="6" t="s">
        <v>7</v>
      </c>
      <c r="B32" s="6">
        <v>655398.93999999994</v>
      </c>
      <c r="C32" s="6">
        <v>4128.8999999999996</v>
      </c>
      <c r="D32" s="11">
        <v>72561</v>
      </c>
      <c r="E32" s="6">
        <v>5026.34</v>
      </c>
      <c r="F32" s="6">
        <v>31.6</v>
      </c>
      <c r="G32" s="6">
        <v>-10.33</v>
      </c>
      <c r="H32" s="6">
        <v>0</v>
      </c>
      <c r="I32" s="6">
        <v>-24.95</v>
      </c>
      <c r="J32" s="6" t="s">
        <v>69</v>
      </c>
      <c r="K32" s="5" t="e">
        <f>SUMIFS([1]исходный!$I$2:$I$8445,[1]исходный!$A$2:$A$8445,Таблица13[[#This Row],[Лицевой]],[1]исходный!$C$2:$C$8445,"Отопление")</f>
        <v>#VALUE!</v>
      </c>
      <c r="L32" s="5" t="e">
        <f>Таблица13[[#This Row],[Возврат за июль]]+Таблица13[[#This Row],[возврат]]</f>
        <v>#VALUE!</v>
      </c>
      <c r="M32" s="5" t="e">
        <f>SUMIFS([2]Лист2!$H$2:$H$3988,[2]Лист2!$A$2:$A$3988,Таблица13[[#This Row],[Лицевой]])</f>
        <v>#VALUE!</v>
      </c>
    </row>
    <row r="33" spans="1:13" hidden="1" outlineLevel="2" x14ac:dyDescent="0.25">
      <c r="A33" s="6" t="s">
        <v>7</v>
      </c>
      <c r="B33" s="6">
        <v>655398.93999999994</v>
      </c>
      <c r="C33" s="6">
        <v>4128.8999999999996</v>
      </c>
      <c r="D33" s="11">
        <v>72562</v>
      </c>
      <c r="E33" s="6">
        <v>9257.42</v>
      </c>
      <c r="F33" s="6">
        <v>58.2</v>
      </c>
      <c r="G33" s="6">
        <v>-19.07</v>
      </c>
      <c r="H33" s="6">
        <v>0</v>
      </c>
      <c r="I33" s="6">
        <v>-45.95</v>
      </c>
      <c r="J33" s="6" t="s">
        <v>48</v>
      </c>
      <c r="K33" s="5" t="e">
        <f>SUMIFS([1]исходный!$I$2:$I$8445,[1]исходный!$A$2:$A$8445,Таблица13[[#This Row],[Лицевой]],[1]исходный!$C$2:$C$8445,"Отопление")</f>
        <v>#VALUE!</v>
      </c>
      <c r="L33" s="5" t="e">
        <f>Таблица13[[#This Row],[Возврат за июль]]+Таблица13[[#This Row],[возврат]]</f>
        <v>#VALUE!</v>
      </c>
      <c r="M33" s="5" t="e">
        <f>SUMIFS([2]Лист2!$H$2:$H$3988,[2]Лист2!$A$2:$A$3988,Таблица13[[#This Row],[Лицевой]])</f>
        <v>#VALUE!</v>
      </c>
    </row>
    <row r="34" spans="1:13" hidden="1" outlineLevel="2" x14ac:dyDescent="0.25">
      <c r="A34" s="6" t="s">
        <v>7</v>
      </c>
      <c r="B34" s="6">
        <v>655398.93999999994</v>
      </c>
      <c r="C34" s="6">
        <v>4128.8999999999996</v>
      </c>
      <c r="D34" s="11">
        <v>72563</v>
      </c>
      <c r="E34" s="6">
        <v>7873.57</v>
      </c>
      <c r="F34" s="6">
        <v>49.5</v>
      </c>
      <c r="G34" s="6">
        <v>-16.21</v>
      </c>
      <c r="H34" s="6">
        <v>-1196.51</v>
      </c>
      <c r="I34" s="6">
        <v>-39.08</v>
      </c>
      <c r="J34" s="6" t="s">
        <v>70</v>
      </c>
      <c r="K34" s="5" t="e">
        <f>SUMIFS([1]исходный!$I$2:$I$8445,[1]исходный!$A$2:$A$8445,Таблица13[[#This Row],[Лицевой]],[1]исходный!$C$2:$C$8445,"Отопление")</f>
        <v>#VALUE!</v>
      </c>
      <c r="L34" s="5" t="e">
        <f>Таблица13[[#This Row],[Возврат за июль]]+Таблица13[[#This Row],[возврат]]</f>
        <v>#VALUE!</v>
      </c>
      <c r="M34" s="5" t="e">
        <f>SUMIFS([2]Лист2!$H$2:$H$3988,[2]Лист2!$A$2:$A$3988,Таблица13[[#This Row],[Лицевой]])</f>
        <v>#VALUE!</v>
      </c>
    </row>
    <row r="35" spans="1:13" hidden="1" outlineLevel="2" x14ac:dyDescent="0.25">
      <c r="A35" s="6" t="s">
        <v>7</v>
      </c>
      <c r="B35" s="6">
        <v>655398.93999999994</v>
      </c>
      <c r="C35" s="6">
        <v>4128.8999999999996</v>
      </c>
      <c r="D35" s="11">
        <v>72564</v>
      </c>
      <c r="E35" s="6">
        <v>7491.8</v>
      </c>
      <c r="F35" s="6">
        <v>47.1</v>
      </c>
      <c r="G35" s="6">
        <v>-15.4</v>
      </c>
      <c r="H35" s="6">
        <v>-1138.5</v>
      </c>
      <c r="I35" s="6">
        <v>-37.19</v>
      </c>
      <c r="J35" s="6" t="s">
        <v>71</v>
      </c>
      <c r="K35" s="5" t="e">
        <f>SUMIFS([1]исходный!$I$2:$I$8445,[1]исходный!$A$2:$A$8445,Таблица13[[#This Row],[Лицевой]],[1]исходный!$C$2:$C$8445,"Отопление")</f>
        <v>#VALUE!</v>
      </c>
      <c r="L35" s="5" t="e">
        <f>Таблица13[[#This Row],[Возврат за июль]]+Таблица13[[#This Row],[возврат]]</f>
        <v>#VALUE!</v>
      </c>
      <c r="M35" s="5" t="e">
        <f>SUMIFS([2]Лист2!$H$2:$H$3988,[2]Лист2!$A$2:$A$3988,Таблица13[[#This Row],[Лицевой]])</f>
        <v>#VALUE!</v>
      </c>
    </row>
    <row r="36" spans="1:13" hidden="1" outlineLevel="2" x14ac:dyDescent="0.25">
      <c r="A36" s="6" t="s">
        <v>7</v>
      </c>
      <c r="B36" s="6">
        <v>655398.93999999994</v>
      </c>
      <c r="C36" s="6">
        <v>4128.8999999999996</v>
      </c>
      <c r="D36" s="11">
        <v>72565</v>
      </c>
      <c r="E36" s="6">
        <v>5599</v>
      </c>
      <c r="F36" s="6">
        <v>35.200000000000003</v>
      </c>
      <c r="G36" s="6">
        <v>-11.55</v>
      </c>
      <c r="H36" s="6">
        <v>-850.86</v>
      </c>
      <c r="I36" s="6">
        <v>-27.8</v>
      </c>
      <c r="J36" s="6" t="s">
        <v>72</v>
      </c>
      <c r="K36" s="5" t="e">
        <f>SUMIFS([1]исходный!$I$2:$I$8445,[1]исходный!$A$2:$A$8445,Таблица13[[#This Row],[Лицевой]],[1]исходный!$C$2:$C$8445,"Отопление")</f>
        <v>#VALUE!</v>
      </c>
      <c r="L36" s="5" t="e">
        <f>Таблица13[[#This Row],[Возврат за июль]]+Таблица13[[#This Row],[возврат]]</f>
        <v>#VALUE!</v>
      </c>
      <c r="M36" s="5" t="e">
        <f>SUMIFS([2]Лист2!$H$2:$H$3988,[2]Лист2!$A$2:$A$3988,Таблица13[[#This Row],[Лицевой]])</f>
        <v>#VALUE!</v>
      </c>
    </row>
    <row r="37" spans="1:13" hidden="1" outlineLevel="2" x14ac:dyDescent="0.25">
      <c r="A37" s="6" t="s">
        <v>7</v>
      </c>
      <c r="B37" s="6">
        <v>655398.93999999994</v>
      </c>
      <c r="C37" s="6">
        <v>4128.8999999999996</v>
      </c>
      <c r="D37" s="11">
        <v>72566</v>
      </c>
      <c r="E37" s="6">
        <v>7953.09</v>
      </c>
      <c r="F37" s="6">
        <v>50</v>
      </c>
      <c r="G37" s="6">
        <v>-16.36</v>
      </c>
      <c r="H37" s="6">
        <v>-1208.5899999999999</v>
      </c>
      <c r="I37" s="6">
        <v>-39.479999999999997</v>
      </c>
      <c r="J37" s="6" t="s">
        <v>73</v>
      </c>
      <c r="K37" s="5" t="e">
        <f>SUMIFS([1]исходный!$I$2:$I$8445,[1]исходный!$A$2:$A$8445,Таблица13[[#This Row],[Лицевой]],[1]исходный!$C$2:$C$8445,"Отопление")</f>
        <v>#VALUE!</v>
      </c>
      <c r="L37" s="5" t="e">
        <f>Таблица13[[#This Row],[Возврат за июль]]+Таблица13[[#This Row],[возврат]]</f>
        <v>#VALUE!</v>
      </c>
      <c r="M37" s="5" t="e">
        <f>SUMIFS([2]Лист2!$H$2:$H$3988,[2]Лист2!$A$2:$A$3988,Таблица13[[#This Row],[Лицевой]])</f>
        <v>#VALUE!</v>
      </c>
    </row>
    <row r="38" spans="1:13" hidden="1" outlineLevel="2" x14ac:dyDescent="0.25">
      <c r="A38" s="6" t="s">
        <v>7</v>
      </c>
      <c r="B38" s="6">
        <v>655398.93999999994</v>
      </c>
      <c r="C38" s="6">
        <v>4128.8999999999996</v>
      </c>
      <c r="D38" s="11">
        <v>72567</v>
      </c>
      <c r="E38" s="6">
        <v>7460.01</v>
      </c>
      <c r="F38" s="6">
        <v>46.9</v>
      </c>
      <c r="G38" s="6">
        <v>-15.36</v>
      </c>
      <c r="H38" s="6">
        <v>-1133.6600000000001</v>
      </c>
      <c r="I38" s="6">
        <v>-37.03</v>
      </c>
      <c r="J38" s="6" t="s">
        <v>74</v>
      </c>
      <c r="K38" s="5" t="e">
        <f>SUMIFS([1]исходный!$I$2:$I$8445,[1]исходный!$A$2:$A$8445,Таблица13[[#This Row],[Лицевой]],[1]исходный!$C$2:$C$8445,"Отопление")</f>
        <v>#VALUE!</v>
      </c>
      <c r="L38" s="5" t="e">
        <f>Таблица13[[#This Row],[Возврат за июль]]+Таблица13[[#This Row],[возврат]]</f>
        <v>#VALUE!</v>
      </c>
      <c r="M38" s="5" t="e">
        <f>SUMIFS([2]Лист2!$H$2:$H$3988,[2]Лист2!$A$2:$A$3988,Таблица13[[#This Row],[Лицевой]])</f>
        <v>#VALUE!</v>
      </c>
    </row>
    <row r="39" spans="1:13" hidden="1" outlineLevel="2" x14ac:dyDescent="0.25">
      <c r="A39" s="6" t="s">
        <v>7</v>
      </c>
      <c r="B39" s="6">
        <v>655398.93999999994</v>
      </c>
      <c r="C39" s="6">
        <v>4128.8999999999996</v>
      </c>
      <c r="D39" s="11">
        <v>72568</v>
      </c>
      <c r="E39" s="6">
        <v>7937.22</v>
      </c>
      <c r="F39" s="6">
        <v>49.9</v>
      </c>
      <c r="G39" s="6">
        <v>-16.37</v>
      </c>
      <c r="H39" s="6">
        <v>-1206.18</v>
      </c>
      <c r="I39" s="6">
        <v>-39.409999999999997</v>
      </c>
      <c r="J39" s="6" t="s">
        <v>75</v>
      </c>
      <c r="K39" s="5" t="e">
        <f>SUMIFS([1]исходный!$I$2:$I$8445,[1]исходный!$A$2:$A$8445,Таблица13[[#This Row],[Лицевой]],[1]исходный!$C$2:$C$8445,"Отопление")</f>
        <v>#VALUE!</v>
      </c>
      <c r="L39" s="5" t="e">
        <f>Таблица13[[#This Row],[Возврат за июль]]+Таблица13[[#This Row],[возврат]]</f>
        <v>#VALUE!</v>
      </c>
      <c r="M39" s="5" t="e">
        <f>SUMIFS([2]Лист2!$H$2:$H$3988,[2]Лист2!$A$2:$A$3988,Таблица13[[#This Row],[Лицевой]])</f>
        <v>#VALUE!</v>
      </c>
    </row>
    <row r="40" spans="1:13" hidden="1" outlineLevel="2" x14ac:dyDescent="0.25">
      <c r="A40" s="6" t="s">
        <v>7</v>
      </c>
      <c r="B40" s="6">
        <v>655398.93999999994</v>
      </c>
      <c r="C40" s="6">
        <v>4128.8999999999996</v>
      </c>
      <c r="D40" s="11">
        <v>72569</v>
      </c>
      <c r="E40" s="6">
        <v>8000.83</v>
      </c>
      <c r="F40" s="6">
        <v>50.3</v>
      </c>
      <c r="G40" s="6">
        <v>-16.48</v>
      </c>
      <c r="H40" s="6">
        <v>-1215.8499999999999</v>
      </c>
      <c r="I40" s="6">
        <v>-39.71</v>
      </c>
      <c r="J40" s="6" t="s">
        <v>76</v>
      </c>
      <c r="K40" s="5" t="e">
        <f>SUMIFS([1]исходный!$I$2:$I$8445,[1]исходный!$A$2:$A$8445,Таблица13[[#This Row],[Лицевой]],[1]исходный!$C$2:$C$8445,"Отопление")</f>
        <v>#VALUE!</v>
      </c>
      <c r="L40" s="5" t="e">
        <f>Таблица13[[#This Row],[Возврат за июль]]+Таблица13[[#This Row],[возврат]]</f>
        <v>#VALUE!</v>
      </c>
      <c r="M40" s="5" t="e">
        <f>SUMIFS([2]Лист2!$H$2:$H$3988,[2]Лист2!$A$2:$A$3988,Таблица13[[#This Row],[Лицевой]])</f>
        <v>#VALUE!</v>
      </c>
    </row>
    <row r="41" spans="1:13" hidden="1" outlineLevel="2" x14ac:dyDescent="0.25">
      <c r="A41" s="6" t="s">
        <v>7</v>
      </c>
      <c r="B41" s="6">
        <v>655398.93999999994</v>
      </c>
      <c r="C41" s="6">
        <v>4128.8999999999996</v>
      </c>
      <c r="D41" s="11">
        <v>72570</v>
      </c>
      <c r="E41" s="6">
        <v>7523.67</v>
      </c>
      <c r="F41" s="6">
        <v>47.3</v>
      </c>
      <c r="G41" s="6">
        <v>-15.53</v>
      </c>
      <c r="H41" s="6">
        <v>-1143.3399999999999</v>
      </c>
      <c r="I41" s="6">
        <v>-37.35</v>
      </c>
      <c r="J41" s="6" t="s">
        <v>45</v>
      </c>
      <c r="K41" s="5" t="e">
        <f>SUMIFS([1]исходный!$I$2:$I$8445,[1]исходный!$A$2:$A$8445,Таблица13[[#This Row],[Лицевой]],[1]исходный!$C$2:$C$8445,"Отопление")</f>
        <v>#VALUE!</v>
      </c>
      <c r="L41" s="5" t="e">
        <f>Таблица13[[#This Row],[Возврат за июль]]+Таблица13[[#This Row],[возврат]]</f>
        <v>#VALUE!</v>
      </c>
      <c r="M41" s="5" t="e">
        <f>SUMIFS([2]Лист2!$H$2:$H$3988,[2]Лист2!$A$2:$A$3988,Таблица13[[#This Row],[Лицевой]])</f>
        <v>#VALUE!</v>
      </c>
    </row>
    <row r="42" spans="1:13" hidden="1" outlineLevel="2" x14ac:dyDescent="0.25">
      <c r="A42" s="6" t="s">
        <v>7</v>
      </c>
      <c r="B42" s="6">
        <v>655398.93999999994</v>
      </c>
      <c r="C42" s="6">
        <v>4128.8999999999996</v>
      </c>
      <c r="D42" s="11">
        <v>72571</v>
      </c>
      <c r="E42" s="6">
        <v>8112.14</v>
      </c>
      <c r="F42" s="6">
        <v>51</v>
      </c>
      <c r="G42" s="6">
        <v>-16.68</v>
      </c>
      <c r="H42" s="6">
        <v>0</v>
      </c>
      <c r="I42" s="6">
        <v>-40.270000000000003</v>
      </c>
      <c r="J42" s="6" t="s">
        <v>77</v>
      </c>
      <c r="K42" s="5" t="e">
        <f>SUMIFS([1]исходный!$I$2:$I$8445,[1]исходный!$A$2:$A$8445,Таблица13[[#This Row],[Лицевой]],[1]исходный!$C$2:$C$8445,"Отопление")</f>
        <v>#VALUE!</v>
      </c>
      <c r="L42" s="5" t="e">
        <f>Таблица13[[#This Row],[Возврат за июль]]+Таблица13[[#This Row],[возврат]]</f>
        <v>#VALUE!</v>
      </c>
      <c r="M42" s="5" t="e">
        <f>SUMIFS([2]Лист2!$H$2:$H$3988,[2]Лист2!$A$2:$A$3988,Таблица13[[#This Row],[Лицевой]])</f>
        <v>#VALUE!</v>
      </c>
    </row>
    <row r="43" spans="1:13" hidden="1" outlineLevel="2" x14ac:dyDescent="0.25">
      <c r="A43" s="6" t="s">
        <v>7</v>
      </c>
      <c r="B43" s="6">
        <v>655398.93999999994</v>
      </c>
      <c r="C43" s="6">
        <v>4128.8999999999996</v>
      </c>
      <c r="D43" s="11">
        <v>72572</v>
      </c>
      <c r="E43" s="6">
        <v>4032.2</v>
      </c>
      <c r="F43" s="6">
        <v>25.35</v>
      </c>
      <c r="G43" s="6">
        <v>-8.2799999999999994</v>
      </c>
      <c r="H43" s="6">
        <v>0</v>
      </c>
      <c r="I43" s="6">
        <v>-20.02</v>
      </c>
      <c r="J43" s="6" t="s">
        <v>78</v>
      </c>
      <c r="K43" s="5" t="e">
        <f>SUMIFS([1]исходный!$I$2:$I$8445,[1]исходный!$A$2:$A$8445,Таблица13[[#This Row],[Лицевой]],[1]исходный!$C$2:$C$8445,"Отопление")</f>
        <v>#VALUE!</v>
      </c>
      <c r="L43" s="5" t="e">
        <f>Таблица13[[#This Row],[Возврат за июль]]+Таблица13[[#This Row],[возврат]]</f>
        <v>#VALUE!</v>
      </c>
      <c r="M43" s="5" t="e">
        <f>SUMIFS([2]Лист2!$H$2:$H$3988,[2]Лист2!$A$2:$A$3988,Таблица13[[#This Row],[Лицевой]])</f>
        <v>#VALUE!</v>
      </c>
    </row>
    <row r="44" spans="1:13" hidden="1" outlineLevel="2" x14ac:dyDescent="0.25">
      <c r="A44" s="6" t="s">
        <v>7</v>
      </c>
      <c r="B44" s="6">
        <v>655398.93999999994</v>
      </c>
      <c r="C44" s="6">
        <v>4128.8999999999996</v>
      </c>
      <c r="D44" s="11">
        <v>75533</v>
      </c>
      <c r="E44" s="6">
        <v>4032.2</v>
      </c>
      <c r="F44" s="6">
        <v>25.35</v>
      </c>
      <c r="G44" s="6">
        <v>-8.2799999999999994</v>
      </c>
      <c r="H44" s="6">
        <v>0</v>
      </c>
      <c r="I44" s="6">
        <v>-20.02</v>
      </c>
      <c r="J44" s="6" t="s">
        <v>78</v>
      </c>
      <c r="K44" s="5" t="e">
        <f>SUMIFS([1]исходный!$I$2:$I$8445,[1]исходный!$A$2:$A$8445,Таблица13[[#This Row],[Лицевой]],[1]исходный!$C$2:$C$8445,"Отопление")</f>
        <v>#VALUE!</v>
      </c>
      <c r="L44" s="5" t="e">
        <f>Таблица13[[#This Row],[Возврат за июль]]+Таблица13[[#This Row],[возврат]]</f>
        <v>#VALUE!</v>
      </c>
      <c r="M44" s="5" t="e">
        <f>SUMIFS([2]Лист2!$H$2:$H$3988,[2]Лист2!$A$2:$A$3988,Таблица13[[#This Row],[Лицевой]])</f>
        <v>#VALUE!</v>
      </c>
    </row>
    <row r="45" spans="1:13" hidden="1" outlineLevel="2" x14ac:dyDescent="0.25">
      <c r="A45" s="6" t="s">
        <v>7</v>
      </c>
      <c r="B45" s="6">
        <v>655398.93999999994</v>
      </c>
      <c r="C45" s="6">
        <v>4128.8999999999996</v>
      </c>
      <c r="D45" s="11">
        <v>72573</v>
      </c>
      <c r="E45" s="6">
        <v>7619.06</v>
      </c>
      <c r="F45" s="6">
        <v>47.9</v>
      </c>
      <c r="G45" s="6">
        <v>-15.68</v>
      </c>
      <c r="H45" s="6">
        <v>0</v>
      </c>
      <c r="I45" s="6">
        <v>-37.82</v>
      </c>
      <c r="J45" s="6" t="s">
        <v>63</v>
      </c>
      <c r="K45" s="5" t="e">
        <f>SUMIFS([1]исходный!$I$2:$I$8445,[1]исходный!$A$2:$A$8445,Таблица13[[#This Row],[Лицевой]],[1]исходный!$C$2:$C$8445,"Отопление")</f>
        <v>#VALUE!</v>
      </c>
      <c r="L45" s="5" t="e">
        <f>Таблица13[[#This Row],[Возврат за июль]]+Таблица13[[#This Row],[возврат]]</f>
        <v>#VALUE!</v>
      </c>
      <c r="M45" s="5" t="e">
        <f>SUMIFS([2]Лист2!$H$2:$H$3988,[2]Лист2!$A$2:$A$3988,Таблица13[[#This Row],[Лицевой]])</f>
        <v>#VALUE!</v>
      </c>
    </row>
    <row r="46" spans="1:13" hidden="1" outlineLevel="2" x14ac:dyDescent="0.25">
      <c r="A46" s="6" t="s">
        <v>7</v>
      </c>
      <c r="B46" s="6">
        <v>655398.93999999994</v>
      </c>
      <c r="C46" s="6">
        <v>4128.8999999999996</v>
      </c>
      <c r="D46" s="11">
        <v>72574</v>
      </c>
      <c r="E46" s="6">
        <v>8016.74</v>
      </c>
      <c r="F46" s="6">
        <v>50.4</v>
      </c>
      <c r="G46" s="6">
        <v>-16.52</v>
      </c>
      <c r="H46" s="6">
        <v>-1218.27</v>
      </c>
      <c r="I46" s="6">
        <v>-39.799999999999997</v>
      </c>
      <c r="J46" s="6" t="s">
        <v>79</v>
      </c>
      <c r="K46" s="5" t="e">
        <f>SUMIFS([1]исходный!$I$2:$I$8445,[1]исходный!$A$2:$A$8445,Таблица13[[#This Row],[Лицевой]],[1]исходный!$C$2:$C$8445,"Отопление")</f>
        <v>#VALUE!</v>
      </c>
      <c r="L46" s="5" t="e">
        <f>Таблица13[[#This Row],[Возврат за июль]]+Таблица13[[#This Row],[возврат]]</f>
        <v>#VALUE!</v>
      </c>
      <c r="M46" s="5" t="e">
        <f>SUMIFS([2]Лист2!$H$2:$H$3988,[2]Лист2!$A$2:$A$3988,Таблица13[[#This Row],[Лицевой]])</f>
        <v>#VALUE!</v>
      </c>
    </row>
    <row r="47" spans="1:13" hidden="1" outlineLevel="2" x14ac:dyDescent="0.25">
      <c r="A47" s="6" t="s">
        <v>7</v>
      </c>
      <c r="B47" s="6">
        <v>655398.93999999994</v>
      </c>
      <c r="C47" s="6">
        <v>4128.8999999999996</v>
      </c>
      <c r="D47" s="11">
        <v>72423</v>
      </c>
      <c r="E47" s="6">
        <v>4509.41</v>
      </c>
      <c r="F47" s="6">
        <v>28.35</v>
      </c>
      <c r="G47" s="6">
        <v>-9.2899999999999991</v>
      </c>
      <c r="H47" s="6">
        <v>0</v>
      </c>
      <c r="I47" s="6">
        <v>-22.39</v>
      </c>
      <c r="J47" s="6" t="s">
        <v>80</v>
      </c>
      <c r="K47" s="5" t="e">
        <f>SUMIFS([1]исходный!$I$2:$I$8445,[1]исходный!$A$2:$A$8445,Таблица13[[#This Row],[Лицевой]],[1]исходный!$C$2:$C$8445,"Отопление")</f>
        <v>#VALUE!</v>
      </c>
      <c r="L47" s="5" t="e">
        <f>Таблица13[[#This Row],[Возврат за июль]]+Таблица13[[#This Row],[возврат]]</f>
        <v>#VALUE!</v>
      </c>
      <c r="M47" s="5" t="e">
        <f>SUMIFS([2]Лист2!$H$2:$H$3988,[2]Лист2!$A$2:$A$3988,Таблица13[[#This Row],[Лицевой]])</f>
        <v>#VALUE!</v>
      </c>
    </row>
    <row r="48" spans="1:13" hidden="1" outlineLevel="2" x14ac:dyDescent="0.25">
      <c r="A48" s="6" t="s">
        <v>7</v>
      </c>
      <c r="B48" s="6">
        <v>655398.93999999994</v>
      </c>
      <c r="C48" s="6">
        <v>4128.8999999999996</v>
      </c>
      <c r="D48" s="11">
        <v>72575</v>
      </c>
      <c r="E48" s="6">
        <v>3539.13</v>
      </c>
      <c r="F48" s="6">
        <v>22.25</v>
      </c>
      <c r="G48" s="6">
        <v>-7.29</v>
      </c>
      <c r="H48" s="6">
        <v>0</v>
      </c>
      <c r="I48" s="6">
        <v>-17.57</v>
      </c>
      <c r="J48" s="6" t="s">
        <v>81</v>
      </c>
      <c r="K48" s="5" t="e">
        <f>SUMIFS([1]исходный!$I$2:$I$8445,[1]исходный!$A$2:$A$8445,Таблица13[[#This Row],[Лицевой]],[1]исходный!$C$2:$C$8445,"Отопление")</f>
        <v>#VALUE!</v>
      </c>
      <c r="L48" s="5" t="e">
        <f>Таблица13[[#This Row],[Возврат за июль]]+Таблица13[[#This Row],[возврат]]</f>
        <v>#VALUE!</v>
      </c>
      <c r="M48" s="5" t="e">
        <f>SUMIFS([2]Лист2!$H$2:$H$3988,[2]Лист2!$A$2:$A$3988,Таблица13[[#This Row],[Лицевой]])</f>
        <v>#VALUE!</v>
      </c>
    </row>
    <row r="49" spans="1:13" hidden="1" outlineLevel="2" x14ac:dyDescent="0.25">
      <c r="A49" s="6" t="s">
        <v>7</v>
      </c>
      <c r="B49" s="6">
        <v>655398.93999999994</v>
      </c>
      <c r="C49" s="6">
        <v>4128.8999999999996</v>
      </c>
      <c r="D49" s="11">
        <v>72576</v>
      </c>
      <c r="E49" s="6">
        <v>7619.06</v>
      </c>
      <c r="F49" s="6">
        <v>47.9</v>
      </c>
      <c r="G49" s="6">
        <v>-15.68</v>
      </c>
      <c r="H49" s="6">
        <v>-1157.83</v>
      </c>
      <c r="I49" s="6">
        <v>-37.82</v>
      </c>
      <c r="J49" s="6" t="s">
        <v>63</v>
      </c>
      <c r="K49" s="5" t="e">
        <f>SUMIFS([1]исходный!$I$2:$I$8445,[1]исходный!$A$2:$A$8445,Таблица13[[#This Row],[Лицевой]],[1]исходный!$C$2:$C$8445,"Отопление")</f>
        <v>#VALUE!</v>
      </c>
      <c r="L49" s="5" t="e">
        <f>Таблица13[[#This Row],[Возврат за июль]]+Таблица13[[#This Row],[возврат]]</f>
        <v>#VALUE!</v>
      </c>
      <c r="M49" s="5" t="e">
        <f>SUMIFS([2]Лист2!$H$2:$H$3988,[2]Лист2!$A$2:$A$3988,Таблица13[[#This Row],[Лицевой]])</f>
        <v>#VALUE!</v>
      </c>
    </row>
    <row r="50" spans="1:13" hidden="1" outlineLevel="2" x14ac:dyDescent="0.25">
      <c r="A50" s="6" t="s">
        <v>7</v>
      </c>
      <c r="B50" s="6">
        <v>655398.93999999994</v>
      </c>
      <c r="C50" s="6">
        <v>4128.8999999999996</v>
      </c>
      <c r="D50" s="11">
        <v>72577</v>
      </c>
      <c r="E50" s="6">
        <v>7873.57</v>
      </c>
      <c r="F50" s="6">
        <v>49.5</v>
      </c>
      <c r="G50" s="6">
        <v>-16.21</v>
      </c>
      <c r="H50" s="6">
        <v>-1196.51</v>
      </c>
      <c r="I50" s="6">
        <v>-39.08</v>
      </c>
      <c r="J50" s="6" t="s">
        <v>70</v>
      </c>
      <c r="K50" s="5" t="e">
        <f>SUMIFS([1]исходный!$I$2:$I$8445,[1]исходный!$A$2:$A$8445,Таблица13[[#This Row],[Лицевой]],[1]исходный!$C$2:$C$8445,"Отопление")</f>
        <v>#VALUE!</v>
      </c>
      <c r="L50" s="5" t="e">
        <f>Таблица13[[#This Row],[Возврат за июль]]+Таблица13[[#This Row],[возврат]]</f>
        <v>#VALUE!</v>
      </c>
      <c r="M50" s="5" t="e">
        <f>SUMIFS([2]Лист2!$H$2:$H$3988,[2]Лист2!$A$2:$A$3988,Таблица13[[#This Row],[Лицевой]])</f>
        <v>#VALUE!</v>
      </c>
    </row>
    <row r="51" spans="1:13" hidden="1" outlineLevel="2" x14ac:dyDescent="0.25">
      <c r="A51" s="6" t="s">
        <v>7</v>
      </c>
      <c r="B51" s="6">
        <v>655398.93999999994</v>
      </c>
      <c r="C51" s="6">
        <v>4128.8999999999996</v>
      </c>
      <c r="D51" s="11">
        <v>72578</v>
      </c>
      <c r="E51" s="6">
        <v>7634.99</v>
      </c>
      <c r="F51" s="6">
        <v>48</v>
      </c>
      <c r="G51" s="6">
        <v>-15.73</v>
      </c>
      <c r="H51" s="6">
        <v>0</v>
      </c>
      <c r="I51" s="6">
        <v>-37.9</v>
      </c>
      <c r="J51" s="6" t="s">
        <v>61</v>
      </c>
      <c r="K51" s="5" t="e">
        <f>SUMIFS([1]исходный!$I$2:$I$8445,[1]исходный!$A$2:$A$8445,Таблица13[[#This Row],[Лицевой]],[1]исходный!$C$2:$C$8445,"Отопление")</f>
        <v>#VALUE!</v>
      </c>
      <c r="L51" s="5" t="e">
        <f>Таблица13[[#This Row],[Возврат за июль]]+Таблица13[[#This Row],[возврат]]</f>
        <v>#VALUE!</v>
      </c>
      <c r="M51" s="5" t="e">
        <f>SUMIFS([2]Лист2!$H$2:$H$3988,[2]Лист2!$A$2:$A$3988,Таблица13[[#This Row],[Лицевой]])</f>
        <v>#VALUE!</v>
      </c>
    </row>
    <row r="52" spans="1:13" hidden="1" outlineLevel="2" x14ac:dyDescent="0.25">
      <c r="A52" s="6" t="s">
        <v>7</v>
      </c>
      <c r="B52" s="6">
        <v>655398.93999999994</v>
      </c>
      <c r="C52" s="6">
        <v>4128.8999999999996</v>
      </c>
      <c r="D52" s="11">
        <v>72579</v>
      </c>
      <c r="E52" s="6">
        <v>5185.45</v>
      </c>
      <c r="F52" s="6">
        <v>32.6</v>
      </c>
      <c r="G52" s="6">
        <v>-10.7</v>
      </c>
      <c r="H52" s="6">
        <v>-788.01</v>
      </c>
      <c r="I52" s="6">
        <v>-25.74</v>
      </c>
      <c r="J52" s="6" t="s">
        <v>82</v>
      </c>
      <c r="K52" s="5" t="e">
        <f>SUMIFS([1]исходный!$I$2:$I$8445,[1]исходный!$A$2:$A$8445,Таблица13[[#This Row],[Лицевой]],[1]исходный!$C$2:$C$8445,"Отопление")</f>
        <v>#VALUE!</v>
      </c>
      <c r="L52" s="5" t="e">
        <f>Таблица13[[#This Row],[Возврат за июль]]+Таблица13[[#This Row],[возврат]]</f>
        <v>#VALUE!</v>
      </c>
      <c r="M52" s="5" t="e">
        <f>SUMIFS([2]Лист2!$H$2:$H$3988,[2]Лист2!$A$2:$A$3988,Таблица13[[#This Row],[Лицевой]])</f>
        <v>#VALUE!</v>
      </c>
    </row>
    <row r="53" spans="1:13" hidden="1" outlineLevel="2" x14ac:dyDescent="0.25">
      <c r="A53" s="6" t="s">
        <v>7</v>
      </c>
      <c r="B53" s="6">
        <v>655398.93999999994</v>
      </c>
      <c r="C53" s="6">
        <v>4128.8999999999996</v>
      </c>
      <c r="D53" s="11">
        <v>72580</v>
      </c>
      <c r="E53" s="6">
        <v>6966.93</v>
      </c>
      <c r="F53" s="6">
        <v>43.8</v>
      </c>
      <c r="G53" s="6">
        <v>-14.36</v>
      </c>
      <c r="H53" s="6">
        <v>-1058.73</v>
      </c>
      <c r="I53" s="6">
        <v>-34.58</v>
      </c>
      <c r="J53" s="6" t="s">
        <v>83</v>
      </c>
      <c r="K53" s="5" t="e">
        <f>SUMIFS([1]исходный!$I$2:$I$8445,[1]исходный!$A$2:$A$8445,Таблица13[[#This Row],[Лицевой]],[1]исходный!$C$2:$C$8445,"Отопление")</f>
        <v>#VALUE!</v>
      </c>
      <c r="L53" s="5" t="e">
        <f>Таблица13[[#This Row],[Возврат за июль]]+Таблица13[[#This Row],[возврат]]</f>
        <v>#VALUE!</v>
      </c>
      <c r="M53" s="5" t="e">
        <f>SUMIFS([2]Лист2!$H$2:$H$3988,[2]Лист2!$A$2:$A$3988,Таблица13[[#This Row],[Лицевой]])</f>
        <v>#VALUE!</v>
      </c>
    </row>
    <row r="54" spans="1:13" hidden="1" outlineLevel="2" x14ac:dyDescent="0.25">
      <c r="A54" s="6" t="s">
        <v>7</v>
      </c>
      <c r="B54" s="6">
        <v>655398.93999999994</v>
      </c>
      <c r="C54" s="6">
        <v>4128.8999999999996</v>
      </c>
      <c r="D54" s="11">
        <v>72581</v>
      </c>
      <c r="E54" s="6">
        <v>7555.47</v>
      </c>
      <c r="F54" s="6">
        <v>47.5</v>
      </c>
      <c r="G54" s="6">
        <v>-15.58</v>
      </c>
      <c r="H54" s="6">
        <v>0</v>
      </c>
      <c r="I54" s="6">
        <v>-37.5</v>
      </c>
      <c r="J54" s="6" t="s">
        <v>84</v>
      </c>
      <c r="K54" s="5" t="e">
        <f>SUMIFS([1]исходный!$I$2:$I$8445,[1]исходный!$A$2:$A$8445,Таблица13[[#This Row],[Лицевой]],[1]исходный!$C$2:$C$8445,"Отопление")</f>
        <v>#VALUE!</v>
      </c>
      <c r="L54" s="5" t="e">
        <f>Таблица13[[#This Row],[Возврат за июль]]+Таблица13[[#This Row],[возврат]]</f>
        <v>#VALUE!</v>
      </c>
      <c r="M54" s="5" t="e">
        <f>SUMIFS([2]Лист2!$H$2:$H$3988,[2]Лист2!$A$2:$A$3988,Таблица13[[#This Row],[Лицевой]])</f>
        <v>#VALUE!</v>
      </c>
    </row>
    <row r="55" spans="1:13" hidden="1" outlineLevel="2" x14ac:dyDescent="0.25">
      <c r="A55" s="6" t="s">
        <v>7</v>
      </c>
      <c r="B55" s="6">
        <v>655398.93999999994</v>
      </c>
      <c r="C55" s="6">
        <v>4128.8999999999996</v>
      </c>
      <c r="D55" s="11">
        <v>72582</v>
      </c>
      <c r="E55" s="6">
        <v>5312.69</v>
      </c>
      <c r="F55" s="6">
        <v>33.4</v>
      </c>
      <c r="G55" s="6">
        <v>-10.96</v>
      </c>
      <c r="H55" s="6">
        <v>0</v>
      </c>
      <c r="I55" s="6">
        <v>-26.38</v>
      </c>
      <c r="J55" s="6" t="s">
        <v>85</v>
      </c>
      <c r="K55" s="5" t="e">
        <f>SUMIFS([1]исходный!$I$2:$I$8445,[1]исходный!$A$2:$A$8445,Таблица13[[#This Row],[Лицевой]],[1]исходный!$C$2:$C$8445,"Отопление")</f>
        <v>#VALUE!</v>
      </c>
      <c r="L55" s="5" t="e">
        <f>Таблица13[[#This Row],[Возврат за июль]]+Таблица13[[#This Row],[возврат]]</f>
        <v>#VALUE!</v>
      </c>
      <c r="M55" s="5" t="e">
        <f>SUMIFS([2]Лист2!$H$2:$H$3988,[2]Лист2!$A$2:$A$3988,Таблица13[[#This Row],[Лицевой]])</f>
        <v>#VALUE!</v>
      </c>
    </row>
    <row r="56" spans="1:13" hidden="1" outlineLevel="2" x14ac:dyDescent="0.25">
      <c r="A56" s="6" t="s">
        <v>7</v>
      </c>
      <c r="B56" s="6">
        <v>655398.93999999994</v>
      </c>
      <c r="C56" s="6">
        <v>4128.8999999999996</v>
      </c>
      <c r="D56" s="11">
        <v>72583</v>
      </c>
      <c r="E56" s="6">
        <v>8939.31</v>
      </c>
      <c r="F56" s="6">
        <v>56.2</v>
      </c>
      <c r="G56" s="6">
        <v>-18.43</v>
      </c>
      <c r="H56" s="6">
        <v>-1358.47</v>
      </c>
      <c r="I56" s="6">
        <v>-44.38</v>
      </c>
      <c r="J56" s="6" t="s">
        <v>86</v>
      </c>
      <c r="K56" s="5" t="e">
        <f>SUMIFS([1]исходный!$I$2:$I$8445,[1]исходный!$A$2:$A$8445,Таблица13[[#This Row],[Лицевой]],[1]исходный!$C$2:$C$8445,"Отопление")</f>
        <v>#VALUE!</v>
      </c>
      <c r="L56" s="5" t="e">
        <f>Таблица13[[#This Row],[Возврат за июль]]+Таблица13[[#This Row],[возврат]]</f>
        <v>#VALUE!</v>
      </c>
      <c r="M56" s="5" t="e">
        <f>SUMIFS([2]Лист2!$H$2:$H$3988,[2]Лист2!$A$2:$A$3988,Таблица13[[#This Row],[Лицевой]])</f>
        <v>#VALUE!</v>
      </c>
    </row>
    <row r="57" spans="1:13" hidden="1" outlineLevel="2" x14ac:dyDescent="0.25">
      <c r="A57" s="6" t="s">
        <v>7</v>
      </c>
      <c r="B57" s="6">
        <v>655398.93999999994</v>
      </c>
      <c r="C57" s="6">
        <v>4128.8999999999996</v>
      </c>
      <c r="D57" s="11">
        <v>72584</v>
      </c>
      <c r="E57" s="6">
        <v>7682.71</v>
      </c>
      <c r="F57" s="6">
        <v>48.3</v>
      </c>
      <c r="G57" s="6">
        <v>-15.83</v>
      </c>
      <c r="H57" s="6">
        <v>-1167.51</v>
      </c>
      <c r="I57" s="6">
        <v>-38.14</v>
      </c>
      <c r="J57" s="6" t="s">
        <v>58</v>
      </c>
      <c r="K57" s="5" t="e">
        <f>SUMIFS([1]исходный!$I$2:$I$8445,[1]исходный!$A$2:$A$8445,Таблица13[[#This Row],[Лицевой]],[1]исходный!$C$2:$C$8445,"Отопление")</f>
        <v>#VALUE!</v>
      </c>
      <c r="L57" s="5" t="e">
        <f>Таблица13[[#This Row],[Возврат за июль]]+Таблица13[[#This Row],[возврат]]</f>
        <v>#VALUE!</v>
      </c>
      <c r="M57" s="5" t="e">
        <f>SUMIFS([2]Лист2!$H$2:$H$3988,[2]Лист2!$A$2:$A$3988,Таблица13[[#This Row],[Лицевой]])</f>
        <v>#VALUE!</v>
      </c>
    </row>
    <row r="58" spans="1:13" hidden="1" outlineLevel="2" x14ac:dyDescent="0.25">
      <c r="A58" s="6" t="s">
        <v>7</v>
      </c>
      <c r="B58" s="6">
        <v>655398.93999999994</v>
      </c>
      <c r="C58" s="6">
        <v>4128.8999999999996</v>
      </c>
      <c r="D58" s="11">
        <v>72585</v>
      </c>
      <c r="E58" s="6">
        <v>5217.24</v>
      </c>
      <c r="F58" s="6">
        <v>32.799999999999997</v>
      </c>
      <c r="G58" s="6">
        <v>-10.75</v>
      </c>
      <c r="H58" s="6">
        <v>0</v>
      </c>
      <c r="I58" s="6">
        <v>-25.9</v>
      </c>
      <c r="J58" s="6" t="s">
        <v>87</v>
      </c>
      <c r="K58" s="5" t="e">
        <f>SUMIFS([1]исходный!$I$2:$I$8445,[1]исходный!$A$2:$A$8445,Таблица13[[#This Row],[Лицевой]],[1]исходный!$C$2:$C$8445,"Отопление")</f>
        <v>#VALUE!</v>
      </c>
      <c r="L58" s="5" t="e">
        <f>Таблица13[[#This Row],[Возврат за июль]]+Таблица13[[#This Row],[возврат]]</f>
        <v>#VALUE!</v>
      </c>
      <c r="M58" s="5" t="e">
        <f>SUMIFS([2]Лист2!$H$2:$H$3988,[2]Лист2!$A$2:$A$3988,Таблица13[[#This Row],[Лицевой]])</f>
        <v>#VALUE!</v>
      </c>
    </row>
    <row r="59" spans="1:13" hidden="1" outlineLevel="2" x14ac:dyDescent="0.25">
      <c r="A59" s="6" t="s">
        <v>7</v>
      </c>
      <c r="B59" s="6">
        <v>655398.93999999994</v>
      </c>
      <c r="C59" s="6">
        <v>4128.8999999999996</v>
      </c>
      <c r="D59" s="11">
        <v>72586</v>
      </c>
      <c r="E59" s="6">
        <v>9193.81</v>
      </c>
      <c r="F59" s="6">
        <v>57.8</v>
      </c>
      <c r="G59" s="6">
        <v>-18.96</v>
      </c>
      <c r="H59" s="6">
        <v>0</v>
      </c>
      <c r="I59" s="6">
        <v>-45.65</v>
      </c>
      <c r="J59" s="6" t="s">
        <v>88</v>
      </c>
      <c r="K59" s="5" t="e">
        <f>SUMIFS([1]исходный!$I$2:$I$8445,[1]исходный!$A$2:$A$8445,Таблица13[[#This Row],[Лицевой]],[1]исходный!$C$2:$C$8445,"Отопление")</f>
        <v>#VALUE!</v>
      </c>
      <c r="L59" s="5" t="e">
        <f>Таблица13[[#This Row],[Возврат за июль]]+Таблица13[[#This Row],[возврат]]</f>
        <v>#VALUE!</v>
      </c>
      <c r="M59" s="5" t="e">
        <f>SUMIFS([2]Лист2!$H$2:$H$3988,[2]Лист2!$A$2:$A$3988,Таблица13[[#This Row],[Лицевой]])</f>
        <v>#VALUE!</v>
      </c>
    </row>
    <row r="60" spans="1:13" hidden="1" outlineLevel="2" x14ac:dyDescent="0.25">
      <c r="A60" s="6" t="s">
        <v>7</v>
      </c>
      <c r="B60" s="6">
        <v>655398.93999999994</v>
      </c>
      <c r="C60" s="6">
        <v>4128.8999999999996</v>
      </c>
      <c r="D60" s="11">
        <v>72587</v>
      </c>
      <c r="E60" s="6">
        <v>7714.52</v>
      </c>
      <c r="F60" s="6">
        <v>48.5</v>
      </c>
      <c r="G60" s="6">
        <v>-15.9</v>
      </c>
      <c r="H60" s="6">
        <v>0</v>
      </c>
      <c r="I60" s="6">
        <v>-38.29</v>
      </c>
      <c r="J60" s="6" t="s">
        <v>49</v>
      </c>
      <c r="K60" s="5" t="e">
        <f>SUMIFS([1]исходный!$I$2:$I$8445,[1]исходный!$A$2:$A$8445,Таблица13[[#This Row],[Лицевой]],[1]исходный!$C$2:$C$8445,"Отопление")</f>
        <v>#VALUE!</v>
      </c>
      <c r="L60" s="5" t="e">
        <f>Таблица13[[#This Row],[Возврат за июль]]+Таблица13[[#This Row],[возврат]]</f>
        <v>#VALUE!</v>
      </c>
      <c r="M60" s="5" t="e">
        <f>SUMIFS([2]Лист2!$H$2:$H$3988,[2]Лист2!$A$2:$A$3988,Таблица13[[#This Row],[Лицевой]])</f>
        <v>#VALUE!</v>
      </c>
    </row>
    <row r="61" spans="1:13" hidden="1" outlineLevel="2" x14ac:dyDescent="0.25">
      <c r="A61" s="6" t="s">
        <v>7</v>
      </c>
      <c r="B61" s="6">
        <v>655398.93999999994</v>
      </c>
      <c r="C61" s="6">
        <v>4128.8999999999996</v>
      </c>
      <c r="D61" s="11">
        <v>72588</v>
      </c>
      <c r="E61" s="6">
        <v>5185.45</v>
      </c>
      <c r="F61" s="6">
        <v>32.6</v>
      </c>
      <c r="G61" s="6">
        <v>-10.7</v>
      </c>
      <c r="H61" s="6">
        <v>0</v>
      </c>
      <c r="I61" s="6">
        <v>-25.74</v>
      </c>
      <c r="J61" s="6" t="s">
        <v>82</v>
      </c>
      <c r="K61" s="5" t="e">
        <f>SUMIFS([1]исходный!$I$2:$I$8445,[1]исходный!$A$2:$A$8445,Таблица13[[#This Row],[Лицевой]],[1]исходный!$C$2:$C$8445,"Отопление")</f>
        <v>#VALUE!</v>
      </c>
      <c r="L61" s="5" t="e">
        <f>Таблица13[[#This Row],[Возврат за июль]]+Таблица13[[#This Row],[возврат]]</f>
        <v>#VALUE!</v>
      </c>
      <c r="M61" s="5" t="e">
        <f>SUMIFS([2]Лист2!$H$2:$H$3988,[2]Лист2!$A$2:$A$3988,Таблица13[[#This Row],[Лицевой]])</f>
        <v>#VALUE!</v>
      </c>
    </row>
    <row r="62" spans="1:13" hidden="1" outlineLevel="2" x14ac:dyDescent="0.25">
      <c r="A62" s="6" t="s">
        <v>7</v>
      </c>
      <c r="B62" s="6">
        <v>655398.93999999994</v>
      </c>
      <c r="C62" s="6">
        <v>4128.8999999999996</v>
      </c>
      <c r="D62" s="11">
        <v>72589</v>
      </c>
      <c r="E62" s="6">
        <v>9161.9699999999993</v>
      </c>
      <c r="F62" s="6">
        <v>57.6</v>
      </c>
      <c r="G62" s="6">
        <v>-18.86</v>
      </c>
      <c r="H62" s="6">
        <v>0</v>
      </c>
      <c r="I62" s="6">
        <v>-45.47</v>
      </c>
      <c r="J62" s="6" t="s">
        <v>89</v>
      </c>
      <c r="K62" s="5" t="e">
        <f>SUMIFS([1]исходный!$I$2:$I$8445,[1]исходный!$A$2:$A$8445,Таблица13[[#This Row],[Лицевой]],[1]исходный!$C$2:$C$8445,"Отопление")</f>
        <v>#VALUE!</v>
      </c>
      <c r="L62" s="5" t="e">
        <f>Таблица13[[#This Row],[Возврат за июль]]+Таблица13[[#This Row],[возврат]]</f>
        <v>#VALUE!</v>
      </c>
      <c r="M62" s="5" t="e">
        <f>SUMIFS([2]Лист2!$H$2:$H$3988,[2]Лист2!$A$2:$A$3988,Таблица13[[#This Row],[Лицевой]])</f>
        <v>#VALUE!</v>
      </c>
    </row>
    <row r="63" spans="1:13" hidden="1" outlineLevel="2" x14ac:dyDescent="0.25">
      <c r="A63" s="6" t="s">
        <v>7</v>
      </c>
      <c r="B63" s="6">
        <v>655398.93999999994</v>
      </c>
      <c r="C63" s="6">
        <v>4128.8999999999996</v>
      </c>
      <c r="D63" s="11">
        <v>72590</v>
      </c>
      <c r="E63" s="6">
        <v>7809.97</v>
      </c>
      <c r="F63" s="6">
        <v>49.1</v>
      </c>
      <c r="G63" s="6">
        <v>-16.11</v>
      </c>
      <c r="H63" s="6">
        <v>-1186.8499999999999</v>
      </c>
      <c r="I63" s="6">
        <v>-38.770000000000003</v>
      </c>
      <c r="J63" s="6" t="s">
        <v>90</v>
      </c>
      <c r="K63" s="5" t="e">
        <f>SUMIFS([1]исходный!$I$2:$I$8445,[1]исходный!$A$2:$A$8445,Таблица13[[#This Row],[Лицевой]],[1]исходный!$C$2:$C$8445,"Отопление")</f>
        <v>#VALUE!</v>
      </c>
      <c r="L63" s="5" t="e">
        <f>Таблица13[[#This Row],[Возврат за июль]]+Таблица13[[#This Row],[возврат]]</f>
        <v>#VALUE!</v>
      </c>
      <c r="M63" s="5" t="e">
        <f>SUMIFS([2]Лист2!$H$2:$H$3988,[2]Лист2!$A$2:$A$3988,Таблица13[[#This Row],[Лицевой]])</f>
        <v>#VALUE!</v>
      </c>
    </row>
    <row r="64" spans="1:13" hidden="1" outlineLevel="2" x14ac:dyDescent="0.25">
      <c r="A64" s="6" t="s">
        <v>7</v>
      </c>
      <c r="B64" s="6">
        <v>655398.93999999994</v>
      </c>
      <c r="C64" s="6">
        <v>4128.8999999999996</v>
      </c>
      <c r="D64" s="11">
        <v>72591</v>
      </c>
      <c r="E64" s="6">
        <v>5217.24</v>
      </c>
      <c r="F64" s="6">
        <v>32.799999999999997</v>
      </c>
      <c r="G64" s="6">
        <v>-10.75</v>
      </c>
      <c r="H64" s="6">
        <v>-792.84</v>
      </c>
      <c r="I64" s="6">
        <v>-25.9</v>
      </c>
      <c r="J64" s="6" t="s">
        <v>87</v>
      </c>
      <c r="K64" s="5" t="e">
        <f>SUMIFS([1]исходный!$I$2:$I$8445,[1]исходный!$A$2:$A$8445,Таблица13[[#This Row],[Лицевой]],[1]исходный!$C$2:$C$8445,"Отопление")</f>
        <v>#VALUE!</v>
      </c>
      <c r="L64" s="5" t="e">
        <f>Таблица13[[#This Row],[Возврат за июль]]+Таблица13[[#This Row],[возврат]]</f>
        <v>#VALUE!</v>
      </c>
      <c r="M64" s="5" t="e">
        <f>SUMIFS([2]Лист2!$H$2:$H$3988,[2]Лист2!$A$2:$A$3988,Таблица13[[#This Row],[Лицевой]])</f>
        <v>#VALUE!</v>
      </c>
    </row>
    <row r="65" spans="1:13" hidden="1" outlineLevel="2" x14ac:dyDescent="0.25">
      <c r="A65" s="6" t="s">
        <v>7</v>
      </c>
      <c r="B65" s="6">
        <v>655398.93999999994</v>
      </c>
      <c r="C65" s="6">
        <v>4128.8999999999996</v>
      </c>
      <c r="D65" s="11">
        <v>72592</v>
      </c>
      <c r="E65" s="6">
        <v>9098.3700000000008</v>
      </c>
      <c r="F65" s="6">
        <v>57.2</v>
      </c>
      <c r="G65" s="6">
        <v>-18.760000000000002</v>
      </c>
      <c r="H65" s="6">
        <v>-1382.64</v>
      </c>
      <c r="I65" s="6">
        <v>-45.16</v>
      </c>
      <c r="J65" s="6" t="s">
        <v>91</v>
      </c>
      <c r="K65" s="5" t="e">
        <f>SUMIFS([1]исходный!$I$2:$I$8445,[1]исходный!$A$2:$A$8445,Таблица13[[#This Row],[Лицевой]],[1]исходный!$C$2:$C$8445,"Отопление")</f>
        <v>#VALUE!</v>
      </c>
      <c r="L65" s="5" t="e">
        <f>Таблица13[[#This Row],[Возврат за июль]]+Таблица13[[#This Row],[возврат]]</f>
        <v>#VALUE!</v>
      </c>
      <c r="M65" s="5" t="e">
        <f>SUMIFS([2]Лист2!$H$2:$H$3988,[2]Лист2!$A$2:$A$3988,Таблица13[[#This Row],[Лицевой]])</f>
        <v>#VALUE!</v>
      </c>
    </row>
    <row r="66" spans="1:13" hidden="1" outlineLevel="2" x14ac:dyDescent="0.25">
      <c r="A66" s="6" t="s">
        <v>7</v>
      </c>
      <c r="B66" s="6">
        <v>655398.93999999994</v>
      </c>
      <c r="C66" s="6">
        <v>4128.8999999999996</v>
      </c>
      <c r="D66" s="11">
        <v>72593</v>
      </c>
      <c r="E66" s="6">
        <v>7014.65</v>
      </c>
      <c r="F66" s="6">
        <v>44.1</v>
      </c>
      <c r="G66" s="6">
        <v>-14.46</v>
      </c>
      <c r="H66" s="6">
        <v>-1065.99</v>
      </c>
      <c r="I66" s="6">
        <v>-34.82</v>
      </c>
      <c r="J66" s="6" t="s">
        <v>92</v>
      </c>
      <c r="K66" s="5" t="e">
        <f>SUMIFS([1]исходный!$I$2:$I$8445,[1]исходный!$A$2:$A$8445,Таблица13[[#This Row],[Лицевой]],[1]исходный!$C$2:$C$8445,"Отопление")</f>
        <v>#VALUE!</v>
      </c>
      <c r="L66" s="5" t="e">
        <f>Таблица13[[#This Row],[Возврат за июль]]+Таблица13[[#This Row],[возврат]]</f>
        <v>#VALUE!</v>
      </c>
      <c r="M66" s="5" t="e">
        <f>SUMIFS([2]Лист2!$H$2:$H$3988,[2]Лист2!$A$2:$A$3988,Таблица13[[#This Row],[Лицевой]])</f>
        <v>#VALUE!</v>
      </c>
    </row>
    <row r="67" spans="1:13" hidden="1" outlineLevel="2" x14ac:dyDescent="0.25">
      <c r="A67" s="6" t="s">
        <v>7</v>
      </c>
      <c r="B67" s="6">
        <v>655398.93999999994</v>
      </c>
      <c r="C67" s="6">
        <v>4128.8999999999996</v>
      </c>
      <c r="D67" s="11">
        <v>72594</v>
      </c>
      <c r="E67" s="6">
        <v>5042.2700000000004</v>
      </c>
      <c r="F67" s="6">
        <v>31.7</v>
      </c>
      <c r="G67" s="6">
        <v>-10.39</v>
      </c>
      <c r="H67" s="6">
        <v>0</v>
      </c>
      <c r="I67" s="6">
        <v>-25.03</v>
      </c>
      <c r="J67" s="6" t="s">
        <v>93</v>
      </c>
      <c r="K67" s="5" t="e">
        <f>SUMIFS([1]исходный!$I$2:$I$8445,[1]исходный!$A$2:$A$8445,Таблица13[[#This Row],[Лицевой]],[1]исходный!$C$2:$C$8445,"Отопление")</f>
        <v>#VALUE!</v>
      </c>
      <c r="L67" s="5" t="e">
        <f>Таблица13[[#This Row],[Возврат за июль]]+Таблица13[[#This Row],[возврат]]</f>
        <v>#VALUE!</v>
      </c>
      <c r="M67" s="5" t="e">
        <f>SUMIFS([2]Лист2!$H$2:$H$3988,[2]Лист2!$A$2:$A$3988,Таблица13[[#This Row],[Лицевой]])</f>
        <v>#VALUE!</v>
      </c>
    </row>
    <row r="68" spans="1:13" hidden="1" outlineLevel="2" x14ac:dyDescent="0.25">
      <c r="A68" s="6" t="s">
        <v>7</v>
      </c>
      <c r="B68" s="6">
        <v>655398.93999999994</v>
      </c>
      <c r="C68" s="6">
        <v>4128.8999999999996</v>
      </c>
      <c r="D68" s="11">
        <v>72595</v>
      </c>
      <c r="E68" s="6">
        <v>7571.34</v>
      </c>
      <c r="F68" s="6">
        <v>47.6</v>
      </c>
      <c r="G68" s="6">
        <v>-15.58</v>
      </c>
      <c r="H68" s="6">
        <v>-1150.58</v>
      </c>
      <c r="I68" s="6">
        <v>-37.58</v>
      </c>
      <c r="J68" s="6" t="s">
        <v>94</v>
      </c>
      <c r="K68" s="5" t="e">
        <f>SUMIFS([1]исходный!$I$2:$I$8445,[1]исходный!$A$2:$A$8445,Таблица13[[#This Row],[Лицевой]],[1]исходный!$C$2:$C$8445,"Отопление")</f>
        <v>#VALUE!</v>
      </c>
      <c r="L68" s="5" t="e">
        <f>Таблица13[[#This Row],[Возврат за июль]]+Таблица13[[#This Row],[возврат]]</f>
        <v>#VALUE!</v>
      </c>
      <c r="M68" s="5" t="e">
        <f>SUMIFS([2]Лист2!$H$2:$H$3988,[2]Лист2!$A$2:$A$3988,Таблица13[[#This Row],[Лицевой]])</f>
        <v>#VALUE!</v>
      </c>
    </row>
    <row r="69" spans="1:13" hidden="1" outlineLevel="2" x14ac:dyDescent="0.25">
      <c r="A69" s="6" t="s">
        <v>7</v>
      </c>
      <c r="B69" s="6">
        <v>655398.93999999994</v>
      </c>
      <c r="C69" s="6">
        <v>4128.8999999999996</v>
      </c>
      <c r="D69" s="11">
        <v>72596</v>
      </c>
      <c r="E69" s="6">
        <v>8907.4599999999991</v>
      </c>
      <c r="F69" s="6">
        <v>56</v>
      </c>
      <c r="G69" s="6">
        <v>-18.329999999999998</v>
      </c>
      <c r="H69" s="6">
        <v>-1353.63</v>
      </c>
      <c r="I69" s="6">
        <v>-44.21</v>
      </c>
      <c r="J69" s="6" t="s">
        <v>95</v>
      </c>
      <c r="K69" s="5" t="e">
        <f>SUMIFS([1]исходный!$I$2:$I$8445,[1]исходный!$A$2:$A$8445,Таблица13[[#This Row],[Лицевой]],[1]исходный!$C$2:$C$8445,"Отопление")</f>
        <v>#VALUE!</v>
      </c>
      <c r="L69" s="5" t="e">
        <f>Таблица13[[#This Row],[Возврат за июль]]+Таблица13[[#This Row],[возврат]]</f>
        <v>#VALUE!</v>
      </c>
      <c r="M69" s="5" t="e">
        <f>SUMIFS([2]Лист2!$H$2:$H$3988,[2]Лист2!$A$2:$A$3988,Таблица13[[#This Row],[Лицевой]])</f>
        <v>#VALUE!</v>
      </c>
    </row>
    <row r="70" spans="1:13" hidden="1" outlineLevel="2" x14ac:dyDescent="0.25">
      <c r="A70" s="6" t="s">
        <v>7</v>
      </c>
      <c r="B70" s="6">
        <v>655398.93999999994</v>
      </c>
      <c r="C70" s="6">
        <v>4128.8999999999996</v>
      </c>
      <c r="D70" s="11">
        <v>72424</v>
      </c>
      <c r="E70" s="6">
        <v>4978.67</v>
      </c>
      <c r="F70" s="6">
        <v>31.3</v>
      </c>
      <c r="G70" s="6">
        <v>-10.28</v>
      </c>
      <c r="H70" s="6">
        <v>0</v>
      </c>
      <c r="I70" s="6">
        <v>-24.72</v>
      </c>
      <c r="J70" s="6" t="s">
        <v>59</v>
      </c>
      <c r="K70" s="5" t="e">
        <f>SUMIFS([1]исходный!$I$2:$I$8445,[1]исходный!$A$2:$A$8445,Таблица13[[#This Row],[Лицевой]],[1]исходный!$C$2:$C$8445,"Отопление")</f>
        <v>#VALUE!</v>
      </c>
      <c r="L70" s="5" t="e">
        <f>Таблица13[[#This Row],[Возврат за июль]]+Таблица13[[#This Row],[возврат]]</f>
        <v>#VALUE!</v>
      </c>
      <c r="M70" s="5" t="e">
        <f>SUMIFS([2]Лист2!$H$2:$H$3988,[2]Лист2!$A$2:$A$3988,Таблица13[[#This Row],[Лицевой]])</f>
        <v>#VALUE!</v>
      </c>
    </row>
    <row r="71" spans="1:13" hidden="1" outlineLevel="2" x14ac:dyDescent="0.25">
      <c r="A71" s="6" t="s">
        <v>7</v>
      </c>
      <c r="B71" s="6">
        <v>655398.93999999994</v>
      </c>
      <c r="C71" s="6">
        <v>4128.8999999999996</v>
      </c>
      <c r="D71" s="11">
        <v>72598</v>
      </c>
      <c r="E71" s="6">
        <v>7619.06</v>
      </c>
      <c r="F71" s="6">
        <v>47.9</v>
      </c>
      <c r="G71" s="6">
        <v>-15.68</v>
      </c>
      <c r="H71" s="6">
        <v>0</v>
      </c>
      <c r="I71" s="6">
        <v>-37.82</v>
      </c>
      <c r="J71" s="6" t="s">
        <v>63</v>
      </c>
      <c r="K71" s="5" t="e">
        <f>SUMIFS([1]исходный!$I$2:$I$8445,[1]исходный!$A$2:$A$8445,Таблица13[[#This Row],[Лицевой]],[1]исходный!$C$2:$C$8445,"Отопление")</f>
        <v>#VALUE!</v>
      </c>
      <c r="L71" s="5" t="e">
        <f>Таблица13[[#This Row],[Возврат за июль]]+Таблица13[[#This Row],[возврат]]</f>
        <v>#VALUE!</v>
      </c>
      <c r="M71" s="5" t="e">
        <f>SUMIFS([2]Лист2!$H$2:$H$3988,[2]Лист2!$A$2:$A$3988,Таблица13[[#This Row],[Лицевой]])</f>
        <v>#VALUE!</v>
      </c>
    </row>
    <row r="72" spans="1:13" hidden="1" outlineLevel="2" x14ac:dyDescent="0.25">
      <c r="A72" s="6" t="s">
        <v>7</v>
      </c>
      <c r="B72" s="6">
        <v>655398.93999999994</v>
      </c>
      <c r="C72" s="6">
        <v>4128.8999999999996</v>
      </c>
      <c r="D72" s="11">
        <v>72599</v>
      </c>
      <c r="E72" s="6">
        <v>8971.11</v>
      </c>
      <c r="F72" s="6">
        <v>56.4</v>
      </c>
      <c r="G72" s="6">
        <v>-18.48</v>
      </c>
      <c r="H72" s="6">
        <v>0</v>
      </c>
      <c r="I72" s="6">
        <v>-44.53</v>
      </c>
      <c r="J72" s="6" t="s">
        <v>96</v>
      </c>
      <c r="K72" s="5" t="e">
        <f>SUMIFS([1]исходный!$I$2:$I$8445,[1]исходный!$A$2:$A$8445,Таблица13[[#This Row],[Лицевой]],[1]исходный!$C$2:$C$8445,"Отопление")</f>
        <v>#VALUE!</v>
      </c>
      <c r="L72" s="5" t="e">
        <f>Таблица13[[#This Row],[Возврат за июль]]+Таблица13[[#This Row],[возврат]]</f>
        <v>#VALUE!</v>
      </c>
      <c r="M72" s="5" t="e">
        <f>SUMIFS([2]Лист2!$H$2:$H$3988,[2]Лист2!$A$2:$A$3988,Таблица13[[#This Row],[Лицевой]])</f>
        <v>#VALUE!</v>
      </c>
    </row>
    <row r="73" spans="1:13" hidden="1" outlineLevel="2" x14ac:dyDescent="0.25">
      <c r="A73" s="6" t="s">
        <v>7</v>
      </c>
      <c r="B73" s="6">
        <v>655398.93999999994</v>
      </c>
      <c r="C73" s="6">
        <v>4128.8999999999996</v>
      </c>
      <c r="D73" s="11">
        <v>72600</v>
      </c>
      <c r="E73" s="6">
        <v>5026.34</v>
      </c>
      <c r="F73" s="6">
        <v>31.6</v>
      </c>
      <c r="G73" s="6">
        <v>-10.33</v>
      </c>
      <c r="H73" s="6">
        <v>-763.83</v>
      </c>
      <c r="I73" s="6">
        <v>-24.95</v>
      </c>
      <c r="J73" s="6" t="s">
        <v>69</v>
      </c>
      <c r="K73" s="5" t="e">
        <f>SUMIFS([1]исходный!$I$2:$I$8445,[1]исходный!$A$2:$A$8445,Таблица13[[#This Row],[Лицевой]],[1]исходный!$C$2:$C$8445,"Отопление")</f>
        <v>#VALUE!</v>
      </c>
      <c r="L73" s="5" t="e">
        <f>Таблица13[[#This Row],[Возврат за июль]]+Таблица13[[#This Row],[возврат]]</f>
        <v>#VALUE!</v>
      </c>
      <c r="M73" s="5" t="e">
        <f>SUMIFS([2]Лист2!$H$2:$H$3988,[2]Лист2!$A$2:$A$3988,Таблица13[[#This Row],[Лицевой]])</f>
        <v>#VALUE!</v>
      </c>
    </row>
    <row r="74" spans="1:13" hidden="1" outlineLevel="2" x14ac:dyDescent="0.25">
      <c r="A74" s="6" t="s">
        <v>7</v>
      </c>
      <c r="B74" s="6">
        <v>655398.93999999994</v>
      </c>
      <c r="C74" s="6">
        <v>4128.8999999999996</v>
      </c>
      <c r="D74" s="11">
        <v>72601</v>
      </c>
      <c r="E74" s="6">
        <v>7762.24</v>
      </c>
      <c r="F74" s="6">
        <v>48.8</v>
      </c>
      <c r="G74" s="6">
        <v>-16</v>
      </c>
      <c r="H74" s="6">
        <v>0</v>
      </c>
      <c r="I74" s="6">
        <v>-38.53</v>
      </c>
      <c r="J74" s="6" t="s">
        <v>97</v>
      </c>
      <c r="K74" s="5" t="e">
        <f>SUMIFS([1]исходный!$I$2:$I$8445,[1]исходный!$A$2:$A$8445,Таблица13[[#This Row],[Лицевой]],[1]исходный!$C$2:$C$8445,"Отопление")</f>
        <v>#VALUE!</v>
      </c>
      <c r="L74" s="5" t="e">
        <f>Таблица13[[#This Row],[Возврат за июль]]+Таблица13[[#This Row],[возврат]]</f>
        <v>#VALUE!</v>
      </c>
      <c r="M74" s="5" t="e">
        <f>SUMIFS([2]Лист2!$H$2:$H$3988,[2]Лист2!$A$2:$A$3988,Таблица13[[#This Row],[Лицевой]])</f>
        <v>#VALUE!</v>
      </c>
    </row>
    <row r="75" spans="1:13" hidden="1" outlineLevel="2" x14ac:dyDescent="0.25">
      <c r="A75" s="6" t="s">
        <v>7</v>
      </c>
      <c r="B75" s="6">
        <v>655398.93999999994</v>
      </c>
      <c r="C75" s="6">
        <v>4128.8999999999996</v>
      </c>
      <c r="D75" s="11">
        <v>72602</v>
      </c>
      <c r="E75" s="6">
        <v>9082.4500000000007</v>
      </c>
      <c r="F75" s="6">
        <v>57.1</v>
      </c>
      <c r="G75" s="6">
        <v>-18.71</v>
      </c>
      <c r="H75" s="6">
        <v>0</v>
      </c>
      <c r="I75" s="6">
        <v>-45.08</v>
      </c>
      <c r="J75" s="6" t="s">
        <v>98</v>
      </c>
      <c r="K75" s="5" t="e">
        <f>SUMIFS([1]исходный!$I$2:$I$8445,[1]исходный!$A$2:$A$8445,Таблица13[[#This Row],[Лицевой]],[1]исходный!$C$2:$C$8445,"Отопление")</f>
        <v>#VALUE!</v>
      </c>
      <c r="L75" s="5" t="e">
        <f>Таблица13[[#This Row],[Возврат за июль]]+Таблица13[[#This Row],[возврат]]</f>
        <v>#VALUE!</v>
      </c>
      <c r="M75" s="5" t="e">
        <f>SUMIFS([2]Лист2!$H$2:$H$3988,[2]Лист2!$A$2:$A$3988,Таблица13[[#This Row],[Лицевой]])</f>
        <v>#VALUE!</v>
      </c>
    </row>
    <row r="76" spans="1:13" hidden="1" outlineLevel="2" x14ac:dyDescent="0.25">
      <c r="A76" s="6" t="s">
        <v>7</v>
      </c>
      <c r="B76" s="6">
        <v>655398.93999999994</v>
      </c>
      <c r="C76" s="6">
        <v>4128.8999999999996</v>
      </c>
      <c r="D76" s="11">
        <v>72603</v>
      </c>
      <c r="E76" s="6">
        <v>4883.21</v>
      </c>
      <c r="F76" s="6">
        <v>30.7</v>
      </c>
      <c r="G76" s="6">
        <v>-10.06</v>
      </c>
      <c r="H76" s="6">
        <v>-742.08</v>
      </c>
      <c r="I76" s="6">
        <v>-24.24</v>
      </c>
      <c r="J76" s="6" t="s">
        <v>99</v>
      </c>
      <c r="K76" s="5" t="e">
        <f>SUMIFS([1]исходный!$I$2:$I$8445,[1]исходный!$A$2:$A$8445,Таблица13[[#This Row],[Лицевой]],[1]исходный!$C$2:$C$8445,"Отопление")</f>
        <v>#VALUE!</v>
      </c>
      <c r="L76" s="5" t="e">
        <f>Таблица13[[#This Row],[Возврат за июль]]+Таблица13[[#This Row],[возврат]]</f>
        <v>#VALUE!</v>
      </c>
      <c r="M76" s="5" t="e">
        <f>SUMIFS([2]Лист2!$H$2:$H$3988,[2]Лист2!$A$2:$A$3988,Таблица13[[#This Row],[Лицевой]])</f>
        <v>#VALUE!</v>
      </c>
    </row>
    <row r="77" spans="1:13" hidden="1" outlineLevel="2" x14ac:dyDescent="0.25">
      <c r="A77" s="6" t="s">
        <v>7</v>
      </c>
      <c r="B77" s="6">
        <v>655398.93999999994</v>
      </c>
      <c r="C77" s="6">
        <v>4128.8999999999996</v>
      </c>
      <c r="D77" s="11">
        <v>72604</v>
      </c>
      <c r="E77" s="6">
        <v>7682.71</v>
      </c>
      <c r="F77" s="6">
        <v>48.3</v>
      </c>
      <c r="G77" s="6">
        <v>-15.83</v>
      </c>
      <c r="H77" s="6">
        <v>-1167.51</v>
      </c>
      <c r="I77" s="6">
        <v>-38.14</v>
      </c>
      <c r="J77" s="6" t="s">
        <v>58</v>
      </c>
      <c r="K77" s="5" t="e">
        <f>SUMIFS([1]исходный!$I$2:$I$8445,[1]исходный!$A$2:$A$8445,Таблица13[[#This Row],[Лицевой]],[1]исходный!$C$2:$C$8445,"Отопление")</f>
        <v>#VALUE!</v>
      </c>
      <c r="L77" s="5" t="e">
        <f>Таблица13[[#This Row],[Возврат за июль]]+Таблица13[[#This Row],[возврат]]</f>
        <v>#VALUE!</v>
      </c>
      <c r="M77" s="5" t="e">
        <f>SUMIFS([2]Лист2!$H$2:$H$3988,[2]Лист2!$A$2:$A$3988,Таблица13[[#This Row],[Лицевой]])</f>
        <v>#VALUE!</v>
      </c>
    </row>
    <row r="78" spans="1:13" hidden="1" outlineLevel="2" x14ac:dyDescent="0.25">
      <c r="A78" s="6" t="s">
        <v>7</v>
      </c>
      <c r="B78" s="6">
        <v>655398.93999999994</v>
      </c>
      <c r="C78" s="6">
        <v>4128.8999999999996</v>
      </c>
      <c r="D78" s="11">
        <v>72605</v>
      </c>
      <c r="E78" s="6">
        <v>8700.68</v>
      </c>
      <c r="F78" s="6">
        <v>54.7</v>
      </c>
      <c r="G78" s="6">
        <v>-17.899999999999999</v>
      </c>
      <c r="H78" s="6">
        <v>-1322.2</v>
      </c>
      <c r="I78" s="6">
        <v>-43.19</v>
      </c>
      <c r="J78" s="6" t="s">
        <v>100</v>
      </c>
      <c r="K78" s="5" t="e">
        <f>SUMIFS([1]исходный!$I$2:$I$8445,[1]исходный!$A$2:$A$8445,Таблица13[[#This Row],[Лицевой]],[1]исходный!$C$2:$C$8445,"Отопление")</f>
        <v>#VALUE!</v>
      </c>
      <c r="L78" s="5" t="e">
        <f>Таблица13[[#This Row],[Возврат за июль]]+Таблица13[[#This Row],[возврат]]</f>
        <v>#VALUE!</v>
      </c>
      <c r="M78" s="5" t="e">
        <f>SUMIFS([2]Лист2!$H$2:$H$3988,[2]Лист2!$A$2:$A$3988,Таблица13[[#This Row],[Лицевой]])</f>
        <v>#VALUE!</v>
      </c>
    </row>
    <row r="79" spans="1:13" hidden="1" outlineLevel="2" x14ac:dyDescent="0.25">
      <c r="A79" s="6" t="s">
        <v>7</v>
      </c>
      <c r="B79" s="6">
        <v>655398.93999999994</v>
      </c>
      <c r="C79" s="6">
        <v>4128.8999999999996</v>
      </c>
      <c r="D79" s="11">
        <v>72606</v>
      </c>
      <c r="E79" s="6">
        <v>4883.21</v>
      </c>
      <c r="F79" s="6">
        <v>30.7</v>
      </c>
      <c r="G79" s="6">
        <v>-10.06</v>
      </c>
      <c r="H79" s="6">
        <v>0</v>
      </c>
      <c r="I79" s="6">
        <v>-24.24</v>
      </c>
      <c r="J79" s="6" t="s">
        <v>99</v>
      </c>
      <c r="K79" s="5" t="e">
        <f>SUMIFS([1]исходный!$I$2:$I$8445,[1]исходный!$A$2:$A$8445,Таблица13[[#This Row],[Лицевой]],[1]исходный!$C$2:$C$8445,"Отопление")</f>
        <v>#VALUE!</v>
      </c>
      <c r="L79" s="5" t="e">
        <f>Таблица13[[#This Row],[Возврат за июль]]+Таблица13[[#This Row],[возврат]]</f>
        <v>#VALUE!</v>
      </c>
      <c r="M79" s="5" t="e">
        <f>SUMIFS([2]Лист2!$H$2:$H$3988,[2]Лист2!$A$2:$A$3988,Таблица13[[#This Row],[Лицевой]])</f>
        <v>#VALUE!</v>
      </c>
    </row>
    <row r="80" spans="1:13" hidden="1" outlineLevel="2" x14ac:dyDescent="0.25">
      <c r="A80" s="6" t="s">
        <v>7</v>
      </c>
      <c r="B80" s="6">
        <v>655398.93999999994</v>
      </c>
      <c r="C80" s="6">
        <v>4128.8999999999996</v>
      </c>
      <c r="D80" s="11">
        <v>72607</v>
      </c>
      <c r="E80" s="6">
        <v>7762.24</v>
      </c>
      <c r="F80" s="6">
        <v>48.8</v>
      </c>
      <c r="G80" s="6">
        <v>-16</v>
      </c>
      <c r="H80" s="6">
        <v>-1179.5899999999999</v>
      </c>
      <c r="I80" s="6">
        <v>-38.53</v>
      </c>
      <c r="J80" s="6" t="s">
        <v>97</v>
      </c>
      <c r="K80" s="5" t="e">
        <f>SUMIFS([1]исходный!$I$2:$I$8445,[1]исходный!$A$2:$A$8445,Таблица13[[#This Row],[Лицевой]],[1]исходный!$C$2:$C$8445,"Отопление")</f>
        <v>#VALUE!</v>
      </c>
      <c r="L80" s="5" t="e">
        <f>Таблица13[[#This Row],[Возврат за июль]]+Таблица13[[#This Row],[возврат]]</f>
        <v>#VALUE!</v>
      </c>
      <c r="M80" s="5" t="e">
        <f>SUMIFS([2]Лист2!$H$2:$H$3988,[2]Лист2!$A$2:$A$3988,Таблица13[[#This Row],[Лицевой]])</f>
        <v>#VALUE!</v>
      </c>
    </row>
    <row r="81" spans="1:13" hidden="1" outlineLevel="2" x14ac:dyDescent="0.25">
      <c r="A81" s="6" t="s">
        <v>7</v>
      </c>
      <c r="B81" s="6">
        <v>655398.93999999994</v>
      </c>
      <c r="C81" s="6">
        <v>4128.8999999999996</v>
      </c>
      <c r="D81" s="11">
        <v>72608</v>
      </c>
      <c r="E81" s="6">
        <v>5726.27</v>
      </c>
      <c r="F81" s="6">
        <v>36</v>
      </c>
      <c r="G81" s="6">
        <v>-11.83</v>
      </c>
      <c r="H81" s="6">
        <v>-870.19</v>
      </c>
      <c r="I81" s="6">
        <v>-28.42</v>
      </c>
      <c r="J81" s="6" t="s">
        <v>101</v>
      </c>
      <c r="K81" s="5" t="e">
        <f>SUMIFS([1]исходный!$I$2:$I$8445,[1]исходный!$A$2:$A$8445,Таблица13[[#This Row],[Лицевой]],[1]исходный!$C$2:$C$8445,"Отопление")</f>
        <v>#VALUE!</v>
      </c>
      <c r="L81" s="5" t="e">
        <f>Таблица13[[#This Row],[Возврат за июль]]+Таблица13[[#This Row],[возврат]]</f>
        <v>#VALUE!</v>
      </c>
      <c r="M81" s="5" t="e">
        <f>SUMIFS([2]Лист2!$H$2:$H$3988,[2]Лист2!$A$2:$A$3988,Таблица13[[#This Row],[Лицевой]])</f>
        <v>#VALUE!</v>
      </c>
    </row>
    <row r="82" spans="1:13" hidden="1" outlineLevel="2" x14ac:dyDescent="0.25">
      <c r="A82" s="6" t="s">
        <v>7</v>
      </c>
      <c r="B82" s="6">
        <v>655398.93999999994</v>
      </c>
      <c r="C82" s="6">
        <v>4128.8999999999996</v>
      </c>
      <c r="D82" s="11">
        <v>72609</v>
      </c>
      <c r="E82" s="6">
        <v>7444.14</v>
      </c>
      <c r="F82" s="6">
        <v>46.8</v>
      </c>
      <c r="G82" s="6">
        <v>-15.36</v>
      </c>
      <c r="H82" s="6">
        <v>-1131.25</v>
      </c>
      <c r="I82" s="6">
        <v>-36.950000000000003</v>
      </c>
      <c r="J82" s="6" t="s">
        <v>102</v>
      </c>
      <c r="K82" s="5" t="e">
        <f>SUMIFS([1]исходный!$I$2:$I$8445,[1]исходный!$A$2:$A$8445,Таблица13[[#This Row],[Лицевой]],[1]исходный!$C$2:$C$8445,"Отопление")</f>
        <v>#VALUE!</v>
      </c>
      <c r="L82" s="5" t="e">
        <f>Таблица13[[#This Row],[Возврат за июль]]+Таблица13[[#This Row],[возврат]]</f>
        <v>#VALUE!</v>
      </c>
      <c r="M82" s="5" t="e">
        <f>SUMIFS([2]Лист2!$H$2:$H$3988,[2]Лист2!$A$2:$A$3988,Таблица13[[#This Row],[Лицевой]])</f>
        <v>#VALUE!</v>
      </c>
    </row>
    <row r="83" spans="1:13" hidden="1" outlineLevel="2" x14ac:dyDescent="0.25">
      <c r="A83" s="6" t="s">
        <v>7</v>
      </c>
      <c r="B83" s="6">
        <v>655398.93999999994</v>
      </c>
      <c r="C83" s="6">
        <v>4128.8999999999996</v>
      </c>
      <c r="D83" s="11">
        <v>72610</v>
      </c>
      <c r="E83" s="6">
        <v>7571.34</v>
      </c>
      <c r="F83" s="6">
        <v>47.6</v>
      </c>
      <c r="G83" s="6">
        <v>-15.58</v>
      </c>
      <c r="H83" s="6">
        <v>-1150.58</v>
      </c>
      <c r="I83" s="6">
        <v>-37.58</v>
      </c>
      <c r="J83" s="6" t="s">
        <v>94</v>
      </c>
      <c r="K83" s="5" t="e">
        <f>SUMIFS([1]исходный!$I$2:$I$8445,[1]исходный!$A$2:$A$8445,Таблица13[[#This Row],[Лицевой]],[1]исходный!$C$2:$C$8445,"Отопление")</f>
        <v>#VALUE!</v>
      </c>
      <c r="L83" s="5" t="e">
        <f>Таблица13[[#This Row],[Возврат за июль]]+Таблица13[[#This Row],[возврат]]</f>
        <v>#VALUE!</v>
      </c>
      <c r="M83" s="5" t="e">
        <f>SUMIFS([2]Лист2!$H$2:$H$3988,[2]Лист2!$A$2:$A$3988,Таблица13[[#This Row],[Лицевой]])</f>
        <v>#VALUE!</v>
      </c>
    </row>
    <row r="84" spans="1:13" hidden="1" outlineLevel="2" x14ac:dyDescent="0.25">
      <c r="A84" s="6" t="s">
        <v>7</v>
      </c>
      <c r="B84" s="6">
        <v>655398.93999999994</v>
      </c>
      <c r="C84" s="6">
        <v>4128.8999999999996</v>
      </c>
      <c r="D84" s="11">
        <v>72611</v>
      </c>
      <c r="E84" s="6">
        <v>7603.2</v>
      </c>
      <c r="F84" s="6">
        <v>47.8</v>
      </c>
      <c r="G84" s="6">
        <v>-15.69</v>
      </c>
      <c r="H84" s="6">
        <v>0</v>
      </c>
      <c r="I84" s="6">
        <v>-37.74</v>
      </c>
      <c r="J84" s="6" t="s">
        <v>103</v>
      </c>
      <c r="K84" s="5" t="e">
        <f>SUMIFS([1]исходный!$I$2:$I$8445,[1]исходный!$A$2:$A$8445,Таблица13[[#This Row],[Лицевой]],[1]исходный!$C$2:$C$8445,"Отопление")</f>
        <v>#VALUE!</v>
      </c>
      <c r="L84" s="5" t="e">
        <f>Таблица13[[#This Row],[Возврат за июль]]+Таблица13[[#This Row],[возврат]]</f>
        <v>#VALUE!</v>
      </c>
      <c r="M84" s="5" t="e">
        <f>SUMIFS([2]Лист2!$H$2:$H$3988,[2]Лист2!$A$2:$A$3988,Таблица13[[#This Row],[Лицевой]])</f>
        <v>#VALUE!</v>
      </c>
    </row>
    <row r="85" spans="1:13" hidden="1" outlineLevel="2" x14ac:dyDescent="0.25">
      <c r="A85" s="6" t="s">
        <v>7</v>
      </c>
      <c r="B85" s="6">
        <v>655398.93999999994</v>
      </c>
      <c r="C85" s="6">
        <v>4128.8999999999996</v>
      </c>
      <c r="D85" s="11">
        <v>72612</v>
      </c>
      <c r="E85" s="6">
        <v>7364.56</v>
      </c>
      <c r="F85" s="6">
        <v>46.3</v>
      </c>
      <c r="G85" s="6">
        <v>-15.15</v>
      </c>
      <c r="H85" s="6">
        <v>0</v>
      </c>
      <c r="I85" s="6">
        <v>-36.549999999999997</v>
      </c>
      <c r="J85" s="6" t="s">
        <v>104</v>
      </c>
      <c r="K85" s="5" t="e">
        <f>SUMIFS([1]исходный!$I$2:$I$8445,[1]исходный!$A$2:$A$8445,Таблица13[[#This Row],[Лицевой]],[1]исходный!$C$2:$C$8445,"Отопление")</f>
        <v>#VALUE!</v>
      </c>
      <c r="L85" s="5" t="e">
        <f>Таблица13[[#This Row],[Возврат за июль]]+Таблица13[[#This Row],[возврат]]</f>
        <v>#VALUE!</v>
      </c>
      <c r="M85" s="5" t="e">
        <f>SUMIFS([2]Лист2!$H$2:$H$3988,[2]Лист2!$A$2:$A$3988,Таблица13[[#This Row],[Лицевой]])</f>
        <v>#VALUE!</v>
      </c>
    </row>
    <row r="86" spans="1:13" hidden="1" outlineLevel="2" x14ac:dyDescent="0.25">
      <c r="A86" s="6" t="s">
        <v>7</v>
      </c>
      <c r="B86" s="6">
        <v>655398.93999999994</v>
      </c>
      <c r="C86" s="6">
        <v>4128.8999999999996</v>
      </c>
      <c r="D86" s="11">
        <v>72613</v>
      </c>
      <c r="E86" s="6">
        <v>7619.06</v>
      </c>
      <c r="F86" s="6">
        <v>47.9</v>
      </c>
      <c r="G86" s="6">
        <v>-15.68</v>
      </c>
      <c r="H86" s="6">
        <v>0</v>
      </c>
      <c r="I86" s="6">
        <v>-37.82</v>
      </c>
      <c r="J86" s="6" t="s">
        <v>63</v>
      </c>
      <c r="K86" s="5" t="e">
        <f>SUMIFS([1]исходный!$I$2:$I$8445,[1]исходный!$A$2:$A$8445,Таблица13[[#This Row],[Лицевой]],[1]исходный!$C$2:$C$8445,"Отопление")</f>
        <v>#VALUE!</v>
      </c>
      <c r="L86" s="5" t="e">
        <f>Таблица13[[#This Row],[Возврат за июль]]+Таблица13[[#This Row],[возврат]]</f>
        <v>#VALUE!</v>
      </c>
      <c r="M86" s="5" t="e">
        <f>SUMIFS([2]Лист2!$H$2:$H$3988,[2]Лист2!$A$2:$A$3988,Таблица13[[#This Row],[Лицевой]])</f>
        <v>#VALUE!</v>
      </c>
    </row>
    <row r="87" spans="1:13" hidden="1" outlineLevel="2" x14ac:dyDescent="0.25">
      <c r="A87" s="6" t="s">
        <v>7</v>
      </c>
      <c r="B87" s="6">
        <v>655398.93999999994</v>
      </c>
      <c r="C87" s="6">
        <v>4128.8999999999996</v>
      </c>
      <c r="D87" s="11">
        <v>72614</v>
      </c>
      <c r="E87" s="6">
        <v>7539.55</v>
      </c>
      <c r="F87" s="6">
        <v>47.4</v>
      </c>
      <c r="G87" s="6">
        <v>-15.53</v>
      </c>
      <c r="H87" s="6">
        <v>-1145.75</v>
      </c>
      <c r="I87" s="6">
        <v>-37.42</v>
      </c>
      <c r="J87" s="6" t="s">
        <v>105</v>
      </c>
      <c r="K87" s="5" t="e">
        <f>SUMIFS([1]исходный!$I$2:$I$8445,[1]исходный!$A$2:$A$8445,Таблица13[[#This Row],[Лицевой]],[1]исходный!$C$2:$C$8445,"Отопление")</f>
        <v>#VALUE!</v>
      </c>
      <c r="L87" s="5" t="e">
        <f>Таблица13[[#This Row],[Возврат за июль]]+Таблица13[[#This Row],[возврат]]</f>
        <v>#VALUE!</v>
      </c>
      <c r="M87" s="5" t="e">
        <f>SUMIFS([2]Лист2!$H$2:$H$3988,[2]Лист2!$A$2:$A$3988,Таблица13[[#This Row],[Лицевой]])</f>
        <v>#VALUE!</v>
      </c>
    </row>
    <row r="88" spans="1:13" hidden="1" outlineLevel="2" x14ac:dyDescent="0.25">
      <c r="A88" s="6" t="s">
        <v>7</v>
      </c>
      <c r="B88" s="6">
        <v>655398.93999999994</v>
      </c>
      <c r="C88" s="6">
        <v>4128.8999999999996</v>
      </c>
      <c r="D88" s="11">
        <v>72615</v>
      </c>
      <c r="E88" s="6">
        <v>7380.48</v>
      </c>
      <c r="F88" s="6">
        <v>46.4</v>
      </c>
      <c r="G88" s="6">
        <v>-15.2</v>
      </c>
      <c r="H88" s="6">
        <v>-1121.58</v>
      </c>
      <c r="I88" s="6">
        <v>-36.64</v>
      </c>
      <c r="J88" s="6" t="s">
        <v>106</v>
      </c>
      <c r="K88" s="5" t="e">
        <f>SUMIFS([1]исходный!$I$2:$I$8445,[1]исходный!$A$2:$A$8445,Таблица13[[#This Row],[Лицевой]],[1]исходный!$C$2:$C$8445,"Отопление")</f>
        <v>#VALUE!</v>
      </c>
      <c r="L88" s="5" t="e">
        <f>Таблица13[[#This Row],[Возврат за июль]]+Таблица13[[#This Row],[возврат]]</f>
        <v>#VALUE!</v>
      </c>
      <c r="M88" s="5" t="e">
        <f>SUMIFS([2]Лист2!$H$2:$H$3988,[2]Лист2!$A$2:$A$3988,Таблица13[[#This Row],[Лицевой]])</f>
        <v>#VALUE!</v>
      </c>
    </row>
    <row r="89" spans="1:13" hidden="1" outlineLevel="2" x14ac:dyDescent="0.25">
      <c r="A89" s="6" t="s">
        <v>7</v>
      </c>
      <c r="B89" s="6">
        <v>655398.93999999994</v>
      </c>
      <c r="C89" s="6">
        <v>4128.8999999999996</v>
      </c>
      <c r="D89" s="11">
        <v>72616</v>
      </c>
      <c r="E89" s="6">
        <v>7507.74</v>
      </c>
      <c r="F89" s="6">
        <v>47.2</v>
      </c>
      <c r="G89" s="6">
        <v>-15.47</v>
      </c>
      <c r="H89" s="6">
        <v>0</v>
      </c>
      <c r="I89" s="6">
        <v>-37.270000000000003</v>
      </c>
      <c r="J89" s="6" t="s">
        <v>107</v>
      </c>
      <c r="K89" s="5" t="e">
        <f>SUMIFS([1]исходный!$I$2:$I$8445,[1]исходный!$A$2:$A$8445,Таблица13[[#This Row],[Лицевой]],[1]исходный!$C$2:$C$8445,"Отопление")</f>
        <v>#VALUE!</v>
      </c>
      <c r="L89" s="5" t="e">
        <f>Таблица13[[#This Row],[Возврат за июль]]+Таблица13[[#This Row],[возврат]]</f>
        <v>#VALUE!</v>
      </c>
      <c r="M89" s="5" t="e">
        <f>SUMIFS([2]Лист2!$H$2:$H$3988,[2]Лист2!$A$2:$A$3988,Таблица13[[#This Row],[Лицевой]])</f>
        <v>#VALUE!</v>
      </c>
    </row>
    <row r="90" spans="1:13" hidden="1" outlineLevel="2" x14ac:dyDescent="0.25">
      <c r="A90" s="6" t="s">
        <v>7</v>
      </c>
      <c r="B90" s="6">
        <v>655398.93999999994</v>
      </c>
      <c r="C90" s="6">
        <v>4128.8999999999996</v>
      </c>
      <c r="D90" s="11">
        <v>72617</v>
      </c>
      <c r="E90" s="6">
        <v>7507.74</v>
      </c>
      <c r="F90" s="6">
        <v>47.2</v>
      </c>
      <c r="G90" s="6">
        <v>-15.47</v>
      </c>
      <c r="H90" s="6">
        <v>-1140.92</v>
      </c>
      <c r="I90" s="6">
        <v>-37.270000000000003</v>
      </c>
      <c r="J90" s="6" t="s">
        <v>107</v>
      </c>
      <c r="K90" s="5" t="e">
        <f>SUMIFS([1]исходный!$I$2:$I$8445,[1]исходный!$A$2:$A$8445,Таблица13[[#This Row],[Лицевой]],[1]исходный!$C$2:$C$8445,"Отопление")</f>
        <v>#VALUE!</v>
      </c>
      <c r="L90" s="5" t="e">
        <f>Таблица13[[#This Row],[Возврат за июль]]+Таблица13[[#This Row],[возврат]]</f>
        <v>#VALUE!</v>
      </c>
      <c r="M90" s="5" t="e">
        <f>SUMIFS([2]Лист2!$H$2:$H$3988,[2]Лист2!$A$2:$A$3988,Таблица13[[#This Row],[Лицевой]])</f>
        <v>#VALUE!</v>
      </c>
    </row>
    <row r="91" spans="1:13" hidden="1" outlineLevel="2" x14ac:dyDescent="0.25">
      <c r="A91" s="6" t="s">
        <v>7</v>
      </c>
      <c r="B91" s="6">
        <v>655398.93999999994</v>
      </c>
      <c r="C91" s="6">
        <v>4128.8999999999996</v>
      </c>
      <c r="D91" s="11">
        <v>72618</v>
      </c>
      <c r="E91" s="6">
        <v>7396.41</v>
      </c>
      <c r="F91" s="6">
        <v>46.5</v>
      </c>
      <c r="G91" s="6">
        <v>-15.26</v>
      </c>
      <c r="H91" s="6">
        <v>-1124</v>
      </c>
      <c r="I91" s="6">
        <v>-36.72</v>
      </c>
      <c r="J91" s="6" t="s">
        <v>108</v>
      </c>
      <c r="K91" s="5" t="e">
        <f>SUMIFS([1]исходный!$I$2:$I$8445,[1]исходный!$A$2:$A$8445,Таблица13[[#This Row],[Лицевой]],[1]исходный!$C$2:$C$8445,"Отопление")</f>
        <v>#VALUE!</v>
      </c>
      <c r="L91" s="5" t="e">
        <f>Таблица13[[#This Row],[Возврат за июль]]+Таблица13[[#This Row],[возврат]]</f>
        <v>#VALUE!</v>
      </c>
      <c r="M91" s="5" t="e">
        <f>SUMIFS([2]Лист2!$H$2:$H$3988,[2]Лист2!$A$2:$A$3988,Таблица13[[#This Row],[Лицевой]])</f>
        <v>#VALUE!</v>
      </c>
    </row>
    <row r="92" spans="1:13" hidden="1" outlineLevel="2" x14ac:dyDescent="0.25">
      <c r="A92" s="6" t="s">
        <v>7</v>
      </c>
      <c r="B92" s="6">
        <v>655398.93999999994</v>
      </c>
      <c r="C92" s="6">
        <v>4128.8999999999996</v>
      </c>
      <c r="D92" s="11">
        <v>72619</v>
      </c>
      <c r="E92" s="6">
        <v>7555.47</v>
      </c>
      <c r="F92" s="6">
        <v>47.5</v>
      </c>
      <c r="G92" s="6">
        <v>-15.58</v>
      </c>
      <c r="H92" s="6">
        <v>0</v>
      </c>
      <c r="I92" s="6">
        <v>-37.5</v>
      </c>
      <c r="J92" s="6" t="s">
        <v>84</v>
      </c>
      <c r="K92" s="5" t="e">
        <f>SUMIFS([1]исходный!$I$2:$I$8445,[1]исходный!$A$2:$A$8445,Таблица13[[#This Row],[Лицевой]],[1]исходный!$C$2:$C$8445,"Отопление")</f>
        <v>#VALUE!</v>
      </c>
      <c r="L92" s="5" t="e">
        <f>Таблица13[[#This Row],[Возврат за июль]]+Таблица13[[#This Row],[возврат]]</f>
        <v>#VALUE!</v>
      </c>
      <c r="M92" s="5" t="e">
        <f>SUMIFS([2]Лист2!$H$2:$H$3988,[2]Лист2!$A$2:$A$3988,Таблица13[[#This Row],[Лицевой]])</f>
        <v>#VALUE!</v>
      </c>
    </row>
    <row r="93" spans="1:13" hidden="1" outlineLevel="2" x14ac:dyDescent="0.25">
      <c r="A93" s="6" t="s">
        <v>7</v>
      </c>
      <c r="B93" s="6">
        <v>655398.93999999994</v>
      </c>
      <c r="C93" s="6">
        <v>4128.8999999999996</v>
      </c>
      <c r="D93" s="11">
        <v>72620</v>
      </c>
      <c r="E93" s="6">
        <v>7603.2</v>
      </c>
      <c r="F93" s="6">
        <v>47.8</v>
      </c>
      <c r="G93" s="6">
        <v>-15.69</v>
      </c>
      <c r="H93" s="6">
        <v>0</v>
      </c>
      <c r="I93" s="6">
        <v>-37.74</v>
      </c>
      <c r="J93" s="6" t="s">
        <v>103</v>
      </c>
      <c r="K93" s="5" t="e">
        <f>SUMIFS([1]исходный!$I$2:$I$8445,[1]исходный!$A$2:$A$8445,Таблица13[[#This Row],[Лицевой]],[1]исходный!$C$2:$C$8445,"Отопление")</f>
        <v>#VALUE!</v>
      </c>
      <c r="L93" s="5" t="e">
        <f>Таблица13[[#This Row],[Возврат за июль]]+Таблица13[[#This Row],[возврат]]</f>
        <v>#VALUE!</v>
      </c>
      <c r="M93" s="5" t="e">
        <f>SUMIFS([2]Лист2!$H$2:$H$3988,[2]Лист2!$A$2:$A$3988,Таблица13[[#This Row],[Лицевой]])</f>
        <v>#VALUE!</v>
      </c>
    </row>
    <row r="94" spans="1:13" hidden="1" outlineLevel="2" x14ac:dyDescent="0.25">
      <c r="A94" s="6" t="s">
        <v>7</v>
      </c>
      <c r="B94" s="6">
        <v>655398.93999999994</v>
      </c>
      <c r="C94" s="6">
        <v>4128.8999999999996</v>
      </c>
      <c r="D94" s="11">
        <v>72621</v>
      </c>
      <c r="E94" s="6">
        <v>7332.76</v>
      </c>
      <c r="F94" s="6">
        <v>46.1</v>
      </c>
      <c r="G94" s="6">
        <v>-15.1</v>
      </c>
      <c r="H94" s="6">
        <v>0</v>
      </c>
      <c r="I94" s="6">
        <v>-36.4</v>
      </c>
      <c r="J94" s="6" t="s">
        <v>109</v>
      </c>
      <c r="K94" s="5" t="e">
        <f>SUMIFS([1]исходный!$I$2:$I$8445,[1]исходный!$A$2:$A$8445,Таблица13[[#This Row],[Лицевой]],[1]исходный!$C$2:$C$8445,"Отопление")</f>
        <v>#VALUE!</v>
      </c>
      <c r="L94" s="5" t="e">
        <f>Таблица13[[#This Row],[Возврат за июль]]+Таблица13[[#This Row],[возврат]]</f>
        <v>#VALUE!</v>
      </c>
      <c r="M94" s="5" t="e">
        <f>SUMIFS([2]Лист2!$H$2:$H$3988,[2]Лист2!$A$2:$A$3988,Таблица13[[#This Row],[Лицевой]])</f>
        <v>#VALUE!</v>
      </c>
    </row>
    <row r="95" spans="1:13" hidden="1" outlineLevel="2" x14ac:dyDescent="0.25">
      <c r="A95" s="6" t="s">
        <v>7</v>
      </c>
      <c r="B95" s="6">
        <v>655398.93999999994</v>
      </c>
      <c r="C95" s="6">
        <v>4128.8999999999996</v>
      </c>
      <c r="D95" s="11">
        <v>72622</v>
      </c>
      <c r="E95" s="6">
        <v>7396.41</v>
      </c>
      <c r="F95" s="6">
        <v>46.5</v>
      </c>
      <c r="G95" s="6">
        <v>-15.26</v>
      </c>
      <c r="H95" s="6">
        <v>0</v>
      </c>
      <c r="I95" s="6">
        <v>-36.72</v>
      </c>
      <c r="J95" s="6" t="s">
        <v>108</v>
      </c>
      <c r="K95" s="5" t="e">
        <f>SUMIFS([1]исходный!$I$2:$I$8445,[1]исходный!$A$2:$A$8445,Таблица13[[#This Row],[Лицевой]],[1]исходный!$C$2:$C$8445,"Отопление")</f>
        <v>#VALUE!</v>
      </c>
      <c r="L95" s="5" t="e">
        <f>Таблица13[[#This Row],[Возврат за июль]]+Таблица13[[#This Row],[возврат]]</f>
        <v>#VALUE!</v>
      </c>
      <c r="M95" s="5" t="e">
        <f>SUMIFS([2]Лист2!$H$2:$H$3988,[2]Лист2!$A$2:$A$3988,Таблица13[[#This Row],[Лицевой]])</f>
        <v>#VALUE!</v>
      </c>
    </row>
    <row r="96" spans="1:13" s="3" customFormat="1" outlineLevel="1" collapsed="1" x14ac:dyDescent="0.25">
      <c r="A96" s="16" t="s">
        <v>7</v>
      </c>
      <c r="B96" s="20">
        <f>B95</f>
        <v>655398.93999999994</v>
      </c>
      <c r="C96" s="20">
        <f>C95</f>
        <v>4128.8999999999996</v>
      </c>
      <c r="D96" s="20"/>
      <c r="E96" s="20">
        <f>SUM(E4:E95)</f>
        <v>656751.94000000006</v>
      </c>
      <c r="F96" s="20">
        <f>SUM(F4:F95)</f>
        <v>4128.9000000000005</v>
      </c>
      <c r="G96" s="20">
        <f t="shared" ref="G96:I96" si="0">SUM(G4:G95)</f>
        <v>-1353.0299999999997</v>
      </c>
      <c r="H96" s="20">
        <f t="shared" si="0"/>
        <v>-42293.7</v>
      </c>
      <c r="I96" s="20">
        <f t="shared" si="0"/>
        <v>-3260.0499999999997</v>
      </c>
      <c r="J96" s="13"/>
      <c r="K96" s="7" t="e">
        <f>SUMIFS([1]исходный!$I$2:$I$8445,[1]исходный!$A$2:$A$8445,Таблица13[[#This Row],[Лицевой]],[1]исходный!$C$2:$C$8445,"Отопление")</f>
        <v>#VALUE!</v>
      </c>
      <c r="L96" s="7" t="e">
        <f>Таблица13[[#This Row],[Возврат за июль]]+Таблица13[[#This Row],[возврат]]</f>
        <v>#VALUE!</v>
      </c>
      <c r="M96" s="7" t="e">
        <f>SUMIFS([2]Лист2!$H$2:$H$3988,[2]Лист2!$A$2:$A$3988,Таблица13[[#This Row],[Лицевой]])</f>
        <v>#VALUE!</v>
      </c>
    </row>
    <row r="97" spans="1:13" hidden="1" outlineLevel="2" x14ac:dyDescent="0.25">
      <c r="A97" s="16" t="s">
        <v>8</v>
      </c>
      <c r="B97" s="20">
        <v>579240.12</v>
      </c>
      <c r="C97" s="20">
        <v>4598.12</v>
      </c>
      <c r="D97" s="20">
        <v>72442</v>
      </c>
      <c r="E97" s="20">
        <v>0</v>
      </c>
      <c r="F97" s="20">
        <v>67.3</v>
      </c>
      <c r="G97" s="20">
        <v>8478</v>
      </c>
      <c r="H97" s="20">
        <v>0</v>
      </c>
      <c r="I97" s="20">
        <v>0</v>
      </c>
      <c r="J97" s="13" t="s">
        <v>9</v>
      </c>
      <c r="K97" s="7" t="e">
        <f>SUMIFS([1]исходный!$I$2:$I$8445,[1]исходный!$A$2:$A$8445,Таблица13[[#This Row],[Лицевой]],[1]исходный!$C$2:$C$8445,"Отопление")</f>
        <v>#VALUE!</v>
      </c>
      <c r="L97" s="7" t="e">
        <f>Таблица13[[#This Row],[Возврат за июль]]+Таблица13[[#This Row],[возврат]]</f>
        <v>#VALUE!</v>
      </c>
      <c r="M97" s="7" t="e">
        <f>SUMIFS([2]Лист2!$H$2:$H$3988,[2]Лист2!$A$2:$A$3988,Таблица13[[#This Row],[Лицевой]])</f>
        <v>#VALUE!</v>
      </c>
    </row>
    <row r="98" spans="1:13" hidden="1" outlineLevel="2" x14ac:dyDescent="0.25">
      <c r="A98" s="16" t="s">
        <v>8</v>
      </c>
      <c r="B98" s="20">
        <v>579240.12</v>
      </c>
      <c r="C98" s="20">
        <v>4598.12</v>
      </c>
      <c r="D98" s="20">
        <v>72443</v>
      </c>
      <c r="E98" s="20">
        <v>4359.3100000000004</v>
      </c>
      <c r="F98" s="20">
        <v>33.08</v>
      </c>
      <c r="G98" s="20">
        <v>-192.11</v>
      </c>
      <c r="H98" s="20">
        <v>0</v>
      </c>
      <c r="I98" s="20">
        <v>-21.74</v>
      </c>
      <c r="J98" s="13" t="s">
        <v>110</v>
      </c>
      <c r="K98" s="7" t="e">
        <f>SUMIFS([1]исходный!$I$2:$I$8445,[1]исходный!$A$2:$A$8445,Таблица13[[#This Row],[Лицевой]],[1]исходный!$C$2:$C$8445,"Отопление")</f>
        <v>#VALUE!</v>
      </c>
      <c r="L98" s="7" t="e">
        <f>Таблица13[[#This Row],[Возврат за июль]]+Таблица13[[#This Row],[возврат]]</f>
        <v>#VALUE!</v>
      </c>
      <c r="M98" s="7" t="e">
        <f>SUMIFS([2]Лист2!$H$2:$H$3988,[2]Лист2!$A$2:$A$3988,Таблица13[[#This Row],[Лицевой]])</f>
        <v>#VALUE!</v>
      </c>
    </row>
    <row r="99" spans="1:13" hidden="1" outlineLevel="2" x14ac:dyDescent="0.25">
      <c r="A99" s="16" t="s">
        <v>8</v>
      </c>
      <c r="B99" s="20">
        <v>579240.12</v>
      </c>
      <c r="C99" s="20">
        <v>4598.12</v>
      </c>
      <c r="D99" s="20">
        <v>72444</v>
      </c>
      <c r="E99" s="20">
        <v>7019.96</v>
      </c>
      <c r="F99" s="20">
        <v>53.27</v>
      </c>
      <c r="G99" s="20">
        <v>-309.36</v>
      </c>
      <c r="H99" s="20">
        <v>0</v>
      </c>
      <c r="I99" s="20">
        <v>-35</v>
      </c>
      <c r="J99" s="13" t="s">
        <v>111</v>
      </c>
      <c r="K99" s="7" t="e">
        <f>SUMIFS([1]исходный!$I$2:$I$8445,[1]исходный!$A$2:$A$8445,Таблица13[[#This Row],[Лицевой]],[1]исходный!$C$2:$C$8445,"Отопление")</f>
        <v>#VALUE!</v>
      </c>
      <c r="L99" s="7" t="e">
        <f>Таблица13[[#This Row],[Возврат за июль]]+Таблица13[[#This Row],[возврат]]</f>
        <v>#VALUE!</v>
      </c>
      <c r="M99" s="7" t="e">
        <f>SUMIFS([2]Лист2!$H$2:$H$3988,[2]Лист2!$A$2:$A$3988,Таблица13[[#This Row],[Лицевой]])</f>
        <v>#VALUE!</v>
      </c>
    </row>
    <row r="100" spans="1:13" hidden="1" outlineLevel="2" x14ac:dyDescent="0.25">
      <c r="A100" s="16" t="s">
        <v>8</v>
      </c>
      <c r="B100" s="20">
        <v>579240.12</v>
      </c>
      <c r="C100" s="20">
        <v>4598.12</v>
      </c>
      <c r="D100" s="20">
        <v>72445</v>
      </c>
      <c r="E100" s="20">
        <v>8868.83</v>
      </c>
      <c r="F100" s="20">
        <v>67.3</v>
      </c>
      <c r="G100" s="20">
        <v>-390.83</v>
      </c>
      <c r="H100" s="20">
        <v>0</v>
      </c>
      <c r="I100" s="20">
        <v>-44.21</v>
      </c>
      <c r="J100" s="13" t="s">
        <v>112</v>
      </c>
      <c r="K100" s="7" t="e">
        <f>SUMIFS([1]исходный!$I$2:$I$8445,[1]исходный!$A$2:$A$8445,Таблица13[[#This Row],[Лицевой]],[1]исходный!$C$2:$C$8445,"Отопление")</f>
        <v>#VALUE!</v>
      </c>
      <c r="L100" s="7" t="e">
        <f>Таблица13[[#This Row],[Возврат за июль]]+Таблица13[[#This Row],[возврат]]</f>
        <v>#VALUE!</v>
      </c>
      <c r="M100" s="7" t="e">
        <f>SUMIFS([2]Лист2!$H$2:$H$3988,[2]Лист2!$A$2:$A$3988,Таблица13[[#This Row],[Лицевой]])</f>
        <v>#VALUE!</v>
      </c>
    </row>
    <row r="101" spans="1:13" hidden="1" outlineLevel="2" x14ac:dyDescent="0.25">
      <c r="A101" s="16" t="s">
        <v>8</v>
      </c>
      <c r="B101" s="20">
        <v>579240.12</v>
      </c>
      <c r="C101" s="20">
        <v>4598.12</v>
      </c>
      <c r="D101" s="20">
        <v>72446</v>
      </c>
      <c r="E101" s="20">
        <v>4361.92</v>
      </c>
      <c r="F101" s="20">
        <v>33.1</v>
      </c>
      <c r="G101" s="20">
        <v>-192.21</v>
      </c>
      <c r="H101" s="20">
        <v>0</v>
      </c>
      <c r="I101" s="20">
        <v>-21.74</v>
      </c>
      <c r="J101" s="13" t="s">
        <v>113</v>
      </c>
      <c r="K101" s="7" t="e">
        <f>SUMIFS([1]исходный!$I$2:$I$8445,[1]исходный!$A$2:$A$8445,Таблица13[[#This Row],[Лицевой]],[1]исходный!$C$2:$C$8445,"Отопление")</f>
        <v>#VALUE!</v>
      </c>
      <c r="L101" s="7" t="e">
        <f>Таблица13[[#This Row],[Возврат за июль]]+Таблица13[[#This Row],[возврат]]</f>
        <v>#VALUE!</v>
      </c>
      <c r="M101" s="7" t="e">
        <f>SUMIFS([2]Лист2!$H$2:$H$3988,[2]Лист2!$A$2:$A$3988,Таблица13[[#This Row],[Лицевой]])</f>
        <v>#VALUE!</v>
      </c>
    </row>
    <row r="102" spans="1:13" hidden="1" outlineLevel="2" x14ac:dyDescent="0.25">
      <c r="A102" s="16" t="s">
        <v>8</v>
      </c>
      <c r="B102" s="20">
        <v>579240.12</v>
      </c>
      <c r="C102" s="20">
        <v>4598.12</v>
      </c>
      <c r="D102" s="20">
        <v>72447</v>
      </c>
      <c r="E102" s="20">
        <v>7023.92</v>
      </c>
      <c r="F102" s="20">
        <v>53.3</v>
      </c>
      <c r="G102" s="20">
        <v>-309.55</v>
      </c>
      <c r="H102" s="20">
        <v>0</v>
      </c>
      <c r="I102" s="20">
        <v>-35.020000000000003</v>
      </c>
      <c r="J102" s="13" t="s">
        <v>114</v>
      </c>
      <c r="K102" s="7" t="e">
        <f>SUMIFS([1]исходный!$I$2:$I$8445,[1]исходный!$A$2:$A$8445,Таблица13[[#This Row],[Лицевой]],[1]исходный!$C$2:$C$8445,"Отопление")</f>
        <v>#VALUE!</v>
      </c>
      <c r="L102" s="7" t="e">
        <f>Таблица13[[#This Row],[Возврат за июль]]+Таблица13[[#This Row],[возврат]]</f>
        <v>#VALUE!</v>
      </c>
      <c r="M102" s="7" t="e">
        <f>SUMIFS([2]Лист2!$H$2:$H$3988,[2]Лист2!$A$2:$A$3988,Таблица13[[#This Row],[Лицевой]])</f>
        <v>#VALUE!</v>
      </c>
    </row>
    <row r="103" spans="1:13" hidden="1" outlineLevel="2" x14ac:dyDescent="0.25">
      <c r="A103" s="16" t="s">
        <v>8</v>
      </c>
      <c r="B103" s="20">
        <v>579240.12</v>
      </c>
      <c r="C103" s="20">
        <v>4598.12</v>
      </c>
      <c r="D103" s="20">
        <v>72448</v>
      </c>
      <c r="E103" s="20">
        <v>8868.83</v>
      </c>
      <c r="F103" s="20">
        <v>67.3</v>
      </c>
      <c r="G103" s="20">
        <v>-390.83</v>
      </c>
      <c r="H103" s="20">
        <v>0</v>
      </c>
      <c r="I103" s="20">
        <v>-44.21</v>
      </c>
      <c r="J103" s="13" t="s">
        <v>112</v>
      </c>
      <c r="K103" s="7" t="e">
        <f>SUMIFS([1]исходный!$I$2:$I$8445,[1]исходный!$A$2:$A$8445,Таблица13[[#This Row],[Лицевой]],[1]исходный!$C$2:$C$8445,"Отопление")</f>
        <v>#VALUE!</v>
      </c>
      <c r="L103" s="7" t="e">
        <f>Таблица13[[#This Row],[Возврат за июль]]+Таблица13[[#This Row],[возврат]]</f>
        <v>#VALUE!</v>
      </c>
      <c r="M103" s="7" t="e">
        <f>SUMIFS([2]Лист2!$H$2:$H$3988,[2]Лист2!$A$2:$A$3988,Таблица13[[#This Row],[Лицевой]])</f>
        <v>#VALUE!</v>
      </c>
    </row>
    <row r="104" spans="1:13" hidden="1" outlineLevel="2" x14ac:dyDescent="0.25">
      <c r="A104" s="16" t="s">
        <v>8</v>
      </c>
      <c r="B104" s="20">
        <v>579240.12</v>
      </c>
      <c r="C104" s="20">
        <v>4598.12</v>
      </c>
      <c r="D104" s="20">
        <v>72449</v>
      </c>
      <c r="E104" s="20">
        <v>4359.3100000000004</v>
      </c>
      <c r="F104" s="20">
        <v>33.08</v>
      </c>
      <c r="G104" s="20">
        <v>-192.11</v>
      </c>
      <c r="H104" s="20">
        <v>0</v>
      </c>
      <c r="I104" s="20">
        <v>-21.74</v>
      </c>
      <c r="J104" s="13" t="s">
        <v>110</v>
      </c>
      <c r="K104" s="7" t="e">
        <f>SUMIFS([1]исходный!$I$2:$I$8445,[1]исходный!$A$2:$A$8445,Таблица13[[#This Row],[Лицевой]],[1]исходный!$C$2:$C$8445,"Отопление")</f>
        <v>#VALUE!</v>
      </c>
      <c r="L104" s="7" t="e">
        <f>Таблица13[[#This Row],[Возврат за июль]]+Таблица13[[#This Row],[возврат]]</f>
        <v>#VALUE!</v>
      </c>
      <c r="M104" s="7" t="e">
        <f>SUMIFS([2]Лист2!$H$2:$H$3988,[2]Лист2!$A$2:$A$3988,Таблица13[[#This Row],[Лицевой]])</f>
        <v>#VALUE!</v>
      </c>
    </row>
    <row r="105" spans="1:13" hidden="1" outlineLevel="2" x14ac:dyDescent="0.25">
      <c r="A105" s="16" t="s">
        <v>8</v>
      </c>
      <c r="B105" s="20">
        <v>579240.12</v>
      </c>
      <c r="C105" s="20">
        <v>4598.12</v>
      </c>
      <c r="D105" s="20">
        <v>72450</v>
      </c>
      <c r="E105" s="20">
        <v>7023.92</v>
      </c>
      <c r="F105" s="20">
        <v>53.3</v>
      </c>
      <c r="G105" s="20">
        <v>-309.55</v>
      </c>
      <c r="H105" s="20">
        <v>0</v>
      </c>
      <c r="I105" s="20">
        <v>-35.020000000000003</v>
      </c>
      <c r="J105" s="13" t="s">
        <v>114</v>
      </c>
      <c r="K105" s="7" t="e">
        <f>SUMIFS([1]исходный!$I$2:$I$8445,[1]исходный!$A$2:$A$8445,Таблица13[[#This Row],[Лицевой]],[1]исходный!$C$2:$C$8445,"Отопление")</f>
        <v>#VALUE!</v>
      </c>
      <c r="L105" s="7" t="e">
        <f>Таблица13[[#This Row],[Возврат за июль]]+Таблица13[[#This Row],[возврат]]</f>
        <v>#VALUE!</v>
      </c>
      <c r="M105" s="7" t="e">
        <f>SUMIFS([2]Лист2!$H$2:$H$3988,[2]Лист2!$A$2:$A$3988,Таблица13[[#This Row],[Лицевой]])</f>
        <v>#VALUE!</v>
      </c>
    </row>
    <row r="106" spans="1:13" hidden="1" outlineLevel="2" x14ac:dyDescent="0.25">
      <c r="A106" s="16" t="s">
        <v>8</v>
      </c>
      <c r="B106" s="20">
        <v>579240.12</v>
      </c>
      <c r="C106" s="20">
        <v>4598.12</v>
      </c>
      <c r="D106" s="20">
        <v>72451</v>
      </c>
      <c r="E106" s="20">
        <v>8868.83</v>
      </c>
      <c r="F106" s="20">
        <v>67.3</v>
      </c>
      <c r="G106" s="20">
        <v>-390.83</v>
      </c>
      <c r="H106" s="20">
        <v>-1353.57</v>
      </c>
      <c r="I106" s="20">
        <v>-44.21</v>
      </c>
      <c r="J106" s="13" t="s">
        <v>112</v>
      </c>
      <c r="K106" s="7" t="e">
        <f>SUMIFS([1]исходный!$I$2:$I$8445,[1]исходный!$A$2:$A$8445,Таблица13[[#This Row],[Лицевой]],[1]исходный!$C$2:$C$8445,"Отопление")</f>
        <v>#VALUE!</v>
      </c>
      <c r="L106" s="7" t="e">
        <f>Таблица13[[#This Row],[Возврат за июль]]+Таблица13[[#This Row],[возврат]]</f>
        <v>#VALUE!</v>
      </c>
      <c r="M106" s="7" t="e">
        <f>SUMIFS([2]Лист2!$H$2:$H$3988,[2]Лист2!$A$2:$A$3988,Таблица13[[#This Row],[Лицевой]])</f>
        <v>#VALUE!</v>
      </c>
    </row>
    <row r="107" spans="1:13" hidden="1" outlineLevel="2" x14ac:dyDescent="0.25">
      <c r="A107" s="16" t="s">
        <v>8</v>
      </c>
      <c r="B107" s="20">
        <v>579240.12</v>
      </c>
      <c r="C107" s="20">
        <v>4598.12</v>
      </c>
      <c r="D107" s="20">
        <v>72452</v>
      </c>
      <c r="E107" s="20">
        <v>4359.3100000000004</v>
      </c>
      <c r="F107" s="20">
        <v>33.08</v>
      </c>
      <c r="G107" s="20">
        <v>-192.11</v>
      </c>
      <c r="H107" s="20">
        <v>-665.32</v>
      </c>
      <c r="I107" s="20">
        <v>-21.74</v>
      </c>
      <c r="J107" s="13" t="s">
        <v>110</v>
      </c>
      <c r="K107" s="7" t="e">
        <f>SUMIFS([1]исходный!$I$2:$I$8445,[1]исходный!$A$2:$A$8445,Таблица13[[#This Row],[Лицевой]],[1]исходный!$C$2:$C$8445,"Отопление")</f>
        <v>#VALUE!</v>
      </c>
      <c r="L107" s="7" t="e">
        <f>Таблица13[[#This Row],[Возврат за июль]]+Таблица13[[#This Row],[возврат]]</f>
        <v>#VALUE!</v>
      </c>
      <c r="M107" s="7" t="e">
        <f>SUMIFS([2]Лист2!$H$2:$H$3988,[2]Лист2!$A$2:$A$3988,Таблица13[[#This Row],[Лицевой]])</f>
        <v>#VALUE!</v>
      </c>
    </row>
    <row r="108" spans="1:13" hidden="1" outlineLevel="2" x14ac:dyDescent="0.25">
      <c r="A108" s="16" t="s">
        <v>8</v>
      </c>
      <c r="B108" s="20">
        <v>579240.12</v>
      </c>
      <c r="C108" s="20">
        <v>4598.12</v>
      </c>
      <c r="D108" s="20">
        <v>72453</v>
      </c>
      <c r="E108" s="20">
        <v>7020.63</v>
      </c>
      <c r="F108" s="20">
        <v>53.3</v>
      </c>
      <c r="G108" s="20">
        <v>-306.26</v>
      </c>
      <c r="H108" s="20">
        <v>0</v>
      </c>
      <c r="I108" s="20">
        <v>-35</v>
      </c>
      <c r="J108" s="13" t="s">
        <v>115</v>
      </c>
      <c r="K108" s="7" t="e">
        <f>SUMIFS([1]исходный!$I$2:$I$8445,[1]исходный!$A$2:$A$8445,Таблица13[[#This Row],[Лицевой]],[1]исходный!$C$2:$C$8445,"Отопление")</f>
        <v>#VALUE!</v>
      </c>
      <c r="L108" s="7" t="e">
        <f>Таблица13[[#This Row],[Возврат за июль]]+Таблица13[[#This Row],[возврат]]</f>
        <v>#VALUE!</v>
      </c>
      <c r="M108" s="7" t="e">
        <f>SUMIFS([2]Лист2!$H$2:$H$3988,[2]Лист2!$A$2:$A$3988,Таблица13[[#This Row],[Лицевой]])</f>
        <v>#VALUE!</v>
      </c>
    </row>
    <row r="109" spans="1:13" hidden="1" outlineLevel="2" x14ac:dyDescent="0.25">
      <c r="A109" s="16" t="s">
        <v>8</v>
      </c>
      <c r="B109" s="20">
        <v>579240.12</v>
      </c>
      <c r="C109" s="20">
        <v>4598.12</v>
      </c>
      <c r="D109" s="20">
        <v>72454</v>
      </c>
      <c r="E109" s="20">
        <v>8868.83</v>
      </c>
      <c r="F109" s="20">
        <v>67.3</v>
      </c>
      <c r="G109" s="20">
        <v>-390.83</v>
      </c>
      <c r="H109" s="20">
        <v>0</v>
      </c>
      <c r="I109" s="20">
        <v>-44.21</v>
      </c>
      <c r="J109" s="13" t="s">
        <v>112</v>
      </c>
      <c r="K109" s="7" t="e">
        <f>SUMIFS([1]исходный!$I$2:$I$8445,[1]исходный!$A$2:$A$8445,Таблица13[[#This Row],[Лицевой]],[1]исходный!$C$2:$C$8445,"Отопление")</f>
        <v>#VALUE!</v>
      </c>
      <c r="L109" s="7" t="e">
        <f>Таблица13[[#This Row],[Возврат за июль]]+Таблица13[[#This Row],[возврат]]</f>
        <v>#VALUE!</v>
      </c>
      <c r="M109" s="7" t="e">
        <f>SUMIFS([2]Лист2!$H$2:$H$3988,[2]Лист2!$A$2:$A$3988,Таблица13[[#This Row],[Лицевой]])</f>
        <v>#VALUE!</v>
      </c>
    </row>
    <row r="110" spans="1:13" hidden="1" outlineLevel="2" x14ac:dyDescent="0.25">
      <c r="A110" s="16" t="s">
        <v>8</v>
      </c>
      <c r="B110" s="20">
        <v>579240.12</v>
      </c>
      <c r="C110" s="20">
        <v>4598.12</v>
      </c>
      <c r="D110" s="20">
        <v>72455</v>
      </c>
      <c r="E110" s="20">
        <v>4359.3100000000004</v>
      </c>
      <c r="F110" s="20">
        <v>33.08</v>
      </c>
      <c r="G110" s="20">
        <v>-192.11</v>
      </c>
      <c r="H110" s="20">
        <v>0</v>
      </c>
      <c r="I110" s="20">
        <v>-21.74</v>
      </c>
      <c r="J110" s="13" t="s">
        <v>110</v>
      </c>
      <c r="K110" s="7" t="e">
        <f>SUMIFS([1]исходный!$I$2:$I$8445,[1]исходный!$A$2:$A$8445,Таблица13[[#This Row],[Лицевой]],[1]исходный!$C$2:$C$8445,"Отопление")</f>
        <v>#VALUE!</v>
      </c>
      <c r="L110" s="7" t="e">
        <f>Таблица13[[#This Row],[Возврат за июль]]+Таблица13[[#This Row],[возврат]]</f>
        <v>#VALUE!</v>
      </c>
      <c r="M110" s="7" t="e">
        <f>SUMIFS([2]Лист2!$H$2:$H$3988,[2]Лист2!$A$2:$A$3988,Таблица13[[#This Row],[Лицевой]])</f>
        <v>#VALUE!</v>
      </c>
    </row>
    <row r="111" spans="1:13" hidden="1" outlineLevel="2" x14ac:dyDescent="0.25">
      <c r="A111" s="16" t="s">
        <v>8</v>
      </c>
      <c r="B111" s="20">
        <v>579240.12</v>
      </c>
      <c r="C111" s="20">
        <v>4598.12</v>
      </c>
      <c r="D111" s="20">
        <v>72456</v>
      </c>
      <c r="E111" s="20">
        <v>7019.96</v>
      </c>
      <c r="F111" s="20">
        <v>53.27</v>
      </c>
      <c r="G111" s="20">
        <v>-309.36</v>
      </c>
      <c r="H111" s="20">
        <v>0</v>
      </c>
      <c r="I111" s="20">
        <v>-35</v>
      </c>
      <c r="J111" s="13" t="s">
        <v>111</v>
      </c>
      <c r="K111" s="7" t="e">
        <f>SUMIFS([1]исходный!$I$2:$I$8445,[1]исходный!$A$2:$A$8445,Таблица13[[#This Row],[Лицевой]],[1]исходный!$C$2:$C$8445,"Отопление")</f>
        <v>#VALUE!</v>
      </c>
      <c r="L111" s="7" t="e">
        <f>Таблица13[[#This Row],[Возврат за июль]]+Таблица13[[#This Row],[возврат]]</f>
        <v>#VALUE!</v>
      </c>
      <c r="M111" s="7" t="e">
        <f>SUMIFS([2]Лист2!$H$2:$H$3988,[2]Лист2!$A$2:$A$3988,Таблица13[[#This Row],[Лицевой]])</f>
        <v>#VALUE!</v>
      </c>
    </row>
    <row r="112" spans="1:13" hidden="1" outlineLevel="2" x14ac:dyDescent="0.25">
      <c r="A112" s="16" t="s">
        <v>8</v>
      </c>
      <c r="B112" s="20">
        <v>579240.12</v>
      </c>
      <c r="C112" s="20">
        <v>4598.12</v>
      </c>
      <c r="D112" s="20">
        <v>72457</v>
      </c>
      <c r="E112" s="20">
        <v>6997.55</v>
      </c>
      <c r="F112" s="20">
        <v>53.1</v>
      </c>
      <c r="G112" s="20">
        <v>-308.37</v>
      </c>
      <c r="H112" s="20">
        <v>0</v>
      </c>
      <c r="I112" s="20">
        <v>-34.880000000000003</v>
      </c>
      <c r="J112" s="13" t="s">
        <v>116</v>
      </c>
      <c r="K112" s="7" t="e">
        <f>SUMIFS([1]исходный!$I$2:$I$8445,[1]исходный!$A$2:$A$8445,Таблица13[[#This Row],[Лицевой]],[1]исходный!$C$2:$C$8445,"Отопление")</f>
        <v>#VALUE!</v>
      </c>
      <c r="L112" s="7" t="e">
        <f>Таблица13[[#This Row],[Возврат за июль]]+Таблица13[[#This Row],[возврат]]</f>
        <v>#VALUE!</v>
      </c>
      <c r="M112" s="7" t="e">
        <f>SUMIFS([2]Лист2!$H$2:$H$3988,[2]Лист2!$A$2:$A$3988,Таблица13[[#This Row],[Лицевой]])</f>
        <v>#VALUE!</v>
      </c>
    </row>
    <row r="113" spans="1:13" hidden="1" outlineLevel="2" x14ac:dyDescent="0.25">
      <c r="A113" s="16" t="s">
        <v>8</v>
      </c>
      <c r="B113" s="20">
        <v>579240.12</v>
      </c>
      <c r="C113" s="20">
        <v>4598.12</v>
      </c>
      <c r="D113" s="20">
        <v>72458</v>
      </c>
      <c r="E113" s="20">
        <v>6112.01</v>
      </c>
      <c r="F113" s="20">
        <v>46.38</v>
      </c>
      <c r="G113" s="20">
        <v>-269.37</v>
      </c>
      <c r="H113" s="20">
        <v>0</v>
      </c>
      <c r="I113" s="20">
        <v>-30.47</v>
      </c>
      <c r="J113" s="13" t="s">
        <v>117</v>
      </c>
      <c r="K113" s="7" t="e">
        <f>SUMIFS([1]исходный!$I$2:$I$8445,[1]исходный!$A$2:$A$8445,Таблица13[[#This Row],[Лицевой]],[1]исходный!$C$2:$C$8445,"Отопление")</f>
        <v>#VALUE!</v>
      </c>
      <c r="L113" s="7" t="e">
        <f>Таблица13[[#This Row],[Возврат за июль]]+Таблица13[[#This Row],[возврат]]</f>
        <v>#VALUE!</v>
      </c>
      <c r="M113" s="7" t="e">
        <f>SUMIFS([2]Лист2!$H$2:$H$3988,[2]Лист2!$A$2:$A$3988,Таблица13[[#This Row],[Лицевой]])</f>
        <v>#VALUE!</v>
      </c>
    </row>
    <row r="114" spans="1:13" hidden="1" outlineLevel="2" x14ac:dyDescent="0.25">
      <c r="A114" s="16" t="s">
        <v>8</v>
      </c>
      <c r="B114" s="20">
        <v>579240.12</v>
      </c>
      <c r="C114" s="20">
        <v>4598.12</v>
      </c>
      <c r="D114" s="20">
        <v>72459</v>
      </c>
      <c r="E114" s="20">
        <v>6913.21</v>
      </c>
      <c r="F114" s="20">
        <v>52.46</v>
      </c>
      <c r="G114" s="20">
        <v>-304.64999999999998</v>
      </c>
      <c r="H114" s="20">
        <v>0</v>
      </c>
      <c r="I114" s="20">
        <v>-34.46</v>
      </c>
      <c r="J114" s="13" t="s">
        <v>118</v>
      </c>
      <c r="K114" s="7" t="e">
        <f>SUMIFS([1]исходный!$I$2:$I$8445,[1]исходный!$A$2:$A$8445,Таблица13[[#This Row],[Лицевой]],[1]исходный!$C$2:$C$8445,"Отопление")</f>
        <v>#VALUE!</v>
      </c>
      <c r="L114" s="7" t="e">
        <f>Таблица13[[#This Row],[Возврат за июль]]+Таблица13[[#This Row],[возврат]]</f>
        <v>#VALUE!</v>
      </c>
      <c r="M114" s="7" t="e">
        <f>SUMIFS([2]Лист2!$H$2:$H$3988,[2]Лист2!$A$2:$A$3988,Таблица13[[#This Row],[Лицевой]])</f>
        <v>#VALUE!</v>
      </c>
    </row>
    <row r="115" spans="1:13" hidden="1" outlineLevel="2" x14ac:dyDescent="0.25">
      <c r="A115" s="16" t="s">
        <v>8</v>
      </c>
      <c r="B115" s="20">
        <v>579240.12</v>
      </c>
      <c r="C115" s="20">
        <v>4598.12</v>
      </c>
      <c r="D115" s="20">
        <v>72460</v>
      </c>
      <c r="E115" s="20">
        <v>6997.55</v>
      </c>
      <c r="F115" s="20">
        <v>53.1</v>
      </c>
      <c r="G115" s="20">
        <v>-308.37</v>
      </c>
      <c r="H115" s="20">
        <v>-1067.97</v>
      </c>
      <c r="I115" s="20">
        <v>-34.880000000000003</v>
      </c>
      <c r="J115" s="13" t="s">
        <v>116</v>
      </c>
      <c r="K115" s="7" t="e">
        <f>SUMIFS([1]исходный!$I$2:$I$8445,[1]исходный!$A$2:$A$8445,Таблица13[[#This Row],[Лицевой]],[1]исходный!$C$2:$C$8445,"Отопление")</f>
        <v>#VALUE!</v>
      </c>
      <c r="L115" s="7" t="e">
        <f>Таблица13[[#This Row],[Возврат за июль]]+Таблица13[[#This Row],[возврат]]</f>
        <v>#VALUE!</v>
      </c>
      <c r="M115" s="7" t="e">
        <f>SUMIFS([2]Лист2!$H$2:$H$3988,[2]Лист2!$A$2:$A$3988,Таблица13[[#This Row],[Лицевой]])</f>
        <v>#VALUE!</v>
      </c>
    </row>
    <row r="116" spans="1:13" hidden="1" outlineLevel="2" x14ac:dyDescent="0.25">
      <c r="A116" s="16" t="s">
        <v>8</v>
      </c>
      <c r="B116" s="20">
        <v>579240.12</v>
      </c>
      <c r="C116" s="20">
        <v>4598.12</v>
      </c>
      <c r="D116" s="20">
        <v>72461</v>
      </c>
      <c r="E116" s="20">
        <v>6112.01</v>
      </c>
      <c r="F116" s="20">
        <v>46.38</v>
      </c>
      <c r="G116" s="20">
        <v>-269.37</v>
      </c>
      <c r="H116" s="20">
        <v>-932.82</v>
      </c>
      <c r="I116" s="20">
        <v>-30.47</v>
      </c>
      <c r="J116" s="13" t="s">
        <v>117</v>
      </c>
      <c r="K116" s="7" t="e">
        <f>SUMIFS([1]исходный!$I$2:$I$8445,[1]исходный!$A$2:$A$8445,Таблица13[[#This Row],[Лицевой]],[1]исходный!$C$2:$C$8445,"Отопление")</f>
        <v>#VALUE!</v>
      </c>
      <c r="L116" s="7" t="e">
        <f>Таблица13[[#This Row],[Возврат за июль]]+Таблица13[[#This Row],[возврат]]</f>
        <v>#VALUE!</v>
      </c>
      <c r="M116" s="7" t="e">
        <f>SUMIFS([2]Лист2!$H$2:$H$3988,[2]Лист2!$A$2:$A$3988,Таблица13[[#This Row],[Лицевой]])</f>
        <v>#VALUE!</v>
      </c>
    </row>
    <row r="117" spans="1:13" hidden="1" outlineLevel="2" x14ac:dyDescent="0.25">
      <c r="A117" s="16" t="s">
        <v>8</v>
      </c>
      <c r="B117" s="20">
        <v>579240.12</v>
      </c>
      <c r="C117" s="20">
        <v>4598.12</v>
      </c>
      <c r="D117" s="20">
        <v>72462</v>
      </c>
      <c r="E117" s="20">
        <v>6913.21</v>
      </c>
      <c r="F117" s="20">
        <v>52.46</v>
      </c>
      <c r="G117" s="20">
        <v>-304.64999999999998</v>
      </c>
      <c r="H117" s="20">
        <v>0</v>
      </c>
      <c r="I117" s="20">
        <v>-34.46</v>
      </c>
      <c r="J117" s="13" t="s">
        <v>118</v>
      </c>
      <c r="K117" s="7" t="e">
        <f>SUMIFS([1]исходный!$I$2:$I$8445,[1]исходный!$A$2:$A$8445,Таблица13[[#This Row],[Лицевой]],[1]исходный!$C$2:$C$8445,"Отопление")</f>
        <v>#VALUE!</v>
      </c>
      <c r="L117" s="7" t="e">
        <f>Таблица13[[#This Row],[Возврат за июль]]+Таблица13[[#This Row],[возврат]]</f>
        <v>#VALUE!</v>
      </c>
      <c r="M117" s="7" t="e">
        <f>SUMIFS([2]Лист2!$H$2:$H$3988,[2]Лист2!$A$2:$A$3988,Таблица13[[#This Row],[Лицевой]])</f>
        <v>#VALUE!</v>
      </c>
    </row>
    <row r="118" spans="1:13" hidden="1" outlineLevel="2" x14ac:dyDescent="0.25">
      <c r="A118" s="16" t="s">
        <v>8</v>
      </c>
      <c r="B118" s="20">
        <v>579240.12</v>
      </c>
      <c r="C118" s="20">
        <v>4598.12</v>
      </c>
      <c r="D118" s="20">
        <v>72463</v>
      </c>
      <c r="E118" s="20">
        <v>6997.55</v>
      </c>
      <c r="F118" s="20">
        <v>53.1</v>
      </c>
      <c r="G118" s="20">
        <v>-308.37</v>
      </c>
      <c r="H118" s="20">
        <v>-1067.97</v>
      </c>
      <c r="I118" s="20">
        <v>-34.880000000000003</v>
      </c>
      <c r="J118" s="13" t="s">
        <v>116</v>
      </c>
      <c r="K118" s="7" t="e">
        <f>SUMIFS([1]исходный!$I$2:$I$8445,[1]исходный!$A$2:$A$8445,Таблица13[[#This Row],[Лицевой]],[1]исходный!$C$2:$C$8445,"Отопление")</f>
        <v>#VALUE!</v>
      </c>
      <c r="L118" s="7" t="e">
        <f>Таблица13[[#This Row],[Возврат за июль]]+Таблица13[[#This Row],[возврат]]</f>
        <v>#VALUE!</v>
      </c>
      <c r="M118" s="7" t="e">
        <f>SUMIFS([2]Лист2!$H$2:$H$3988,[2]Лист2!$A$2:$A$3988,Таблица13[[#This Row],[Лицевой]])</f>
        <v>#VALUE!</v>
      </c>
    </row>
    <row r="119" spans="1:13" hidden="1" outlineLevel="2" x14ac:dyDescent="0.25">
      <c r="A119" s="16" t="s">
        <v>8</v>
      </c>
      <c r="B119" s="20">
        <v>579240.12</v>
      </c>
      <c r="C119" s="20">
        <v>4598.12</v>
      </c>
      <c r="D119" s="20">
        <v>72464</v>
      </c>
      <c r="E119" s="20">
        <v>6112.01</v>
      </c>
      <c r="F119" s="20">
        <v>46.38</v>
      </c>
      <c r="G119" s="20">
        <v>-269.37</v>
      </c>
      <c r="H119" s="20">
        <v>-932.82</v>
      </c>
      <c r="I119" s="20">
        <v>-30.47</v>
      </c>
      <c r="J119" s="13" t="s">
        <v>117</v>
      </c>
      <c r="K119" s="7" t="e">
        <f>SUMIFS([1]исходный!$I$2:$I$8445,[1]исходный!$A$2:$A$8445,Таблица13[[#This Row],[Лицевой]],[1]исходный!$C$2:$C$8445,"Отопление")</f>
        <v>#VALUE!</v>
      </c>
      <c r="L119" s="7" t="e">
        <f>Таблица13[[#This Row],[Возврат за июль]]+Таблица13[[#This Row],[возврат]]</f>
        <v>#VALUE!</v>
      </c>
      <c r="M119" s="7" t="e">
        <f>SUMIFS([2]Лист2!$H$2:$H$3988,[2]Лист2!$A$2:$A$3988,Таблица13[[#This Row],[Лицевой]])</f>
        <v>#VALUE!</v>
      </c>
    </row>
    <row r="120" spans="1:13" hidden="1" outlineLevel="2" x14ac:dyDescent="0.25">
      <c r="A120" s="16" t="s">
        <v>8</v>
      </c>
      <c r="B120" s="20">
        <v>579240.12</v>
      </c>
      <c r="C120" s="20">
        <v>4598.12</v>
      </c>
      <c r="D120" s="20">
        <v>72465</v>
      </c>
      <c r="E120" s="20">
        <v>6913.21</v>
      </c>
      <c r="F120" s="20">
        <v>52.46</v>
      </c>
      <c r="G120" s="20">
        <v>-304.64999999999998</v>
      </c>
      <c r="H120" s="20">
        <v>-1055.0999999999999</v>
      </c>
      <c r="I120" s="20">
        <v>-34.46</v>
      </c>
      <c r="J120" s="13" t="s">
        <v>118</v>
      </c>
      <c r="K120" s="7" t="e">
        <f>SUMIFS([1]исходный!$I$2:$I$8445,[1]исходный!$A$2:$A$8445,Таблица13[[#This Row],[Лицевой]],[1]исходный!$C$2:$C$8445,"Отопление")</f>
        <v>#VALUE!</v>
      </c>
      <c r="L120" s="7" t="e">
        <f>Таблица13[[#This Row],[Возврат за июль]]+Таблица13[[#This Row],[возврат]]</f>
        <v>#VALUE!</v>
      </c>
      <c r="M120" s="7" t="e">
        <f>SUMIFS([2]Лист2!$H$2:$H$3988,[2]Лист2!$A$2:$A$3988,Таблица13[[#This Row],[Лицевой]])</f>
        <v>#VALUE!</v>
      </c>
    </row>
    <row r="121" spans="1:13" hidden="1" outlineLevel="2" x14ac:dyDescent="0.25">
      <c r="A121" s="16" t="s">
        <v>8</v>
      </c>
      <c r="B121" s="20">
        <v>579240.12</v>
      </c>
      <c r="C121" s="20">
        <v>4598.12</v>
      </c>
      <c r="D121" s="20">
        <v>72466</v>
      </c>
      <c r="E121" s="20">
        <v>6997.55</v>
      </c>
      <c r="F121" s="20">
        <v>53.1</v>
      </c>
      <c r="G121" s="20">
        <v>-308.37</v>
      </c>
      <c r="H121" s="20">
        <v>0</v>
      </c>
      <c r="I121" s="20">
        <v>-34.880000000000003</v>
      </c>
      <c r="J121" s="13" t="s">
        <v>116</v>
      </c>
      <c r="K121" s="7" t="e">
        <f>SUMIFS([1]исходный!$I$2:$I$8445,[1]исходный!$A$2:$A$8445,Таблица13[[#This Row],[Лицевой]],[1]исходный!$C$2:$C$8445,"Отопление")</f>
        <v>#VALUE!</v>
      </c>
      <c r="L121" s="7" t="e">
        <f>Таблица13[[#This Row],[Возврат за июль]]+Таблица13[[#This Row],[возврат]]</f>
        <v>#VALUE!</v>
      </c>
      <c r="M121" s="7" t="e">
        <f>SUMIFS([2]Лист2!$H$2:$H$3988,[2]Лист2!$A$2:$A$3988,Таблица13[[#This Row],[Лицевой]])</f>
        <v>#VALUE!</v>
      </c>
    </row>
    <row r="122" spans="1:13" hidden="1" outlineLevel="2" x14ac:dyDescent="0.25">
      <c r="A122" s="16" t="s">
        <v>8</v>
      </c>
      <c r="B122" s="20">
        <v>579240.12</v>
      </c>
      <c r="C122" s="20">
        <v>4598.12</v>
      </c>
      <c r="D122" s="20">
        <v>72467</v>
      </c>
      <c r="E122" s="20">
        <v>6112.01</v>
      </c>
      <c r="F122" s="20">
        <v>46.38</v>
      </c>
      <c r="G122" s="20">
        <v>-269.37</v>
      </c>
      <c r="H122" s="20">
        <v>0</v>
      </c>
      <c r="I122" s="20">
        <v>-30.47</v>
      </c>
      <c r="J122" s="13" t="s">
        <v>117</v>
      </c>
      <c r="K122" s="7" t="e">
        <f>SUMIFS([1]исходный!$I$2:$I$8445,[1]исходный!$A$2:$A$8445,Таблица13[[#This Row],[Лицевой]],[1]исходный!$C$2:$C$8445,"Отопление")</f>
        <v>#VALUE!</v>
      </c>
      <c r="L122" s="7" t="e">
        <f>Таблица13[[#This Row],[Возврат за июль]]+Таблица13[[#This Row],[возврат]]</f>
        <v>#VALUE!</v>
      </c>
      <c r="M122" s="7" t="e">
        <f>SUMIFS([2]Лист2!$H$2:$H$3988,[2]Лист2!$A$2:$A$3988,Таблица13[[#This Row],[Лицевой]])</f>
        <v>#VALUE!</v>
      </c>
    </row>
    <row r="123" spans="1:13" hidden="1" outlineLevel="2" x14ac:dyDescent="0.25">
      <c r="A123" s="16" t="s">
        <v>8</v>
      </c>
      <c r="B123" s="20">
        <v>579240.12</v>
      </c>
      <c r="C123" s="20">
        <v>4598.12</v>
      </c>
      <c r="D123" s="20">
        <v>72468</v>
      </c>
      <c r="E123" s="20">
        <v>6913.21</v>
      </c>
      <c r="F123" s="20">
        <v>52.46</v>
      </c>
      <c r="G123" s="20">
        <v>-304.64999999999998</v>
      </c>
      <c r="H123" s="20">
        <v>-1055.0999999999999</v>
      </c>
      <c r="I123" s="20">
        <v>-34.46</v>
      </c>
      <c r="J123" s="13" t="s">
        <v>118</v>
      </c>
      <c r="K123" s="7" t="e">
        <f>SUMIFS([1]исходный!$I$2:$I$8445,[1]исходный!$A$2:$A$8445,Таблица13[[#This Row],[Лицевой]],[1]исходный!$C$2:$C$8445,"Отопление")</f>
        <v>#VALUE!</v>
      </c>
      <c r="L123" s="7" t="e">
        <f>Таблица13[[#This Row],[Возврат за июль]]+Таблица13[[#This Row],[возврат]]</f>
        <v>#VALUE!</v>
      </c>
      <c r="M123" s="7" t="e">
        <f>SUMIFS([2]Лист2!$H$2:$H$3988,[2]Лист2!$A$2:$A$3988,Таблица13[[#This Row],[Лицевой]])</f>
        <v>#VALUE!</v>
      </c>
    </row>
    <row r="124" spans="1:13" hidden="1" outlineLevel="2" x14ac:dyDescent="0.25">
      <c r="A124" s="16" t="s">
        <v>8</v>
      </c>
      <c r="B124" s="20">
        <v>579240.12</v>
      </c>
      <c r="C124" s="20">
        <v>4598.12</v>
      </c>
      <c r="D124" s="20">
        <v>72469</v>
      </c>
      <c r="E124" s="20">
        <v>6997.55</v>
      </c>
      <c r="F124" s="20">
        <v>53.1</v>
      </c>
      <c r="G124" s="20">
        <v>-308.37</v>
      </c>
      <c r="H124" s="20">
        <v>0</v>
      </c>
      <c r="I124" s="20">
        <v>-34.880000000000003</v>
      </c>
      <c r="J124" s="13" t="s">
        <v>116</v>
      </c>
      <c r="K124" s="7" t="e">
        <f>SUMIFS([1]исходный!$I$2:$I$8445,[1]исходный!$A$2:$A$8445,Таблица13[[#This Row],[Лицевой]],[1]исходный!$C$2:$C$8445,"Отопление")</f>
        <v>#VALUE!</v>
      </c>
      <c r="L124" s="7" t="e">
        <f>Таблица13[[#This Row],[Возврат за июль]]+Таблица13[[#This Row],[возврат]]</f>
        <v>#VALUE!</v>
      </c>
      <c r="M124" s="7" t="e">
        <f>SUMIFS([2]Лист2!$H$2:$H$3988,[2]Лист2!$A$2:$A$3988,Таблица13[[#This Row],[Лицевой]])</f>
        <v>#VALUE!</v>
      </c>
    </row>
    <row r="125" spans="1:13" hidden="1" outlineLevel="2" x14ac:dyDescent="0.25">
      <c r="A125" s="16" t="s">
        <v>8</v>
      </c>
      <c r="B125" s="20">
        <v>579240.12</v>
      </c>
      <c r="C125" s="20">
        <v>4598.12</v>
      </c>
      <c r="D125" s="20">
        <v>72470</v>
      </c>
      <c r="E125" s="20">
        <v>6114.62</v>
      </c>
      <c r="F125" s="20">
        <v>46.4</v>
      </c>
      <c r="G125" s="20">
        <v>-269.45999999999998</v>
      </c>
      <c r="H125" s="20">
        <v>-933.22</v>
      </c>
      <c r="I125" s="20">
        <v>-30.48</v>
      </c>
      <c r="J125" s="13" t="s">
        <v>119</v>
      </c>
      <c r="K125" s="7" t="e">
        <f>SUMIFS([1]исходный!$I$2:$I$8445,[1]исходный!$A$2:$A$8445,Таблица13[[#This Row],[Лицевой]],[1]исходный!$C$2:$C$8445,"Отопление")</f>
        <v>#VALUE!</v>
      </c>
      <c r="L125" s="7" t="e">
        <f>Таблица13[[#This Row],[Возврат за июль]]+Таблица13[[#This Row],[возврат]]</f>
        <v>#VALUE!</v>
      </c>
      <c r="M125" s="7" t="e">
        <f>SUMIFS([2]Лист2!$H$2:$H$3988,[2]Лист2!$A$2:$A$3988,Таблица13[[#This Row],[Лицевой]])</f>
        <v>#VALUE!</v>
      </c>
    </row>
    <row r="126" spans="1:13" hidden="1" outlineLevel="2" x14ac:dyDescent="0.25">
      <c r="A126" s="16" t="s">
        <v>8</v>
      </c>
      <c r="B126" s="20">
        <v>579240.12</v>
      </c>
      <c r="C126" s="20">
        <v>4598.12</v>
      </c>
      <c r="D126" s="20">
        <v>72471</v>
      </c>
      <c r="E126" s="20">
        <v>3094.22</v>
      </c>
      <c r="F126" s="20">
        <v>23.48</v>
      </c>
      <c r="G126" s="20">
        <v>-136.37</v>
      </c>
      <c r="H126" s="20">
        <v>0</v>
      </c>
      <c r="I126" s="20">
        <v>-15.42</v>
      </c>
      <c r="J126" s="13" t="s">
        <v>120</v>
      </c>
      <c r="K126" s="7" t="e">
        <f>SUMIFS([1]исходный!$I$2:$I$8445,[1]исходный!$A$2:$A$8445,Таблица13[[#This Row],[Лицевой]],[1]исходный!$C$2:$C$8445,"Отопление")</f>
        <v>#VALUE!</v>
      </c>
      <c r="L126" s="7" t="e">
        <f>Таблица13[[#This Row],[Возврат за июль]]+Таблица13[[#This Row],[возврат]]</f>
        <v>#VALUE!</v>
      </c>
      <c r="M126" s="7" t="e">
        <f>SUMIFS([2]Лист2!$H$2:$H$3988,[2]Лист2!$A$2:$A$3988,Таблица13[[#This Row],[Лицевой]])</f>
        <v>#VALUE!</v>
      </c>
    </row>
    <row r="127" spans="1:13" hidden="1" outlineLevel="2" x14ac:dyDescent="0.25">
      <c r="A127" s="16" t="s">
        <v>8</v>
      </c>
      <c r="B127" s="20">
        <v>579240.12</v>
      </c>
      <c r="C127" s="20">
        <v>4598.12</v>
      </c>
      <c r="D127" s="20">
        <v>72472</v>
      </c>
      <c r="E127" s="20">
        <v>3816.39</v>
      </c>
      <c r="F127" s="20">
        <v>28.96</v>
      </c>
      <c r="G127" s="20">
        <v>-168.2</v>
      </c>
      <c r="H127" s="20">
        <v>0</v>
      </c>
      <c r="I127" s="20">
        <v>-19.03</v>
      </c>
      <c r="J127" s="13" t="s">
        <v>121</v>
      </c>
      <c r="K127" s="7" t="e">
        <f>SUMIFS([1]исходный!$I$2:$I$8445,[1]исходный!$A$2:$A$8445,Таблица13[[#This Row],[Лицевой]],[1]исходный!$C$2:$C$8445,"Отопление")</f>
        <v>#VALUE!</v>
      </c>
      <c r="L127" s="7" t="e">
        <f>Таблица13[[#This Row],[Возврат за июль]]+Таблица13[[#This Row],[возврат]]</f>
        <v>#VALUE!</v>
      </c>
      <c r="M127" s="7" t="e">
        <f>SUMIFS([2]Лист2!$H$2:$H$3988,[2]Лист2!$A$2:$A$3988,Таблица13[[#This Row],[Лицевой]])</f>
        <v>#VALUE!</v>
      </c>
    </row>
    <row r="128" spans="1:13" hidden="1" outlineLevel="2" x14ac:dyDescent="0.25">
      <c r="A128" s="16" t="s">
        <v>8</v>
      </c>
      <c r="B128" s="20">
        <v>579240.12</v>
      </c>
      <c r="C128" s="20">
        <v>4598.12</v>
      </c>
      <c r="D128" s="20">
        <v>72473</v>
      </c>
      <c r="E128" s="20">
        <v>2306.16</v>
      </c>
      <c r="F128" s="20">
        <v>17.5</v>
      </c>
      <c r="G128" s="20">
        <v>-101.63</v>
      </c>
      <c r="H128" s="20">
        <v>0</v>
      </c>
      <c r="I128" s="20">
        <v>-11.5</v>
      </c>
      <c r="J128" s="13" t="s">
        <v>122</v>
      </c>
      <c r="K128" s="7" t="e">
        <f>SUMIFS([1]исходный!$I$2:$I$8445,[1]исходный!$A$2:$A$8445,Таблица13[[#This Row],[Лицевой]],[1]исходный!$C$2:$C$8445,"Отопление")</f>
        <v>#VALUE!</v>
      </c>
      <c r="L128" s="7" t="e">
        <f>Таблица13[[#This Row],[Возврат за июль]]+Таблица13[[#This Row],[возврат]]</f>
        <v>#VALUE!</v>
      </c>
      <c r="M128" s="7" t="e">
        <f>SUMIFS([2]Лист2!$H$2:$H$3988,[2]Лист2!$A$2:$A$3988,Таблица13[[#This Row],[Лицевой]])</f>
        <v>#VALUE!</v>
      </c>
    </row>
    <row r="129" spans="1:13" hidden="1" outlineLevel="2" x14ac:dyDescent="0.25">
      <c r="A129" s="16" t="s">
        <v>8</v>
      </c>
      <c r="B129" s="20">
        <v>579240.12</v>
      </c>
      <c r="C129" s="20">
        <v>4598.12</v>
      </c>
      <c r="D129" s="20">
        <v>75828</v>
      </c>
      <c r="E129" s="20">
        <v>4612.32</v>
      </c>
      <c r="F129" s="20">
        <v>35</v>
      </c>
      <c r="G129" s="20">
        <v>-203.26</v>
      </c>
      <c r="H129" s="20">
        <v>0</v>
      </c>
      <c r="I129" s="20">
        <v>-22.99</v>
      </c>
      <c r="J129" s="13" t="s">
        <v>123</v>
      </c>
      <c r="K129" s="7" t="e">
        <f>SUMIFS([1]исходный!$I$2:$I$8445,[1]исходный!$A$2:$A$8445,Таблица13[[#This Row],[Лицевой]],[1]исходный!$C$2:$C$8445,"Отопление")</f>
        <v>#VALUE!</v>
      </c>
      <c r="L129" s="7" t="e">
        <f>Таблица13[[#This Row],[Возврат за июль]]+Таблица13[[#This Row],[возврат]]</f>
        <v>#VALUE!</v>
      </c>
      <c r="M129" s="7" t="e">
        <f>SUMIFS([2]Лист2!$H$2:$H$3988,[2]Лист2!$A$2:$A$3988,Таблица13[[#This Row],[Лицевой]])</f>
        <v>#VALUE!</v>
      </c>
    </row>
    <row r="130" spans="1:13" hidden="1" outlineLevel="2" x14ac:dyDescent="0.25">
      <c r="A130" s="16" t="s">
        <v>8</v>
      </c>
      <c r="B130" s="20">
        <v>579240.12</v>
      </c>
      <c r="C130" s="20">
        <v>4598.12</v>
      </c>
      <c r="D130" s="20">
        <v>72474</v>
      </c>
      <c r="E130" s="20">
        <v>6167.34</v>
      </c>
      <c r="F130" s="20">
        <v>46.8</v>
      </c>
      <c r="G130" s="20">
        <v>-271.79000000000002</v>
      </c>
      <c r="H130" s="20">
        <v>0</v>
      </c>
      <c r="I130" s="20">
        <v>-30.75</v>
      </c>
      <c r="J130" s="13" t="s">
        <v>124</v>
      </c>
      <c r="K130" s="7" t="e">
        <f>SUMIFS([1]исходный!$I$2:$I$8445,[1]исходный!$A$2:$A$8445,Таблица13[[#This Row],[Лицевой]],[1]исходный!$C$2:$C$8445,"Отопление")</f>
        <v>#VALUE!</v>
      </c>
      <c r="L130" s="7" t="e">
        <f>Таблица13[[#This Row],[Возврат за июль]]+Таблица13[[#This Row],[возврат]]</f>
        <v>#VALUE!</v>
      </c>
      <c r="M130" s="7" t="e">
        <f>SUMIFS([2]Лист2!$H$2:$H$3988,[2]Лист2!$A$2:$A$3988,Таблица13[[#This Row],[Лицевой]])</f>
        <v>#VALUE!</v>
      </c>
    </row>
    <row r="131" spans="1:13" hidden="1" outlineLevel="2" x14ac:dyDescent="0.25">
      <c r="A131" s="16" t="s">
        <v>8</v>
      </c>
      <c r="B131" s="20">
        <v>579240.12</v>
      </c>
      <c r="C131" s="20">
        <v>4598.12</v>
      </c>
      <c r="D131" s="20">
        <v>72475</v>
      </c>
      <c r="E131" s="20">
        <v>7037.07</v>
      </c>
      <c r="F131" s="20">
        <v>53.4</v>
      </c>
      <c r="G131" s="20">
        <v>-310.10000000000002</v>
      </c>
      <c r="H131" s="20">
        <v>0</v>
      </c>
      <c r="I131" s="20">
        <v>-35.08</v>
      </c>
      <c r="J131" s="13" t="s">
        <v>125</v>
      </c>
      <c r="K131" s="7" t="e">
        <f>SUMIFS([1]исходный!$I$2:$I$8445,[1]исходный!$A$2:$A$8445,Таблица13[[#This Row],[Лицевой]],[1]исходный!$C$2:$C$8445,"Отопление")</f>
        <v>#VALUE!</v>
      </c>
      <c r="L131" s="7" t="e">
        <f>Таблица13[[#This Row],[Возврат за июль]]+Таблица13[[#This Row],[возврат]]</f>
        <v>#VALUE!</v>
      </c>
      <c r="M131" s="7" t="e">
        <f>SUMIFS([2]Лист2!$H$2:$H$3988,[2]Лист2!$A$2:$A$3988,Таблица13[[#This Row],[Лицевой]])</f>
        <v>#VALUE!</v>
      </c>
    </row>
    <row r="132" spans="1:13" hidden="1" outlineLevel="2" x14ac:dyDescent="0.25">
      <c r="A132" s="16" t="s">
        <v>8</v>
      </c>
      <c r="B132" s="20">
        <v>579240.12</v>
      </c>
      <c r="C132" s="20">
        <v>4598.12</v>
      </c>
      <c r="D132" s="20">
        <v>72476</v>
      </c>
      <c r="E132" s="20">
        <v>6918.48</v>
      </c>
      <c r="F132" s="20">
        <v>52.5</v>
      </c>
      <c r="G132" s="20">
        <v>-304.88</v>
      </c>
      <c r="H132" s="20">
        <v>-1055.9100000000001</v>
      </c>
      <c r="I132" s="20">
        <v>-34.49</v>
      </c>
      <c r="J132" s="13" t="s">
        <v>126</v>
      </c>
      <c r="K132" s="7" t="e">
        <f>SUMIFS([1]исходный!$I$2:$I$8445,[1]исходный!$A$2:$A$8445,Таблица13[[#This Row],[Лицевой]],[1]исходный!$C$2:$C$8445,"Отопление")</f>
        <v>#VALUE!</v>
      </c>
      <c r="L132" s="7" t="e">
        <f>Таблица13[[#This Row],[Возврат за июль]]+Таблица13[[#This Row],[возврат]]</f>
        <v>#VALUE!</v>
      </c>
      <c r="M132" s="7" t="e">
        <f>SUMIFS([2]Лист2!$H$2:$H$3988,[2]Лист2!$A$2:$A$3988,Таблица13[[#This Row],[Лицевой]])</f>
        <v>#VALUE!</v>
      </c>
    </row>
    <row r="133" spans="1:13" hidden="1" outlineLevel="2" x14ac:dyDescent="0.25">
      <c r="A133" s="16" t="s">
        <v>8</v>
      </c>
      <c r="B133" s="20">
        <v>579240.12</v>
      </c>
      <c r="C133" s="20">
        <v>4598.12</v>
      </c>
      <c r="D133" s="20">
        <v>72477</v>
      </c>
      <c r="E133" s="20">
        <v>6167.34</v>
      </c>
      <c r="F133" s="20">
        <v>46.8</v>
      </c>
      <c r="G133" s="20">
        <v>-271.79000000000002</v>
      </c>
      <c r="H133" s="20">
        <v>0</v>
      </c>
      <c r="I133" s="20">
        <v>-30.75</v>
      </c>
      <c r="J133" s="13" t="s">
        <v>124</v>
      </c>
      <c r="K133" s="7" t="e">
        <f>SUMIFS([1]исходный!$I$2:$I$8445,[1]исходный!$A$2:$A$8445,Таблица13[[#This Row],[Лицевой]],[1]исходный!$C$2:$C$8445,"Отопление")</f>
        <v>#VALUE!</v>
      </c>
      <c r="L133" s="7" t="e">
        <f>Таблица13[[#This Row],[Возврат за июль]]+Таблица13[[#This Row],[возврат]]</f>
        <v>#VALUE!</v>
      </c>
      <c r="M133" s="7" t="e">
        <f>SUMIFS([2]Лист2!$H$2:$H$3988,[2]Лист2!$A$2:$A$3988,Таблица13[[#This Row],[Лицевой]])</f>
        <v>#VALUE!</v>
      </c>
    </row>
    <row r="134" spans="1:13" hidden="1" outlineLevel="2" x14ac:dyDescent="0.25">
      <c r="A134" s="16" t="s">
        <v>8</v>
      </c>
      <c r="B134" s="20">
        <v>579240.12</v>
      </c>
      <c r="C134" s="20">
        <v>4598.12</v>
      </c>
      <c r="D134" s="20">
        <v>72478</v>
      </c>
      <c r="E134" s="20">
        <v>7042.4</v>
      </c>
      <c r="F134" s="20">
        <v>53.44</v>
      </c>
      <c r="G134" s="20">
        <v>-310.39</v>
      </c>
      <c r="H134" s="20">
        <v>0</v>
      </c>
      <c r="I134" s="20">
        <v>-35.11</v>
      </c>
      <c r="J134" s="13" t="s">
        <v>127</v>
      </c>
      <c r="K134" s="7" t="e">
        <f>SUMIFS([1]исходный!$I$2:$I$8445,[1]исходный!$A$2:$A$8445,Таблица13[[#This Row],[Лицевой]],[1]исходный!$C$2:$C$8445,"Отопление")</f>
        <v>#VALUE!</v>
      </c>
      <c r="L134" s="7" t="e">
        <f>Таблица13[[#This Row],[Возврат за июль]]+Таблица13[[#This Row],[возврат]]</f>
        <v>#VALUE!</v>
      </c>
      <c r="M134" s="7" t="e">
        <f>SUMIFS([2]Лист2!$H$2:$H$3988,[2]Лист2!$A$2:$A$3988,Таблица13[[#This Row],[Лицевой]])</f>
        <v>#VALUE!</v>
      </c>
    </row>
    <row r="135" spans="1:13" hidden="1" outlineLevel="2" x14ac:dyDescent="0.25">
      <c r="A135" s="16" t="s">
        <v>8</v>
      </c>
      <c r="B135" s="20">
        <v>579240.12</v>
      </c>
      <c r="C135" s="20">
        <v>4598.12</v>
      </c>
      <c r="D135" s="20">
        <v>72479</v>
      </c>
      <c r="E135" s="20">
        <v>6918.48</v>
      </c>
      <c r="F135" s="20">
        <v>52.5</v>
      </c>
      <c r="G135" s="20">
        <v>-304.88</v>
      </c>
      <c r="H135" s="20">
        <v>-1055.9100000000001</v>
      </c>
      <c r="I135" s="20">
        <v>-34.49</v>
      </c>
      <c r="J135" s="13" t="s">
        <v>126</v>
      </c>
      <c r="K135" s="7" t="e">
        <f>SUMIFS([1]исходный!$I$2:$I$8445,[1]исходный!$A$2:$A$8445,Таблица13[[#This Row],[Лицевой]],[1]исходный!$C$2:$C$8445,"Отопление")</f>
        <v>#VALUE!</v>
      </c>
      <c r="L135" s="7" t="e">
        <f>Таблица13[[#This Row],[Возврат за июль]]+Таблица13[[#This Row],[возврат]]</f>
        <v>#VALUE!</v>
      </c>
      <c r="M135" s="7" t="e">
        <f>SUMIFS([2]Лист2!$H$2:$H$3988,[2]Лист2!$A$2:$A$3988,Таблица13[[#This Row],[Лицевой]])</f>
        <v>#VALUE!</v>
      </c>
    </row>
    <row r="136" spans="1:13" hidden="1" outlineLevel="2" x14ac:dyDescent="0.25">
      <c r="A136" s="16" t="s">
        <v>8</v>
      </c>
      <c r="B136" s="20">
        <v>579240.12</v>
      </c>
      <c r="C136" s="20">
        <v>4598.12</v>
      </c>
      <c r="D136" s="20">
        <v>72480</v>
      </c>
      <c r="E136" s="20">
        <v>6167.34</v>
      </c>
      <c r="F136" s="20">
        <v>46.8</v>
      </c>
      <c r="G136" s="20">
        <v>-271.79000000000002</v>
      </c>
      <c r="H136" s="20">
        <v>0</v>
      </c>
      <c r="I136" s="20">
        <v>-30.75</v>
      </c>
      <c r="J136" s="13" t="s">
        <v>124</v>
      </c>
      <c r="K136" s="7" t="e">
        <f>SUMIFS([1]исходный!$I$2:$I$8445,[1]исходный!$A$2:$A$8445,Таблица13[[#This Row],[Лицевой]],[1]исходный!$C$2:$C$8445,"Отопление")</f>
        <v>#VALUE!</v>
      </c>
      <c r="L136" s="7" t="e">
        <f>Таблица13[[#This Row],[Возврат за июль]]+Таблица13[[#This Row],[возврат]]</f>
        <v>#VALUE!</v>
      </c>
      <c r="M136" s="7" t="e">
        <f>SUMIFS([2]Лист2!$H$2:$H$3988,[2]Лист2!$A$2:$A$3988,Таблица13[[#This Row],[Лицевой]])</f>
        <v>#VALUE!</v>
      </c>
    </row>
    <row r="137" spans="1:13" hidden="1" outlineLevel="2" x14ac:dyDescent="0.25">
      <c r="A137" s="16" t="s">
        <v>8</v>
      </c>
      <c r="B137" s="20">
        <v>579240.12</v>
      </c>
      <c r="C137" s="20">
        <v>4598.12</v>
      </c>
      <c r="D137" s="20">
        <v>72481</v>
      </c>
      <c r="E137" s="20">
        <v>7042.4</v>
      </c>
      <c r="F137" s="20">
        <v>53.44</v>
      </c>
      <c r="G137" s="20">
        <v>-310.39</v>
      </c>
      <c r="H137" s="20">
        <v>-1074.82</v>
      </c>
      <c r="I137" s="20">
        <v>-35.11</v>
      </c>
      <c r="J137" s="13" t="s">
        <v>127</v>
      </c>
      <c r="K137" s="7" t="e">
        <f>SUMIFS([1]исходный!$I$2:$I$8445,[1]исходный!$A$2:$A$8445,Таблица13[[#This Row],[Лицевой]],[1]исходный!$C$2:$C$8445,"Отопление")</f>
        <v>#VALUE!</v>
      </c>
      <c r="L137" s="7" t="e">
        <f>Таблица13[[#This Row],[Возврат за июль]]+Таблица13[[#This Row],[возврат]]</f>
        <v>#VALUE!</v>
      </c>
      <c r="M137" s="7" t="e">
        <f>SUMIFS([2]Лист2!$H$2:$H$3988,[2]Лист2!$A$2:$A$3988,Таблица13[[#This Row],[Лицевой]])</f>
        <v>#VALUE!</v>
      </c>
    </row>
    <row r="138" spans="1:13" hidden="1" outlineLevel="2" x14ac:dyDescent="0.25">
      <c r="A138" s="16" t="s">
        <v>8</v>
      </c>
      <c r="B138" s="20">
        <v>579240.12</v>
      </c>
      <c r="C138" s="20">
        <v>4598.12</v>
      </c>
      <c r="D138" s="20">
        <v>72482</v>
      </c>
      <c r="E138" s="20">
        <v>6931.67</v>
      </c>
      <c r="F138" s="20">
        <v>52.6</v>
      </c>
      <c r="G138" s="20">
        <v>-305.48</v>
      </c>
      <c r="H138" s="20">
        <v>0</v>
      </c>
      <c r="I138" s="20">
        <v>-34.549999999999997</v>
      </c>
      <c r="J138" s="13" t="s">
        <v>128</v>
      </c>
      <c r="K138" s="7" t="e">
        <f>SUMIFS([1]исходный!$I$2:$I$8445,[1]исходный!$A$2:$A$8445,Таблица13[[#This Row],[Лицевой]],[1]исходный!$C$2:$C$8445,"Отопление")</f>
        <v>#VALUE!</v>
      </c>
      <c r="L138" s="7" t="e">
        <f>Таблица13[[#This Row],[Возврат за июль]]+Таблица13[[#This Row],[возврат]]</f>
        <v>#VALUE!</v>
      </c>
      <c r="M138" s="7" t="e">
        <f>SUMIFS([2]Лист2!$H$2:$H$3988,[2]Лист2!$A$2:$A$3988,Таблица13[[#This Row],[Лицевой]])</f>
        <v>#VALUE!</v>
      </c>
    </row>
    <row r="139" spans="1:13" hidden="1" outlineLevel="2" x14ac:dyDescent="0.25">
      <c r="A139" s="16" t="s">
        <v>8</v>
      </c>
      <c r="B139" s="20">
        <v>579240.12</v>
      </c>
      <c r="C139" s="20">
        <v>4598.12</v>
      </c>
      <c r="D139" s="20">
        <v>72483</v>
      </c>
      <c r="E139" s="20">
        <v>6167.34</v>
      </c>
      <c r="F139" s="20">
        <v>46.8</v>
      </c>
      <c r="G139" s="20">
        <v>-271.79000000000002</v>
      </c>
      <c r="H139" s="20">
        <v>-941.27</v>
      </c>
      <c r="I139" s="20">
        <v>-30.75</v>
      </c>
      <c r="J139" s="13" t="s">
        <v>124</v>
      </c>
      <c r="K139" s="7" t="e">
        <f>SUMIFS([1]исходный!$I$2:$I$8445,[1]исходный!$A$2:$A$8445,Таблица13[[#This Row],[Лицевой]],[1]исходный!$C$2:$C$8445,"Отопление")</f>
        <v>#VALUE!</v>
      </c>
      <c r="L139" s="7" t="e">
        <f>Таблица13[[#This Row],[Возврат за июль]]+Таблица13[[#This Row],[возврат]]</f>
        <v>#VALUE!</v>
      </c>
      <c r="M139" s="7" t="e">
        <f>SUMIFS([2]Лист2!$H$2:$H$3988,[2]Лист2!$A$2:$A$3988,Таблица13[[#This Row],[Лицевой]])</f>
        <v>#VALUE!</v>
      </c>
    </row>
    <row r="140" spans="1:13" hidden="1" outlineLevel="2" x14ac:dyDescent="0.25">
      <c r="A140" s="16" t="s">
        <v>8</v>
      </c>
      <c r="B140" s="20">
        <v>579240.12</v>
      </c>
      <c r="C140" s="20">
        <v>4598.12</v>
      </c>
      <c r="D140" s="20">
        <v>72484</v>
      </c>
      <c r="E140" s="20">
        <v>7042.4</v>
      </c>
      <c r="F140" s="20">
        <v>53.44</v>
      </c>
      <c r="G140" s="20">
        <v>-310.39</v>
      </c>
      <c r="H140" s="20">
        <v>0</v>
      </c>
      <c r="I140" s="20">
        <v>-35.11</v>
      </c>
      <c r="J140" s="13" t="s">
        <v>127</v>
      </c>
      <c r="K140" s="7" t="e">
        <f>SUMIFS([1]исходный!$I$2:$I$8445,[1]исходный!$A$2:$A$8445,Таблица13[[#This Row],[Лицевой]],[1]исходный!$C$2:$C$8445,"Отопление")</f>
        <v>#VALUE!</v>
      </c>
      <c r="L140" s="7" t="e">
        <f>Таблица13[[#This Row],[Возврат за июль]]+Таблица13[[#This Row],[возврат]]</f>
        <v>#VALUE!</v>
      </c>
      <c r="M140" s="7" t="e">
        <f>SUMIFS([2]Лист2!$H$2:$H$3988,[2]Лист2!$A$2:$A$3988,Таблица13[[#This Row],[Лицевой]])</f>
        <v>#VALUE!</v>
      </c>
    </row>
    <row r="141" spans="1:13" hidden="1" outlineLevel="2" x14ac:dyDescent="0.25">
      <c r="A141" s="16" t="s">
        <v>8</v>
      </c>
      <c r="B141" s="20">
        <v>579240.12</v>
      </c>
      <c r="C141" s="20">
        <v>4598.12</v>
      </c>
      <c r="D141" s="20">
        <v>72485</v>
      </c>
      <c r="E141" s="20">
        <v>6931.67</v>
      </c>
      <c r="F141" s="20">
        <v>52.6</v>
      </c>
      <c r="G141" s="20">
        <v>-305.48</v>
      </c>
      <c r="H141" s="20">
        <v>-1057.92</v>
      </c>
      <c r="I141" s="20">
        <v>-34.549999999999997</v>
      </c>
      <c r="J141" s="13" t="s">
        <v>128</v>
      </c>
      <c r="K141" s="7" t="e">
        <f>SUMIFS([1]исходный!$I$2:$I$8445,[1]исходный!$A$2:$A$8445,Таблица13[[#This Row],[Лицевой]],[1]исходный!$C$2:$C$8445,"Отопление")</f>
        <v>#VALUE!</v>
      </c>
      <c r="L141" s="7" t="e">
        <f>Таблица13[[#This Row],[Возврат за июль]]+Таблица13[[#This Row],[возврат]]</f>
        <v>#VALUE!</v>
      </c>
      <c r="M141" s="7" t="e">
        <f>SUMIFS([2]Лист2!$H$2:$H$3988,[2]Лист2!$A$2:$A$3988,Таблица13[[#This Row],[Лицевой]])</f>
        <v>#VALUE!</v>
      </c>
    </row>
    <row r="142" spans="1:13" hidden="1" outlineLevel="2" x14ac:dyDescent="0.25">
      <c r="A142" s="16" t="s">
        <v>8</v>
      </c>
      <c r="B142" s="20">
        <v>579240.12</v>
      </c>
      <c r="C142" s="20">
        <v>4598.12</v>
      </c>
      <c r="D142" s="20">
        <v>72486</v>
      </c>
      <c r="E142" s="20">
        <v>6180.55</v>
      </c>
      <c r="F142" s="20">
        <v>46.9</v>
      </c>
      <c r="G142" s="20">
        <v>-272.39999999999998</v>
      </c>
      <c r="H142" s="20">
        <v>0</v>
      </c>
      <c r="I142" s="20">
        <v>-30.81</v>
      </c>
      <c r="J142" s="13" t="s">
        <v>129</v>
      </c>
      <c r="K142" s="7" t="e">
        <f>SUMIFS([1]исходный!$I$2:$I$8445,[1]исходный!$A$2:$A$8445,Таблица13[[#This Row],[Лицевой]],[1]исходный!$C$2:$C$8445,"Отопление")</f>
        <v>#VALUE!</v>
      </c>
      <c r="L142" s="7" t="e">
        <f>Таблица13[[#This Row],[Возврат за июль]]+Таблица13[[#This Row],[возврат]]</f>
        <v>#VALUE!</v>
      </c>
      <c r="M142" s="7" t="e">
        <f>SUMIFS([2]Лист2!$H$2:$H$3988,[2]Лист2!$A$2:$A$3988,Таблица13[[#This Row],[Лицевой]])</f>
        <v>#VALUE!</v>
      </c>
    </row>
    <row r="143" spans="1:13" hidden="1" outlineLevel="2" x14ac:dyDescent="0.25">
      <c r="A143" s="16" t="s">
        <v>8</v>
      </c>
      <c r="B143" s="20">
        <v>579240.12</v>
      </c>
      <c r="C143" s="20">
        <v>4598.12</v>
      </c>
      <c r="D143" s="20">
        <v>72487</v>
      </c>
      <c r="E143" s="20">
        <v>7037.07</v>
      </c>
      <c r="F143" s="20">
        <v>53.4</v>
      </c>
      <c r="G143" s="20">
        <v>-310.10000000000002</v>
      </c>
      <c r="H143" s="20">
        <v>0</v>
      </c>
      <c r="I143" s="20">
        <v>-35.08</v>
      </c>
      <c r="J143" s="13" t="s">
        <v>125</v>
      </c>
      <c r="K143" s="7" t="e">
        <f>SUMIFS([1]исходный!$I$2:$I$8445,[1]исходный!$A$2:$A$8445,Таблица13[[#This Row],[Лицевой]],[1]исходный!$C$2:$C$8445,"Отопление")</f>
        <v>#VALUE!</v>
      </c>
      <c r="L143" s="7" t="e">
        <f>Таблица13[[#This Row],[Возврат за июль]]+Таблица13[[#This Row],[возврат]]</f>
        <v>#VALUE!</v>
      </c>
      <c r="M143" s="7" t="e">
        <f>SUMIFS([2]Лист2!$H$2:$H$3988,[2]Лист2!$A$2:$A$3988,Таблица13[[#This Row],[Лицевой]])</f>
        <v>#VALUE!</v>
      </c>
    </row>
    <row r="144" spans="1:13" hidden="1" outlineLevel="2" x14ac:dyDescent="0.25">
      <c r="A144" s="16" t="s">
        <v>8</v>
      </c>
      <c r="B144" s="20">
        <v>579240.12</v>
      </c>
      <c r="C144" s="20">
        <v>4598.12</v>
      </c>
      <c r="D144" s="20">
        <v>72488</v>
      </c>
      <c r="E144" s="20">
        <v>8839.84</v>
      </c>
      <c r="F144" s="20">
        <v>67.08</v>
      </c>
      <c r="G144" s="20">
        <v>-389.55</v>
      </c>
      <c r="H144" s="20">
        <v>0</v>
      </c>
      <c r="I144" s="20">
        <v>-44.07</v>
      </c>
      <c r="J144" s="13" t="s">
        <v>130</v>
      </c>
      <c r="K144" s="7" t="e">
        <f>SUMIFS([1]исходный!$I$2:$I$8445,[1]исходный!$A$2:$A$8445,Таблица13[[#This Row],[Лицевой]],[1]исходный!$C$2:$C$8445,"Отопление")</f>
        <v>#VALUE!</v>
      </c>
      <c r="L144" s="7" t="e">
        <f>Таблица13[[#This Row],[Возврат за июль]]+Таблица13[[#This Row],[возврат]]</f>
        <v>#VALUE!</v>
      </c>
      <c r="M144" s="7" t="e">
        <f>SUMIFS([2]Лист2!$H$2:$H$3988,[2]Лист2!$A$2:$A$3988,Таблица13[[#This Row],[Лицевой]])</f>
        <v>#VALUE!</v>
      </c>
    </row>
    <row r="145" spans="1:13" hidden="1" outlineLevel="2" x14ac:dyDescent="0.25">
      <c r="A145" s="16" t="s">
        <v>8</v>
      </c>
      <c r="B145" s="20">
        <v>579240.12</v>
      </c>
      <c r="C145" s="20">
        <v>4598.12</v>
      </c>
      <c r="D145" s="20">
        <v>72489</v>
      </c>
      <c r="E145" s="20">
        <v>4365.88</v>
      </c>
      <c r="F145" s="20">
        <v>33.130000000000003</v>
      </c>
      <c r="G145" s="20">
        <v>-192.39</v>
      </c>
      <c r="H145" s="20">
        <v>0</v>
      </c>
      <c r="I145" s="20">
        <v>-21.77</v>
      </c>
      <c r="J145" s="13" t="s">
        <v>131</v>
      </c>
      <c r="K145" s="7" t="e">
        <f>SUMIFS([1]исходный!$I$2:$I$8445,[1]исходный!$A$2:$A$8445,Таблица13[[#This Row],[Лицевой]],[1]исходный!$C$2:$C$8445,"Отопление")</f>
        <v>#VALUE!</v>
      </c>
      <c r="L145" s="7" t="e">
        <f>Таблица13[[#This Row],[Возврат за июль]]+Таблица13[[#This Row],[возврат]]</f>
        <v>#VALUE!</v>
      </c>
      <c r="M145" s="7" t="e">
        <f>SUMIFS([2]Лист2!$H$2:$H$3988,[2]Лист2!$A$2:$A$3988,Таблица13[[#This Row],[Лицевой]])</f>
        <v>#VALUE!</v>
      </c>
    </row>
    <row r="146" spans="1:13" hidden="1" outlineLevel="2" x14ac:dyDescent="0.25">
      <c r="A146" s="16" t="s">
        <v>8</v>
      </c>
      <c r="B146" s="20">
        <v>579240.12</v>
      </c>
      <c r="C146" s="20">
        <v>4598.12</v>
      </c>
      <c r="D146" s="20">
        <v>72490</v>
      </c>
      <c r="E146" s="20">
        <v>6826.28</v>
      </c>
      <c r="F146" s="20">
        <v>51.8</v>
      </c>
      <c r="G146" s="20">
        <v>-300.87</v>
      </c>
      <c r="H146" s="20">
        <v>0</v>
      </c>
      <c r="I146" s="20">
        <v>-34.03</v>
      </c>
      <c r="J146" s="13" t="s">
        <v>132</v>
      </c>
      <c r="K146" s="7" t="e">
        <f>SUMIFS([1]исходный!$I$2:$I$8445,[1]исходный!$A$2:$A$8445,Таблица13[[#This Row],[Лицевой]],[1]исходный!$C$2:$C$8445,"Отопление")</f>
        <v>#VALUE!</v>
      </c>
      <c r="L146" s="7" t="e">
        <f>Таблица13[[#This Row],[Возврат за июль]]+Таблица13[[#This Row],[возврат]]</f>
        <v>#VALUE!</v>
      </c>
      <c r="M146" s="7" t="e">
        <f>SUMIFS([2]Лист2!$H$2:$H$3988,[2]Лист2!$A$2:$A$3988,Таблица13[[#This Row],[Лицевой]])</f>
        <v>#VALUE!</v>
      </c>
    </row>
    <row r="147" spans="1:13" hidden="1" outlineLevel="2" x14ac:dyDescent="0.25">
      <c r="A147" s="16" t="s">
        <v>8</v>
      </c>
      <c r="B147" s="20">
        <v>579240.12</v>
      </c>
      <c r="C147" s="20">
        <v>4598.12</v>
      </c>
      <c r="D147" s="20">
        <v>72491</v>
      </c>
      <c r="E147" s="20">
        <v>8839.84</v>
      </c>
      <c r="F147" s="20">
        <v>67.08</v>
      </c>
      <c r="G147" s="20">
        <v>-389.55</v>
      </c>
      <c r="H147" s="20">
        <v>0</v>
      </c>
      <c r="I147" s="20">
        <v>-44.07</v>
      </c>
      <c r="J147" s="13" t="s">
        <v>130</v>
      </c>
      <c r="K147" s="7" t="e">
        <f>SUMIFS([1]исходный!$I$2:$I$8445,[1]исходный!$A$2:$A$8445,Таблица13[[#This Row],[Лицевой]],[1]исходный!$C$2:$C$8445,"Отопление")</f>
        <v>#VALUE!</v>
      </c>
      <c r="L147" s="7" t="e">
        <f>Таблица13[[#This Row],[Возврат за июль]]+Таблица13[[#This Row],[возврат]]</f>
        <v>#VALUE!</v>
      </c>
      <c r="M147" s="7" t="e">
        <f>SUMIFS([2]Лист2!$H$2:$H$3988,[2]Лист2!$A$2:$A$3988,Таблица13[[#This Row],[Лицевой]])</f>
        <v>#VALUE!</v>
      </c>
    </row>
    <row r="148" spans="1:13" hidden="1" outlineLevel="2" x14ac:dyDescent="0.25">
      <c r="A148" s="16" t="s">
        <v>8</v>
      </c>
      <c r="B148" s="20">
        <v>579240.12</v>
      </c>
      <c r="C148" s="20">
        <v>4598.12</v>
      </c>
      <c r="D148" s="20">
        <v>72492</v>
      </c>
      <c r="E148" s="20">
        <v>4375.12</v>
      </c>
      <c r="F148" s="20">
        <v>33.200000000000003</v>
      </c>
      <c r="G148" s="20">
        <v>-192.81</v>
      </c>
      <c r="H148" s="20">
        <v>-667.74</v>
      </c>
      <c r="I148" s="20">
        <v>-21.81</v>
      </c>
      <c r="J148" s="13" t="s">
        <v>133</v>
      </c>
      <c r="K148" s="7" t="e">
        <f>SUMIFS([1]исходный!$I$2:$I$8445,[1]исходный!$A$2:$A$8445,Таблица13[[#This Row],[Лицевой]],[1]исходный!$C$2:$C$8445,"Отопление")</f>
        <v>#VALUE!</v>
      </c>
      <c r="L148" s="7" t="e">
        <f>Таблица13[[#This Row],[Возврат за июль]]+Таблица13[[#This Row],[возврат]]</f>
        <v>#VALUE!</v>
      </c>
      <c r="M148" s="7" t="e">
        <f>SUMIFS([2]Лист2!$H$2:$H$3988,[2]Лист2!$A$2:$A$3988,Таблица13[[#This Row],[Лицевой]])</f>
        <v>#VALUE!</v>
      </c>
    </row>
    <row r="149" spans="1:13" hidden="1" outlineLevel="2" x14ac:dyDescent="0.25">
      <c r="A149" s="16" t="s">
        <v>8</v>
      </c>
      <c r="B149" s="20">
        <v>579240.12</v>
      </c>
      <c r="C149" s="20">
        <v>4598.12</v>
      </c>
      <c r="D149" s="20">
        <v>72493</v>
      </c>
      <c r="E149" s="20">
        <v>7050.28</v>
      </c>
      <c r="F149" s="20">
        <v>53.5</v>
      </c>
      <c r="G149" s="20">
        <v>-310.70999999999998</v>
      </c>
      <c r="H149" s="20">
        <v>0</v>
      </c>
      <c r="I149" s="20">
        <v>-35.14</v>
      </c>
      <c r="J149" s="13" t="s">
        <v>134</v>
      </c>
      <c r="K149" s="7" t="e">
        <f>SUMIFS([1]исходный!$I$2:$I$8445,[1]исходный!$A$2:$A$8445,Таблица13[[#This Row],[Лицевой]],[1]исходный!$C$2:$C$8445,"Отопление")</f>
        <v>#VALUE!</v>
      </c>
      <c r="L149" s="7" t="e">
        <f>Таблица13[[#This Row],[Возврат за июль]]+Таблица13[[#This Row],[возврат]]</f>
        <v>#VALUE!</v>
      </c>
      <c r="M149" s="7" t="e">
        <f>SUMIFS([2]Лист2!$H$2:$H$3988,[2]Лист2!$A$2:$A$3988,Таблица13[[#This Row],[Лицевой]])</f>
        <v>#VALUE!</v>
      </c>
    </row>
    <row r="150" spans="1:13" hidden="1" outlineLevel="2" x14ac:dyDescent="0.25">
      <c r="A150" s="16" t="s">
        <v>8</v>
      </c>
      <c r="B150" s="20">
        <v>579240.12</v>
      </c>
      <c r="C150" s="20">
        <v>4598.12</v>
      </c>
      <c r="D150" s="20">
        <v>72494</v>
      </c>
      <c r="E150" s="20">
        <v>8839.84</v>
      </c>
      <c r="F150" s="20">
        <v>67.08</v>
      </c>
      <c r="G150" s="20">
        <v>-389.55</v>
      </c>
      <c r="H150" s="20">
        <v>0</v>
      </c>
      <c r="I150" s="20">
        <v>-44.07</v>
      </c>
      <c r="J150" s="13" t="s">
        <v>130</v>
      </c>
      <c r="K150" s="7" t="e">
        <f>SUMIFS([1]исходный!$I$2:$I$8445,[1]исходный!$A$2:$A$8445,Таблица13[[#This Row],[Лицевой]],[1]исходный!$C$2:$C$8445,"Отопление")</f>
        <v>#VALUE!</v>
      </c>
      <c r="L150" s="7" t="e">
        <f>Таблица13[[#This Row],[Возврат за июль]]+Таблица13[[#This Row],[возврат]]</f>
        <v>#VALUE!</v>
      </c>
      <c r="M150" s="7" t="e">
        <f>SUMIFS([2]Лист2!$H$2:$H$3988,[2]Лист2!$A$2:$A$3988,Таблица13[[#This Row],[Лицевой]])</f>
        <v>#VALUE!</v>
      </c>
    </row>
    <row r="151" spans="1:13" hidden="1" outlineLevel="2" x14ac:dyDescent="0.25">
      <c r="A151" s="16" t="s">
        <v>8</v>
      </c>
      <c r="B151" s="20">
        <v>579240.12</v>
      </c>
      <c r="C151" s="20">
        <v>4598.12</v>
      </c>
      <c r="D151" s="20">
        <v>72495</v>
      </c>
      <c r="E151" s="20">
        <v>4365.88</v>
      </c>
      <c r="F151" s="20">
        <v>33.130000000000003</v>
      </c>
      <c r="G151" s="20">
        <v>-192.39</v>
      </c>
      <c r="H151" s="20">
        <v>0</v>
      </c>
      <c r="I151" s="20">
        <v>-21.77</v>
      </c>
      <c r="J151" s="13" t="s">
        <v>131</v>
      </c>
      <c r="K151" s="7" t="e">
        <f>SUMIFS([1]исходный!$I$2:$I$8445,[1]исходный!$A$2:$A$8445,Таблица13[[#This Row],[Лицевой]],[1]исходный!$C$2:$C$8445,"Отопление")</f>
        <v>#VALUE!</v>
      </c>
      <c r="L151" s="7" t="e">
        <f>Таблица13[[#This Row],[Возврат за июль]]+Таблица13[[#This Row],[возврат]]</f>
        <v>#VALUE!</v>
      </c>
      <c r="M151" s="7" t="e">
        <f>SUMIFS([2]Лист2!$H$2:$H$3988,[2]Лист2!$A$2:$A$3988,Таблица13[[#This Row],[Лицевой]])</f>
        <v>#VALUE!</v>
      </c>
    </row>
    <row r="152" spans="1:13" hidden="1" outlineLevel="2" x14ac:dyDescent="0.25">
      <c r="A152" s="16" t="s">
        <v>8</v>
      </c>
      <c r="B152" s="20">
        <v>579240.12</v>
      </c>
      <c r="C152" s="20">
        <v>4598.12</v>
      </c>
      <c r="D152" s="20">
        <v>72496</v>
      </c>
      <c r="E152" s="20">
        <v>7041.04</v>
      </c>
      <c r="F152" s="20">
        <v>53.43</v>
      </c>
      <c r="G152" s="20">
        <v>-310.29000000000002</v>
      </c>
      <c r="H152" s="20">
        <v>0</v>
      </c>
      <c r="I152" s="20">
        <v>-35.1</v>
      </c>
      <c r="J152" s="13" t="s">
        <v>135</v>
      </c>
      <c r="K152" s="7" t="e">
        <f>SUMIFS([1]исходный!$I$2:$I$8445,[1]исходный!$A$2:$A$8445,Таблица13[[#This Row],[Лицевой]],[1]исходный!$C$2:$C$8445,"Отопление")</f>
        <v>#VALUE!</v>
      </c>
      <c r="L152" s="7" t="e">
        <f>Таблица13[[#This Row],[Возврат за июль]]+Таблица13[[#This Row],[возврат]]</f>
        <v>#VALUE!</v>
      </c>
      <c r="M152" s="7" t="e">
        <f>SUMIFS([2]Лист2!$H$2:$H$3988,[2]Лист2!$A$2:$A$3988,Таблица13[[#This Row],[Лицевой]])</f>
        <v>#VALUE!</v>
      </c>
    </row>
    <row r="153" spans="1:13" hidden="1" outlineLevel="2" x14ac:dyDescent="0.25">
      <c r="A153" s="16" t="s">
        <v>8</v>
      </c>
      <c r="B153" s="20">
        <v>579240.12</v>
      </c>
      <c r="C153" s="20">
        <v>4598.12</v>
      </c>
      <c r="D153" s="20">
        <v>72497</v>
      </c>
      <c r="E153" s="20">
        <v>8839.84</v>
      </c>
      <c r="F153" s="20">
        <v>67.08</v>
      </c>
      <c r="G153" s="20">
        <v>-389.55</v>
      </c>
      <c r="H153" s="20">
        <v>0</v>
      </c>
      <c r="I153" s="20">
        <v>-44.07</v>
      </c>
      <c r="J153" s="13" t="s">
        <v>130</v>
      </c>
      <c r="K153" s="7" t="e">
        <f>SUMIFS([1]исходный!$I$2:$I$8445,[1]исходный!$A$2:$A$8445,Таблица13[[#This Row],[Лицевой]],[1]исходный!$C$2:$C$8445,"Отопление")</f>
        <v>#VALUE!</v>
      </c>
      <c r="L153" s="7" t="e">
        <f>Таблица13[[#This Row],[Возврат за июль]]+Таблица13[[#This Row],[возврат]]</f>
        <v>#VALUE!</v>
      </c>
      <c r="M153" s="7" t="e">
        <f>SUMIFS([2]Лист2!$H$2:$H$3988,[2]Лист2!$A$2:$A$3988,Таблица13[[#This Row],[Лицевой]])</f>
        <v>#VALUE!</v>
      </c>
    </row>
    <row r="154" spans="1:13" hidden="1" outlineLevel="2" x14ac:dyDescent="0.25">
      <c r="A154" s="16" t="s">
        <v>8</v>
      </c>
      <c r="B154" s="20">
        <v>579240.12</v>
      </c>
      <c r="C154" s="20">
        <v>4598.12</v>
      </c>
      <c r="D154" s="20">
        <v>72498</v>
      </c>
      <c r="E154" s="20">
        <v>4365.88</v>
      </c>
      <c r="F154" s="20">
        <v>33.130000000000003</v>
      </c>
      <c r="G154" s="20">
        <v>-192.39</v>
      </c>
      <c r="H154" s="20">
        <v>-666.33</v>
      </c>
      <c r="I154" s="20">
        <v>-21.77</v>
      </c>
      <c r="J154" s="13" t="s">
        <v>131</v>
      </c>
      <c r="K154" s="7" t="e">
        <f>SUMIFS([1]исходный!$I$2:$I$8445,[1]исходный!$A$2:$A$8445,Таблица13[[#This Row],[Лицевой]],[1]исходный!$C$2:$C$8445,"Отопление")</f>
        <v>#VALUE!</v>
      </c>
      <c r="L154" s="7" t="e">
        <f>Таблица13[[#This Row],[Возврат за июль]]+Таблица13[[#This Row],[возврат]]</f>
        <v>#VALUE!</v>
      </c>
      <c r="M154" s="7" t="e">
        <f>SUMIFS([2]Лист2!$H$2:$H$3988,[2]Лист2!$A$2:$A$3988,Таблица13[[#This Row],[Лицевой]])</f>
        <v>#VALUE!</v>
      </c>
    </row>
    <row r="155" spans="1:13" hidden="1" outlineLevel="2" x14ac:dyDescent="0.25">
      <c r="A155" s="16" t="s">
        <v>8</v>
      </c>
      <c r="B155" s="20">
        <v>579240.12</v>
      </c>
      <c r="C155" s="20">
        <v>4598.12</v>
      </c>
      <c r="D155" s="20">
        <v>72499</v>
      </c>
      <c r="E155" s="20">
        <v>7041.04</v>
      </c>
      <c r="F155" s="20">
        <v>53.43</v>
      </c>
      <c r="G155" s="20">
        <v>-310.29000000000002</v>
      </c>
      <c r="H155" s="20">
        <v>-1074.6099999999999</v>
      </c>
      <c r="I155" s="20">
        <v>-35.1</v>
      </c>
      <c r="J155" s="13" t="s">
        <v>135</v>
      </c>
      <c r="K155" s="7" t="e">
        <f>SUMIFS([1]исходный!$I$2:$I$8445,[1]исходный!$A$2:$A$8445,Таблица13[[#This Row],[Лицевой]],[1]исходный!$C$2:$C$8445,"Отопление")</f>
        <v>#VALUE!</v>
      </c>
      <c r="L155" s="7" t="e">
        <f>Таблица13[[#This Row],[Возврат за июль]]+Таблица13[[#This Row],[возврат]]</f>
        <v>#VALUE!</v>
      </c>
      <c r="M155" s="7" t="e">
        <f>SUMIFS([2]Лист2!$H$2:$H$3988,[2]Лист2!$A$2:$A$3988,Таблица13[[#This Row],[Лицевой]])</f>
        <v>#VALUE!</v>
      </c>
    </row>
    <row r="156" spans="1:13" hidden="1" outlineLevel="2" x14ac:dyDescent="0.25">
      <c r="A156" s="16" t="s">
        <v>8</v>
      </c>
      <c r="B156" s="20">
        <v>579240.12</v>
      </c>
      <c r="C156" s="20">
        <v>4598.12</v>
      </c>
      <c r="D156" s="20">
        <v>72500</v>
      </c>
      <c r="E156" s="20">
        <v>2200.75</v>
      </c>
      <c r="F156" s="20">
        <v>16.7</v>
      </c>
      <c r="G156" s="20">
        <v>-97</v>
      </c>
      <c r="H156" s="20">
        <v>0</v>
      </c>
      <c r="I156" s="20">
        <v>-10.97</v>
      </c>
      <c r="J156" s="13" t="s">
        <v>136</v>
      </c>
      <c r="K156" s="7" t="e">
        <f>SUMIFS([1]исходный!$I$2:$I$8445,[1]исходный!$A$2:$A$8445,Таблица13[[#This Row],[Лицевой]],[1]исходный!$C$2:$C$8445,"Отопление")</f>
        <v>#VALUE!</v>
      </c>
      <c r="L156" s="7" t="e">
        <f>Таблица13[[#This Row],[Возврат за июль]]+Таблица13[[#This Row],[возврат]]</f>
        <v>#VALUE!</v>
      </c>
      <c r="M156" s="7" t="e">
        <f>SUMIFS([2]Лист2!$H$2:$H$3988,[2]Лист2!$A$2:$A$3988,Таблица13[[#This Row],[Лицевой]])</f>
        <v>#VALUE!</v>
      </c>
    </row>
    <row r="157" spans="1:13" hidden="1" outlineLevel="2" x14ac:dyDescent="0.25">
      <c r="A157" s="16" t="s">
        <v>8</v>
      </c>
      <c r="B157" s="20">
        <v>579240.12</v>
      </c>
      <c r="C157" s="20">
        <v>4598.12</v>
      </c>
      <c r="D157" s="20">
        <v>73060</v>
      </c>
      <c r="E157" s="20">
        <v>6602.22</v>
      </c>
      <c r="F157" s="20">
        <v>50.1</v>
      </c>
      <c r="G157" s="20">
        <v>-290.95999999999998</v>
      </c>
      <c r="H157" s="20">
        <v>0</v>
      </c>
      <c r="I157" s="20">
        <v>-32.909999999999997</v>
      </c>
      <c r="J157" s="13" t="s">
        <v>137</v>
      </c>
      <c r="K157" s="7" t="e">
        <f>SUMIFS([1]исходный!$I$2:$I$8445,[1]исходный!$A$2:$A$8445,Таблица13[[#This Row],[Лицевой]],[1]исходный!$C$2:$C$8445,"Отопление")</f>
        <v>#VALUE!</v>
      </c>
      <c r="L157" s="7" t="e">
        <f>Таблица13[[#This Row],[Возврат за июль]]+Таблица13[[#This Row],[возврат]]</f>
        <v>#VALUE!</v>
      </c>
      <c r="M157" s="7" t="e">
        <f>SUMIFS([2]Лист2!$H$2:$H$3988,[2]Лист2!$A$2:$A$3988,Таблица13[[#This Row],[Лицевой]])</f>
        <v>#VALUE!</v>
      </c>
    </row>
    <row r="158" spans="1:13" hidden="1" outlineLevel="2" x14ac:dyDescent="0.25">
      <c r="A158" s="16" t="s">
        <v>8</v>
      </c>
      <c r="B158" s="20">
        <v>579240.12</v>
      </c>
      <c r="C158" s="20">
        <v>4598.12</v>
      </c>
      <c r="D158" s="20">
        <v>72501</v>
      </c>
      <c r="E158" s="20">
        <v>4365.88</v>
      </c>
      <c r="F158" s="20">
        <v>33.130000000000003</v>
      </c>
      <c r="G158" s="20">
        <v>-192.39</v>
      </c>
      <c r="H158" s="20">
        <v>0</v>
      </c>
      <c r="I158" s="20">
        <v>-21.77</v>
      </c>
      <c r="J158" s="13" t="s">
        <v>131</v>
      </c>
      <c r="K158" s="7" t="e">
        <f>SUMIFS([1]исходный!$I$2:$I$8445,[1]исходный!$A$2:$A$8445,Таблица13[[#This Row],[Лицевой]],[1]исходный!$C$2:$C$8445,"Отопление")</f>
        <v>#VALUE!</v>
      </c>
      <c r="L158" s="7" t="e">
        <f>Таблица13[[#This Row],[Возврат за июль]]+Таблица13[[#This Row],[возврат]]</f>
        <v>#VALUE!</v>
      </c>
      <c r="M158" s="7" t="e">
        <f>SUMIFS([2]Лист2!$H$2:$H$3988,[2]Лист2!$A$2:$A$3988,Таблица13[[#This Row],[Лицевой]])</f>
        <v>#VALUE!</v>
      </c>
    </row>
    <row r="159" spans="1:13" hidden="1" outlineLevel="2" x14ac:dyDescent="0.25">
      <c r="A159" s="16" t="s">
        <v>8</v>
      </c>
      <c r="B159" s="20">
        <v>579240.12</v>
      </c>
      <c r="C159" s="20">
        <v>4598.12</v>
      </c>
      <c r="D159" s="20">
        <v>72502</v>
      </c>
      <c r="E159" s="20">
        <v>7041.04</v>
      </c>
      <c r="F159" s="20">
        <v>53.43</v>
      </c>
      <c r="G159" s="20">
        <v>-310.29000000000002</v>
      </c>
      <c r="H159" s="20">
        <v>0</v>
      </c>
      <c r="I159" s="20">
        <v>-35.1</v>
      </c>
      <c r="J159" s="13" t="s">
        <v>135</v>
      </c>
      <c r="K159" s="7" t="e">
        <f>SUMIFS([1]исходный!$I$2:$I$8445,[1]исходный!$A$2:$A$8445,Таблица13[[#This Row],[Лицевой]],[1]исходный!$C$2:$C$8445,"Отопление")</f>
        <v>#VALUE!</v>
      </c>
      <c r="L159" s="7" t="e">
        <f>Таблица13[[#This Row],[Возврат за июль]]+Таблица13[[#This Row],[возврат]]</f>
        <v>#VALUE!</v>
      </c>
      <c r="M159" s="7" t="e">
        <f>SUMIFS([2]Лист2!$H$2:$H$3988,[2]Лист2!$A$2:$A$3988,Таблица13[[#This Row],[Лицевой]])</f>
        <v>#VALUE!</v>
      </c>
    </row>
    <row r="160" spans="1:13" hidden="1" outlineLevel="2" x14ac:dyDescent="0.25">
      <c r="A160" s="16" t="s">
        <v>8</v>
      </c>
      <c r="B160" s="20">
        <v>579240.12</v>
      </c>
      <c r="C160" s="20">
        <v>4598.12</v>
      </c>
      <c r="D160" s="20">
        <v>72503</v>
      </c>
      <c r="E160" s="20">
        <v>7010.73</v>
      </c>
      <c r="F160" s="20">
        <v>53.2</v>
      </c>
      <c r="G160" s="20">
        <v>-308.95</v>
      </c>
      <c r="H160" s="20">
        <v>0</v>
      </c>
      <c r="I160" s="20">
        <v>-34.950000000000003</v>
      </c>
      <c r="J160" s="13" t="s">
        <v>138</v>
      </c>
      <c r="K160" s="7" t="e">
        <f>SUMIFS([1]исходный!$I$2:$I$8445,[1]исходный!$A$2:$A$8445,Таблица13[[#This Row],[Лицевой]],[1]исходный!$C$2:$C$8445,"Отопление")</f>
        <v>#VALUE!</v>
      </c>
      <c r="L160" s="7" t="e">
        <f>Таблица13[[#This Row],[Возврат за июль]]+Таблица13[[#This Row],[возврат]]</f>
        <v>#VALUE!</v>
      </c>
      <c r="M160" s="7" t="e">
        <f>SUMIFS([2]Лист2!$H$2:$H$3988,[2]Лист2!$A$2:$A$3988,Таблица13[[#This Row],[Лицевой]])</f>
        <v>#VALUE!</v>
      </c>
    </row>
    <row r="161" spans="1:13" hidden="1" outlineLevel="2" x14ac:dyDescent="0.25">
      <c r="A161" s="16" t="s">
        <v>8</v>
      </c>
      <c r="B161" s="20">
        <v>579240.12</v>
      </c>
      <c r="C161" s="20">
        <v>4598.12</v>
      </c>
      <c r="D161" s="20">
        <v>72504</v>
      </c>
      <c r="E161" s="20">
        <v>6155.46</v>
      </c>
      <c r="F161" s="20">
        <v>46.71</v>
      </c>
      <c r="G161" s="20">
        <v>-271.25</v>
      </c>
      <c r="H161" s="20">
        <v>0</v>
      </c>
      <c r="I161" s="20">
        <v>-30.68</v>
      </c>
      <c r="J161" s="13" t="s">
        <v>139</v>
      </c>
      <c r="K161" s="7" t="e">
        <f>SUMIFS([1]исходный!$I$2:$I$8445,[1]исходный!$A$2:$A$8445,Таблица13[[#This Row],[Лицевой]],[1]исходный!$C$2:$C$8445,"Отопление")</f>
        <v>#VALUE!</v>
      </c>
      <c r="L161" s="7" t="e">
        <f>Таблица13[[#This Row],[Возврат за июль]]+Таблица13[[#This Row],[возврат]]</f>
        <v>#VALUE!</v>
      </c>
      <c r="M161" s="7" t="e">
        <f>SUMIFS([2]Лист2!$H$2:$H$3988,[2]Лист2!$A$2:$A$3988,Таблица13[[#This Row],[Лицевой]])</f>
        <v>#VALUE!</v>
      </c>
    </row>
    <row r="162" spans="1:13" hidden="1" outlineLevel="2" x14ac:dyDescent="0.25">
      <c r="A162" s="16" t="s">
        <v>8</v>
      </c>
      <c r="B162" s="20">
        <v>579240.12</v>
      </c>
      <c r="C162" s="20">
        <v>4598.12</v>
      </c>
      <c r="D162" s="20">
        <v>72505</v>
      </c>
      <c r="E162" s="20">
        <v>6992.26</v>
      </c>
      <c r="F162" s="20">
        <v>53.06</v>
      </c>
      <c r="G162" s="20">
        <v>-308.12</v>
      </c>
      <c r="H162" s="20">
        <v>0</v>
      </c>
      <c r="I162" s="20">
        <v>-34.86</v>
      </c>
      <c r="J162" s="13" t="s">
        <v>140</v>
      </c>
      <c r="K162" s="7" t="e">
        <f>SUMIFS([1]исходный!$I$2:$I$8445,[1]исходный!$A$2:$A$8445,Таблица13[[#This Row],[Лицевой]],[1]исходный!$C$2:$C$8445,"Отопление")</f>
        <v>#VALUE!</v>
      </c>
      <c r="L162" s="7" t="e">
        <f>Таблица13[[#This Row],[Возврат за июль]]+Таблица13[[#This Row],[возврат]]</f>
        <v>#VALUE!</v>
      </c>
      <c r="M162" s="7" t="e">
        <f>SUMIFS([2]Лист2!$H$2:$H$3988,[2]Лист2!$A$2:$A$3988,Таблица13[[#This Row],[Лицевой]])</f>
        <v>#VALUE!</v>
      </c>
    </row>
    <row r="163" spans="1:13" hidden="1" outlineLevel="2" x14ac:dyDescent="0.25">
      <c r="A163" s="16" t="s">
        <v>8</v>
      </c>
      <c r="B163" s="20">
        <v>579240.12</v>
      </c>
      <c r="C163" s="20">
        <v>4598.12</v>
      </c>
      <c r="D163" s="20">
        <v>72506</v>
      </c>
      <c r="E163" s="20">
        <v>7010.73</v>
      </c>
      <c r="F163" s="20">
        <v>53.2</v>
      </c>
      <c r="G163" s="20">
        <v>-308.95</v>
      </c>
      <c r="H163" s="20">
        <v>0</v>
      </c>
      <c r="I163" s="20">
        <v>-34.950000000000003</v>
      </c>
      <c r="J163" s="13" t="s">
        <v>138</v>
      </c>
      <c r="K163" s="7" t="e">
        <f>SUMIFS([1]исходный!$I$2:$I$8445,[1]исходный!$A$2:$A$8445,Таблица13[[#This Row],[Лицевой]],[1]исходный!$C$2:$C$8445,"Отопление")</f>
        <v>#VALUE!</v>
      </c>
      <c r="L163" s="7" t="e">
        <f>Таблица13[[#This Row],[Возврат за июль]]+Таблица13[[#This Row],[возврат]]</f>
        <v>#VALUE!</v>
      </c>
      <c r="M163" s="7" t="e">
        <f>SUMIFS([2]Лист2!$H$2:$H$3988,[2]Лист2!$A$2:$A$3988,Таблица13[[#This Row],[Лицевой]])</f>
        <v>#VALUE!</v>
      </c>
    </row>
    <row r="164" spans="1:13" hidden="1" outlineLevel="2" x14ac:dyDescent="0.25">
      <c r="A164" s="16" t="s">
        <v>8</v>
      </c>
      <c r="B164" s="20">
        <v>579240.12</v>
      </c>
      <c r="C164" s="20">
        <v>4598.12</v>
      </c>
      <c r="D164" s="20">
        <v>72507</v>
      </c>
      <c r="E164" s="20">
        <v>6154.16</v>
      </c>
      <c r="F164" s="20">
        <v>46.7</v>
      </c>
      <c r="G164" s="20">
        <v>-271.20999999999998</v>
      </c>
      <c r="H164" s="20">
        <v>0</v>
      </c>
      <c r="I164" s="20">
        <v>-30.68</v>
      </c>
      <c r="J164" s="13" t="s">
        <v>141</v>
      </c>
      <c r="K164" s="7" t="e">
        <f>SUMIFS([1]исходный!$I$2:$I$8445,[1]исходный!$A$2:$A$8445,Таблица13[[#This Row],[Лицевой]],[1]исходный!$C$2:$C$8445,"Отопление")</f>
        <v>#VALUE!</v>
      </c>
      <c r="L164" s="7" t="e">
        <f>Таблица13[[#This Row],[Возврат за июль]]+Таблица13[[#This Row],[возврат]]</f>
        <v>#VALUE!</v>
      </c>
      <c r="M164" s="7" t="e">
        <f>SUMIFS([2]Лист2!$H$2:$H$3988,[2]Лист2!$A$2:$A$3988,Таблица13[[#This Row],[Лицевой]])</f>
        <v>#VALUE!</v>
      </c>
    </row>
    <row r="165" spans="1:13" hidden="1" outlineLevel="2" x14ac:dyDescent="0.25">
      <c r="A165" s="16" t="s">
        <v>8</v>
      </c>
      <c r="B165" s="20">
        <v>579240.12</v>
      </c>
      <c r="C165" s="20">
        <v>4598.12</v>
      </c>
      <c r="D165" s="20">
        <v>72508</v>
      </c>
      <c r="E165" s="20">
        <v>6992.26</v>
      </c>
      <c r="F165" s="20">
        <v>53.06</v>
      </c>
      <c r="G165" s="20">
        <v>-308.12</v>
      </c>
      <c r="H165" s="20">
        <v>-1067.17</v>
      </c>
      <c r="I165" s="20">
        <v>-34.86</v>
      </c>
      <c r="J165" s="13" t="s">
        <v>140</v>
      </c>
      <c r="K165" s="7" t="e">
        <f>SUMIFS([1]исходный!$I$2:$I$8445,[1]исходный!$A$2:$A$8445,Таблица13[[#This Row],[Лицевой]],[1]исходный!$C$2:$C$8445,"Отопление")</f>
        <v>#VALUE!</v>
      </c>
      <c r="L165" s="7" t="e">
        <f>Таблица13[[#This Row],[Возврат за июль]]+Таблица13[[#This Row],[возврат]]</f>
        <v>#VALUE!</v>
      </c>
      <c r="M165" s="7" t="e">
        <f>SUMIFS([2]Лист2!$H$2:$H$3988,[2]Лист2!$A$2:$A$3988,Таблица13[[#This Row],[Лицевой]])</f>
        <v>#VALUE!</v>
      </c>
    </row>
    <row r="166" spans="1:13" hidden="1" outlineLevel="2" x14ac:dyDescent="0.25">
      <c r="A166" s="16" t="s">
        <v>8</v>
      </c>
      <c r="B166" s="20">
        <v>579240.12</v>
      </c>
      <c r="C166" s="20">
        <v>4598.12</v>
      </c>
      <c r="D166" s="20">
        <v>72509</v>
      </c>
      <c r="E166" s="20">
        <v>7010.73</v>
      </c>
      <c r="F166" s="20">
        <v>53.2</v>
      </c>
      <c r="G166" s="20">
        <v>-308.95</v>
      </c>
      <c r="H166" s="20">
        <v>0</v>
      </c>
      <c r="I166" s="20">
        <v>-34.950000000000003</v>
      </c>
      <c r="J166" s="13" t="s">
        <v>138</v>
      </c>
      <c r="K166" s="7" t="e">
        <f>SUMIFS([1]исходный!$I$2:$I$8445,[1]исходный!$A$2:$A$8445,Таблица13[[#This Row],[Лицевой]],[1]исходный!$C$2:$C$8445,"Отопление")</f>
        <v>#VALUE!</v>
      </c>
      <c r="L166" s="7" t="e">
        <f>Таблица13[[#This Row],[Возврат за июль]]+Таблица13[[#This Row],[возврат]]</f>
        <v>#VALUE!</v>
      </c>
      <c r="M166" s="7" t="e">
        <f>SUMIFS([2]Лист2!$H$2:$H$3988,[2]Лист2!$A$2:$A$3988,Таблица13[[#This Row],[Лицевой]])</f>
        <v>#VALUE!</v>
      </c>
    </row>
    <row r="167" spans="1:13" hidden="1" outlineLevel="2" x14ac:dyDescent="0.25">
      <c r="A167" s="16" t="s">
        <v>8</v>
      </c>
      <c r="B167" s="20">
        <v>579240.12</v>
      </c>
      <c r="C167" s="20">
        <v>4598.12</v>
      </c>
      <c r="D167" s="20">
        <v>72510</v>
      </c>
      <c r="E167" s="20">
        <v>6155.46</v>
      </c>
      <c r="F167" s="20">
        <v>46.71</v>
      </c>
      <c r="G167" s="20">
        <v>-271.25</v>
      </c>
      <c r="H167" s="20">
        <v>0</v>
      </c>
      <c r="I167" s="20">
        <v>-30.68</v>
      </c>
      <c r="J167" s="13" t="s">
        <v>139</v>
      </c>
      <c r="K167" s="7" t="e">
        <f>SUMIFS([1]исходный!$I$2:$I$8445,[1]исходный!$A$2:$A$8445,Таблица13[[#This Row],[Лицевой]],[1]исходный!$C$2:$C$8445,"Отопление")</f>
        <v>#VALUE!</v>
      </c>
      <c r="L167" s="7" t="e">
        <f>Таблица13[[#This Row],[Возврат за июль]]+Таблица13[[#This Row],[возврат]]</f>
        <v>#VALUE!</v>
      </c>
      <c r="M167" s="7" t="e">
        <f>SUMIFS([2]Лист2!$H$2:$H$3988,[2]Лист2!$A$2:$A$3988,Таблица13[[#This Row],[Лицевой]])</f>
        <v>#VALUE!</v>
      </c>
    </row>
    <row r="168" spans="1:13" hidden="1" outlineLevel="2" x14ac:dyDescent="0.25">
      <c r="A168" s="16" t="s">
        <v>8</v>
      </c>
      <c r="B168" s="20">
        <v>579240.12</v>
      </c>
      <c r="C168" s="20">
        <v>4598.12</v>
      </c>
      <c r="D168" s="20">
        <v>72511</v>
      </c>
      <c r="E168" s="20">
        <v>6992.26</v>
      </c>
      <c r="F168" s="20">
        <v>53.06</v>
      </c>
      <c r="G168" s="20">
        <v>-308.12</v>
      </c>
      <c r="H168" s="20">
        <v>0</v>
      </c>
      <c r="I168" s="20">
        <v>-34.86</v>
      </c>
      <c r="J168" s="13" t="s">
        <v>140</v>
      </c>
      <c r="K168" s="7" t="e">
        <f>SUMIFS([1]исходный!$I$2:$I$8445,[1]исходный!$A$2:$A$8445,Таблица13[[#This Row],[Лицевой]],[1]исходный!$C$2:$C$8445,"Отопление")</f>
        <v>#VALUE!</v>
      </c>
      <c r="L168" s="7" t="e">
        <f>Таблица13[[#This Row],[Возврат за июль]]+Таблица13[[#This Row],[возврат]]</f>
        <v>#VALUE!</v>
      </c>
      <c r="M168" s="7" t="e">
        <f>SUMIFS([2]Лист2!$H$2:$H$3988,[2]Лист2!$A$2:$A$3988,Таблица13[[#This Row],[Лицевой]])</f>
        <v>#VALUE!</v>
      </c>
    </row>
    <row r="169" spans="1:13" hidden="1" outlineLevel="2" x14ac:dyDescent="0.25">
      <c r="A169" s="16" t="s">
        <v>8</v>
      </c>
      <c r="B169" s="20">
        <v>579240.12</v>
      </c>
      <c r="C169" s="20">
        <v>4598.12</v>
      </c>
      <c r="D169" s="20">
        <v>72512</v>
      </c>
      <c r="E169" s="20">
        <v>7010.73</v>
      </c>
      <c r="F169" s="20">
        <v>53.2</v>
      </c>
      <c r="G169" s="20">
        <v>-308.95</v>
      </c>
      <c r="H169" s="20">
        <v>-1069.99</v>
      </c>
      <c r="I169" s="20">
        <v>-34.950000000000003</v>
      </c>
      <c r="J169" s="13" t="s">
        <v>138</v>
      </c>
      <c r="K169" s="7" t="e">
        <f>SUMIFS([1]исходный!$I$2:$I$8445,[1]исходный!$A$2:$A$8445,Таблица13[[#This Row],[Лицевой]],[1]исходный!$C$2:$C$8445,"Отопление")</f>
        <v>#VALUE!</v>
      </c>
      <c r="L169" s="7" t="e">
        <f>Таблица13[[#This Row],[Возврат за июль]]+Таблица13[[#This Row],[возврат]]</f>
        <v>#VALUE!</v>
      </c>
      <c r="M169" s="7" t="e">
        <f>SUMIFS([2]Лист2!$H$2:$H$3988,[2]Лист2!$A$2:$A$3988,Таблица13[[#This Row],[Лицевой]])</f>
        <v>#VALUE!</v>
      </c>
    </row>
    <row r="170" spans="1:13" hidden="1" outlineLevel="2" x14ac:dyDescent="0.25">
      <c r="A170" s="16" t="s">
        <v>8</v>
      </c>
      <c r="B170" s="20">
        <v>579240.12</v>
      </c>
      <c r="C170" s="20">
        <v>4598.12</v>
      </c>
      <c r="D170" s="20">
        <v>72513</v>
      </c>
      <c r="E170" s="20">
        <v>6155.46</v>
      </c>
      <c r="F170" s="20">
        <v>46.71</v>
      </c>
      <c r="G170" s="20">
        <v>-271.25</v>
      </c>
      <c r="H170" s="20">
        <v>0</v>
      </c>
      <c r="I170" s="20">
        <v>-30.68</v>
      </c>
      <c r="J170" s="13" t="s">
        <v>139</v>
      </c>
      <c r="K170" s="7" t="e">
        <f>SUMIFS([1]исходный!$I$2:$I$8445,[1]исходный!$A$2:$A$8445,Таблица13[[#This Row],[Лицевой]],[1]исходный!$C$2:$C$8445,"Отопление")</f>
        <v>#VALUE!</v>
      </c>
      <c r="L170" s="7" t="e">
        <f>Таблица13[[#This Row],[Возврат за июль]]+Таблица13[[#This Row],[возврат]]</f>
        <v>#VALUE!</v>
      </c>
      <c r="M170" s="7" t="e">
        <f>SUMIFS([2]Лист2!$H$2:$H$3988,[2]Лист2!$A$2:$A$3988,Таблица13[[#This Row],[Лицевой]])</f>
        <v>#VALUE!</v>
      </c>
    </row>
    <row r="171" spans="1:13" hidden="1" outlineLevel="2" x14ac:dyDescent="0.25">
      <c r="A171" s="16" t="s">
        <v>8</v>
      </c>
      <c r="B171" s="20">
        <v>579240.12</v>
      </c>
      <c r="C171" s="20">
        <v>4598.12</v>
      </c>
      <c r="D171" s="20">
        <v>72514</v>
      </c>
      <c r="E171" s="20">
        <v>6992.26</v>
      </c>
      <c r="F171" s="20">
        <v>53.06</v>
      </c>
      <c r="G171" s="20">
        <v>-308.12</v>
      </c>
      <c r="H171" s="20">
        <v>0</v>
      </c>
      <c r="I171" s="20">
        <v>-34.86</v>
      </c>
      <c r="J171" s="13" t="s">
        <v>140</v>
      </c>
      <c r="K171" s="7" t="e">
        <f>SUMIFS([1]исходный!$I$2:$I$8445,[1]исходный!$A$2:$A$8445,Таблица13[[#This Row],[Лицевой]],[1]исходный!$C$2:$C$8445,"Отопление")</f>
        <v>#VALUE!</v>
      </c>
      <c r="L171" s="7" t="e">
        <f>Таблица13[[#This Row],[Возврат за июль]]+Таблица13[[#This Row],[возврат]]</f>
        <v>#VALUE!</v>
      </c>
      <c r="M171" s="7" t="e">
        <f>SUMIFS([2]Лист2!$H$2:$H$3988,[2]Лист2!$A$2:$A$3988,Таблица13[[#This Row],[Лицевой]])</f>
        <v>#VALUE!</v>
      </c>
    </row>
    <row r="172" spans="1:13" hidden="1" outlineLevel="2" x14ac:dyDescent="0.25">
      <c r="A172" s="16" t="s">
        <v>8</v>
      </c>
      <c r="B172" s="20">
        <v>579240.12</v>
      </c>
      <c r="C172" s="20">
        <v>4598.12</v>
      </c>
      <c r="D172" s="20">
        <v>72515</v>
      </c>
      <c r="E172" s="20">
        <v>7010.73</v>
      </c>
      <c r="F172" s="20">
        <v>53.2</v>
      </c>
      <c r="G172" s="20">
        <v>-308.95</v>
      </c>
      <c r="H172" s="20">
        <v>0</v>
      </c>
      <c r="I172" s="20">
        <v>-34.950000000000003</v>
      </c>
      <c r="J172" s="13" t="s">
        <v>138</v>
      </c>
      <c r="K172" s="7" t="e">
        <f>SUMIFS([1]исходный!$I$2:$I$8445,[1]исходный!$A$2:$A$8445,Таблица13[[#This Row],[Лицевой]],[1]исходный!$C$2:$C$8445,"Отопление")</f>
        <v>#VALUE!</v>
      </c>
      <c r="L172" s="7" t="e">
        <f>Таблица13[[#This Row],[Возврат за июль]]+Таблица13[[#This Row],[возврат]]</f>
        <v>#VALUE!</v>
      </c>
      <c r="M172" s="7" t="e">
        <f>SUMIFS([2]Лист2!$H$2:$H$3988,[2]Лист2!$A$2:$A$3988,Таблица13[[#This Row],[Лицевой]])</f>
        <v>#VALUE!</v>
      </c>
    </row>
    <row r="173" spans="1:13" hidden="1" outlineLevel="2" x14ac:dyDescent="0.25">
      <c r="A173" s="16" t="s">
        <v>8</v>
      </c>
      <c r="B173" s="20">
        <v>579240.12</v>
      </c>
      <c r="C173" s="20">
        <v>4598.12</v>
      </c>
      <c r="D173" s="20">
        <v>72516</v>
      </c>
      <c r="E173" s="20">
        <v>6155.46</v>
      </c>
      <c r="F173" s="20">
        <v>46.71</v>
      </c>
      <c r="G173" s="20">
        <v>-271.25</v>
      </c>
      <c r="H173" s="20">
        <v>0</v>
      </c>
      <c r="I173" s="20">
        <v>-30.68</v>
      </c>
      <c r="J173" s="13" t="s">
        <v>139</v>
      </c>
      <c r="K173" s="7" t="e">
        <f>SUMIFS([1]исходный!$I$2:$I$8445,[1]исходный!$A$2:$A$8445,Таблица13[[#This Row],[Лицевой]],[1]исходный!$C$2:$C$8445,"Отопление")</f>
        <v>#VALUE!</v>
      </c>
      <c r="L173" s="7" t="e">
        <f>Таблица13[[#This Row],[Возврат за июль]]+Таблица13[[#This Row],[возврат]]</f>
        <v>#VALUE!</v>
      </c>
      <c r="M173" s="7" t="e">
        <f>SUMIFS([2]Лист2!$H$2:$H$3988,[2]Лист2!$A$2:$A$3988,Таблица13[[#This Row],[Лицевой]])</f>
        <v>#VALUE!</v>
      </c>
    </row>
    <row r="174" spans="1:13" hidden="1" outlineLevel="2" x14ac:dyDescent="0.25">
      <c r="A174" s="16" t="s">
        <v>8</v>
      </c>
      <c r="B174" s="20">
        <v>579240.12</v>
      </c>
      <c r="C174" s="20">
        <v>4598.12</v>
      </c>
      <c r="D174" s="20">
        <v>72517</v>
      </c>
      <c r="E174" s="20">
        <v>6992.26</v>
      </c>
      <c r="F174" s="20">
        <v>53.06</v>
      </c>
      <c r="G174" s="20">
        <v>-308.12</v>
      </c>
      <c r="H174" s="20">
        <v>0</v>
      </c>
      <c r="I174" s="20">
        <v>-34.86</v>
      </c>
      <c r="J174" s="13" t="s">
        <v>140</v>
      </c>
      <c r="K174" s="7" t="e">
        <f>SUMIFS([1]исходный!$I$2:$I$8445,[1]исходный!$A$2:$A$8445,Таблица13[[#This Row],[Лицевой]],[1]исходный!$C$2:$C$8445,"Отопление")</f>
        <v>#VALUE!</v>
      </c>
      <c r="L174" s="7" t="e">
        <f>Таблица13[[#This Row],[Возврат за июль]]+Таблица13[[#This Row],[возврат]]</f>
        <v>#VALUE!</v>
      </c>
      <c r="M174" s="7" t="e">
        <f>SUMIFS([2]Лист2!$H$2:$H$3988,[2]Лист2!$A$2:$A$3988,Таблица13[[#This Row],[Лицевой]])</f>
        <v>#VALUE!</v>
      </c>
    </row>
    <row r="175" spans="1:13" hidden="1" outlineLevel="2" x14ac:dyDescent="0.25">
      <c r="A175" s="16" t="s">
        <v>8</v>
      </c>
      <c r="B175" s="20">
        <v>579240.12</v>
      </c>
      <c r="C175" s="20">
        <v>4598.12</v>
      </c>
      <c r="D175" s="20">
        <v>72518</v>
      </c>
      <c r="E175" s="20">
        <v>8867.52</v>
      </c>
      <c r="F175" s="20">
        <v>67.290000000000006</v>
      </c>
      <c r="G175" s="20">
        <v>-390.78</v>
      </c>
      <c r="H175" s="20">
        <v>0</v>
      </c>
      <c r="I175" s="20">
        <v>-44.21</v>
      </c>
      <c r="J175" s="13" t="s">
        <v>142</v>
      </c>
      <c r="K175" s="7" t="e">
        <f>SUMIFS([1]исходный!$I$2:$I$8445,[1]исходный!$A$2:$A$8445,Таблица13[[#This Row],[Лицевой]],[1]исходный!$C$2:$C$8445,"Отопление")</f>
        <v>#VALUE!</v>
      </c>
      <c r="L175" s="7" t="e">
        <f>Таблица13[[#This Row],[Возврат за июль]]+Таблица13[[#This Row],[возврат]]</f>
        <v>#VALUE!</v>
      </c>
      <c r="M175" s="7" t="e">
        <f>SUMIFS([2]Лист2!$H$2:$H$3988,[2]Лист2!$A$2:$A$3988,Таблица13[[#This Row],[Лицевой]])</f>
        <v>#VALUE!</v>
      </c>
    </row>
    <row r="176" spans="1:13" hidden="1" outlineLevel="2" x14ac:dyDescent="0.25">
      <c r="A176" s="16" t="s">
        <v>8</v>
      </c>
      <c r="B176" s="20">
        <v>579240.12</v>
      </c>
      <c r="C176" s="20">
        <v>4598.12</v>
      </c>
      <c r="D176" s="20">
        <v>72519</v>
      </c>
      <c r="E176" s="20">
        <v>4340.8599999999997</v>
      </c>
      <c r="F176" s="20">
        <v>32.94</v>
      </c>
      <c r="G176" s="20">
        <v>-191.3</v>
      </c>
      <c r="H176" s="20">
        <v>0</v>
      </c>
      <c r="I176" s="20">
        <v>-21.64</v>
      </c>
      <c r="J176" s="13" t="s">
        <v>143</v>
      </c>
      <c r="K176" s="7" t="e">
        <f>SUMIFS([1]исходный!$I$2:$I$8445,[1]исходный!$A$2:$A$8445,Таблица13[[#This Row],[Лицевой]],[1]исходный!$C$2:$C$8445,"Отопление")</f>
        <v>#VALUE!</v>
      </c>
      <c r="L176" s="7" t="e">
        <f>Таблица13[[#This Row],[Возврат за июль]]+Таблица13[[#This Row],[возврат]]</f>
        <v>#VALUE!</v>
      </c>
      <c r="M176" s="7" t="e">
        <f>SUMIFS([2]Лист2!$H$2:$H$3988,[2]Лист2!$A$2:$A$3988,Таблица13[[#This Row],[Лицевой]])</f>
        <v>#VALUE!</v>
      </c>
    </row>
    <row r="177" spans="1:13" hidden="1" outlineLevel="2" x14ac:dyDescent="0.25">
      <c r="A177" s="16" t="s">
        <v>8</v>
      </c>
      <c r="B177" s="20">
        <v>579240.12</v>
      </c>
      <c r="C177" s="20">
        <v>4598.12</v>
      </c>
      <c r="D177" s="20">
        <v>72520</v>
      </c>
      <c r="E177" s="20">
        <v>7070.03</v>
      </c>
      <c r="F177" s="20">
        <v>53.65</v>
      </c>
      <c r="G177" s="20">
        <v>-311.57</v>
      </c>
      <c r="H177" s="20">
        <v>0</v>
      </c>
      <c r="I177" s="20">
        <v>-35.25</v>
      </c>
      <c r="J177" s="13" t="s">
        <v>144</v>
      </c>
      <c r="K177" s="7" t="e">
        <f>SUMIFS([1]исходный!$I$2:$I$8445,[1]исходный!$A$2:$A$8445,Таблица13[[#This Row],[Лицевой]],[1]исходный!$C$2:$C$8445,"Отопление")</f>
        <v>#VALUE!</v>
      </c>
      <c r="L177" s="7" t="e">
        <f>Таблица13[[#This Row],[Возврат за июль]]+Таблица13[[#This Row],[возврат]]</f>
        <v>#VALUE!</v>
      </c>
      <c r="M177" s="7" t="e">
        <f>SUMIFS([2]Лист2!$H$2:$H$3988,[2]Лист2!$A$2:$A$3988,Таблица13[[#This Row],[Лицевой]])</f>
        <v>#VALUE!</v>
      </c>
    </row>
    <row r="178" spans="1:13" hidden="1" outlineLevel="2" x14ac:dyDescent="0.25">
      <c r="A178" s="16" t="s">
        <v>8</v>
      </c>
      <c r="B178" s="20">
        <v>579240.12</v>
      </c>
      <c r="C178" s="20">
        <v>4598.12</v>
      </c>
      <c r="D178" s="20">
        <v>72521</v>
      </c>
      <c r="E178" s="20">
        <v>8867.52</v>
      </c>
      <c r="F178" s="20">
        <v>67.290000000000006</v>
      </c>
      <c r="G178" s="20">
        <v>-390.78</v>
      </c>
      <c r="H178" s="20">
        <v>-1353.37</v>
      </c>
      <c r="I178" s="20">
        <v>-44.21</v>
      </c>
      <c r="J178" s="13" t="s">
        <v>142</v>
      </c>
      <c r="K178" s="7" t="e">
        <f>SUMIFS([1]исходный!$I$2:$I$8445,[1]исходный!$A$2:$A$8445,Таблица13[[#This Row],[Лицевой]],[1]исходный!$C$2:$C$8445,"Отопление")</f>
        <v>#VALUE!</v>
      </c>
      <c r="L178" s="7" t="e">
        <f>Таблица13[[#This Row],[Возврат за июль]]+Таблица13[[#This Row],[возврат]]</f>
        <v>#VALUE!</v>
      </c>
      <c r="M178" s="7" t="e">
        <f>SUMIFS([2]Лист2!$H$2:$H$3988,[2]Лист2!$A$2:$A$3988,Таблица13[[#This Row],[Лицевой]])</f>
        <v>#VALUE!</v>
      </c>
    </row>
    <row r="179" spans="1:13" hidden="1" outlineLevel="2" x14ac:dyDescent="0.25">
      <c r="A179" s="16" t="s">
        <v>8</v>
      </c>
      <c r="B179" s="20">
        <v>579240.12</v>
      </c>
      <c r="C179" s="20">
        <v>4598.12</v>
      </c>
      <c r="D179" s="20">
        <v>72522</v>
      </c>
      <c r="E179" s="20">
        <v>4340.8599999999997</v>
      </c>
      <c r="F179" s="20">
        <v>32.94</v>
      </c>
      <c r="G179" s="20">
        <v>-191.3</v>
      </c>
      <c r="H179" s="20">
        <v>0</v>
      </c>
      <c r="I179" s="20">
        <v>-21.64</v>
      </c>
      <c r="J179" s="13" t="s">
        <v>143</v>
      </c>
      <c r="K179" s="7" t="e">
        <f>SUMIFS([1]исходный!$I$2:$I$8445,[1]исходный!$A$2:$A$8445,Таблица13[[#This Row],[Лицевой]],[1]исходный!$C$2:$C$8445,"Отопление")</f>
        <v>#VALUE!</v>
      </c>
      <c r="L179" s="7" t="e">
        <f>Таблица13[[#This Row],[Возврат за июль]]+Таблица13[[#This Row],[возврат]]</f>
        <v>#VALUE!</v>
      </c>
      <c r="M179" s="7" t="e">
        <f>SUMIFS([2]Лист2!$H$2:$H$3988,[2]Лист2!$A$2:$A$3988,Таблица13[[#This Row],[Лицевой]])</f>
        <v>#VALUE!</v>
      </c>
    </row>
    <row r="180" spans="1:13" hidden="1" outlineLevel="2" x14ac:dyDescent="0.25">
      <c r="A180" s="16" t="s">
        <v>8</v>
      </c>
      <c r="B180" s="20">
        <v>579240.12</v>
      </c>
      <c r="C180" s="20">
        <v>4598.12</v>
      </c>
      <c r="D180" s="20">
        <v>72523</v>
      </c>
      <c r="E180" s="20">
        <v>7070.03</v>
      </c>
      <c r="F180" s="20">
        <v>53.65</v>
      </c>
      <c r="G180" s="20">
        <v>-311.57</v>
      </c>
      <c r="H180" s="20">
        <v>-1079.04</v>
      </c>
      <c r="I180" s="20">
        <v>-35.25</v>
      </c>
      <c r="J180" s="13" t="s">
        <v>144</v>
      </c>
      <c r="K180" s="7" t="e">
        <f>SUMIFS([1]исходный!$I$2:$I$8445,[1]исходный!$A$2:$A$8445,Таблица13[[#This Row],[Лицевой]],[1]исходный!$C$2:$C$8445,"Отопление")</f>
        <v>#VALUE!</v>
      </c>
      <c r="L180" s="7" t="e">
        <f>Таблица13[[#This Row],[Возврат за июль]]+Таблица13[[#This Row],[возврат]]</f>
        <v>#VALUE!</v>
      </c>
      <c r="M180" s="7" t="e">
        <f>SUMIFS([2]Лист2!$H$2:$H$3988,[2]Лист2!$A$2:$A$3988,Таблица13[[#This Row],[Лицевой]])</f>
        <v>#VALUE!</v>
      </c>
    </row>
    <row r="181" spans="1:13" hidden="1" outlineLevel="2" x14ac:dyDescent="0.25">
      <c r="A181" s="16" t="s">
        <v>8</v>
      </c>
      <c r="B181" s="20">
        <v>579240.12</v>
      </c>
      <c r="C181" s="20">
        <v>4598.12</v>
      </c>
      <c r="D181" s="20">
        <v>72524</v>
      </c>
      <c r="E181" s="20">
        <v>8763.44</v>
      </c>
      <c r="F181" s="20">
        <v>66.5</v>
      </c>
      <c r="G181" s="20">
        <v>-386.22</v>
      </c>
      <c r="H181" s="20">
        <v>-1337.49</v>
      </c>
      <c r="I181" s="20">
        <v>-43.69</v>
      </c>
      <c r="J181" s="13" t="s">
        <v>145</v>
      </c>
      <c r="K181" s="7" t="e">
        <f>SUMIFS([1]исходный!$I$2:$I$8445,[1]исходный!$A$2:$A$8445,Таблица13[[#This Row],[Лицевой]],[1]исходный!$C$2:$C$8445,"Отопление")</f>
        <v>#VALUE!</v>
      </c>
      <c r="L181" s="7" t="e">
        <f>Таблица13[[#This Row],[Возврат за июль]]+Таблица13[[#This Row],[возврат]]</f>
        <v>#VALUE!</v>
      </c>
      <c r="M181" s="7" t="e">
        <f>SUMIFS([2]Лист2!$H$2:$H$3988,[2]Лист2!$A$2:$A$3988,Таблица13[[#This Row],[Лицевой]])</f>
        <v>#VALUE!</v>
      </c>
    </row>
    <row r="182" spans="1:13" hidden="1" outlineLevel="2" x14ac:dyDescent="0.25">
      <c r="A182" s="16" t="s">
        <v>8</v>
      </c>
      <c r="B182" s="20">
        <v>579240.12</v>
      </c>
      <c r="C182" s="20">
        <v>4598.12</v>
      </c>
      <c r="D182" s="20">
        <v>72525</v>
      </c>
      <c r="E182" s="20">
        <v>4340.8599999999997</v>
      </c>
      <c r="F182" s="20">
        <v>32.94</v>
      </c>
      <c r="G182" s="20">
        <v>-191.3</v>
      </c>
      <c r="H182" s="20">
        <v>0</v>
      </c>
      <c r="I182" s="20">
        <v>-21.64</v>
      </c>
      <c r="J182" s="13" t="s">
        <v>143</v>
      </c>
      <c r="K182" s="7" t="e">
        <f>SUMIFS([1]исходный!$I$2:$I$8445,[1]исходный!$A$2:$A$8445,Таблица13[[#This Row],[Лицевой]],[1]исходный!$C$2:$C$8445,"Отопление")</f>
        <v>#VALUE!</v>
      </c>
      <c r="L182" s="7" t="e">
        <f>Таблица13[[#This Row],[Возврат за июль]]+Таблица13[[#This Row],[возврат]]</f>
        <v>#VALUE!</v>
      </c>
      <c r="M182" s="7" t="e">
        <f>SUMIFS([2]Лист2!$H$2:$H$3988,[2]Лист2!$A$2:$A$3988,Таблица13[[#This Row],[Лицевой]])</f>
        <v>#VALUE!</v>
      </c>
    </row>
    <row r="183" spans="1:13" hidden="1" outlineLevel="2" x14ac:dyDescent="0.25">
      <c r="A183" s="16" t="s">
        <v>8</v>
      </c>
      <c r="B183" s="20">
        <v>579240.12</v>
      </c>
      <c r="C183" s="20">
        <v>4598.12</v>
      </c>
      <c r="D183" s="20">
        <v>72526</v>
      </c>
      <c r="E183" s="20">
        <v>7089.8</v>
      </c>
      <c r="F183" s="20">
        <v>53.8</v>
      </c>
      <c r="G183" s="20">
        <v>-312.44</v>
      </c>
      <c r="H183" s="20">
        <v>0</v>
      </c>
      <c r="I183" s="20">
        <v>-35.35</v>
      </c>
      <c r="J183" s="13" t="s">
        <v>146</v>
      </c>
      <c r="K183" s="7" t="e">
        <f>SUMIFS([1]исходный!$I$2:$I$8445,[1]исходный!$A$2:$A$8445,Таблица13[[#This Row],[Лицевой]],[1]исходный!$C$2:$C$8445,"Отопление")</f>
        <v>#VALUE!</v>
      </c>
      <c r="L183" s="7" t="e">
        <f>Таблица13[[#This Row],[Возврат за июль]]+Таблица13[[#This Row],[возврат]]</f>
        <v>#VALUE!</v>
      </c>
      <c r="M183" s="7" t="e">
        <f>SUMIFS([2]Лист2!$H$2:$H$3988,[2]Лист2!$A$2:$A$3988,Таблица13[[#This Row],[Лицевой]])</f>
        <v>#VALUE!</v>
      </c>
    </row>
    <row r="184" spans="1:13" hidden="1" outlineLevel="2" x14ac:dyDescent="0.25">
      <c r="A184" s="16" t="s">
        <v>8</v>
      </c>
      <c r="B184" s="20">
        <v>579240.12</v>
      </c>
      <c r="C184" s="20">
        <v>4598.12</v>
      </c>
      <c r="D184" s="20">
        <v>72527</v>
      </c>
      <c r="E184" s="20">
        <v>8867.52</v>
      </c>
      <c r="F184" s="20">
        <v>67.290000000000006</v>
      </c>
      <c r="G184" s="20">
        <v>-390.78</v>
      </c>
      <c r="H184" s="20">
        <v>0</v>
      </c>
      <c r="I184" s="20">
        <v>-44.21</v>
      </c>
      <c r="J184" s="13" t="s">
        <v>142</v>
      </c>
      <c r="K184" s="7" t="e">
        <f>SUMIFS([1]исходный!$I$2:$I$8445,[1]исходный!$A$2:$A$8445,Таблица13[[#This Row],[Лицевой]],[1]исходный!$C$2:$C$8445,"Отопление")</f>
        <v>#VALUE!</v>
      </c>
      <c r="L184" s="7" t="e">
        <f>Таблица13[[#This Row],[Возврат за июль]]+Таблица13[[#This Row],[возврат]]</f>
        <v>#VALUE!</v>
      </c>
      <c r="M184" s="7" t="e">
        <f>SUMIFS([2]Лист2!$H$2:$H$3988,[2]Лист2!$A$2:$A$3988,Таблица13[[#This Row],[Лицевой]])</f>
        <v>#VALUE!</v>
      </c>
    </row>
    <row r="185" spans="1:13" hidden="1" outlineLevel="2" x14ac:dyDescent="0.25">
      <c r="A185" s="16" t="s">
        <v>8</v>
      </c>
      <c r="B185" s="20">
        <v>579240.12</v>
      </c>
      <c r="C185" s="20">
        <v>4598.12</v>
      </c>
      <c r="D185" s="20">
        <v>72528</v>
      </c>
      <c r="E185" s="20">
        <v>4340.8599999999997</v>
      </c>
      <c r="F185" s="20">
        <v>32.94</v>
      </c>
      <c r="G185" s="20">
        <v>-191.3</v>
      </c>
      <c r="H185" s="20">
        <v>0</v>
      </c>
      <c r="I185" s="20">
        <v>-21.64</v>
      </c>
      <c r="J185" s="13" t="s">
        <v>143</v>
      </c>
      <c r="K185" s="7" t="e">
        <f>SUMIFS([1]исходный!$I$2:$I$8445,[1]исходный!$A$2:$A$8445,Таблица13[[#This Row],[Лицевой]],[1]исходный!$C$2:$C$8445,"Отопление")</f>
        <v>#VALUE!</v>
      </c>
      <c r="L185" s="7" t="e">
        <f>Таблица13[[#This Row],[Возврат за июль]]+Таблица13[[#This Row],[возврат]]</f>
        <v>#VALUE!</v>
      </c>
      <c r="M185" s="7" t="e">
        <f>SUMIFS([2]Лист2!$H$2:$H$3988,[2]Лист2!$A$2:$A$3988,Таблица13[[#This Row],[Лицевой]])</f>
        <v>#VALUE!</v>
      </c>
    </row>
    <row r="186" spans="1:13" hidden="1" outlineLevel="2" x14ac:dyDescent="0.25">
      <c r="A186" s="16" t="s">
        <v>8</v>
      </c>
      <c r="B186" s="20">
        <v>579240.12</v>
      </c>
      <c r="C186" s="20">
        <v>4598.12</v>
      </c>
      <c r="D186" s="20">
        <v>72529</v>
      </c>
      <c r="E186" s="20">
        <v>7465.37</v>
      </c>
      <c r="F186" s="20">
        <v>56.65</v>
      </c>
      <c r="G186" s="20">
        <v>-328.99</v>
      </c>
      <c r="H186" s="20">
        <v>0</v>
      </c>
      <c r="I186" s="20">
        <v>-37.21</v>
      </c>
      <c r="J186" s="13" t="s">
        <v>147</v>
      </c>
      <c r="K186" s="7" t="e">
        <f>SUMIFS([1]исходный!$I$2:$I$8445,[1]исходный!$A$2:$A$8445,Таблица13[[#This Row],[Лицевой]],[1]исходный!$C$2:$C$8445,"Отопление")</f>
        <v>#VALUE!</v>
      </c>
      <c r="L186" s="7" t="e">
        <f>Таблица13[[#This Row],[Возврат за июль]]+Таблица13[[#This Row],[возврат]]</f>
        <v>#VALUE!</v>
      </c>
      <c r="M186" s="7" t="e">
        <f>SUMIFS([2]Лист2!$H$2:$H$3988,[2]Лист2!$A$2:$A$3988,Таблица13[[#This Row],[Лицевой]])</f>
        <v>#VALUE!</v>
      </c>
    </row>
    <row r="187" spans="1:13" hidden="1" outlineLevel="2" x14ac:dyDescent="0.25">
      <c r="A187" s="16" t="s">
        <v>8</v>
      </c>
      <c r="B187" s="20">
        <v>579240.12</v>
      </c>
      <c r="C187" s="20">
        <v>4598.12</v>
      </c>
      <c r="D187" s="20">
        <v>72530</v>
      </c>
      <c r="E187" s="20">
        <v>8882.0300000000007</v>
      </c>
      <c r="F187" s="20">
        <v>67.400000000000006</v>
      </c>
      <c r="G187" s="20">
        <v>-391.43</v>
      </c>
      <c r="H187" s="20">
        <v>0</v>
      </c>
      <c r="I187" s="20">
        <v>-44.28</v>
      </c>
      <c r="J187" s="13" t="s">
        <v>148</v>
      </c>
      <c r="K187" s="7" t="e">
        <f>SUMIFS([1]исходный!$I$2:$I$8445,[1]исходный!$A$2:$A$8445,Таблица13[[#This Row],[Лицевой]],[1]исходный!$C$2:$C$8445,"Отопление")</f>
        <v>#VALUE!</v>
      </c>
      <c r="L187" s="7" t="e">
        <f>Таблица13[[#This Row],[Возврат за июль]]+Таблица13[[#This Row],[возврат]]</f>
        <v>#VALUE!</v>
      </c>
      <c r="M187" s="7" t="e">
        <f>SUMIFS([2]Лист2!$H$2:$H$3988,[2]Лист2!$A$2:$A$3988,Таблица13[[#This Row],[Лицевой]])</f>
        <v>#VALUE!</v>
      </c>
    </row>
    <row r="188" spans="1:13" hidden="1" outlineLevel="2" x14ac:dyDescent="0.25">
      <c r="A188" s="16" t="s">
        <v>8</v>
      </c>
      <c r="B188" s="20">
        <v>579240.12</v>
      </c>
      <c r="C188" s="20">
        <v>4598.12</v>
      </c>
      <c r="D188" s="20">
        <v>72531</v>
      </c>
      <c r="E188" s="20">
        <v>4340.8599999999997</v>
      </c>
      <c r="F188" s="20">
        <v>32.94</v>
      </c>
      <c r="G188" s="20">
        <v>-191.3</v>
      </c>
      <c r="H188" s="20">
        <v>0</v>
      </c>
      <c r="I188" s="20">
        <v>-21.64</v>
      </c>
      <c r="J188" s="13" t="s">
        <v>143</v>
      </c>
      <c r="K188" s="7" t="e">
        <f>SUMIFS([1]исходный!$I$2:$I$8445,[1]исходный!$A$2:$A$8445,Таблица13[[#This Row],[Лицевой]],[1]исходный!$C$2:$C$8445,"Отопление")</f>
        <v>#VALUE!</v>
      </c>
      <c r="L188" s="7" t="e">
        <f>Таблица13[[#This Row],[Возврат за июль]]+Таблица13[[#This Row],[возврат]]</f>
        <v>#VALUE!</v>
      </c>
      <c r="M188" s="7" t="e">
        <f>SUMIFS([2]Лист2!$H$2:$H$3988,[2]Лист2!$A$2:$A$3988,Таблица13[[#This Row],[Лицевой]])</f>
        <v>#VALUE!</v>
      </c>
    </row>
    <row r="189" spans="1:13" hidden="1" outlineLevel="2" x14ac:dyDescent="0.25">
      <c r="A189" s="16" t="s">
        <v>8</v>
      </c>
      <c r="B189" s="20">
        <v>579240.12</v>
      </c>
      <c r="C189" s="20">
        <v>4598.12</v>
      </c>
      <c r="D189" s="20">
        <v>72532</v>
      </c>
      <c r="E189" s="20">
        <v>7465.37</v>
      </c>
      <c r="F189" s="20">
        <v>56.65</v>
      </c>
      <c r="G189" s="20">
        <v>-328.99</v>
      </c>
      <c r="H189" s="20">
        <v>0</v>
      </c>
      <c r="I189" s="20">
        <v>-37.21</v>
      </c>
      <c r="J189" s="13" t="s">
        <v>147</v>
      </c>
      <c r="K189" s="7" t="e">
        <f>SUMIFS([1]исходный!$I$2:$I$8445,[1]исходный!$A$2:$A$8445,Таблица13[[#This Row],[Лицевой]],[1]исходный!$C$2:$C$8445,"Отопление")</f>
        <v>#VALUE!</v>
      </c>
      <c r="L189" s="7" t="e">
        <f>Таблица13[[#This Row],[Возврат за июль]]+Таблица13[[#This Row],[возврат]]</f>
        <v>#VALUE!</v>
      </c>
      <c r="M189" s="7" t="e">
        <f>SUMIFS([2]Лист2!$H$2:$H$3988,[2]Лист2!$A$2:$A$3988,Таблица13[[#This Row],[Лицевой]])</f>
        <v>#VALUE!</v>
      </c>
    </row>
    <row r="190" spans="1:13" s="3" customFormat="1" outlineLevel="1" collapsed="1" x14ac:dyDescent="0.25">
      <c r="A190" s="16" t="s">
        <v>8</v>
      </c>
      <c r="B190" s="20">
        <f>B189</f>
        <v>579240.12</v>
      </c>
      <c r="C190" s="20">
        <f>C189</f>
        <v>4598.12</v>
      </c>
      <c r="D190" s="20"/>
      <c r="E190" s="20">
        <f>SUM(E97:E189)</f>
        <v>597071.29000000015</v>
      </c>
      <c r="F190" s="20">
        <f t="shared" ref="F190:I190" si="1">SUM(F97:F189)</f>
        <v>4598.1199999999963</v>
      </c>
      <c r="G190" s="20">
        <f t="shared" si="1"/>
        <v>-17831.140000000007</v>
      </c>
      <c r="H190" s="20">
        <f t="shared" si="1"/>
        <v>-22565.460000000003</v>
      </c>
      <c r="I190" s="20">
        <f t="shared" si="1"/>
        <v>-2976.5399999999981</v>
      </c>
      <c r="J190" s="13"/>
      <c r="K190" s="7" t="e">
        <f>SUMIFS([1]исходный!$I$2:$I$8445,[1]исходный!$A$2:$A$8445,Таблица13[[#This Row],[Лицевой]],[1]исходный!$C$2:$C$8445,"Отопление")</f>
        <v>#VALUE!</v>
      </c>
      <c r="L190" s="7" t="e">
        <f>Таблица13[[#This Row],[Возврат за июль]]+Таблица13[[#This Row],[возврат]]</f>
        <v>#VALUE!</v>
      </c>
      <c r="M190" s="7" t="e">
        <f>SUMIFS([2]Лист2!$H$2:$H$3988,[2]Лист2!$A$2:$A$3988,Таблица13[[#This Row],[Лицевой]])</f>
        <v>#VALUE!</v>
      </c>
    </row>
    <row r="191" spans="1:13" hidden="1" outlineLevel="2" x14ac:dyDescent="0.25">
      <c r="A191" s="16" t="s">
        <v>10</v>
      </c>
      <c r="B191" s="20">
        <v>532580.59</v>
      </c>
      <c r="C191" s="20">
        <v>3823.43</v>
      </c>
      <c r="D191" s="20">
        <v>72703</v>
      </c>
      <c r="E191" s="20">
        <v>7169.6</v>
      </c>
      <c r="F191" s="20">
        <v>52.4</v>
      </c>
      <c r="G191" s="20">
        <v>129.4</v>
      </c>
      <c r="H191" s="20">
        <v>-1102.24</v>
      </c>
      <c r="I191" s="20">
        <v>-36</v>
      </c>
      <c r="J191" s="13" t="s">
        <v>149</v>
      </c>
      <c r="K191" s="7" t="e">
        <f>SUMIFS([1]исходный!$I$2:$I$8445,[1]исходный!$A$2:$A$8445,Таблица13[[#This Row],[Лицевой]],[1]исходный!$C$2:$C$8445,"Отопление")</f>
        <v>#VALUE!</v>
      </c>
      <c r="L191" s="7" t="e">
        <f>Таблица13[[#This Row],[Возврат за июль]]+Таблица13[[#This Row],[возврат]]</f>
        <v>#VALUE!</v>
      </c>
      <c r="M191" s="7" t="e">
        <f>SUMIFS([2]Лист2!$H$2:$H$3988,[2]Лист2!$A$2:$A$3988,Таблица13[[#This Row],[Лицевой]])</f>
        <v>#VALUE!</v>
      </c>
    </row>
    <row r="192" spans="1:13" hidden="1" outlineLevel="2" x14ac:dyDescent="0.25">
      <c r="A192" s="16" t="s">
        <v>10</v>
      </c>
      <c r="B192" s="20">
        <v>532580.59</v>
      </c>
      <c r="C192" s="20">
        <v>3823.43</v>
      </c>
      <c r="D192" s="20">
        <v>72704</v>
      </c>
      <c r="E192" s="20">
        <v>9235.6</v>
      </c>
      <c r="F192" s="20">
        <v>67.5</v>
      </c>
      <c r="G192" s="20">
        <v>166.74</v>
      </c>
      <c r="H192" s="20">
        <v>0</v>
      </c>
      <c r="I192" s="20">
        <v>-46.38</v>
      </c>
      <c r="J192" s="13" t="s">
        <v>150</v>
      </c>
      <c r="K192" s="7" t="e">
        <f>SUMIFS([1]исходный!$I$2:$I$8445,[1]исходный!$A$2:$A$8445,Таблица13[[#This Row],[Лицевой]],[1]исходный!$C$2:$C$8445,"Отопление")</f>
        <v>#VALUE!</v>
      </c>
      <c r="L192" s="7" t="e">
        <f>Таблица13[[#This Row],[Возврат за июль]]+Таблица13[[#This Row],[возврат]]</f>
        <v>#VALUE!</v>
      </c>
      <c r="M192" s="7" t="e">
        <f>SUMIFS([2]Лист2!$H$2:$H$3988,[2]Лист2!$A$2:$A$3988,Таблица13[[#This Row],[Лицевой]])</f>
        <v>#VALUE!</v>
      </c>
    </row>
    <row r="193" spans="1:13" hidden="1" outlineLevel="2" x14ac:dyDescent="0.25">
      <c r="A193" s="16" t="s">
        <v>10</v>
      </c>
      <c r="B193" s="20">
        <v>532580.59</v>
      </c>
      <c r="C193" s="20">
        <v>3823.43</v>
      </c>
      <c r="D193" s="20">
        <v>72705</v>
      </c>
      <c r="E193" s="20">
        <v>6937</v>
      </c>
      <c r="F193" s="20">
        <v>50.7</v>
      </c>
      <c r="G193" s="20">
        <v>125.2</v>
      </c>
      <c r="H193" s="20">
        <v>-1066.48</v>
      </c>
      <c r="I193" s="20">
        <v>-34.83</v>
      </c>
      <c r="J193" s="13" t="s">
        <v>151</v>
      </c>
      <c r="K193" s="7" t="e">
        <f>SUMIFS([1]исходный!$I$2:$I$8445,[1]исходный!$A$2:$A$8445,Таблица13[[#This Row],[Лицевой]],[1]исходный!$C$2:$C$8445,"Отопление")</f>
        <v>#VALUE!</v>
      </c>
      <c r="L193" s="7" t="e">
        <f>Таблица13[[#This Row],[Возврат за июль]]+Таблица13[[#This Row],[возврат]]</f>
        <v>#VALUE!</v>
      </c>
      <c r="M193" s="7" t="e">
        <f>SUMIFS([2]Лист2!$H$2:$H$3988,[2]Лист2!$A$2:$A$3988,Таблица13[[#This Row],[Лицевой]])</f>
        <v>#VALUE!</v>
      </c>
    </row>
    <row r="194" spans="1:13" hidden="1" outlineLevel="2" x14ac:dyDescent="0.25">
      <c r="A194" s="16" t="s">
        <v>10</v>
      </c>
      <c r="B194" s="20">
        <v>532580.59</v>
      </c>
      <c r="C194" s="20">
        <v>3823.43</v>
      </c>
      <c r="D194" s="20">
        <v>72706</v>
      </c>
      <c r="E194" s="20">
        <v>4474.16</v>
      </c>
      <c r="F194" s="20">
        <v>32.700000000000003</v>
      </c>
      <c r="G194" s="20">
        <v>80.75</v>
      </c>
      <c r="H194" s="20">
        <v>0</v>
      </c>
      <c r="I194" s="20">
        <v>-22.47</v>
      </c>
      <c r="J194" s="13" t="s">
        <v>152</v>
      </c>
      <c r="K194" s="7" t="e">
        <f>SUMIFS([1]исходный!$I$2:$I$8445,[1]исходный!$A$2:$A$8445,Таблица13[[#This Row],[Лицевой]],[1]исходный!$C$2:$C$8445,"Отопление")</f>
        <v>#VALUE!</v>
      </c>
      <c r="L194" s="7" t="e">
        <f>Таблица13[[#This Row],[Возврат за июль]]+Таблица13[[#This Row],[возврат]]</f>
        <v>#VALUE!</v>
      </c>
      <c r="M194" s="7" t="e">
        <f>SUMIFS([2]Лист2!$H$2:$H$3988,[2]Лист2!$A$2:$A$3988,Таблица13[[#This Row],[Лицевой]])</f>
        <v>#VALUE!</v>
      </c>
    </row>
    <row r="195" spans="1:13" hidden="1" outlineLevel="2" x14ac:dyDescent="0.25">
      <c r="A195" s="16" t="s">
        <v>10</v>
      </c>
      <c r="B195" s="20">
        <v>532580.59</v>
      </c>
      <c r="C195" s="20">
        <v>3823.43</v>
      </c>
      <c r="D195" s="20">
        <v>72707</v>
      </c>
      <c r="E195" s="20">
        <v>6923.3</v>
      </c>
      <c r="F195" s="20">
        <v>50.6</v>
      </c>
      <c r="G195" s="20">
        <v>124.97</v>
      </c>
      <c r="H195" s="20">
        <v>0</v>
      </c>
      <c r="I195" s="20">
        <v>-34.770000000000003</v>
      </c>
      <c r="J195" s="13" t="s">
        <v>153</v>
      </c>
      <c r="K195" s="7" t="e">
        <f>SUMIFS([1]исходный!$I$2:$I$8445,[1]исходный!$A$2:$A$8445,Таблица13[[#This Row],[Лицевой]],[1]исходный!$C$2:$C$8445,"Отопление")</f>
        <v>#VALUE!</v>
      </c>
      <c r="L195" s="7" t="e">
        <f>Таблица13[[#This Row],[Возврат за июль]]+Таблица13[[#This Row],[возврат]]</f>
        <v>#VALUE!</v>
      </c>
      <c r="M195" s="7" t="e">
        <f>SUMIFS([2]Лист2!$H$2:$H$3988,[2]Лист2!$A$2:$A$3988,Таблица13[[#This Row],[Лицевой]])</f>
        <v>#VALUE!</v>
      </c>
    </row>
    <row r="196" spans="1:13" hidden="1" outlineLevel="2" x14ac:dyDescent="0.25">
      <c r="A196" s="16" t="s">
        <v>10</v>
      </c>
      <c r="B196" s="20">
        <v>532580.59</v>
      </c>
      <c r="C196" s="20">
        <v>3823.43</v>
      </c>
      <c r="D196" s="20">
        <v>72708</v>
      </c>
      <c r="E196" s="20">
        <v>6937</v>
      </c>
      <c r="F196" s="20">
        <v>50.7</v>
      </c>
      <c r="G196" s="20">
        <v>125.2</v>
      </c>
      <c r="H196" s="20">
        <v>0</v>
      </c>
      <c r="I196" s="20">
        <v>-34.83</v>
      </c>
      <c r="J196" s="13" t="s">
        <v>151</v>
      </c>
      <c r="K196" s="7" t="e">
        <f>SUMIFS([1]исходный!$I$2:$I$8445,[1]исходный!$A$2:$A$8445,Таблица13[[#This Row],[Лицевой]],[1]исходный!$C$2:$C$8445,"Отопление")</f>
        <v>#VALUE!</v>
      </c>
      <c r="L196" s="7" t="e">
        <f>Таблица13[[#This Row],[Возврат за июль]]+Таблица13[[#This Row],[возврат]]</f>
        <v>#VALUE!</v>
      </c>
      <c r="M196" s="7" t="e">
        <f>SUMIFS([2]Лист2!$H$2:$H$3988,[2]Лист2!$A$2:$A$3988,Таблица13[[#This Row],[Лицевой]])</f>
        <v>#VALUE!</v>
      </c>
    </row>
    <row r="197" spans="1:13" hidden="1" outlineLevel="2" x14ac:dyDescent="0.25">
      <c r="A197" s="16" t="s">
        <v>10</v>
      </c>
      <c r="B197" s="20">
        <v>532580.59</v>
      </c>
      <c r="C197" s="20">
        <v>3823.43</v>
      </c>
      <c r="D197" s="20">
        <v>72709</v>
      </c>
      <c r="E197" s="20">
        <v>4357.84</v>
      </c>
      <c r="F197" s="20">
        <v>31.85</v>
      </c>
      <c r="G197" s="20">
        <v>78.67</v>
      </c>
      <c r="H197" s="20">
        <v>0</v>
      </c>
      <c r="I197" s="20">
        <v>-21.88</v>
      </c>
      <c r="J197" s="13" t="s">
        <v>154</v>
      </c>
      <c r="K197" s="7" t="e">
        <f>SUMIFS([1]исходный!$I$2:$I$8445,[1]исходный!$A$2:$A$8445,Таблица13[[#This Row],[Лицевой]],[1]исходный!$C$2:$C$8445,"Отопление")</f>
        <v>#VALUE!</v>
      </c>
      <c r="L197" s="7" t="e">
        <f>Таблица13[[#This Row],[Возврат за июль]]+Таблица13[[#This Row],[возврат]]</f>
        <v>#VALUE!</v>
      </c>
      <c r="M197" s="7" t="e">
        <f>SUMIFS([2]Лист2!$H$2:$H$3988,[2]Лист2!$A$2:$A$3988,Таблица13[[#This Row],[Лицевой]])</f>
        <v>#VALUE!</v>
      </c>
    </row>
    <row r="198" spans="1:13" hidden="1" outlineLevel="2" x14ac:dyDescent="0.25">
      <c r="A198" s="16" t="s">
        <v>10</v>
      </c>
      <c r="B198" s="20">
        <v>532580.59</v>
      </c>
      <c r="C198" s="20">
        <v>3823.43</v>
      </c>
      <c r="D198" s="20">
        <v>72710</v>
      </c>
      <c r="E198" s="20">
        <v>6923.3</v>
      </c>
      <c r="F198" s="20">
        <v>50.6</v>
      </c>
      <c r="G198" s="20">
        <v>124.97</v>
      </c>
      <c r="H198" s="20">
        <v>0</v>
      </c>
      <c r="I198" s="20">
        <v>-34.770000000000003</v>
      </c>
      <c r="J198" s="13" t="s">
        <v>153</v>
      </c>
      <c r="K198" s="7" t="e">
        <f>SUMIFS([1]исходный!$I$2:$I$8445,[1]исходный!$A$2:$A$8445,Таблица13[[#This Row],[Лицевой]],[1]исходный!$C$2:$C$8445,"Отопление")</f>
        <v>#VALUE!</v>
      </c>
      <c r="L198" s="7" t="e">
        <f>Таблица13[[#This Row],[Возврат за июль]]+Таблица13[[#This Row],[возврат]]</f>
        <v>#VALUE!</v>
      </c>
      <c r="M198" s="7" t="e">
        <f>SUMIFS([2]Лист2!$H$2:$H$3988,[2]Лист2!$A$2:$A$3988,Таблица13[[#This Row],[Лицевой]])</f>
        <v>#VALUE!</v>
      </c>
    </row>
    <row r="199" spans="1:13" hidden="1" outlineLevel="2" x14ac:dyDescent="0.25">
      <c r="A199" s="16" t="s">
        <v>10</v>
      </c>
      <c r="B199" s="20">
        <v>532580.59</v>
      </c>
      <c r="C199" s="20">
        <v>3823.43</v>
      </c>
      <c r="D199" s="20">
        <v>72711</v>
      </c>
      <c r="E199" s="20">
        <v>6895.93</v>
      </c>
      <c r="F199" s="20">
        <v>50.4</v>
      </c>
      <c r="G199" s="20">
        <v>124.48</v>
      </c>
      <c r="H199" s="20">
        <v>0</v>
      </c>
      <c r="I199" s="20">
        <v>-34.630000000000003</v>
      </c>
      <c r="J199" s="13" t="s">
        <v>155</v>
      </c>
      <c r="K199" s="7" t="e">
        <f>SUMIFS([1]исходный!$I$2:$I$8445,[1]исходный!$A$2:$A$8445,Таблица13[[#This Row],[Лицевой]],[1]исходный!$C$2:$C$8445,"Отопление")</f>
        <v>#VALUE!</v>
      </c>
      <c r="L199" s="7" t="e">
        <f>Таблица13[[#This Row],[Возврат за июль]]+Таблица13[[#This Row],[возврат]]</f>
        <v>#VALUE!</v>
      </c>
      <c r="M199" s="7" t="e">
        <f>SUMIFS([2]Лист2!$H$2:$H$3988,[2]Лист2!$A$2:$A$3988,Таблица13[[#This Row],[Лицевой]])</f>
        <v>#VALUE!</v>
      </c>
    </row>
    <row r="200" spans="1:13" hidden="1" outlineLevel="2" x14ac:dyDescent="0.25">
      <c r="A200" s="16" t="s">
        <v>10</v>
      </c>
      <c r="B200" s="20">
        <v>532580.59</v>
      </c>
      <c r="C200" s="20">
        <v>3823.43</v>
      </c>
      <c r="D200" s="20">
        <v>72712</v>
      </c>
      <c r="E200" s="20">
        <v>4460.4799999999996</v>
      </c>
      <c r="F200" s="20">
        <v>32.6</v>
      </c>
      <c r="G200" s="20">
        <v>80.5</v>
      </c>
      <c r="H200" s="20">
        <v>0</v>
      </c>
      <c r="I200" s="20">
        <v>-22.4</v>
      </c>
      <c r="J200" s="13" t="s">
        <v>156</v>
      </c>
      <c r="K200" s="7" t="e">
        <f>SUMIFS([1]исходный!$I$2:$I$8445,[1]исходный!$A$2:$A$8445,Таблица13[[#This Row],[Лицевой]],[1]исходный!$C$2:$C$8445,"Отопление")</f>
        <v>#VALUE!</v>
      </c>
      <c r="L200" s="7" t="e">
        <f>Таблица13[[#This Row],[Возврат за июль]]+Таблица13[[#This Row],[возврат]]</f>
        <v>#VALUE!</v>
      </c>
      <c r="M200" s="7" t="e">
        <f>SUMIFS([2]Лист2!$H$2:$H$3988,[2]Лист2!$A$2:$A$3988,Таблица13[[#This Row],[Лицевой]])</f>
        <v>#VALUE!</v>
      </c>
    </row>
    <row r="201" spans="1:13" hidden="1" outlineLevel="2" x14ac:dyDescent="0.25">
      <c r="A201" s="16" t="s">
        <v>10</v>
      </c>
      <c r="B201" s="20">
        <v>532580.59</v>
      </c>
      <c r="C201" s="20">
        <v>3823.43</v>
      </c>
      <c r="D201" s="20">
        <v>72713</v>
      </c>
      <c r="E201" s="20">
        <v>6663.33</v>
      </c>
      <c r="F201" s="20">
        <v>48.7</v>
      </c>
      <c r="G201" s="20">
        <v>120.28</v>
      </c>
      <c r="H201" s="20">
        <v>0</v>
      </c>
      <c r="I201" s="20">
        <v>-33.46</v>
      </c>
      <c r="J201" s="13" t="s">
        <v>157</v>
      </c>
      <c r="K201" s="7" t="e">
        <f>SUMIFS([1]исходный!$I$2:$I$8445,[1]исходный!$A$2:$A$8445,Таблица13[[#This Row],[Лицевой]],[1]исходный!$C$2:$C$8445,"Отопление")</f>
        <v>#VALUE!</v>
      </c>
      <c r="L201" s="7" t="e">
        <f>Таблица13[[#This Row],[Возврат за июль]]+Таблица13[[#This Row],[возврат]]</f>
        <v>#VALUE!</v>
      </c>
      <c r="M201" s="7" t="e">
        <f>SUMIFS([2]Лист2!$H$2:$H$3988,[2]Лист2!$A$2:$A$3988,Таблица13[[#This Row],[Лицевой]])</f>
        <v>#VALUE!</v>
      </c>
    </row>
    <row r="202" spans="1:13" hidden="1" outlineLevel="2" x14ac:dyDescent="0.25">
      <c r="A202" s="16" t="s">
        <v>10</v>
      </c>
      <c r="B202" s="20">
        <v>532580.59</v>
      </c>
      <c r="C202" s="20">
        <v>3823.43</v>
      </c>
      <c r="D202" s="20">
        <v>72714</v>
      </c>
      <c r="E202" s="20">
        <v>6882.24</v>
      </c>
      <c r="F202" s="20">
        <v>50.3</v>
      </c>
      <c r="G202" s="20">
        <v>124.24</v>
      </c>
      <c r="H202" s="20">
        <v>0</v>
      </c>
      <c r="I202" s="20">
        <v>-34.56</v>
      </c>
      <c r="J202" s="13" t="s">
        <v>158</v>
      </c>
      <c r="K202" s="7" t="e">
        <f>SUMIFS([1]исходный!$I$2:$I$8445,[1]исходный!$A$2:$A$8445,Таблица13[[#This Row],[Лицевой]],[1]исходный!$C$2:$C$8445,"Отопление")</f>
        <v>#VALUE!</v>
      </c>
      <c r="L202" s="7" t="e">
        <f>Таблица13[[#This Row],[Возврат за июль]]+Таблица13[[#This Row],[возврат]]</f>
        <v>#VALUE!</v>
      </c>
      <c r="M202" s="7" t="e">
        <f>SUMIFS([2]Лист2!$H$2:$H$3988,[2]Лист2!$A$2:$A$3988,Таблица13[[#This Row],[Лицевой]])</f>
        <v>#VALUE!</v>
      </c>
    </row>
    <row r="203" spans="1:13" hidden="1" outlineLevel="2" x14ac:dyDescent="0.25">
      <c r="A203" s="16" t="s">
        <v>10</v>
      </c>
      <c r="B203" s="20">
        <v>532580.59</v>
      </c>
      <c r="C203" s="20">
        <v>3823.43</v>
      </c>
      <c r="D203" s="20">
        <v>72715</v>
      </c>
      <c r="E203" s="20">
        <v>4460.4799999999996</v>
      </c>
      <c r="F203" s="20">
        <v>32.6</v>
      </c>
      <c r="G203" s="20">
        <v>80.5</v>
      </c>
      <c r="H203" s="20">
        <v>0</v>
      </c>
      <c r="I203" s="20">
        <v>-22.4</v>
      </c>
      <c r="J203" s="13" t="s">
        <v>156</v>
      </c>
      <c r="K203" s="7" t="e">
        <f>SUMIFS([1]исходный!$I$2:$I$8445,[1]исходный!$A$2:$A$8445,Таблица13[[#This Row],[Лицевой]],[1]исходный!$C$2:$C$8445,"Отопление")</f>
        <v>#VALUE!</v>
      </c>
      <c r="L203" s="7" t="e">
        <f>Таблица13[[#This Row],[Возврат за июль]]+Таблица13[[#This Row],[возврат]]</f>
        <v>#VALUE!</v>
      </c>
      <c r="M203" s="7" t="e">
        <f>SUMIFS([2]Лист2!$H$2:$H$3988,[2]Лист2!$A$2:$A$3988,Таблица13[[#This Row],[Лицевой]])</f>
        <v>#VALUE!</v>
      </c>
    </row>
    <row r="204" spans="1:13" hidden="1" outlineLevel="2" x14ac:dyDescent="0.25">
      <c r="A204" s="16" t="s">
        <v>10</v>
      </c>
      <c r="B204" s="20">
        <v>532580.59</v>
      </c>
      <c r="C204" s="20">
        <v>3823.43</v>
      </c>
      <c r="D204" s="20">
        <v>72716</v>
      </c>
      <c r="E204" s="20">
        <v>6923.3</v>
      </c>
      <c r="F204" s="20">
        <v>50.6</v>
      </c>
      <c r="G204" s="20">
        <v>124.97</v>
      </c>
      <c r="H204" s="20">
        <v>-1064.3800000000001</v>
      </c>
      <c r="I204" s="20">
        <v>-34.770000000000003</v>
      </c>
      <c r="J204" s="13" t="s">
        <v>153</v>
      </c>
      <c r="K204" s="7" t="e">
        <f>SUMIFS([1]исходный!$I$2:$I$8445,[1]исходный!$A$2:$A$8445,Таблица13[[#This Row],[Лицевой]],[1]исходный!$C$2:$C$8445,"Отопление")</f>
        <v>#VALUE!</v>
      </c>
      <c r="L204" s="7" t="e">
        <f>Таблица13[[#This Row],[Возврат за июль]]+Таблица13[[#This Row],[возврат]]</f>
        <v>#VALUE!</v>
      </c>
      <c r="M204" s="7" t="e">
        <f>SUMIFS([2]Лист2!$H$2:$H$3988,[2]Лист2!$A$2:$A$3988,Таблица13[[#This Row],[Лицевой]])</f>
        <v>#VALUE!</v>
      </c>
    </row>
    <row r="205" spans="1:13" hidden="1" outlineLevel="2" x14ac:dyDescent="0.25">
      <c r="A205" s="16" t="s">
        <v>10</v>
      </c>
      <c r="B205" s="20">
        <v>532580.59</v>
      </c>
      <c r="C205" s="20">
        <v>3823.43</v>
      </c>
      <c r="D205" s="20">
        <v>72717</v>
      </c>
      <c r="E205" s="20">
        <v>9372.42</v>
      </c>
      <c r="F205" s="20">
        <v>68.5</v>
      </c>
      <c r="G205" s="20">
        <v>169.21</v>
      </c>
      <c r="H205" s="20">
        <v>0</v>
      </c>
      <c r="I205" s="20">
        <v>-47.07</v>
      </c>
      <c r="J205" s="13" t="s">
        <v>159</v>
      </c>
      <c r="K205" s="7" t="e">
        <f>SUMIFS([1]исходный!$I$2:$I$8445,[1]исходный!$A$2:$A$8445,Таблица13[[#This Row],[Лицевой]],[1]исходный!$C$2:$C$8445,"Отопление")</f>
        <v>#VALUE!</v>
      </c>
      <c r="L205" s="7" t="e">
        <f>Таблица13[[#This Row],[Возврат за июль]]+Таблица13[[#This Row],[возврат]]</f>
        <v>#VALUE!</v>
      </c>
      <c r="M205" s="7" t="e">
        <f>SUMIFS([2]Лист2!$H$2:$H$3988,[2]Лист2!$A$2:$A$3988,Таблица13[[#This Row],[Лицевой]])</f>
        <v>#VALUE!</v>
      </c>
    </row>
    <row r="206" spans="1:13" hidden="1" outlineLevel="2" x14ac:dyDescent="0.25">
      <c r="A206" s="16" t="s">
        <v>10</v>
      </c>
      <c r="B206" s="20">
        <v>532580.59</v>
      </c>
      <c r="C206" s="20">
        <v>3823.43</v>
      </c>
      <c r="D206" s="20">
        <v>72718</v>
      </c>
      <c r="E206" s="20">
        <v>7114.9</v>
      </c>
      <c r="F206" s="20">
        <v>52</v>
      </c>
      <c r="G206" s="20">
        <v>128.38</v>
      </c>
      <c r="H206" s="20">
        <v>-1093.83</v>
      </c>
      <c r="I206" s="20">
        <v>-35.729999999999997</v>
      </c>
      <c r="J206" s="13" t="s">
        <v>160</v>
      </c>
      <c r="K206" s="7" t="e">
        <f>SUMIFS([1]исходный!$I$2:$I$8445,[1]исходный!$A$2:$A$8445,Таблица13[[#This Row],[Лицевой]],[1]исходный!$C$2:$C$8445,"Отопление")</f>
        <v>#VALUE!</v>
      </c>
      <c r="L206" s="7" t="e">
        <f>Таблица13[[#This Row],[Возврат за июль]]+Таблица13[[#This Row],[возврат]]</f>
        <v>#VALUE!</v>
      </c>
      <c r="M206" s="7" t="e">
        <f>SUMIFS([2]Лист2!$H$2:$H$3988,[2]Лист2!$A$2:$A$3988,Таблица13[[#This Row],[Лицевой]])</f>
        <v>#VALUE!</v>
      </c>
    </row>
    <row r="207" spans="1:13" hidden="1" outlineLevel="2" x14ac:dyDescent="0.25">
      <c r="A207" s="16" t="s">
        <v>10</v>
      </c>
      <c r="B207" s="20">
        <v>532580.59</v>
      </c>
      <c r="C207" s="20">
        <v>3823.43</v>
      </c>
      <c r="D207" s="20">
        <v>72719</v>
      </c>
      <c r="E207" s="20">
        <v>6991.75</v>
      </c>
      <c r="F207" s="20">
        <v>51.1</v>
      </c>
      <c r="G207" s="20">
        <v>126.17</v>
      </c>
      <c r="H207" s="20">
        <v>0</v>
      </c>
      <c r="I207" s="20">
        <v>-35.11</v>
      </c>
      <c r="J207" s="13" t="s">
        <v>161</v>
      </c>
      <c r="K207" s="7" t="e">
        <f>SUMIFS([1]исходный!$I$2:$I$8445,[1]исходный!$A$2:$A$8445,Таблица13[[#This Row],[Лицевой]],[1]исходный!$C$2:$C$8445,"Отопление")</f>
        <v>#VALUE!</v>
      </c>
      <c r="L207" s="7" t="e">
        <f>Таблица13[[#This Row],[Возврат за июль]]+Таблица13[[#This Row],[возврат]]</f>
        <v>#VALUE!</v>
      </c>
      <c r="M207" s="7" t="e">
        <f>SUMIFS([2]Лист2!$H$2:$H$3988,[2]Лист2!$A$2:$A$3988,Таблица13[[#This Row],[Лицевой]])</f>
        <v>#VALUE!</v>
      </c>
    </row>
    <row r="208" spans="1:13" hidden="1" outlineLevel="2" x14ac:dyDescent="0.25">
      <c r="A208" s="16" t="s">
        <v>10</v>
      </c>
      <c r="B208" s="20">
        <v>532580.59</v>
      </c>
      <c r="C208" s="20">
        <v>3823.43</v>
      </c>
      <c r="D208" s="20">
        <v>72720</v>
      </c>
      <c r="E208" s="20">
        <v>4515.22</v>
      </c>
      <c r="F208" s="20">
        <v>33</v>
      </c>
      <c r="G208" s="20">
        <v>81.48</v>
      </c>
      <c r="H208" s="20">
        <v>0</v>
      </c>
      <c r="I208" s="20">
        <v>-22.68</v>
      </c>
      <c r="J208" s="13" t="s">
        <v>162</v>
      </c>
      <c r="K208" s="7" t="e">
        <f>SUMIFS([1]исходный!$I$2:$I$8445,[1]исходный!$A$2:$A$8445,Таблица13[[#This Row],[Лицевой]],[1]исходный!$C$2:$C$8445,"Отопление")</f>
        <v>#VALUE!</v>
      </c>
      <c r="L208" s="7" t="e">
        <f>Таблица13[[#This Row],[Возврат за июль]]+Таблица13[[#This Row],[возврат]]</f>
        <v>#VALUE!</v>
      </c>
      <c r="M208" s="7" t="e">
        <f>SUMIFS([2]Лист2!$H$2:$H$3988,[2]Лист2!$A$2:$A$3988,Таблица13[[#This Row],[Лицевой]])</f>
        <v>#VALUE!</v>
      </c>
    </row>
    <row r="209" spans="1:13" hidden="1" outlineLevel="2" x14ac:dyDescent="0.25">
      <c r="A209" s="16" t="s">
        <v>10</v>
      </c>
      <c r="B209" s="20">
        <v>532580.59</v>
      </c>
      <c r="C209" s="20">
        <v>3823.43</v>
      </c>
      <c r="D209" s="20">
        <v>72721</v>
      </c>
      <c r="E209" s="20">
        <v>7210.63</v>
      </c>
      <c r="F209" s="20">
        <v>52.7</v>
      </c>
      <c r="G209" s="20">
        <v>130.16</v>
      </c>
      <c r="H209" s="20">
        <v>0</v>
      </c>
      <c r="I209" s="20">
        <v>-36.22</v>
      </c>
      <c r="J209" s="13" t="s">
        <v>163</v>
      </c>
      <c r="K209" s="7" t="e">
        <f>SUMIFS([1]исходный!$I$2:$I$8445,[1]исходный!$A$2:$A$8445,Таблица13[[#This Row],[Лицевой]],[1]исходный!$C$2:$C$8445,"Отопление")</f>
        <v>#VALUE!</v>
      </c>
      <c r="L209" s="7" t="e">
        <f>Таблица13[[#This Row],[Возврат за июль]]+Таблица13[[#This Row],[возврат]]</f>
        <v>#VALUE!</v>
      </c>
      <c r="M209" s="7" t="e">
        <f>SUMIFS([2]Лист2!$H$2:$H$3988,[2]Лист2!$A$2:$A$3988,Таблица13[[#This Row],[Лицевой]])</f>
        <v>#VALUE!</v>
      </c>
    </row>
    <row r="210" spans="1:13" hidden="1" outlineLevel="2" x14ac:dyDescent="0.25">
      <c r="A210" s="16" t="s">
        <v>10</v>
      </c>
      <c r="B210" s="20">
        <v>532580.59</v>
      </c>
      <c r="C210" s="20">
        <v>3823.43</v>
      </c>
      <c r="D210" s="20">
        <v>72722</v>
      </c>
      <c r="E210" s="20">
        <v>7073.83</v>
      </c>
      <c r="F210" s="20">
        <v>51.7</v>
      </c>
      <c r="G210" s="20">
        <v>127.67</v>
      </c>
      <c r="H210" s="20">
        <v>0</v>
      </c>
      <c r="I210" s="20">
        <v>-35.520000000000003</v>
      </c>
      <c r="J210" s="13" t="s">
        <v>164</v>
      </c>
      <c r="K210" s="7" t="e">
        <f>SUMIFS([1]исходный!$I$2:$I$8445,[1]исходный!$A$2:$A$8445,Таблица13[[#This Row],[Лицевой]],[1]исходный!$C$2:$C$8445,"Отопление")</f>
        <v>#VALUE!</v>
      </c>
      <c r="L210" s="7" t="e">
        <f>Таблица13[[#This Row],[Возврат за июль]]+Таблица13[[#This Row],[возврат]]</f>
        <v>#VALUE!</v>
      </c>
      <c r="M210" s="7" t="e">
        <f>SUMIFS([2]Лист2!$H$2:$H$3988,[2]Лист2!$A$2:$A$3988,Таблица13[[#This Row],[Лицевой]])</f>
        <v>#VALUE!</v>
      </c>
    </row>
    <row r="211" spans="1:13" hidden="1" outlineLevel="2" x14ac:dyDescent="0.25">
      <c r="A211" s="16" t="s">
        <v>10</v>
      </c>
      <c r="B211" s="20">
        <v>532580.59</v>
      </c>
      <c r="C211" s="20">
        <v>3823.43</v>
      </c>
      <c r="D211" s="20">
        <v>72723</v>
      </c>
      <c r="E211" s="20">
        <v>4446.7700000000004</v>
      </c>
      <c r="F211" s="20">
        <v>32.5</v>
      </c>
      <c r="G211" s="20">
        <v>80.28</v>
      </c>
      <c r="H211" s="20">
        <v>0</v>
      </c>
      <c r="I211" s="20">
        <v>-22.33</v>
      </c>
      <c r="J211" s="13" t="s">
        <v>165</v>
      </c>
      <c r="K211" s="7" t="e">
        <f>SUMIFS([1]исходный!$I$2:$I$8445,[1]исходный!$A$2:$A$8445,Таблица13[[#This Row],[Лицевой]],[1]исходный!$C$2:$C$8445,"Отопление")</f>
        <v>#VALUE!</v>
      </c>
      <c r="L211" s="7" t="e">
        <f>Таблица13[[#This Row],[Возврат за июль]]+Таблица13[[#This Row],[возврат]]</f>
        <v>#VALUE!</v>
      </c>
      <c r="M211" s="7" t="e">
        <f>SUMIFS([2]Лист2!$H$2:$H$3988,[2]Лист2!$A$2:$A$3988,Таблица13[[#This Row],[Лицевой]])</f>
        <v>#VALUE!</v>
      </c>
    </row>
    <row r="212" spans="1:13" hidden="1" outlineLevel="2" x14ac:dyDescent="0.25">
      <c r="A212" s="16" t="s">
        <v>10</v>
      </c>
      <c r="B212" s="20">
        <v>532580.59</v>
      </c>
      <c r="C212" s="20">
        <v>3823.43</v>
      </c>
      <c r="D212" s="20">
        <v>72724</v>
      </c>
      <c r="E212" s="20">
        <v>6868.6</v>
      </c>
      <c r="F212" s="20">
        <v>50.2</v>
      </c>
      <c r="G212" s="20">
        <v>123.96</v>
      </c>
      <c r="H212" s="20">
        <v>-1055.97</v>
      </c>
      <c r="I212" s="20">
        <v>-34.5</v>
      </c>
      <c r="J212" s="13" t="s">
        <v>166</v>
      </c>
      <c r="K212" s="7" t="e">
        <f>SUMIFS([1]исходный!$I$2:$I$8445,[1]исходный!$A$2:$A$8445,Таблица13[[#This Row],[Лицевой]],[1]исходный!$C$2:$C$8445,"Отопление")</f>
        <v>#VALUE!</v>
      </c>
      <c r="L212" s="7" t="e">
        <f>Таблица13[[#This Row],[Возврат за июль]]+Таблица13[[#This Row],[возврат]]</f>
        <v>#VALUE!</v>
      </c>
      <c r="M212" s="7" t="e">
        <f>SUMIFS([2]Лист2!$H$2:$H$3988,[2]Лист2!$A$2:$A$3988,Таблица13[[#This Row],[Лицевой]])</f>
        <v>#VALUE!</v>
      </c>
    </row>
    <row r="213" spans="1:13" hidden="1" outlineLevel="2" x14ac:dyDescent="0.25">
      <c r="A213" s="16" t="s">
        <v>10</v>
      </c>
      <c r="B213" s="20">
        <v>532580.59</v>
      </c>
      <c r="C213" s="20">
        <v>3823.43</v>
      </c>
      <c r="D213" s="20">
        <v>72725</v>
      </c>
      <c r="E213" s="20">
        <v>7046.46</v>
      </c>
      <c r="F213" s="20">
        <v>51.5</v>
      </c>
      <c r="G213" s="20">
        <v>127.18</v>
      </c>
      <c r="H213" s="20">
        <v>-1083.31</v>
      </c>
      <c r="I213" s="20">
        <v>-35.380000000000003</v>
      </c>
      <c r="J213" s="13" t="s">
        <v>167</v>
      </c>
      <c r="K213" s="7" t="e">
        <f>SUMIFS([1]исходный!$I$2:$I$8445,[1]исходный!$A$2:$A$8445,Таблица13[[#This Row],[Лицевой]],[1]исходный!$C$2:$C$8445,"Отопление")</f>
        <v>#VALUE!</v>
      </c>
      <c r="L213" s="7" t="e">
        <f>Таблица13[[#This Row],[Возврат за июль]]+Таблица13[[#This Row],[возврат]]</f>
        <v>#VALUE!</v>
      </c>
      <c r="M213" s="7" t="e">
        <f>SUMIFS([2]Лист2!$H$2:$H$3988,[2]Лист2!$A$2:$A$3988,Таблица13[[#This Row],[Лицевой]])</f>
        <v>#VALUE!</v>
      </c>
    </row>
    <row r="214" spans="1:13" hidden="1" outlineLevel="2" x14ac:dyDescent="0.25">
      <c r="A214" s="16" t="s">
        <v>10</v>
      </c>
      <c r="B214" s="20">
        <v>532580.59</v>
      </c>
      <c r="C214" s="20">
        <v>3823.43</v>
      </c>
      <c r="D214" s="20">
        <v>72726</v>
      </c>
      <c r="E214" s="20">
        <v>4535.63</v>
      </c>
      <c r="F214" s="20">
        <v>33.200000000000003</v>
      </c>
      <c r="G214" s="20">
        <v>88.93</v>
      </c>
      <c r="H214" s="20">
        <v>-696.26</v>
      </c>
      <c r="I214" s="20">
        <v>-22.74</v>
      </c>
      <c r="J214" s="13" t="s">
        <v>168</v>
      </c>
      <c r="K214" s="7" t="e">
        <f>SUMIFS([1]исходный!$I$2:$I$8445,[1]исходный!$A$2:$A$8445,Таблица13[[#This Row],[Лицевой]],[1]исходный!$C$2:$C$8445,"Отопление")</f>
        <v>#VALUE!</v>
      </c>
      <c r="L214" s="7" t="e">
        <f>Таблица13[[#This Row],[Возврат за июль]]+Таблица13[[#This Row],[возврат]]</f>
        <v>#VALUE!</v>
      </c>
      <c r="M214" s="7" t="e">
        <f>SUMIFS([2]Лист2!$H$2:$H$3988,[2]Лист2!$A$2:$A$3988,Таблица13[[#This Row],[Лицевой]])</f>
        <v>#VALUE!</v>
      </c>
    </row>
    <row r="215" spans="1:13" hidden="1" outlineLevel="2" x14ac:dyDescent="0.25">
      <c r="A215" s="16" t="s">
        <v>10</v>
      </c>
      <c r="B215" s="20">
        <v>532580.59</v>
      </c>
      <c r="C215" s="20">
        <v>3823.43</v>
      </c>
      <c r="D215" s="20">
        <v>72727</v>
      </c>
      <c r="E215" s="20">
        <v>6950.68</v>
      </c>
      <c r="F215" s="20">
        <v>50.8</v>
      </c>
      <c r="G215" s="20">
        <v>125.45</v>
      </c>
      <c r="H215" s="20">
        <v>-1068.5899999999999</v>
      </c>
      <c r="I215" s="20">
        <v>-34.909999999999997</v>
      </c>
      <c r="J215" s="13" t="s">
        <v>169</v>
      </c>
      <c r="K215" s="7" t="e">
        <f>SUMIFS([1]исходный!$I$2:$I$8445,[1]исходный!$A$2:$A$8445,Таблица13[[#This Row],[Лицевой]],[1]исходный!$C$2:$C$8445,"Отопление")</f>
        <v>#VALUE!</v>
      </c>
      <c r="L215" s="7" t="e">
        <f>Таблица13[[#This Row],[Возврат за июль]]+Таблица13[[#This Row],[возврат]]</f>
        <v>#VALUE!</v>
      </c>
      <c r="M215" s="7" t="e">
        <f>SUMIFS([2]Лист2!$H$2:$H$3988,[2]Лист2!$A$2:$A$3988,Таблица13[[#This Row],[Лицевой]])</f>
        <v>#VALUE!</v>
      </c>
    </row>
    <row r="216" spans="1:13" hidden="1" outlineLevel="2" x14ac:dyDescent="0.25">
      <c r="A216" s="16" t="s">
        <v>10</v>
      </c>
      <c r="B216" s="20">
        <v>532580.59</v>
      </c>
      <c r="C216" s="20">
        <v>3823.43</v>
      </c>
      <c r="D216" s="20">
        <v>72728</v>
      </c>
      <c r="E216" s="20">
        <v>6991.75</v>
      </c>
      <c r="F216" s="20">
        <v>51.1</v>
      </c>
      <c r="G216" s="20">
        <v>126.17</v>
      </c>
      <c r="H216" s="20">
        <v>0</v>
      </c>
      <c r="I216" s="20">
        <v>-35.11</v>
      </c>
      <c r="J216" s="13" t="s">
        <v>161</v>
      </c>
      <c r="K216" s="7" t="e">
        <f>SUMIFS([1]исходный!$I$2:$I$8445,[1]исходный!$A$2:$A$8445,Таблица13[[#This Row],[Лицевой]],[1]исходный!$C$2:$C$8445,"Отопление")</f>
        <v>#VALUE!</v>
      </c>
      <c r="L216" s="7" t="e">
        <f>Таблица13[[#This Row],[Возврат за июль]]+Таблица13[[#This Row],[возврат]]</f>
        <v>#VALUE!</v>
      </c>
      <c r="M216" s="7" t="e">
        <f>SUMIFS([2]Лист2!$H$2:$H$3988,[2]Лист2!$A$2:$A$3988,Таблица13[[#This Row],[Лицевой]])</f>
        <v>#VALUE!</v>
      </c>
    </row>
    <row r="217" spans="1:13" hidden="1" outlineLevel="2" x14ac:dyDescent="0.25">
      <c r="A217" s="16" t="s">
        <v>10</v>
      </c>
      <c r="B217" s="20">
        <v>532580.59</v>
      </c>
      <c r="C217" s="20">
        <v>3823.43</v>
      </c>
      <c r="D217" s="20">
        <v>72729</v>
      </c>
      <c r="E217" s="20">
        <v>4241.59</v>
      </c>
      <c r="F217" s="20">
        <v>31</v>
      </c>
      <c r="G217" s="20">
        <v>76.52</v>
      </c>
      <c r="H217" s="20">
        <v>0</v>
      </c>
      <c r="I217" s="20">
        <v>-21.3</v>
      </c>
      <c r="J217" s="13" t="s">
        <v>170</v>
      </c>
      <c r="K217" s="7" t="e">
        <f>SUMIFS([1]исходный!$I$2:$I$8445,[1]исходный!$A$2:$A$8445,Таблица13[[#This Row],[Лицевой]],[1]исходный!$C$2:$C$8445,"Отопление")</f>
        <v>#VALUE!</v>
      </c>
      <c r="L217" s="7" t="e">
        <f>Таблица13[[#This Row],[Возврат за июль]]+Таблица13[[#This Row],[возврат]]</f>
        <v>#VALUE!</v>
      </c>
      <c r="M217" s="7" t="e">
        <f>SUMIFS([2]Лист2!$H$2:$H$3988,[2]Лист2!$A$2:$A$3988,Таблица13[[#This Row],[Лицевой]])</f>
        <v>#VALUE!</v>
      </c>
    </row>
    <row r="218" spans="1:13" hidden="1" outlineLevel="2" x14ac:dyDescent="0.25">
      <c r="A218" s="16" t="s">
        <v>10</v>
      </c>
      <c r="B218" s="20">
        <v>532580.59</v>
      </c>
      <c r="C218" s="20">
        <v>3823.43</v>
      </c>
      <c r="D218" s="20">
        <v>72730</v>
      </c>
      <c r="E218" s="20">
        <v>6950.68</v>
      </c>
      <c r="F218" s="20">
        <v>50.8</v>
      </c>
      <c r="G218" s="20">
        <v>125.45</v>
      </c>
      <c r="H218" s="20">
        <v>0</v>
      </c>
      <c r="I218" s="20">
        <v>-34.909999999999997</v>
      </c>
      <c r="J218" s="13" t="s">
        <v>169</v>
      </c>
      <c r="K218" s="7" t="e">
        <f>SUMIFS([1]исходный!$I$2:$I$8445,[1]исходный!$A$2:$A$8445,Таблица13[[#This Row],[Лицевой]],[1]исходный!$C$2:$C$8445,"Отопление")</f>
        <v>#VALUE!</v>
      </c>
      <c r="L218" s="7" t="e">
        <f>Таблица13[[#This Row],[Возврат за июль]]+Таблица13[[#This Row],[возврат]]</f>
        <v>#VALUE!</v>
      </c>
      <c r="M218" s="7" t="e">
        <f>SUMIFS([2]Лист2!$H$2:$H$3988,[2]Лист2!$A$2:$A$3988,Таблица13[[#This Row],[Лицевой]])</f>
        <v>#VALUE!</v>
      </c>
    </row>
    <row r="219" spans="1:13" hidden="1" outlineLevel="2" x14ac:dyDescent="0.25">
      <c r="A219" s="16" t="s">
        <v>10</v>
      </c>
      <c r="B219" s="20">
        <v>532580.59</v>
      </c>
      <c r="C219" s="20">
        <v>3823.43</v>
      </c>
      <c r="D219" s="20">
        <v>72731</v>
      </c>
      <c r="E219" s="20">
        <v>7073.83</v>
      </c>
      <c r="F219" s="20">
        <v>51.7</v>
      </c>
      <c r="G219" s="20">
        <v>127.67</v>
      </c>
      <c r="H219" s="20">
        <v>0</v>
      </c>
      <c r="I219" s="20">
        <v>-35.520000000000003</v>
      </c>
      <c r="J219" s="13" t="s">
        <v>164</v>
      </c>
      <c r="K219" s="7" t="e">
        <f>SUMIFS([1]исходный!$I$2:$I$8445,[1]исходный!$A$2:$A$8445,Таблица13[[#This Row],[Лицевой]],[1]исходный!$C$2:$C$8445,"Отопление")</f>
        <v>#VALUE!</v>
      </c>
      <c r="L219" s="7" t="e">
        <f>Таблица13[[#This Row],[Возврат за июль]]+Таблица13[[#This Row],[возврат]]</f>
        <v>#VALUE!</v>
      </c>
      <c r="M219" s="7" t="e">
        <f>SUMIFS([2]Лист2!$H$2:$H$3988,[2]Лист2!$A$2:$A$3988,Таблица13[[#This Row],[Лицевой]])</f>
        <v>#VALUE!</v>
      </c>
    </row>
    <row r="220" spans="1:13" hidden="1" outlineLevel="2" x14ac:dyDescent="0.25">
      <c r="A220" s="16" t="s">
        <v>10</v>
      </c>
      <c r="B220" s="20">
        <v>532580.59</v>
      </c>
      <c r="C220" s="20">
        <v>3823.43</v>
      </c>
      <c r="D220" s="20">
        <v>72732</v>
      </c>
      <c r="E220" s="20">
        <v>9235.6</v>
      </c>
      <c r="F220" s="20">
        <v>67.5</v>
      </c>
      <c r="G220" s="20">
        <v>166.74</v>
      </c>
      <c r="H220" s="20">
        <v>-1419.87</v>
      </c>
      <c r="I220" s="20">
        <v>-46.38</v>
      </c>
      <c r="J220" s="13" t="s">
        <v>150</v>
      </c>
      <c r="K220" s="7" t="e">
        <f>SUMIFS([1]исходный!$I$2:$I$8445,[1]исходный!$A$2:$A$8445,Таблица13[[#This Row],[Лицевой]],[1]исходный!$C$2:$C$8445,"Отопление")</f>
        <v>#VALUE!</v>
      </c>
      <c r="L220" s="7" t="e">
        <f>Таблица13[[#This Row],[Возврат за июль]]+Таблица13[[#This Row],[возврат]]</f>
        <v>#VALUE!</v>
      </c>
      <c r="M220" s="7" t="e">
        <f>SUMIFS([2]Лист2!$H$2:$H$3988,[2]Лист2!$A$2:$A$3988,Таблица13[[#This Row],[Лицевой]])</f>
        <v>#VALUE!</v>
      </c>
    </row>
    <row r="221" spans="1:13" hidden="1" outlineLevel="2" x14ac:dyDescent="0.25">
      <c r="A221" s="16" t="s">
        <v>10</v>
      </c>
      <c r="B221" s="20">
        <v>532580.59</v>
      </c>
      <c r="C221" s="20">
        <v>3823.43</v>
      </c>
      <c r="D221" s="20">
        <v>72733</v>
      </c>
      <c r="E221" s="20">
        <v>6827.54</v>
      </c>
      <c r="F221" s="20">
        <v>49.9</v>
      </c>
      <c r="G221" s="20">
        <v>123.23</v>
      </c>
      <c r="H221" s="20">
        <v>0</v>
      </c>
      <c r="I221" s="20">
        <v>-34.29</v>
      </c>
      <c r="J221" s="13" t="s">
        <v>171</v>
      </c>
      <c r="K221" s="7" t="e">
        <f>SUMIFS([1]исходный!$I$2:$I$8445,[1]исходный!$A$2:$A$8445,Таблица13[[#This Row],[Лицевой]],[1]исходный!$C$2:$C$8445,"Отопление")</f>
        <v>#VALUE!</v>
      </c>
      <c r="L221" s="7" t="e">
        <f>Таблица13[[#This Row],[Возврат за июль]]+Таблица13[[#This Row],[возврат]]</f>
        <v>#VALUE!</v>
      </c>
      <c r="M221" s="7" t="e">
        <f>SUMIFS([2]Лист2!$H$2:$H$3988,[2]Лист2!$A$2:$A$3988,Таблица13[[#This Row],[Лицевой]])</f>
        <v>#VALUE!</v>
      </c>
    </row>
    <row r="222" spans="1:13" hidden="1" outlineLevel="2" x14ac:dyDescent="0.25">
      <c r="A222" s="16" t="s">
        <v>10</v>
      </c>
      <c r="B222" s="20">
        <v>532580.59</v>
      </c>
      <c r="C222" s="20">
        <v>3823.43</v>
      </c>
      <c r="D222" s="20">
        <v>72734</v>
      </c>
      <c r="E222" s="20">
        <v>4556.22</v>
      </c>
      <c r="F222" s="20">
        <v>33.299999999999997</v>
      </c>
      <c r="G222" s="20">
        <v>82.27</v>
      </c>
      <c r="H222" s="20">
        <v>0</v>
      </c>
      <c r="I222" s="20">
        <v>-22.88</v>
      </c>
      <c r="J222" s="13" t="s">
        <v>172</v>
      </c>
      <c r="K222" s="7" t="e">
        <f>SUMIFS([1]исходный!$I$2:$I$8445,[1]исходный!$A$2:$A$8445,Таблица13[[#This Row],[Лицевой]],[1]исходный!$C$2:$C$8445,"Отопление")</f>
        <v>#VALUE!</v>
      </c>
      <c r="L222" s="7" t="e">
        <f>Таблица13[[#This Row],[Возврат за июль]]+Таблица13[[#This Row],[возврат]]</f>
        <v>#VALUE!</v>
      </c>
      <c r="M222" s="7" t="e">
        <f>SUMIFS([2]Лист2!$H$2:$H$3988,[2]Лист2!$A$2:$A$3988,Таблица13[[#This Row],[Лицевой]])</f>
        <v>#VALUE!</v>
      </c>
    </row>
    <row r="223" spans="1:13" hidden="1" outlineLevel="2" x14ac:dyDescent="0.25">
      <c r="A223" s="16" t="s">
        <v>10</v>
      </c>
      <c r="B223" s="20">
        <v>532580.59</v>
      </c>
      <c r="C223" s="20">
        <v>3823.43</v>
      </c>
      <c r="D223" s="20">
        <v>72735</v>
      </c>
      <c r="E223" s="20">
        <v>6786.47</v>
      </c>
      <c r="F223" s="20">
        <v>49.6</v>
      </c>
      <c r="G223" s="20">
        <v>122.51</v>
      </c>
      <c r="H223" s="20">
        <v>-1043.3399999999999</v>
      </c>
      <c r="I223" s="20">
        <v>-34.08</v>
      </c>
      <c r="J223" s="13" t="s">
        <v>173</v>
      </c>
      <c r="K223" s="7" t="e">
        <f>SUMIFS([1]исходный!$I$2:$I$8445,[1]исходный!$A$2:$A$8445,Таблица13[[#This Row],[Лицевой]],[1]исходный!$C$2:$C$8445,"Отопление")</f>
        <v>#VALUE!</v>
      </c>
      <c r="L223" s="7" t="e">
        <f>Таблица13[[#This Row],[Возврат за июль]]+Таблица13[[#This Row],[возврат]]</f>
        <v>#VALUE!</v>
      </c>
      <c r="M223" s="7" t="e">
        <f>SUMIFS([2]Лист2!$H$2:$H$3988,[2]Лист2!$A$2:$A$3988,Таблица13[[#This Row],[Лицевой]])</f>
        <v>#VALUE!</v>
      </c>
    </row>
    <row r="224" spans="1:13" hidden="1" outlineLevel="2" x14ac:dyDescent="0.25">
      <c r="A224" s="16" t="s">
        <v>10</v>
      </c>
      <c r="B224" s="20">
        <v>532580.59</v>
      </c>
      <c r="C224" s="20">
        <v>3823.43</v>
      </c>
      <c r="D224" s="20">
        <v>72736</v>
      </c>
      <c r="E224" s="20">
        <v>6772.79</v>
      </c>
      <c r="F224" s="20">
        <v>49.5</v>
      </c>
      <c r="G224" s="20">
        <v>122.26</v>
      </c>
      <c r="H224" s="20">
        <v>0</v>
      </c>
      <c r="I224" s="20">
        <v>-34.01</v>
      </c>
      <c r="J224" s="13" t="s">
        <v>174</v>
      </c>
      <c r="K224" s="7" t="e">
        <f>SUMIFS([1]исходный!$I$2:$I$8445,[1]исходный!$A$2:$A$8445,Таблица13[[#This Row],[Лицевой]],[1]исходный!$C$2:$C$8445,"Отопление")</f>
        <v>#VALUE!</v>
      </c>
      <c r="L224" s="7" t="e">
        <f>Таблица13[[#This Row],[Возврат за июль]]+Таблица13[[#This Row],[возврат]]</f>
        <v>#VALUE!</v>
      </c>
      <c r="M224" s="7" t="e">
        <f>SUMIFS([2]Лист2!$H$2:$H$3988,[2]Лист2!$A$2:$A$3988,Таблица13[[#This Row],[Лицевой]])</f>
        <v>#VALUE!</v>
      </c>
    </row>
    <row r="225" spans="1:13" hidden="1" outlineLevel="2" x14ac:dyDescent="0.25">
      <c r="A225" s="16" t="s">
        <v>10</v>
      </c>
      <c r="B225" s="20">
        <v>532580.59</v>
      </c>
      <c r="C225" s="20">
        <v>3823.43</v>
      </c>
      <c r="D225" s="20">
        <v>72737</v>
      </c>
      <c r="E225" s="20">
        <v>4583.6099999999997</v>
      </c>
      <c r="F225" s="20">
        <v>33.5</v>
      </c>
      <c r="G225" s="20">
        <v>82.74</v>
      </c>
      <c r="H225" s="20">
        <v>0</v>
      </c>
      <c r="I225" s="20">
        <v>-23.02</v>
      </c>
      <c r="J225" s="13" t="s">
        <v>175</v>
      </c>
      <c r="K225" s="7" t="e">
        <f>SUMIFS([1]исходный!$I$2:$I$8445,[1]исходный!$A$2:$A$8445,Таблица13[[#This Row],[Лицевой]],[1]исходный!$C$2:$C$8445,"Отопление")</f>
        <v>#VALUE!</v>
      </c>
      <c r="L225" s="7" t="e">
        <f>Таблица13[[#This Row],[Возврат за июль]]+Таблица13[[#This Row],[возврат]]</f>
        <v>#VALUE!</v>
      </c>
      <c r="M225" s="7" t="e">
        <f>SUMIFS([2]Лист2!$H$2:$H$3988,[2]Лист2!$A$2:$A$3988,Таблица13[[#This Row],[Лицевой]])</f>
        <v>#VALUE!</v>
      </c>
    </row>
    <row r="226" spans="1:13" hidden="1" outlineLevel="2" x14ac:dyDescent="0.25">
      <c r="A226" s="16" t="s">
        <v>10</v>
      </c>
      <c r="B226" s="20">
        <v>532580.59</v>
      </c>
      <c r="C226" s="20">
        <v>3823.43</v>
      </c>
      <c r="D226" s="20">
        <v>72738</v>
      </c>
      <c r="E226" s="20">
        <v>6704.39</v>
      </c>
      <c r="F226" s="20">
        <v>49</v>
      </c>
      <c r="G226" s="20">
        <v>121.01</v>
      </c>
      <c r="H226" s="20">
        <v>0</v>
      </c>
      <c r="I226" s="20">
        <v>-33.67</v>
      </c>
      <c r="J226" s="13" t="s">
        <v>176</v>
      </c>
      <c r="K226" s="7" t="e">
        <f>SUMIFS([1]исходный!$I$2:$I$8445,[1]исходный!$A$2:$A$8445,Таблица13[[#This Row],[Лицевой]],[1]исходный!$C$2:$C$8445,"Отопление")</f>
        <v>#VALUE!</v>
      </c>
      <c r="L226" s="7" t="e">
        <f>Таблица13[[#This Row],[Возврат за июль]]+Таблица13[[#This Row],[возврат]]</f>
        <v>#VALUE!</v>
      </c>
      <c r="M226" s="7" t="e">
        <f>SUMIFS([2]Лист2!$H$2:$H$3988,[2]Лист2!$A$2:$A$3988,Таблица13[[#This Row],[Лицевой]])</f>
        <v>#VALUE!</v>
      </c>
    </row>
    <row r="227" spans="1:13" hidden="1" outlineLevel="2" x14ac:dyDescent="0.25">
      <c r="A227" s="16" t="s">
        <v>10</v>
      </c>
      <c r="B227" s="20">
        <v>532580.59</v>
      </c>
      <c r="C227" s="20">
        <v>3823.43</v>
      </c>
      <c r="D227" s="20">
        <v>72739</v>
      </c>
      <c r="E227" s="20">
        <v>6731.78</v>
      </c>
      <c r="F227" s="20">
        <v>49.2</v>
      </c>
      <c r="G227" s="20">
        <v>121.48</v>
      </c>
      <c r="H227" s="20">
        <v>0</v>
      </c>
      <c r="I227" s="20">
        <v>-33.799999999999997</v>
      </c>
      <c r="J227" s="13" t="s">
        <v>177</v>
      </c>
      <c r="K227" s="7" t="e">
        <f>SUMIFS([1]исходный!$I$2:$I$8445,[1]исходный!$A$2:$A$8445,Таблица13[[#This Row],[Лицевой]],[1]исходный!$C$2:$C$8445,"Отопление")</f>
        <v>#VALUE!</v>
      </c>
      <c r="L227" s="7" t="e">
        <f>Таблица13[[#This Row],[Возврат за июль]]+Таблица13[[#This Row],[возврат]]</f>
        <v>#VALUE!</v>
      </c>
      <c r="M227" s="7" t="e">
        <f>SUMIFS([2]Лист2!$H$2:$H$3988,[2]Лист2!$A$2:$A$3988,Таблица13[[#This Row],[Лицевой]])</f>
        <v>#VALUE!</v>
      </c>
    </row>
    <row r="228" spans="1:13" hidden="1" outlineLevel="2" x14ac:dyDescent="0.25">
      <c r="A228" s="16" t="s">
        <v>10</v>
      </c>
      <c r="B228" s="20">
        <v>532580.59</v>
      </c>
      <c r="C228" s="20">
        <v>3823.43</v>
      </c>
      <c r="D228" s="20">
        <v>72740</v>
      </c>
      <c r="E228" s="20">
        <v>4501.5200000000004</v>
      </c>
      <c r="F228" s="20">
        <v>32.9</v>
      </c>
      <c r="G228" s="20">
        <v>81.25</v>
      </c>
      <c r="H228" s="20">
        <v>0</v>
      </c>
      <c r="I228" s="20">
        <v>-22.61</v>
      </c>
      <c r="J228" s="13" t="s">
        <v>178</v>
      </c>
      <c r="K228" s="7" t="e">
        <f>SUMIFS([1]исходный!$I$2:$I$8445,[1]исходный!$A$2:$A$8445,Таблица13[[#This Row],[Лицевой]],[1]исходный!$C$2:$C$8445,"Отопление")</f>
        <v>#VALUE!</v>
      </c>
      <c r="L228" s="7" t="e">
        <f>Таблица13[[#This Row],[Возврат за июль]]+Таблица13[[#This Row],[возврат]]</f>
        <v>#VALUE!</v>
      </c>
      <c r="M228" s="7" t="e">
        <f>SUMIFS([2]Лист2!$H$2:$H$3988,[2]Лист2!$A$2:$A$3988,Таблица13[[#This Row],[Лицевой]])</f>
        <v>#VALUE!</v>
      </c>
    </row>
    <row r="229" spans="1:13" hidden="1" outlineLevel="2" x14ac:dyDescent="0.25">
      <c r="A229" s="16" t="s">
        <v>10</v>
      </c>
      <c r="B229" s="20">
        <v>532580.59</v>
      </c>
      <c r="C229" s="20">
        <v>3823.43</v>
      </c>
      <c r="D229" s="20">
        <v>72741</v>
      </c>
      <c r="E229" s="20">
        <v>6868.6</v>
      </c>
      <c r="F229" s="20">
        <v>50.2</v>
      </c>
      <c r="G229" s="20">
        <v>123.96</v>
      </c>
      <c r="H229" s="20">
        <v>0</v>
      </c>
      <c r="I229" s="20">
        <v>-34.5</v>
      </c>
      <c r="J229" s="13" t="s">
        <v>166</v>
      </c>
      <c r="K229" s="7" t="e">
        <f>SUMIFS([1]исходный!$I$2:$I$8445,[1]исходный!$A$2:$A$8445,Таблица13[[#This Row],[Лицевой]],[1]исходный!$C$2:$C$8445,"Отопление")</f>
        <v>#VALUE!</v>
      </c>
      <c r="L229" s="7" t="e">
        <f>Таблица13[[#This Row],[Возврат за июль]]+Таблица13[[#This Row],[возврат]]</f>
        <v>#VALUE!</v>
      </c>
      <c r="M229" s="7" t="e">
        <f>SUMIFS([2]Лист2!$H$2:$H$3988,[2]Лист2!$A$2:$A$3988,Таблица13[[#This Row],[Лицевой]])</f>
        <v>#VALUE!</v>
      </c>
    </row>
    <row r="230" spans="1:13" hidden="1" outlineLevel="2" x14ac:dyDescent="0.25">
      <c r="A230" s="16" t="s">
        <v>10</v>
      </c>
      <c r="B230" s="20">
        <v>532580.59</v>
      </c>
      <c r="C230" s="20">
        <v>3823.43</v>
      </c>
      <c r="D230" s="20">
        <v>72742</v>
      </c>
      <c r="E230" s="20">
        <v>6698.92</v>
      </c>
      <c r="F230" s="20">
        <v>48.96</v>
      </c>
      <c r="G230" s="20">
        <v>120.91</v>
      </c>
      <c r="H230" s="20">
        <v>0</v>
      </c>
      <c r="I230" s="20">
        <v>-33.65</v>
      </c>
      <c r="J230" s="13" t="s">
        <v>179</v>
      </c>
      <c r="K230" s="7" t="e">
        <f>SUMIFS([1]исходный!$I$2:$I$8445,[1]исходный!$A$2:$A$8445,Таблица13[[#This Row],[Лицевой]],[1]исходный!$C$2:$C$8445,"Отопление")</f>
        <v>#VALUE!</v>
      </c>
      <c r="L230" s="7" t="e">
        <f>Таблица13[[#This Row],[Возврат за июль]]+Таблица13[[#This Row],[возврат]]</f>
        <v>#VALUE!</v>
      </c>
      <c r="M230" s="7" t="e">
        <f>SUMIFS([2]Лист2!$H$2:$H$3988,[2]Лист2!$A$2:$A$3988,Таблица13[[#This Row],[Лицевой]])</f>
        <v>#VALUE!</v>
      </c>
    </row>
    <row r="231" spans="1:13" hidden="1" outlineLevel="2" x14ac:dyDescent="0.25">
      <c r="A231" s="16" t="s">
        <v>10</v>
      </c>
      <c r="B231" s="20">
        <v>532580.59</v>
      </c>
      <c r="C231" s="20">
        <v>3823.43</v>
      </c>
      <c r="D231" s="20">
        <v>72743</v>
      </c>
      <c r="E231" s="20">
        <v>4501.5200000000004</v>
      </c>
      <c r="F231" s="20">
        <v>32.9</v>
      </c>
      <c r="G231" s="20">
        <v>81.25</v>
      </c>
      <c r="H231" s="20">
        <v>-692.06</v>
      </c>
      <c r="I231" s="20">
        <v>-22.61</v>
      </c>
      <c r="J231" s="13" t="s">
        <v>178</v>
      </c>
      <c r="K231" s="7" t="e">
        <f>SUMIFS([1]исходный!$I$2:$I$8445,[1]исходный!$A$2:$A$8445,Таблица13[[#This Row],[Лицевой]],[1]исходный!$C$2:$C$8445,"Отопление")</f>
        <v>#VALUE!</v>
      </c>
      <c r="L231" s="7" t="e">
        <f>Таблица13[[#This Row],[Возврат за июль]]+Таблица13[[#This Row],[возврат]]</f>
        <v>#VALUE!</v>
      </c>
      <c r="M231" s="7" t="e">
        <f>SUMIFS([2]Лист2!$H$2:$H$3988,[2]Лист2!$A$2:$A$3988,Таблица13[[#This Row],[Лицевой]])</f>
        <v>#VALUE!</v>
      </c>
    </row>
    <row r="232" spans="1:13" hidden="1" outlineLevel="2" x14ac:dyDescent="0.25">
      <c r="A232" s="16" t="s">
        <v>10</v>
      </c>
      <c r="B232" s="20">
        <v>532580.59</v>
      </c>
      <c r="C232" s="20">
        <v>3823.43</v>
      </c>
      <c r="D232" s="20">
        <v>72744</v>
      </c>
      <c r="E232" s="20">
        <v>6854.91</v>
      </c>
      <c r="F232" s="20">
        <v>50.1</v>
      </c>
      <c r="G232" s="20">
        <v>123.72</v>
      </c>
      <c r="H232" s="20">
        <v>0</v>
      </c>
      <c r="I232" s="20">
        <v>-34.43</v>
      </c>
      <c r="J232" s="13" t="s">
        <v>180</v>
      </c>
      <c r="K232" s="7" t="e">
        <f>SUMIFS([1]исходный!$I$2:$I$8445,[1]исходный!$A$2:$A$8445,Таблица13[[#This Row],[Лицевой]],[1]исходный!$C$2:$C$8445,"Отопление")</f>
        <v>#VALUE!</v>
      </c>
      <c r="L232" s="7" t="e">
        <f>Таблица13[[#This Row],[Возврат за июль]]+Таблица13[[#This Row],[возврат]]</f>
        <v>#VALUE!</v>
      </c>
      <c r="M232" s="7" t="e">
        <f>SUMIFS([2]Лист2!$H$2:$H$3988,[2]Лист2!$A$2:$A$3988,Таблица13[[#This Row],[Лицевой]])</f>
        <v>#VALUE!</v>
      </c>
    </row>
    <row r="233" spans="1:13" hidden="1" outlineLevel="2" x14ac:dyDescent="0.25">
      <c r="A233" s="16" t="s">
        <v>10</v>
      </c>
      <c r="B233" s="20">
        <v>532580.59</v>
      </c>
      <c r="C233" s="20">
        <v>3823.43</v>
      </c>
      <c r="D233" s="20">
        <v>72745</v>
      </c>
      <c r="E233" s="20">
        <v>9454.57</v>
      </c>
      <c r="F233" s="20">
        <v>69.099999999999994</v>
      </c>
      <c r="G233" s="20">
        <v>170.64</v>
      </c>
      <c r="H233" s="20">
        <v>0</v>
      </c>
      <c r="I233" s="20">
        <v>-47.48</v>
      </c>
      <c r="J233" s="13" t="s">
        <v>181</v>
      </c>
      <c r="K233" s="7" t="e">
        <f>SUMIFS([1]исходный!$I$2:$I$8445,[1]исходный!$A$2:$A$8445,Таблица13[[#This Row],[Лицевой]],[1]исходный!$C$2:$C$8445,"Отопление")</f>
        <v>#VALUE!</v>
      </c>
      <c r="L233" s="7" t="e">
        <f>Таблица13[[#This Row],[Возврат за июль]]+Таблица13[[#This Row],[возврат]]</f>
        <v>#VALUE!</v>
      </c>
      <c r="M233" s="7" t="e">
        <f>SUMIFS([2]Лист2!$H$2:$H$3988,[2]Лист2!$A$2:$A$3988,Таблица13[[#This Row],[Лицевой]])</f>
        <v>#VALUE!</v>
      </c>
    </row>
    <row r="234" spans="1:13" hidden="1" outlineLevel="2" x14ac:dyDescent="0.25">
      <c r="A234" s="16" t="s">
        <v>10</v>
      </c>
      <c r="B234" s="20">
        <v>532580.59</v>
      </c>
      <c r="C234" s="20">
        <v>3823.43</v>
      </c>
      <c r="D234" s="20">
        <v>72746</v>
      </c>
      <c r="E234" s="20">
        <v>7292.73</v>
      </c>
      <c r="F234" s="20">
        <v>53.3</v>
      </c>
      <c r="G234" s="20">
        <v>131.63999999999999</v>
      </c>
      <c r="H234" s="20">
        <v>-1121.17</v>
      </c>
      <c r="I234" s="20">
        <v>-36.619999999999997</v>
      </c>
      <c r="J234" s="13" t="s">
        <v>182</v>
      </c>
      <c r="K234" s="7" t="e">
        <f>SUMIFS([1]исходный!$I$2:$I$8445,[1]исходный!$A$2:$A$8445,Таблица13[[#This Row],[Лицевой]],[1]исходный!$C$2:$C$8445,"Отопление")</f>
        <v>#VALUE!</v>
      </c>
      <c r="L234" s="7" t="e">
        <f>Таблица13[[#This Row],[Возврат за июль]]+Таблица13[[#This Row],[возврат]]</f>
        <v>#VALUE!</v>
      </c>
      <c r="M234" s="7" t="e">
        <f>SUMIFS([2]Лист2!$H$2:$H$3988,[2]Лист2!$A$2:$A$3988,Таблица13[[#This Row],[Лицевой]])</f>
        <v>#VALUE!</v>
      </c>
    </row>
    <row r="235" spans="1:13" hidden="1" outlineLevel="2" x14ac:dyDescent="0.25">
      <c r="A235" s="16" t="s">
        <v>10</v>
      </c>
      <c r="B235" s="20">
        <v>532580.59</v>
      </c>
      <c r="C235" s="20">
        <v>3823.43</v>
      </c>
      <c r="D235" s="20">
        <v>72747</v>
      </c>
      <c r="E235" s="20">
        <v>6909.62</v>
      </c>
      <c r="F235" s="20">
        <v>50.5</v>
      </c>
      <c r="G235" s="20">
        <v>124.72</v>
      </c>
      <c r="H235" s="20">
        <v>-1062.27</v>
      </c>
      <c r="I235" s="20">
        <v>-34.69</v>
      </c>
      <c r="J235" s="13" t="s">
        <v>183</v>
      </c>
      <c r="K235" s="7" t="e">
        <f>SUMIFS([1]исходный!$I$2:$I$8445,[1]исходный!$A$2:$A$8445,Таблица13[[#This Row],[Лицевой]],[1]исходный!$C$2:$C$8445,"Отопление")</f>
        <v>#VALUE!</v>
      </c>
      <c r="L235" s="7" t="e">
        <f>Таблица13[[#This Row],[Возврат за июль]]+Таблица13[[#This Row],[возврат]]</f>
        <v>#VALUE!</v>
      </c>
      <c r="M235" s="7" t="e">
        <f>SUMIFS([2]Лист2!$H$2:$H$3988,[2]Лист2!$A$2:$A$3988,Таблица13[[#This Row],[Лицевой]])</f>
        <v>#VALUE!</v>
      </c>
    </row>
    <row r="236" spans="1:13" hidden="1" outlineLevel="2" x14ac:dyDescent="0.25">
      <c r="A236" s="16" t="s">
        <v>10</v>
      </c>
      <c r="B236" s="20">
        <v>532580.59</v>
      </c>
      <c r="C236" s="20">
        <v>3823.43</v>
      </c>
      <c r="D236" s="20">
        <v>72748</v>
      </c>
      <c r="E236" s="20">
        <v>4364.7</v>
      </c>
      <c r="F236" s="20">
        <v>31.9</v>
      </c>
      <c r="G236" s="20">
        <v>78.78</v>
      </c>
      <c r="H236" s="20">
        <v>0</v>
      </c>
      <c r="I236" s="20">
        <v>-21.92</v>
      </c>
      <c r="J236" s="13" t="s">
        <v>184</v>
      </c>
      <c r="K236" s="7" t="e">
        <f>SUMIFS([1]исходный!$I$2:$I$8445,[1]исходный!$A$2:$A$8445,Таблица13[[#This Row],[Лицевой]],[1]исходный!$C$2:$C$8445,"Отопление")</f>
        <v>#VALUE!</v>
      </c>
      <c r="L236" s="7" t="e">
        <f>Таблица13[[#This Row],[Возврат за июль]]+Таблица13[[#This Row],[возврат]]</f>
        <v>#VALUE!</v>
      </c>
      <c r="M236" s="7" t="e">
        <f>SUMIFS([2]Лист2!$H$2:$H$3988,[2]Лист2!$A$2:$A$3988,Таблица13[[#This Row],[Лицевой]])</f>
        <v>#VALUE!</v>
      </c>
    </row>
    <row r="237" spans="1:13" hidden="1" outlineLevel="2" x14ac:dyDescent="0.25">
      <c r="A237" s="16" t="s">
        <v>10</v>
      </c>
      <c r="B237" s="20">
        <v>532580.59</v>
      </c>
      <c r="C237" s="20">
        <v>3823.43</v>
      </c>
      <c r="D237" s="20">
        <v>72749</v>
      </c>
      <c r="E237" s="20">
        <v>7073.83</v>
      </c>
      <c r="F237" s="20">
        <v>51.7</v>
      </c>
      <c r="G237" s="20">
        <v>127.67</v>
      </c>
      <c r="H237" s="20">
        <v>0</v>
      </c>
      <c r="I237" s="20">
        <v>-35.520000000000003</v>
      </c>
      <c r="J237" s="13" t="s">
        <v>164</v>
      </c>
      <c r="K237" s="7" t="e">
        <f>SUMIFS([1]исходный!$I$2:$I$8445,[1]исходный!$A$2:$A$8445,Таблица13[[#This Row],[Лицевой]],[1]исходный!$C$2:$C$8445,"Отопление")</f>
        <v>#VALUE!</v>
      </c>
      <c r="L237" s="7" t="e">
        <f>Таблица13[[#This Row],[Возврат за июль]]+Таблица13[[#This Row],[возврат]]</f>
        <v>#VALUE!</v>
      </c>
      <c r="M237" s="7" t="e">
        <f>SUMIFS([2]Лист2!$H$2:$H$3988,[2]Лист2!$A$2:$A$3988,Таблица13[[#This Row],[Лицевой]])</f>
        <v>#VALUE!</v>
      </c>
    </row>
    <row r="238" spans="1:13" hidden="1" outlineLevel="2" x14ac:dyDescent="0.25">
      <c r="A238" s="16" t="s">
        <v>10</v>
      </c>
      <c r="B238" s="20">
        <v>532580.59</v>
      </c>
      <c r="C238" s="20">
        <v>3823.43</v>
      </c>
      <c r="D238" s="20">
        <v>72750</v>
      </c>
      <c r="E238" s="20">
        <v>6973.93</v>
      </c>
      <c r="F238" s="20">
        <v>50.97</v>
      </c>
      <c r="G238" s="20">
        <v>125.88</v>
      </c>
      <c r="H238" s="20">
        <v>0</v>
      </c>
      <c r="I238" s="20">
        <v>-35.03</v>
      </c>
      <c r="J238" s="13" t="s">
        <v>185</v>
      </c>
      <c r="K238" s="7" t="e">
        <f>SUMIFS([1]исходный!$I$2:$I$8445,[1]исходный!$A$2:$A$8445,Таблица13[[#This Row],[Лицевой]],[1]исходный!$C$2:$C$8445,"Отопление")</f>
        <v>#VALUE!</v>
      </c>
      <c r="L238" s="7" t="e">
        <f>Таблица13[[#This Row],[Возврат за июль]]+Таблица13[[#This Row],[возврат]]</f>
        <v>#VALUE!</v>
      </c>
      <c r="M238" s="7" t="e">
        <f>SUMIFS([2]Лист2!$H$2:$H$3988,[2]Лист2!$A$2:$A$3988,Таблица13[[#This Row],[Лицевой]])</f>
        <v>#VALUE!</v>
      </c>
    </row>
    <row r="239" spans="1:13" hidden="1" outlineLevel="2" x14ac:dyDescent="0.25">
      <c r="A239" s="16" t="s">
        <v>10</v>
      </c>
      <c r="B239" s="20">
        <v>532580.59</v>
      </c>
      <c r="C239" s="20">
        <v>3823.43</v>
      </c>
      <c r="D239" s="20">
        <v>72751</v>
      </c>
      <c r="E239" s="20">
        <v>4428.9799999999996</v>
      </c>
      <c r="F239" s="20">
        <v>32.369999999999997</v>
      </c>
      <c r="G239" s="20">
        <v>79.959999999999994</v>
      </c>
      <c r="H239" s="20">
        <v>0</v>
      </c>
      <c r="I239" s="20">
        <v>-22.24</v>
      </c>
      <c r="J239" s="13" t="s">
        <v>186</v>
      </c>
      <c r="K239" s="7" t="e">
        <f>SUMIFS([1]исходный!$I$2:$I$8445,[1]исходный!$A$2:$A$8445,Таблица13[[#This Row],[Лицевой]],[1]исходный!$C$2:$C$8445,"Отопление")</f>
        <v>#VALUE!</v>
      </c>
      <c r="L239" s="7" t="e">
        <f>Таблица13[[#This Row],[Возврат за июль]]+Таблица13[[#This Row],[возврат]]</f>
        <v>#VALUE!</v>
      </c>
      <c r="M239" s="7" t="e">
        <f>SUMIFS([2]Лист2!$H$2:$H$3988,[2]Лист2!$A$2:$A$3988,Таблица13[[#This Row],[Лицевой]])</f>
        <v>#VALUE!</v>
      </c>
    </row>
    <row r="240" spans="1:13" hidden="1" outlineLevel="2" x14ac:dyDescent="0.25">
      <c r="A240" s="16" t="s">
        <v>10</v>
      </c>
      <c r="B240" s="20">
        <v>532580.59</v>
      </c>
      <c r="C240" s="20">
        <v>3823.43</v>
      </c>
      <c r="D240" s="20">
        <v>72752</v>
      </c>
      <c r="E240" s="20">
        <v>7169.6</v>
      </c>
      <c r="F240" s="20">
        <v>52.4</v>
      </c>
      <c r="G240" s="20">
        <v>129.4</v>
      </c>
      <c r="H240" s="20">
        <v>0</v>
      </c>
      <c r="I240" s="20">
        <v>-36</v>
      </c>
      <c r="J240" s="13" t="s">
        <v>149</v>
      </c>
      <c r="K240" s="7" t="e">
        <f>SUMIFS([1]исходный!$I$2:$I$8445,[1]исходный!$A$2:$A$8445,Таблица13[[#This Row],[Лицевой]],[1]исходный!$C$2:$C$8445,"Отопление")</f>
        <v>#VALUE!</v>
      </c>
      <c r="L240" s="7" t="e">
        <f>Таблица13[[#This Row],[Возврат за июль]]+Таблица13[[#This Row],[возврат]]</f>
        <v>#VALUE!</v>
      </c>
      <c r="M240" s="7" t="e">
        <f>SUMIFS([2]Лист2!$H$2:$H$3988,[2]Лист2!$A$2:$A$3988,Таблица13[[#This Row],[Лицевой]])</f>
        <v>#VALUE!</v>
      </c>
    </row>
    <row r="241" spans="1:13" hidden="1" outlineLevel="2" x14ac:dyDescent="0.25">
      <c r="A241" s="16" t="s">
        <v>10</v>
      </c>
      <c r="B241" s="20">
        <v>532580.59</v>
      </c>
      <c r="C241" s="20">
        <v>3823.43</v>
      </c>
      <c r="D241" s="20">
        <v>72753</v>
      </c>
      <c r="E241" s="20">
        <v>6868.6</v>
      </c>
      <c r="F241" s="20">
        <v>50.2</v>
      </c>
      <c r="G241" s="20">
        <v>123.96</v>
      </c>
      <c r="H241" s="20">
        <v>0</v>
      </c>
      <c r="I241" s="20">
        <v>-34.5</v>
      </c>
      <c r="J241" s="13" t="s">
        <v>166</v>
      </c>
      <c r="K241" s="7" t="e">
        <f>SUMIFS([1]исходный!$I$2:$I$8445,[1]исходный!$A$2:$A$8445,Таблица13[[#This Row],[Лицевой]],[1]исходный!$C$2:$C$8445,"Отопление")</f>
        <v>#VALUE!</v>
      </c>
      <c r="L241" s="7" t="e">
        <f>Таблица13[[#This Row],[Возврат за июль]]+Таблица13[[#This Row],[возврат]]</f>
        <v>#VALUE!</v>
      </c>
      <c r="M241" s="7" t="e">
        <f>SUMIFS([2]Лист2!$H$2:$H$3988,[2]Лист2!$A$2:$A$3988,Таблица13[[#This Row],[Лицевой]])</f>
        <v>#VALUE!</v>
      </c>
    </row>
    <row r="242" spans="1:13" hidden="1" outlineLevel="2" x14ac:dyDescent="0.25">
      <c r="A242" s="16" t="s">
        <v>10</v>
      </c>
      <c r="B242" s="20">
        <v>532580.59</v>
      </c>
      <c r="C242" s="20">
        <v>3823.43</v>
      </c>
      <c r="D242" s="20">
        <v>72754</v>
      </c>
      <c r="E242" s="20">
        <v>4446.7700000000004</v>
      </c>
      <c r="F242" s="20">
        <v>32.5</v>
      </c>
      <c r="G242" s="20">
        <v>80.28</v>
      </c>
      <c r="H242" s="20">
        <v>0</v>
      </c>
      <c r="I242" s="20">
        <v>-22.33</v>
      </c>
      <c r="J242" s="13" t="s">
        <v>165</v>
      </c>
      <c r="K242" s="7" t="e">
        <f>SUMIFS([1]исходный!$I$2:$I$8445,[1]исходный!$A$2:$A$8445,Таблица13[[#This Row],[Лицевой]],[1]исходный!$C$2:$C$8445,"Отопление")</f>
        <v>#VALUE!</v>
      </c>
      <c r="L242" s="7" t="e">
        <f>Таблица13[[#This Row],[Возврат за июль]]+Таблица13[[#This Row],[возврат]]</f>
        <v>#VALUE!</v>
      </c>
      <c r="M242" s="7" t="e">
        <f>SUMIFS([2]Лист2!$H$2:$H$3988,[2]Лист2!$A$2:$A$3988,Таблица13[[#This Row],[Лицевой]])</f>
        <v>#VALUE!</v>
      </c>
    </row>
    <row r="243" spans="1:13" hidden="1" outlineLevel="2" x14ac:dyDescent="0.25">
      <c r="A243" s="16" t="s">
        <v>10</v>
      </c>
      <c r="B243" s="20">
        <v>532580.59</v>
      </c>
      <c r="C243" s="20">
        <v>3823.43</v>
      </c>
      <c r="D243" s="20">
        <v>72755</v>
      </c>
      <c r="E243" s="20">
        <v>7101.21</v>
      </c>
      <c r="F243" s="20">
        <v>51.9</v>
      </c>
      <c r="G243" s="20">
        <v>128.13999999999999</v>
      </c>
      <c r="H243" s="20">
        <v>0</v>
      </c>
      <c r="I243" s="20">
        <v>-35.659999999999997</v>
      </c>
      <c r="J243" s="13" t="s">
        <v>187</v>
      </c>
      <c r="K243" s="7" t="e">
        <f>SUMIFS([1]исходный!$I$2:$I$8445,[1]исходный!$A$2:$A$8445,Таблица13[[#This Row],[Лицевой]],[1]исходный!$C$2:$C$8445,"Отопление")</f>
        <v>#VALUE!</v>
      </c>
      <c r="L243" s="7" t="e">
        <f>Таблица13[[#This Row],[Возврат за июль]]+Таблица13[[#This Row],[возврат]]</f>
        <v>#VALUE!</v>
      </c>
      <c r="M243" s="7" t="e">
        <f>SUMIFS([2]Лист2!$H$2:$H$3988,[2]Лист2!$A$2:$A$3988,Таблица13[[#This Row],[Лицевой]])</f>
        <v>#VALUE!</v>
      </c>
    </row>
    <row r="244" spans="1:13" hidden="1" outlineLevel="2" x14ac:dyDescent="0.25">
      <c r="A244" s="16" t="s">
        <v>10</v>
      </c>
      <c r="B244" s="20">
        <v>532580.59</v>
      </c>
      <c r="C244" s="20">
        <v>3823.43</v>
      </c>
      <c r="D244" s="20">
        <v>72756</v>
      </c>
      <c r="E244" s="20">
        <v>6895.93</v>
      </c>
      <c r="F244" s="20">
        <v>50.4</v>
      </c>
      <c r="G244" s="20">
        <v>124.48</v>
      </c>
      <c r="H244" s="20">
        <v>-1060.17</v>
      </c>
      <c r="I244" s="20">
        <v>-34.630000000000003</v>
      </c>
      <c r="J244" s="13" t="s">
        <v>155</v>
      </c>
      <c r="K244" s="7" t="e">
        <f>SUMIFS([1]исходный!$I$2:$I$8445,[1]исходный!$A$2:$A$8445,Таблица13[[#This Row],[Лицевой]],[1]исходный!$C$2:$C$8445,"Отопление")</f>
        <v>#VALUE!</v>
      </c>
      <c r="L244" s="7" t="e">
        <f>Таблица13[[#This Row],[Возврат за июль]]+Таблица13[[#This Row],[возврат]]</f>
        <v>#VALUE!</v>
      </c>
      <c r="M244" s="7" t="e">
        <f>SUMIFS([2]Лист2!$H$2:$H$3988,[2]Лист2!$A$2:$A$3988,Таблица13[[#This Row],[Лицевой]])</f>
        <v>#VALUE!</v>
      </c>
    </row>
    <row r="245" spans="1:13" hidden="1" outlineLevel="2" x14ac:dyDescent="0.25">
      <c r="A245" s="16" t="s">
        <v>10</v>
      </c>
      <c r="B245" s="20">
        <v>532580.59</v>
      </c>
      <c r="C245" s="20">
        <v>3823.43</v>
      </c>
      <c r="D245" s="20">
        <v>72757</v>
      </c>
      <c r="E245" s="20">
        <v>4446.7700000000004</v>
      </c>
      <c r="F245" s="20">
        <v>32.5</v>
      </c>
      <c r="G245" s="20">
        <v>80.28</v>
      </c>
      <c r="H245" s="20">
        <v>0</v>
      </c>
      <c r="I245" s="20">
        <v>-22.33</v>
      </c>
      <c r="J245" s="13" t="s">
        <v>165</v>
      </c>
      <c r="K245" s="7" t="e">
        <f>SUMIFS([1]исходный!$I$2:$I$8445,[1]исходный!$A$2:$A$8445,Таблица13[[#This Row],[Лицевой]],[1]исходный!$C$2:$C$8445,"Отопление")</f>
        <v>#VALUE!</v>
      </c>
      <c r="L245" s="7" t="e">
        <f>Таблица13[[#This Row],[Возврат за июль]]+Таблица13[[#This Row],[возврат]]</f>
        <v>#VALUE!</v>
      </c>
      <c r="M245" s="7" t="e">
        <f>SUMIFS([2]Лист2!$H$2:$H$3988,[2]Лист2!$A$2:$A$3988,Таблица13[[#This Row],[Лицевой]])</f>
        <v>#VALUE!</v>
      </c>
    </row>
    <row r="246" spans="1:13" hidden="1" outlineLevel="2" x14ac:dyDescent="0.25">
      <c r="A246" s="16" t="s">
        <v>10</v>
      </c>
      <c r="B246" s="20">
        <v>532580.59</v>
      </c>
      <c r="C246" s="20">
        <v>3823.43</v>
      </c>
      <c r="D246" s="20">
        <v>72758</v>
      </c>
      <c r="E246" s="20">
        <v>7032.75</v>
      </c>
      <c r="F246" s="20">
        <v>51.4</v>
      </c>
      <c r="G246" s="20">
        <v>126.96</v>
      </c>
      <c r="H246" s="20">
        <v>0</v>
      </c>
      <c r="I246" s="20">
        <v>-35.32</v>
      </c>
      <c r="J246" s="13" t="s">
        <v>188</v>
      </c>
      <c r="K246" s="7" t="e">
        <f>SUMIFS([1]исходный!$I$2:$I$8445,[1]исходный!$A$2:$A$8445,Таблица13[[#This Row],[Лицевой]],[1]исходный!$C$2:$C$8445,"Отопление")</f>
        <v>#VALUE!</v>
      </c>
      <c r="L246" s="7" t="e">
        <f>Таблица13[[#This Row],[Возврат за июль]]+Таблица13[[#This Row],[возврат]]</f>
        <v>#VALUE!</v>
      </c>
      <c r="M246" s="7" t="e">
        <f>SUMIFS([2]Лист2!$H$2:$H$3988,[2]Лист2!$A$2:$A$3988,Таблица13[[#This Row],[Лицевой]])</f>
        <v>#VALUE!</v>
      </c>
    </row>
    <row r="247" spans="1:13" hidden="1" outlineLevel="2" x14ac:dyDescent="0.25">
      <c r="A247" s="16" t="s">
        <v>10</v>
      </c>
      <c r="B247" s="20">
        <v>532580.59</v>
      </c>
      <c r="C247" s="20">
        <v>3823.43</v>
      </c>
      <c r="D247" s="20">
        <v>72759</v>
      </c>
      <c r="E247" s="20">
        <v>6594.94</v>
      </c>
      <c r="F247" s="20">
        <v>48.2</v>
      </c>
      <c r="G247" s="20">
        <v>119.03</v>
      </c>
      <c r="H247" s="20">
        <v>0</v>
      </c>
      <c r="I247" s="20">
        <v>-33.119999999999997</v>
      </c>
      <c r="J247" s="13" t="s">
        <v>189</v>
      </c>
      <c r="K247" s="7" t="e">
        <f>SUMIFS([1]исходный!$I$2:$I$8445,[1]исходный!$A$2:$A$8445,Таблица13[[#This Row],[Лицевой]],[1]исходный!$C$2:$C$8445,"Отопление")</f>
        <v>#VALUE!</v>
      </c>
      <c r="L247" s="7" t="e">
        <f>Таблица13[[#This Row],[Возврат за июль]]+Таблица13[[#This Row],[возврат]]</f>
        <v>#VALUE!</v>
      </c>
      <c r="M247" s="7" t="e">
        <f>SUMIFS([2]Лист2!$H$2:$H$3988,[2]Лист2!$A$2:$A$3988,Таблица13[[#This Row],[Лицевой]])</f>
        <v>#VALUE!</v>
      </c>
    </row>
    <row r="248" spans="1:13" hidden="1" outlineLevel="2" x14ac:dyDescent="0.25">
      <c r="A248" s="16" t="s">
        <v>10</v>
      </c>
      <c r="B248" s="20">
        <v>532580.59</v>
      </c>
      <c r="C248" s="20">
        <v>3823.43</v>
      </c>
      <c r="D248" s="20">
        <v>72760</v>
      </c>
      <c r="E248" s="20">
        <v>9728.17</v>
      </c>
      <c r="F248" s="20">
        <v>71.099999999999994</v>
      </c>
      <c r="G248" s="20">
        <v>175.63</v>
      </c>
      <c r="H248" s="20">
        <v>0</v>
      </c>
      <c r="I248" s="20">
        <v>-48.85</v>
      </c>
      <c r="J248" s="13" t="s">
        <v>190</v>
      </c>
      <c r="K248" s="7" t="e">
        <f>SUMIFS([1]исходный!$I$2:$I$8445,[1]исходный!$A$2:$A$8445,Таблица13[[#This Row],[Лицевой]],[1]исходный!$C$2:$C$8445,"Отопление")</f>
        <v>#VALUE!</v>
      </c>
      <c r="L248" s="7" t="e">
        <f>Таблица13[[#This Row],[Возврат за июль]]+Таблица13[[#This Row],[возврат]]</f>
        <v>#VALUE!</v>
      </c>
      <c r="M248" s="7" t="e">
        <f>SUMIFS([2]Лист2!$H$2:$H$3988,[2]Лист2!$A$2:$A$3988,Таблица13[[#This Row],[Лицевой]])</f>
        <v>#VALUE!</v>
      </c>
    </row>
    <row r="249" spans="1:13" hidden="1" outlineLevel="2" x14ac:dyDescent="0.25">
      <c r="A249" s="16" t="s">
        <v>10</v>
      </c>
      <c r="B249" s="20">
        <v>532580.59</v>
      </c>
      <c r="C249" s="20">
        <v>3823.43</v>
      </c>
      <c r="D249" s="20">
        <v>72761</v>
      </c>
      <c r="E249" s="20">
        <v>6663.33</v>
      </c>
      <c r="F249" s="20">
        <v>48.7</v>
      </c>
      <c r="G249" s="20">
        <v>120.28</v>
      </c>
      <c r="H249" s="20">
        <v>0</v>
      </c>
      <c r="I249" s="20">
        <v>-33.46</v>
      </c>
      <c r="J249" s="13" t="s">
        <v>157</v>
      </c>
      <c r="K249" s="7" t="e">
        <f>SUMIFS([1]исходный!$I$2:$I$8445,[1]исходный!$A$2:$A$8445,Таблица13[[#This Row],[Лицевой]],[1]исходный!$C$2:$C$8445,"Отопление")</f>
        <v>#VALUE!</v>
      </c>
      <c r="L249" s="7" t="e">
        <f>Таблица13[[#This Row],[Возврат за июль]]+Таблица13[[#This Row],[возврат]]</f>
        <v>#VALUE!</v>
      </c>
      <c r="M249" s="7" t="e">
        <f>SUMIFS([2]Лист2!$H$2:$H$3988,[2]Лист2!$A$2:$A$3988,Таблица13[[#This Row],[Лицевой]])</f>
        <v>#VALUE!</v>
      </c>
    </row>
    <row r="250" spans="1:13" hidden="1" outlineLevel="2" x14ac:dyDescent="0.25">
      <c r="A250" s="16" t="s">
        <v>10</v>
      </c>
      <c r="B250" s="20">
        <v>532580.59</v>
      </c>
      <c r="C250" s="20">
        <v>3823.43</v>
      </c>
      <c r="D250" s="20">
        <v>72762</v>
      </c>
      <c r="E250" s="20">
        <v>4419.3999999999996</v>
      </c>
      <c r="F250" s="20">
        <v>32.299999999999997</v>
      </c>
      <c r="G250" s="20">
        <v>79.790000000000006</v>
      </c>
      <c r="H250" s="20">
        <v>0</v>
      </c>
      <c r="I250" s="20">
        <v>-22.19</v>
      </c>
      <c r="J250" s="13" t="s">
        <v>191</v>
      </c>
      <c r="K250" s="7" t="e">
        <f>SUMIFS([1]исходный!$I$2:$I$8445,[1]исходный!$A$2:$A$8445,Таблица13[[#This Row],[Лицевой]],[1]исходный!$C$2:$C$8445,"Отопление")</f>
        <v>#VALUE!</v>
      </c>
      <c r="L250" s="7" t="e">
        <f>Таблица13[[#This Row],[Возврат за июль]]+Таблица13[[#This Row],[возврат]]</f>
        <v>#VALUE!</v>
      </c>
      <c r="M250" s="7" t="e">
        <f>SUMIFS([2]Лист2!$H$2:$H$3988,[2]Лист2!$A$2:$A$3988,Таблица13[[#This Row],[Лицевой]])</f>
        <v>#VALUE!</v>
      </c>
    </row>
    <row r="251" spans="1:13" hidden="1" outlineLevel="2" x14ac:dyDescent="0.25">
      <c r="A251" s="16" t="s">
        <v>10</v>
      </c>
      <c r="B251" s="20">
        <v>532580.59</v>
      </c>
      <c r="C251" s="20">
        <v>3823.43</v>
      </c>
      <c r="D251" s="20">
        <v>72763</v>
      </c>
      <c r="E251" s="20">
        <v>6759.09</v>
      </c>
      <c r="F251" s="20">
        <v>49.4</v>
      </c>
      <c r="G251" s="20">
        <v>122.03</v>
      </c>
      <c r="H251" s="20">
        <v>0</v>
      </c>
      <c r="I251" s="20">
        <v>-33.94</v>
      </c>
      <c r="J251" s="13" t="s">
        <v>192</v>
      </c>
      <c r="K251" s="7" t="e">
        <f>SUMIFS([1]исходный!$I$2:$I$8445,[1]исходный!$A$2:$A$8445,Таблица13[[#This Row],[Лицевой]],[1]исходный!$C$2:$C$8445,"Отопление")</f>
        <v>#VALUE!</v>
      </c>
      <c r="L251" s="7" t="e">
        <f>Таблица13[[#This Row],[Возврат за июль]]+Таблица13[[#This Row],[возврат]]</f>
        <v>#VALUE!</v>
      </c>
      <c r="M251" s="7" t="e">
        <f>SUMIFS([2]Лист2!$H$2:$H$3988,[2]Лист2!$A$2:$A$3988,Таблица13[[#This Row],[Лицевой]])</f>
        <v>#VALUE!</v>
      </c>
    </row>
    <row r="252" spans="1:13" hidden="1" outlineLevel="2" x14ac:dyDescent="0.25">
      <c r="A252" s="16" t="s">
        <v>10</v>
      </c>
      <c r="B252" s="20">
        <v>532580.59</v>
      </c>
      <c r="C252" s="20">
        <v>3823.43</v>
      </c>
      <c r="D252" s="20">
        <v>72764</v>
      </c>
      <c r="E252" s="20">
        <v>6677.02</v>
      </c>
      <c r="F252" s="20">
        <v>48.8</v>
      </c>
      <c r="G252" s="20">
        <v>120.52</v>
      </c>
      <c r="H252" s="20">
        <v>0</v>
      </c>
      <c r="I252" s="20">
        <v>-33.53</v>
      </c>
      <c r="J252" s="13" t="s">
        <v>193</v>
      </c>
      <c r="K252" s="7" t="e">
        <f>SUMIFS([1]исходный!$I$2:$I$8445,[1]исходный!$A$2:$A$8445,Таблица13[[#This Row],[Лицевой]],[1]исходный!$C$2:$C$8445,"Отопление")</f>
        <v>#VALUE!</v>
      </c>
      <c r="L252" s="7" t="e">
        <f>Таблица13[[#This Row],[Возврат за июль]]+Таблица13[[#This Row],[возврат]]</f>
        <v>#VALUE!</v>
      </c>
      <c r="M252" s="7" t="e">
        <f>SUMIFS([2]Лист2!$H$2:$H$3988,[2]Лист2!$A$2:$A$3988,Таблица13[[#This Row],[Лицевой]])</f>
        <v>#VALUE!</v>
      </c>
    </row>
    <row r="253" spans="1:13" hidden="1" outlineLevel="2" x14ac:dyDescent="0.25">
      <c r="A253" s="16" t="s">
        <v>10</v>
      </c>
      <c r="B253" s="20">
        <v>532580.59</v>
      </c>
      <c r="C253" s="20">
        <v>3823.43</v>
      </c>
      <c r="D253" s="20">
        <v>72765</v>
      </c>
      <c r="E253" s="20">
        <v>4460.4799999999996</v>
      </c>
      <c r="F253" s="20">
        <v>32.6</v>
      </c>
      <c r="G253" s="20">
        <v>80.5</v>
      </c>
      <c r="H253" s="20">
        <v>0</v>
      </c>
      <c r="I253" s="20">
        <v>-22.4</v>
      </c>
      <c r="J253" s="13" t="s">
        <v>156</v>
      </c>
      <c r="K253" s="7" t="e">
        <f>SUMIFS([1]исходный!$I$2:$I$8445,[1]исходный!$A$2:$A$8445,Таблица13[[#This Row],[Лицевой]],[1]исходный!$C$2:$C$8445,"Отопление")</f>
        <v>#VALUE!</v>
      </c>
      <c r="L253" s="7" t="e">
        <f>Таблица13[[#This Row],[Возврат за июль]]+Таблица13[[#This Row],[возврат]]</f>
        <v>#VALUE!</v>
      </c>
      <c r="M253" s="7" t="e">
        <f>SUMIFS([2]Лист2!$H$2:$H$3988,[2]Лист2!$A$2:$A$3988,Таблица13[[#This Row],[Лицевой]])</f>
        <v>#VALUE!</v>
      </c>
    </row>
    <row r="254" spans="1:13" hidden="1" outlineLevel="2" x14ac:dyDescent="0.25">
      <c r="A254" s="16" t="s">
        <v>10</v>
      </c>
      <c r="B254" s="20">
        <v>532580.59</v>
      </c>
      <c r="C254" s="20">
        <v>3823.43</v>
      </c>
      <c r="D254" s="20">
        <v>72766</v>
      </c>
      <c r="E254" s="20">
        <v>6827.54</v>
      </c>
      <c r="F254" s="20">
        <v>49.9</v>
      </c>
      <c r="G254" s="20">
        <v>123.23</v>
      </c>
      <c r="H254" s="20">
        <v>0</v>
      </c>
      <c r="I254" s="20">
        <v>-34.29</v>
      </c>
      <c r="J254" s="13" t="s">
        <v>171</v>
      </c>
      <c r="K254" s="7" t="e">
        <f>SUMIFS([1]исходный!$I$2:$I$8445,[1]исходный!$A$2:$A$8445,Таблица13[[#This Row],[Лицевой]],[1]исходный!$C$2:$C$8445,"Отопление")</f>
        <v>#VALUE!</v>
      </c>
      <c r="L254" s="7" t="e">
        <f>Таблица13[[#This Row],[Возврат за июль]]+Таблица13[[#This Row],[возврат]]</f>
        <v>#VALUE!</v>
      </c>
      <c r="M254" s="7" t="e">
        <f>SUMIFS([2]Лист2!$H$2:$H$3988,[2]Лист2!$A$2:$A$3988,Таблица13[[#This Row],[Лицевой]])</f>
        <v>#VALUE!</v>
      </c>
    </row>
    <row r="255" spans="1:13" hidden="1" outlineLevel="2" x14ac:dyDescent="0.25">
      <c r="A255" s="16" t="s">
        <v>10</v>
      </c>
      <c r="B255" s="20">
        <v>532580.59</v>
      </c>
      <c r="C255" s="20">
        <v>3823.43</v>
      </c>
      <c r="D255" s="20">
        <v>72767</v>
      </c>
      <c r="E255" s="20">
        <v>6649.65</v>
      </c>
      <c r="F255" s="20">
        <v>48.6</v>
      </c>
      <c r="G255" s="20">
        <v>120.03</v>
      </c>
      <c r="H255" s="20">
        <v>0</v>
      </c>
      <c r="I255" s="20">
        <v>-33.39</v>
      </c>
      <c r="J255" s="13" t="s">
        <v>194</v>
      </c>
      <c r="K255" s="7" t="e">
        <f>SUMIFS([1]исходный!$I$2:$I$8445,[1]исходный!$A$2:$A$8445,Таблица13[[#This Row],[Лицевой]],[1]исходный!$C$2:$C$8445,"Отопление")</f>
        <v>#VALUE!</v>
      </c>
      <c r="L255" s="7" t="e">
        <f>Таблица13[[#This Row],[Возврат за июль]]+Таблица13[[#This Row],[возврат]]</f>
        <v>#VALUE!</v>
      </c>
      <c r="M255" s="7" t="e">
        <f>SUMIFS([2]Лист2!$H$2:$H$3988,[2]Лист2!$A$2:$A$3988,Таблица13[[#This Row],[Лицевой]])</f>
        <v>#VALUE!</v>
      </c>
    </row>
    <row r="256" spans="1:13" hidden="1" outlineLevel="2" x14ac:dyDescent="0.25">
      <c r="A256" s="16" t="s">
        <v>10</v>
      </c>
      <c r="B256" s="20">
        <v>532580.59</v>
      </c>
      <c r="C256" s="20">
        <v>3823.43</v>
      </c>
      <c r="D256" s="20">
        <v>72768</v>
      </c>
      <c r="E256" s="20">
        <v>4419.3999999999996</v>
      </c>
      <c r="F256" s="20">
        <v>32.299999999999997</v>
      </c>
      <c r="G256" s="20">
        <v>79.790000000000006</v>
      </c>
      <c r="H256" s="20">
        <v>0</v>
      </c>
      <c r="I256" s="20">
        <v>-22.19</v>
      </c>
      <c r="J256" s="13" t="s">
        <v>191</v>
      </c>
      <c r="K256" s="7" t="e">
        <f>SUMIFS([1]исходный!$I$2:$I$8445,[1]исходный!$A$2:$A$8445,Таблица13[[#This Row],[Лицевой]],[1]исходный!$C$2:$C$8445,"Отопление")</f>
        <v>#VALUE!</v>
      </c>
      <c r="L256" s="7" t="e">
        <f>Таблица13[[#This Row],[Возврат за июль]]+Таблица13[[#This Row],[возврат]]</f>
        <v>#VALUE!</v>
      </c>
      <c r="M256" s="7" t="e">
        <f>SUMIFS([2]Лист2!$H$2:$H$3988,[2]Лист2!$A$2:$A$3988,Таблица13[[#This Row],[Лицевой]])</f>
        <v>#VALUE!</v>
      </c>
    </row>
    <row r="257" spans="1:13" hidden="1" outlineLevel="2" x14ac:dyDescent="0.25">
      <c r="A257" s="16" t="s">
        <v>10</v>
      </c>
      <c r="B257" s="20">
        <v>532580.59</v>
      </c>
      <c r="C257" s="20">
        <v>3823.43</v>
      </c>
      <c r="D257" s="20">
        <v>72769</v>
      </c>
      <c r="E257" s="20">
        <v>6950.68</v>
      </c>
      <c r="F257" s="20">
        <v>50.8</v>
      </c>
      <c r="G257" s="20">
        <v>125.45</v>
      </c>
      <c r="H257" s="20">
        <v>-1068.5899999999999</v>
      </c>
      <c r="I257" s="20">
        <v>-34.909999999999997</v>
      </c>
      <c r="J257" s="13" t="s">
        <v>169</v>
      </c>
      <c r="K257" s="7" t="e">
        <f>SUMIFS([1]исходный!$I$2:$I$8445,[1]исходный!$A$2:$A$8445,Таблица13[[#This Row],[Лицевой]],[1]исходный!$C$2:$C$8445,"Отопление")</f>
        <v>#VALUE!</v>
      </c>
      <c r="L257" s="7" t="e">
        <f>Таблица13[[#This Row],[Возврат за июль]]+Таблица13[[#This Row],[возврат]]</f>
        <v>#VALUE!</v>
      </c>
      <c r="M257" s="7" t="e">
        <f>SUMIFS([2]Лист2!$H$2:$H$3988,[2]Лист2!$A$2:$A$3988,Таблица13[[#This Row],[Лицевой]])</f>
        <v>#VALUE!</v>
      </c>
    </row>
    <row r="258" spans="1:13" hidden="1" outlineLevel="2" x14ac:dyDescent="0.25">
      <c r="A258" s="16" t="s">
        <v>10</v>
      </c>
      <c r="B258" s="20">
        <v>532580.59</v>
      </c>
      <c r="C258" s="20">
        <v>3823.43</v>
      </c>
      <c r="D258" s="20">
        <v>72771</v>
      </c>
      <c r="E258" s="20">
        <v>4474.16</v>
      </c>
      <c r="F258" s="20">
        <v>32.700000000000003</v>
      </c>
      <c r="G258" s="20">
        <v>80.75</v>
      </c>
      <c r="H258" s="20">
        <v>0</v>
      </c>
      <c r="I258" s="20">
        <v>-22.47</v>
      </c>
      <c r="J258" s="13" t="s">
        <v>152</v>
      </c>
      <c r="K258" s="7" t="e">
        <f>SUMIFS([1]исходный!$I$2:$I$8445,[1]исходный!$A$2:$A$8445,Таблица13[[#This Row],[Лицевой]],[1]исходный!$C$2:$C$8445,"Отопление")</f>
        <v>#VALUE!</v>
      </c>
      <c r="L258" s="7" t="e">
        <f>Таблица13[[#This Row],[Возврат за июль]]+Таблица13[[#This Row],[возврат]]</f>
        <v>#VALUE!</v>
      </c>
      <c r="M258" s="7" t="e">
        <f>SUMIFS([2]Лист2!$H$2:$H$3988,[2]Лист2!$A$2:$A$3988,Таблица13[[#This Row],[Лицевой]])</f>
        <v>#VALUE!</v>
      </c>
    </row>
    <row r="259" spans="1:13" hidden="1" outlineLevel="2" x14ac:dyDescent="0.25">
      <c r="A259" s="16" t="s">
        <v>10</v>
      </c>
      <c r="B259" s="20">
        <v>532580.59</v>
      </c>
      <c r="C259" s="20">
        <v>3823.43</v>
      </c>
      <c r="D259" s="20">
        <v>72773</v>
      </c>
      <c r="E259" s="20">
        <v>9591.39</v>
      </c>
      <c r="F259" s="20">
        <v>70.099999999999994</v>
      </c>
      <c r="G259" s="20">
        <v>173.11</v>
      </c>
      <c r="H259" s="20">
        <v>-1474.57</v>
      </c>
      <c r="I259" s="20">
        <v>-48.17</v>
      </c>
      <c r="J259" s="13" t="s">
        <v>195</v>
      </c>
      <c r="K259" s="7" t="e">
        <f>SUMIFS([1]исходный!$I$2:$I$8445,[1]исходный!$A$2:$A$8445,Таблица13[[#This Row],[Лицевой]],[1]исходный!$C$2:$C$8445,"Отопление")</f>
        <v>#VALUE!</v>
      </c>
      <c r="L259" s="7" t="e">
        <f>Таблица13[[#This Row],[Возврат за июль]]+Таблица13[[#This Row],[возврат]]</f>
        <v>#VALUE!</v>
      </c>
      <c r="M259" s="7" t="e">
        <f>SUMIFS([2]Лист2!$H$2:$H$3988,[2]Лист2!$A$2:$A$3988,Таблица13[[#This Row],[Лицевой]])</f>
        <v>#VALUE!</v>
      </c>
    </row>
    <row r="260" spans="1:13" hidden="1" outlineLevel="2" x14ac:dyDescent="0.25">
      <c r="A260" s="16" t="s">
        <v>10</v>
      </c>
      <c r="B260" s="20">
        <v>532580.59</v>
      </c>
      <c r="C260" s="20">
        <v>3823.43</v>
      </c>
      <c r="D260" s="20">
        <v>72774</v>
      </c>
      <c r="E260" s="20">
        <v>7101.21</v>
      </c>
      <c r="F260" s="20">
        <v>51.9</v>
      </c>
      <c r="G260" s="20">
        <v>128.13999999999999</v>
      </c>
      <c r="H260" s="20">
        <v>-1091.73</v>
      </c>
      <c r="I260" s="20">
        <v>-35.659999999999997</v>
      </c>
      <c r="J260" s="13" t="s">
        <v>187</v>
      </c>
      <c r="K260" s="7" t="e">
        <f>SUMIFS([1]исходный!$I$2:$I$8445,[1]исходный!$A$2:$A$8445,Таблица13[[#This Row],[Лицевой]],[1]исходный!$C$2:$C$8445,"Отопление")</f>
        <v>#VALUE!</v>
      </c>
      <c r="L260" s="7" t="e">
        <f>Таблица13[[#This Row],[Возврат за июль]]+Таблица13[[#This Row],[возврат]]</f>
        <v>#VALUE!</v>
      </c>
      <c r="M260" s="7" t="e">
        <f>SUMIFS([2]Лист2!$H$2:$H$3988,[2]Лист2!$A$2:$A$3988,Таблица13[[#This Row],[Лицевой]])</f>
        <v>#VALUE!</v>
      </c>
    </row>
    <row r="261" spans="1:13" hidden="1" outlineLevel="2" x14ac:dyDescent="0.25">
      <c r="A261" s="16" t="s">
        <v>10</v>
      </c>
      <c r="B261" s="20">
        <v>532580.59</v>
      </c>
      <c r="C261" s="20">
        <v>3823.43</v>
      </c>
      <c r="D261" s="20">
        <v>72775</v>
      </c>
      <c r="E261" s="20">
        <v>7005.38</v>
      </c>
      <c r="F261" s="20">
        <v>51.2</v>
      </c>
      <c r="G261" s="20">
        <v>126.47</v>
      </c>
      <c r="H261" s="20">
        <v>-1076.99</v>
      </c>
      <c r="I261" s="20">
        <v>-35.18</v>
      </c>
      <c r="J261" s="13" t="s">
        <v>196</v>
      </c>
      <c r="K261" s="7" t="e">
        <f>SUMIFS([1]исходный!$I$2:$I$8445,[1]исходный!$A$2:$A$8445,Таблица13[[#This Row],[Лицевой]],[1]исходный!$C$2:$C$8445,"Отопление")</f>
        <v>#VALUE!</v>
      </c>
      <c r="L261" s="7" t="e">
        <f>Таблица13[[#This Row],[Возврат за июль]]+Таблица13[[#This Row],[возврат]]</f>
        <v>#VALUE!</v>
      </c>
      <c r="M261" s="7" t="e">
        <f>SUMIFS([2]Лист2!$H$2:$H$3988,[2]Лист2!$A$2:$A$3988,Таблица13[[#This Row],[Лицевой]])</f>
        <v>#VALUE!</v>
      </c>
    </row>
    <row r="262" spans="1:13" hidden="1" outlineLevel="2" x14ac:dyDescent="0.25">
      <c r="A262" s="16" t="s">
        <v>10</v>
      </c>
      <c r="B262" s="20">
        <v>532580.59</v>
      </c>
      <c r="C262" s="20">
        <v>3823.43</v>
      </c>
      <c r="D262" s="20">
        <v>72776</v>
      </c>
      <c r="E262" s="20">
        <v>4556.22</v>
      </c>
      <c r="F262" s="20">
        <v>33.299999999999997</v>
      </c>
      <c r="G262" s="20">
        <v>82.27</v>
      </c>
      <c r="H262" s="20">
        <v>0</v>
      </c>
      <c r="I262" s="20">
        <v>-22.88</v>
      </c>
      <c r="J262" s="13" t="s">
        <v>172</v>
      </c>
      <c r="K262" s="7" t="e">
        <f>SUMIFS([1]исходный!$I$2:$I$8445,[1]исходный!$A$2:$A$8445,Таблица13[[#This Row],[Лицевой]],[1]исходный!$C$2:$C$8445,"Отопление")</f>
        <v>#VALUE!</v>
      </c>
      <c r="L262" s="7" t="e">
        <f>Таблица13[[#This Row],[Возврат за июль]]+Таблица13[[#This Row],[возврат]]</f>
        <v>#VALUE!</v>
      </c>
      <c r="M262" s="7" t="e">
        <f>SUMIFS([2]Лист2!$H$2:$H$3988,[2]Лист2!$A$2:$A$3988,Таблица13[[#This Row],[Лицевой]])</f>
        <v>#VALUE!</v>
      </c>
    </row>
    <row r="263" spans="1:13" hidden="1" outlineLevel="2" x14ac:dyDescent="0.25">
      <c r="A263" s="16" t="s">
        <v>10</v>
      </c>
      <c r="B263" s="20">
        <v>532580.59</v>
      </c>
      <c r="C263" s="20">
        <v>3823.43</v>
      </c>
      <c r="D263" s="20">
        <v>72777</v>
      </c>
      <c r="E263" s="20">
        <v>6827.54</v>
      </c>
      <c r="F263" s="20">
        <v>49.9</v>
      </c>
      <c r="G263" s="20">
        <v>123.23</v>
      </c>
      <c r="H263" s="20">
        <v>0</v>
      </c>
      <c r="I263" s="20">
        <v>-34.29</v>
      </c>
      <c r="J263" s="13" t="s">
        <v>171</v>
      </c>
      <c r="K263" s="7" t="e">
        <f>SUMIFS([1]исходный!$I$2:$I$8445,[1]исходный!$A$2:$A$8445,Таблица13[[#This Row],[Лицевой]],[1]исходный!$C$2:$C$8445,"Отопление")</f>
        <v>#VALUE!</v>
      </c>
      <c r="L263" s="7" t="e">
        <f>Таблица13[[#This Row],[Возврат за июль]]+Таблица13[[#This Row],[возврат]]</f>
        <v>#VALUE!</v>
      </c>
      <c r="M263" s="7" t="e">
        <f>SUMIFS([2]Лист2!$H$2:$H$3988,[2]Лист2!$A$2:$A$3988,Таблица13[[#This Row],[Лицевой]])</f>
        <v>#VALUE!</v>
      </c>
    </row>
    <row r="264" spans="1:13" hidden="1" outlineLevel="2" x14ac:dyDescent="0.25">
      <c r="A264" s="16" t="s">
        <v>10</v>
      </c>
      <c r="B264" s="20">
        <v>532580.59</v>
      </c>
      <c r="C264" s="20">
        <v>3823.43</v>
      </c>
      <c r="D264" s="20">
        <v>72778</v>
      </c>
      <c r="E264" s="20">
        <v>6969.84</v>
      </c>
      <c r="F264" s="20">
        <v>50.94</v>
      </c>
      <c r="G264" s="20">
        <v>125.79</v>
      </c>
      <c r="H264" s="20">
        <v>-1071.53</v>
      </c>
      <c r="I264" s="20">
        <v>-35</v>
      </c>
      <c r="J264" s="13" t="s">
        <v>197</v>
      </c>
      <c r="K264" s="7" t="e">
        <f>SUMIFS([1]исходный!$I$2:$I$8445,[1]исходный!$A$2:$A$8445,Таблица13[[#This Row],[Лицевой]],[1]исходный!$C$2:$C$8445,"Отопление")</f>
        <v>#VALUE!</v>
      </c>
      <c r="L264" s="7" t="e">
        <f>Таблица13[[#This Row],[Возврат за июль]]+Таблица13[[#This Row],[возврат]]</f>
        <v>#VALUE!</v>
      </c>
      <c r="M264" s="7" t="e">
        <f>SUMIFS([2]Лист2!$H$2:$H$3988,[2]Лист2!$A$2:$A$3988,Таблица13[[#This Row],[Лицевой]])</f>
        <v>#VALUE!</v>
      </c>
    </row>
    <row r="265" spans="1:13" hidden="1" outlineLevel="2" x14ac:dyDescent="0.25">
      <c r="A265" s="16" t="s">
        <v>10</v>
      </c>
      <c r="B265" s="20">
        <v>532580.59</v>
      </c>
      <c r="C265" s="20">
        <v>3823.43</v>
      </c>
      <c r="D265" s="20">
        <v>72779</v>
      </c>
      <c r="E265" s="20">
        <v>4438.55</v>
      </c>
      <c r="F265" s="20">
        <v>32.44</v>
      </c>
      <c r="G265" s="20">
        <v>80.150000000000006</v>
      </c>
      <c r="H265" s="20">
        <v>0</v>
      </c>
      <c r="I265" s="20">
        <v>-22.29</v>
      </c>
      <c r="J265" s="13" t="s">
        <v>198</v>
      </c>
      <c r="K265" s="7" t="e">
        <f>SUMIFS([1]исходный!$I$2:$I$8445,[1]исходный!$A$2:$A$8445,Таблица13[[#This Row],[Лицевой]],[1]исходный!$C$2:$C$8445,"Отопление")</f>
        <v>#VALUE!</v>
      </c>
      <c r="L265" s="7" t="e">
        <f>Таблица13[[#This Row],[Возврат за июль]]+Таблица13[[#This Row],[возврат]]</f>
        <v>#VALUE!</v>
      </c>
      <c r="M265" s="7" t="e">
        <f>SUMIFS([2]Лист2!$H$2:$H$3988,[2]Лист2!$A$2:$A$3988,Таблица13[[#This Row],[Лицевой]])</f>
        <v>#VALUE!</v>
      </c>
    </row>
    <row r="266" spans="1:13" hidden="1" outlineLevel="2" x14ac:dyDescent="0.25">
      <c r="A266" s="16" t="s">
        <v>10</v>
      </c>
      <c r="B266" s="20">
        <v>532580.59</v>
      </c>
      <c r="C266" s="20">
        <v>3823.43</v>
      </c>
      <c r="D266" s="20">
        <v>72780</v>
      </c>
      <c r="E266" s="20">
        <v>6800.16</v>
      </c>
      <c r="F266" s="20">
        <v>49.7</v>
      </c>
      <c r="G266" s="20">
        <v>122.75</v>
      </c>
      <c r="H266" s="20">
        <v>0</v>
      </c>
      <c r="I266" s="20">
        <v>-34.15</v>
      </c>
      <c r="J266" s="13" t="s">
        <v>199</v>
      </c>
      <c r="K266" s="7" t="e">
        <f>SUMIFS([1]исходный!$I$2:$I$8445,[1]исходный!$A$2:$A$8445,Таблица13[[#This Row],[Лицевой]],[1]исходный!$C$2:$C$8445,"Отопление")</f>
        <v>#VALUE!</v>
      </c>
      <c r="L266" s="7" t="e">
        <f>Таблица13[[#This Row],[Возврат за июль]]+Таблица13[[#This Row],[возврат]]</f>
        <v>#VALUE!</v>
      </c>
      <c r="M266" s="7" t="e">
        <f>SUMIFS([2]Лист2!$H$2:$H$3988,[2]Лист2!$A$2:$A$3988,Таблица13[[#This Row],[Лицевой]])</f>
        <v>#VALUE!</v>
      </c>
    </row>
    <row r="267" spans="1:13" hidden="1" outlineLevel="2" x14ac:dyDescent="0.25">
      <c r="A267" s="16" t="s">
        <v>10</v>
      </c>
      <c r="B267" s="20">
        <v>532580.59</v>
      </c>
      <c r="C267" s="20">
        <v>3823.43</v>
      </c>
      <c r="D267" s="20">
        <v>72781</v>
      </c>
      <c r="E267" s="20">
        <v>6923.3</v>
      </c>
      <c r="F267" s="20">
        <v>50.6</v>
      </c>
      <c r="G267" s="20">
        <v>124.97</v>
      </c>
      <c r="H267" s="20">
        <v>0</v>
      </c>
      <c r="I267" s="20">
        <v>-34.770000000000003</v>
      </c>
      <c r="J267" s="13" t="s">
        <v>153</v>
      </c>
      <c r="K267" s="7" t="e">
        <f>SUMIFS([1]исходный!$I$2:$I$8445,[1]исходный!$A$2:$A$8445,Таблица13[[#This Row],[Лицевой]],[1]исходный!$C$2:$C$8445,"Отопление")</f>
        <v>#VALUE!</v>
      </c>
      <c r="L267" s="7" t="e">
        <f>Таблица13[[#This Row],[Возврат за июль]]+Таблица13[[#This Row],[возврат]]</f>
        <v>#VALUE!</v>
      </c>
      <c r="M267" s="7" t="e">
        <f>SUMIFS([2]Лист2!$H$2:$H$3988,[2]Лист2!$A$2:$A$3988,Таблица13[[#This Row],[Лицевой]])</f>
        <v>#VALUE!</v>
      </c>
    </row>
    <row r="268" spans="1:13" hidden="1" outlineLevel="2" x14ac:dyDescent="0.25">
      <c r="A268" s="16" t="s">
        <v>10</v>
      </c>
      <c r="B268" s="20">
        <v>532580.59</v>
      </c>
      <c r="C268" s="20">
        <v>3823.43</v>
      </c>
      <c r="D268" s="20">
        <v>72782</v>
      </c>
      <c r="E268" s="20">
        <v>4446.7700000000004</v>
      </c>
      <c r="F268" s="20">
        <v>32.5</v>
      </c>
      <c r="G268" s="20">
        <v>80.28</v>
      </c>
      <c r="H268" s="20">
        <v>0</v>
      </c>
      <c r="I268" s="20">
        <v>-22.33</v>
      </c>
      <c r="J268" s="13" t="s">
        <v>165</v>
      </c>
      <c r="K268" s="7" t="e">
        <f>SUMIFS([1]исходный!$I$2:$I$8445,[1]исходный!$A$2:$A$8445,Таблица13[[#This Row],[Лицевой]],[1]исходный!$C$2:$C$8445,"Отопление")</f>
        <v>#VALUE!</v>
      </c>
      <c r="L268" s="7" t="e">
        <f>Таблица13[[#This Row],[Возврат за июль]]+Таблица13[[#This Row],[возврат]]</f>
        <v>#VALUE!</v>
      </c>
      <c r="M268" s="7" t="e">
        <f>SUMIFS([2]Лист2!$H$2:$H$3988,[2]Лист2!$A$2:$A$3988,Таблица13[[#This Row],[Лицевой]])</f>
        <v>#VALUE!</v>
      </c>
    </row>
    <row r="269" spans="1:13" hidden="1" outlineLevel="2" x14ac:dyDescent="0.25">
      <c r="A269" s="16" t="s">
        <v>10</v>
      </c>
      <c r="B269" s="20">
        <v>532580.59</v>
      </c>
      <c r="C269" s="20">
        <v>3823.43</v>
      </c>
      <c r="D269" s="20">
        <v>72783</v>
      </c>
      <c r="E269" s="20">
        <v>6909.62</v>
      </c>
      <c r="F269" s="20">
        <v>50.5</v>
      </c>
      <c r="G269" s="20">
        <v>124.72</v>
      </c>
      <c r="H269" s="20">
        <v>0</v>
      </c>
      <c r="I269" s="20">
        <v>-34.69</v>
      </c>
      <c r="J269" s="13" t="s">
        <v>183</v>
      </c>
      <c r="K269" s="7" t="e">
        <f>SUMIFS([1]исходный!$I$2:$I$8445,[1]исходный!$A$2:$A$8445,Таблица13[[#This Row],[Лицевой]],[1]исходный!$C$2:$C$8445,"Отопление")</f>
        <v>#VALUE!</v>
      </c>
      <c r="L269" s="7" t="e">
        <f>Таблица13[[#This Row],[Возврат за июль]]+Таблица13[[#This Row],[возврат]]</f>
        <v>#VALUE!</v>
      </c>
      <c r="M269" s="7" t="e">
        <f>SUMIFS([2]Лист2!$H$2:$H$3988,[2]Лист2!$A$2:$A$3988,Таблица13[[#This Row],[Лицевой]])</f>
        <v>#VALUE!</v>
      </c>
    </row>
    <row r="270" spans="1:13" hidden="1" outlineLevel="2" x14ac:dyDescent="0.25">
      <c r="A270" s="16" t="s">
        <v>10</v>
      </c>
      <c r="B270" s="20">
        <v>532580.59</v>
      </c>
      <c r="C270" s="20">
        <v>3823.43</v>
      </c>
      <c r="D270" s="20">
        <v>72784</v>
      </c>
      <c r="E270" s="20">
        <v>6950.68</v>
      </c>
      <c r="F270" s="20">
        <v>50.8</v>
      </c>
      <c r="G270" s="20">
        <v>125.45</v>
      </c>
      <c r="H270" s="20">
        <v>0</v>
      </c>
      <c r="I270" s="20">
        <v>-34.909999999999997</v>
      </c>
      <c r="J270" s="13" t="s">
        <v>169</v>
      </c>
      <c r="K270" s="7" t="e">
        <f>SUMIFS([1]исходный!$I$2:$I$8445,[1]исходный!$A$2:$A$8445,Таблица13[[#This Row],[Лицевой]],[1]исходный!$C$2:$C$8445,"Отопление")</f>
        <v>#VALUE!</v>
      </c>
      <c r="L270" s="7" t="e">
        <f>Таблица13[[#This Row],[Возврат за июль]]+Таблица13[[#This Row],[возврат]]</f>
        <v>#VALUE!</v>
      </c>
      <c r="M270" s="7" t="e">
        <f>SUMIFS([2]Лист2!$H$2:$H$3988,[2]Лист2!$A$2:$A$3988,Таблица13[[#This Row],[Лицевой]])</f>
        <v>#VALUE!</v>
      </c>
    </row>
    <row r="271" spans="1:13" hidden="1" outlineLevel="2" x14ac:dyDescent="0.25">
      <c r="A271" s="16" t="s">
        <v>10</v>
      </c>
      <c r="B271" s="20">
        <v>532580.59</v>
      </c>
      <c r="C271" s="20">
        <v>3823.43</v>
      </c>
      <c r="D271" s="20">
        <v>72785</v>
      </c>
      <c r="E271" s="20">
        <v>4309.9399999999996</v>
      </c>
      <c r="F271" s="20">
        <v>31.5</v>
      </c>
      <c r="G271" s="20">
        <v>77.819999999999993</v>
      </c>
      <c r="H271" s="20">
        <v>0</v>
      </c>
      <c r="I271" s="20">
        <v>-21.65</v>
      </c>
      <c r="J271" s="13" t="s">
        <v>200</v>
      </c>
      <c r="K271" s="7" t="e">
        <f>SUMIFS([1]исходный!$I$2:$I$8445,[1]исходный!$A$2:$A$8445,Таблица13[[#This Row],[Лицевой]],[1]исходный!$C$2:$C$8445,"Отопление")</f>
        <v>#VALUE!</v>
      </c>
      <c r="L271" s="7" t="e">
        <f>Таблица13[[#This Row],[Возврат за июль]]+Таблица13[[#This Row],[возврат]]</f>
        <v>#VALUE!</v>
      </c>
      <c r="M271" s="7" t="e">
        <f>SUMIFS([2]Лист2!$H$2:$H$3988,[2]Лист2!$A$2:$A$3988,Таблица13[[#This Row],[Лицевой]])</f>
        <v>#VALUE!</v>
      </c>
    </row>
    <row r="272" spans="1:13" hidden="1" outlineLevel="2" x14ac:dyDescent="0.25">
      <c r="A272" s="16" t="s">
        <v>10</v>
      </c>
      <c r="B272" s="20">
        <v>532580.59</v>
      </c>
      <c r="C272" s="20">
        <v>3823.43</v>
      </c>
      <c r="D272" s="20">
        <v>72786</v>
      </c>
      <c r="E272" s="20">
        <v>6964.37</v>
      </c>
      <c r="F272" s="20">
        <v>50.9</v>
      </c>
      <c r="G272" s="20">
        <v>125.69</v>
      </c>
      <c r="H272" s="20">
        <v>0</v>
      </c>
      <c r="I272" s="20">
        <v>-34.97</v>
      </c>
      <c r="J272" s="13" t="s">
        <v>201</v>
      </c>
      <c r="K272" s="7" t="e">
        <f>SUMIFS([1]исходный!$I$2:$I$8445,[1]исходный!$A$2:$A$8445,Таблица13[[#This Row],[Лицевой]],[1]исходный!$C$2:$C$8445,"Отопление")</f>
        <v>#VALUE!</v>
      </c>
      <c r="L272" s="7" t="e">
        <f>Таблица13[[#This Row],[Возврат за июль]]+Таблица13[[#This Row],[возврат]]</f>
        <v>#VALUE!</v>
      </c>
      <c r="M272" s="7" t="e">
        <f>SUMIFS([2]Лист2!$H$2:$H$3988,[2]Лист2!$A$2:$A$3988,Таблица13[[#This Row],[Лицевой]])</f>
        <v>#VALUE!</v>
      </c>
    </row>
    <row r="273" spans="1:13" s="3" customFormat="1" outlineLevel="1" collapsed="1" x14ac:dyDescent="0.25">
      <c r="A273" s="16" t="s">
        <v>10</v>
      </c>
      <c r="B273" s="20">
        <f>B272</f>
        <v>532580.59</v>
      </c>
      <c r="C273" s="20">
        <f>C272</f>
        <v>3823.43</v>
      </c>
      <c r="D273" s="20"/>
      <c r="E273" s="20">
        <f>SUM(E191:E272)</f>
        <v>523130.99</v>
      </c>
      <c r="F273" s="20">
        <f t="shared" ref="F273:I273" si="2">SUM(F191:F272)</f>
        <v>3823.4300000000003</v>
      </c>
      <c r="G273" s="20">
        <f t="shared" si="2"/>
        <v>9449.5399999999991</v>
      </c>
      <c r="H273" s="20">
        <f t="shared" si="2"/>
        <v>-20413.350000000002</v>
      </c>
      <c r="I273" s="20">
        <f t="shared" si="2"/>
        <v>-2627.059999999999</v>
      </c>
      <c r="J273" s="13"/>
      <c r="K273" s="7" t="e">
        <f>SUMIFS([1]исходный!$I$2:$I$8445,[1]исходный!$A$2:$A$8445,Таблица13[[#This Row],[Лицевой]],[1]исходный!$C$2:$C$8445,"Отопление")</f>
        <v>#VALUE!</v>
      </c>
      <c r="L273" s="7" t="e">
        <f>Таблица13[[#This Row],[Возврат за июль]]+Таблица13[[#This Row],[возврат]]</f>
        <v>#VALUE!</v>
      </c>
      <c r="M273" s="7" t="e">
        <f>SUMIFS([2]Лист2!$H$2:$H$3988,[2]Лист2!$A$2:$A$3988,Таблица13[[#This Row],[Лицевой]])</f>
        <v>#VALUE!</v>
      </c>
    </row>
    <row r="274" spans="1:13" hidden="1" outlineLevel="2" x14ac:dyDescent="0.25">
      <c r="A274" s="16" t="s">
        <v>11</v>
      </c>
      <c r="B274" s="20">
        <v>347944.48</v>
      </c>
      <c r="C274" s="20">
        <v>2395</v>
      </c>
      <c r="D274" s="20">
        <v>75103</v>
      </c>
      <c r="E274" s="20">
        <v>7112.85</v>
      </c>
      <c r="F274" s="20">
        <v>40.4</v>
      </c>
      <c r="G274" s="20">
        <v>-1243.56</v>
      </c>
      <c r="H274" s="20">
        <v>-1080.9100000000001</v>
      </c>
      <c r="I274" s="20">
        <v>-35.299999999999997</v>
      </c>
      <c r="J274" s="13" t="s">
        <v>202</v>
      </c>
      <c r="K274" s="7" t="e">
        <f>SUMIFS([1]исходный!$I$2:$I$8445,[1]исходный!$A$2:$A$8445,Таблица13[[#This Row],[Лицевой]],[1]исходный!$C$2:$C$8445,"Отопление")</f>
        <v>#VALUE!</v>
      </c>
      <c r="L274" s="7" t="e">
        <f>Таблица13[[#This Row],[Возврат за июль]]+Таблица13[[#This Row],[возврат]]</f>
        <v>#VALUE!</v>
      </c>
      <c r="M274" s="7" t="e">
        <f>SUMIFS([2]Лист2!$H$2:$H$3988,[2]Лист2!$A$2:$A$3988,Таблица13[[#This Row],[Лицевой]])</f>
        <v>#VALUE!</v>
      </c>
    </row>
    <row r="275" spans="1:13" hidden="1" outlineLevel="2" x14ac:dyDescent="0.25">
      <c r="A275" s="16" t="s">
        <v>11</v>
      </c>
      <c r="B275" s="20">
        <v>347944.48</v>
      </c>
      <c r="C275" s="20">
        <v>2395</v>
      </c>
      <c r="D275" s="20">
        <v>75104</v>
      </c>
      <c r="E275" s="20">
        <v>4929.71</v>
      </c>
      <c r="F275" s="20">
        <v>28</v>
      </c>
      <c r="G275" s="20">
        <v>-861.88</v>
      </c>
      <c r="H275" s="20">
        <v>-749.14</v>
      </c>
      <c r="I275" s="20">
        <v>-24.46</v>
      </c>
      <c r="J275" s="13" t="s">
        <v>203</v>
      </c>
      <c r="K275" s="7" t="e">
        <f>SUMIFS([1]исходный!$I$2:$I$8445,[1]исходный!$A$2:$A$8445,Таблица13[[#This Row],[Лицевой]],[1]исходный!$C$2:$C$8445,"Отопление")</f>
        <v>#VALUE!</v>
      </c>
      <c r="L275" s="7" t="e">
        <f>Таблица13[[#This Row],[Возврат за июль]]+Таблица13[[#This Row],[возврат]]</f>
        <v>#VALUE!</v>
      </c>
      <c r="M275" s="7" t="e">
        <f>SUMIFS([2]Лист2!$H$2:$H$3988,[2]Лист2!$A$2:$A$3988,Таблица13[[#This Row],[Лицевой]])</f>
        <v>#VALUE!</v>
      </c>
    </row>
    <row r="276" spans="1:13" hidden="1" outlineLevel="2" x14ac:dyDescent="0.25">
      <c r="A276" s="16" t="s">
        <v>11</v>
      </c>
      <c r="B276" s="20">
        <v>347944.48</v>
      </c>
      <c r="C276" s="20">
        <v>2395</v>
      </c>
      <c r="D276" s="20">
        <v>75105</v>
      </c>
      <c r="E276" s="20">
        <v>4964.9399999999996</v>
      </c>
      <c r="F276" s="20">
        <v>28.2</v>
      </c>
      <c r="G276" s="20">
        <v>-868.06</v>
      </c>
      <c r="H276" s="20">
        <v>0</v>
      </c>
      <c r="I276" s="20">
        <v>-24.65</v>
      </c>
      <c r="J276" s="13" t="s">
        <v>204</v>
      </c>
      <c r="K276" s="7" t="e">
        <f>SUMIFS([1]исходный!$I$2:$I$8445,[1]исходный!$A$2:$A$8445,Таблица13[[#This Row],[Лицевой]],[1]исходный!$C$2:$C$8445,"Отопление")</f>
        <v>#VALUE!</v>
      </c>
      <c r="L276" s="7" t="e">
        <f>Таблица13[[#This Row],[Возврат за июль]]+Таблица13[[#This Row],[возврат]]</f>
        <v>#VALUE!</v>
      </c>
      <c r="M276" s="7" t="e">
        <f>SUMIFS([2]Лист2!$H$2:$H$3988,[2]Лист2!$A$2:$A$3988,Таблица13[[#This Row],[Лицевой]])</f>
        <v>#VALUE!</v>
      </c>
    </row>
    <row r="277" spans="1:13" hidden="1" outlineLevel="2" x14ac:dyDescent="0.25">
      <c r="A277" s="16" t="s">
        <v>11</v>
      </c>
      <c r="B277" s="20">
        <v>347944.48</v>
      </c>
      <c r="C277" s="20">
        <v>2395</v>
      </c>
      <c r="D277" s="20">
        <v>75106</v>
      </c>
      <c r="E277" s="20">
        <v>6250.19</v>
      </c>
      <c r="F277" s="20">
        <v>35.5</v>
      </c>
      <c r="G277" s="20">
        <v>-1092.77</v>
      </c>
      <c r="H277" s="20">
        <v>-949.81</v>
      </c>
      <c r="I277" s="20">
        <v>-31.02</v>
      </c>
      <c r="J277" s="13" t="s">
        <v>205</v>
      </c>
      <c r="K277" s="7" t="e">
        <f>SUMIFS([1]исходный!$I$2:$I$8445,[1]исходный!$A$2:$A$8445,Таблица13[[#This Row],[Лицевой]],[1]исходный!$C$2:$C$8445,"Отопление")</f>
        <v>#VALUE!</v>
      </c>
      <c r="L277" s="7" t="e">
        <f>Таблица13[[#This Row],[Возврат за июль]]+Таблица13[[#This Row],[возврат]]</f>
        <v>#VALUE!</v>
      </c>
      <c r="M277" s="7" t="e">
        <f>SUMIFS([2]Лист2!$H$2:$H$3988,[2]Лист2!$A$2:$A$3988,Таблица13[[#This Row],[Лицевой]])</f>
        <v>#VALUE!</v>
      </c>
    </row>
    <row r="278" spans="1:13" hidden="1" outlineLevel="2" x14ac:dyDescent="0.25">
      <c r="A278" s="16" t="s">
        <v>11</v>
      </c>
      <c r="B278" s="20">
        <v>347944.48</v>
      </c>
      <c r="C278" s="20">
        <v>2395</v>
      </c>
      <c r="D278" s="20">
        <v>75107</v>
      </c>
      <c r="E278" s="20">
        <v>6443.84</v>
      </c>
      <c r="F278" s="20">
        <v>36.6</v>
      </c>
      <c r="G278" s="20">
        <v>-1126.6099999999999</v>
      </c>
      <c r="H278" s="20">
        <v>0</v>
      </c>
      <c r="I278" s="20">
        <v>-31.98</v>
      </c>
      <c r="J278" s="13" t="s">
        <v>206</v>
      </c>
      <c r="K278" s="7" t="e">
        <f>SUMIFS([1]исходный!$I$2:$I$8445,[1]исходный!$A$2:$A$8445,Таблица13[[#This Row],[Лицевой]],[1]исходный!$C$2:$C$8445,"Отопление")</f>
        <v>#VALUE!</v>
      </c>
      <c r="L278" s="7" t="e">
        <f>Таблица13[[#This Row],[Возврат за июль]]+Таблица13[[#This Row],[возврат]]</f>
        <v>#VALUE!</v>
      </c>
      <c r="M278" s="7" t="e">
        <f>SUMIFS([2]Лист2!$H$2:$H$3988,[2]Лист2!$A$2:$A$3988,Таблица13[[#This Row],[Лицевой]])</f>
        <v>#VALUE!</v>
      </c>
    </row>
    <row r="279" spans="1:13" hidden="1" outlineLevel="2" x14ac:dyDescent="0.25">
      <c r="A279" s="16" t="s">
        <v>11</v>
      </c>
      <c r="B279" s="20">
        <v>347944.48</v>
      </c>
      <c r="C279" s="20">
        <v>2395</v>
      </c>
      <c r="D279" s="20">
        <v>75108</v>
      </c>
      <c r="E279" s="20">
        <v>6267.78</v>
      </c>
      <c r="F279" s="20">
        <v>35.6</v>
      </c>
      <c r="G279" s="20">
        <v>-1095.83</v>
      </c>
      <c r="H279" s="20">
        <v>-952.49</v>
      </c>
      <c r="I279" s="20">
        <v>-31.11</v>
      </c>
      <c r="J279" s="13" t="s">
        <v>207</v>
      </c>
      <c r="K279" s="7" t="e">
        <f>SUMIFS([1]исходный!$I$2:$I$8445,[1]исходный!$A$2:$A$8445,Таблица13[[#This Row],[Лицевой]],[1]исходный!$C$2:$C$8445,"Отопление")</f>
        <v>#VALUE!</v>
      </c>
      <c r="L279" s="7" t="e">
        <f>Таблица13[[#This Row],[Возврат за июль]]+Таблица13[[#This Row],[возврат]]</f>
        <v>#VALUE!</v>
      </c>
      <c r="M279" s="7" t="e">
        <f>SUMIFS([2]Лист2!$H$2:$H$3988,[2]Лист2!$A$2:$A$3988,Таблица13[[#This Row],[Лицевой]])</f>
        <v>#VALUE!</v>
      </c>
    </row>
    <row r="280" spans="1:13" hidden="1" outlineLevel="2" x14ac:dyDescent="0.25">
      <c r="A280" s="16" t="s">
        <v>11</v>
      </c>
      <c r="B280" s="20">
        <v>347944.48</v>
      </c>
      <c r="C280" s="20">
        <v>2395</v>
      </c>
      <c r="D280" s="20">
        <v>75109</v>
      </c>
      <c r="E280" s="20">
        <v>5669.2</v>
      </c>
      <c r="F280" s="20">
        <v>32.200000000000003</v>
      </c>
      <c r="G280" s="20">
        <v>-991.2</v>
      </c>
      <c r="H280" s="20">
        <v>0</v>
      </c>
      <c r="I280" s="20">
        <v>-28.14</v>
      </c>
      <c r="J280" s="13" t="s">
        <v>208</v>
      </c>
      <c r="K280" s="7" t="e">
        <f>SUMIFS([1]исходный!$I$2:$I$8445,[1]исходный!$A$2:$A$8445,Таблица13[[#This Row],[Лицевой]],[1]исходный!$C$2:$C$8445,"Отопление")</f>
        <v>#VALUE!</v>
      </c>
      <c r="L280" s="7" t="e">
        <f>Таблица13[[#This Row],[Возврат за июль]]+Таблица13[[#This Row],[возврат]]</f>
        <v>#VALUE!</v>
      </c>
      <c r="M280" s="7" t="e">
        <f>SUMIFS([2]Лист2!$H$2:$H$3988,[2]Лист2!$A$2:$A$3988,Таблица13[[#This Row],[Лицевой]])</f>
        <v>#VALUE!</v>
      </c>
    </row>
    <row r="281" spans="1:13" hidden="1" outlineLevel="2" x14ac:dyDescent="0.25">
      <c r="A281" s="16" t="s">
        <v>11</v>
      </c>
      <c r="B281" s="20">
        <v>347944.48</v>
      </c>
      <c r="C281" s="20">
        <v>2395</v>
      </c>
      <c r="D281" s="20">
        <v>75110</v>
      </c>
      <c r="E281" s="20">
        <v>6126.92</v>
      </c>
      <c r="F281" s="20">
        <v>34.799999999999997</v>
      </c>
      <c r="G281" s="20">
        <v>-1071.19</v>
      </c>
      <c r="H281" s="20">
        <v>0</v>
      </c>
      <c r="I281" s="20">
        <v>-30.41</v>
      </c>
      <c r="J281" s="13" t="s">
        <v>209</v>
      </c>
      <c r="K281" s="7" t="e">
        <f>SUMIFS([1]исходный!$I$2:$I$8445,[1]исходный!$A$2:$A$8445,Таблица13[[#This Row],[Лицевой]],[1]исходный!$C$2:$C$8445,"Отопление")</f>
        <v>#VALUE!</v>
      </c>
      <c r="L281" s="7" t="e">
        <f>Таблица13[[#This Row],[Возврат за июль]]+Таблица13[[#This Row],[возврат]]</f>
        <v>#VALUE!</v>
      </c>
      <c r="M281" s="7" t="e">
        <f>SUMIFS([2]Лист2!$H$2:$H$3988,[2]Лист2!$A$2:$A$3988,Таблица13[[#This Row],[Лицевой]])</f>
        <v>#VALUE!</v>
      </c>
    </row>
    <row r="282" spans="1:13" hidden="1" outlineLevel="2" x14ac:dyDescent="0.25">
      <c r="A282" s="16" t="s">
        <v>11</v>
      </c>
      <c r="B282" s="20">
        <v>347944.48</v>
      </c>
      <c r="C282" s="20">
        <v>2395</v>
      </c>
      <c r="D282" s="20">
        <v>75111</v>
      </c>
      <c r="E282" s="20">
        <v>6214.94</v>
      </c>
      <c r="F282" s="20">
        <v>35.299999999999997</v>
      </c>
      <c r="G282" s="20">
        <v>-1086.57</v>
      </c>
      <c r="H282" s="20">
        <v>-944.46</v>
      </c>
      <c r="I282" s="20">
        <v>-30.85</v>
      </c>
      <c r="J282" s="13" t="s">
        <v>210</v>
      </c>
      <c r="K282" s="7" t="e">
        <f>SUMIFS([1]исходный!$I$2:$I$8445,[1]исходный!$A$2:$A$8445,Таблица13[[#This Row],[Лицевой]],[1]исходный!$C$2:$C$8445,"Отопление")</f>
        <v>#VALUE!</v>
      </c>
      <c r="L282" s="7" t="e">
        <f>Таблица13[[#This Row],[Возврат за июль]]+Таблица13[[#This Row],[возврат]]</f>
        <v>#VALUE!</v>
      </c>
      <c r="M282" s="7" t="e">
        <f>SUMIFS([2]Лист2!$H$2:$H$3988,[2]Лист2!$A$2:$A$3988,Таблица13[[#This Row],[Лицевой]])</f>
        <v>#VALUE!</v>
      </c>
    </row>
    <row r="283" spans="1:13" hidden="1" outlineLevel="2" x14ac:dyDescent="0.25">
      <c r="A283" s="16" t="s">
        <v>11</v>
      </c>
      <c r="B283" s="20">
        <v>347944.48</v>
      </c>
      <c r="C283" s="20">
        <v>2395</v>
      </c>
      <c r="D283" s="20">
        <v>75112</v>
      </c>
      <c r="E283" s="20">
        <v>6214.94</v>
      </c>
      <c r="F283" s="20">
        <v>35.299999999999997</v>
      </c>
      <c r="G283" s="20">
        <v>-1086.57</v>
      </c>
      <c r="H283" s="20">
        <v>-944.46</v>
      </c>
      <c r="I283" s="20">
        <v>-30.85</v>
      </c>
      <c r="J283" s="13" t="s">
        <v>210</v>
      </c>
      <c r="K283" s="7" t="e">
        <f>SUMIFS([1]исходный!$I$2:$I$8445,[1]исходный!$A$2:$A$8445,Таблица13[[#This Row],[Лицевой]],[1]исходный!$C$2:$C$8445,"Отопление")</f>
        <v>#VALUE!</v>
      </c>
      <c r="L283" s="7" t="e">
        <f>Таблица13[[#This Row],[Возврат за июль]]+Таблица13[[#This Row],[возврат]]</f>
        <v>#VALUE!</v>
      </c>
      <c r="M283" s="7" t="e">
        <f>SUMIFS([2]Лист2!$H$2:$H$3988,[2]Лист2!$A$2:$A$3988,Таблица13[[#This Row],[Лицевой]])</f>
        <v>#VALUE!</v>
      </c>
    </row>
    <row r="284" spans="1:13" hidden="1" outlineLevel="2" x14ac:dyDescent="0.25">
      <c r="A284" s="16" t="s">
        <v>11</v>
      </c>
      <c r="B284" s="20">
        <v>347944.48</v>
      </c>
      <c r="C284" s="20">
        <v>2395</v>
      </c>
      <c r="D284" s="20">
        <v>75113</v>
      </c>
      <c r="E284" s="20">
        <v>6214.94</v>
      </c>
      <c r="F284" s="20">
        <v>35.299999999999997</v>
      </c>
      <c r="G284" s="20">
        <v>-1086.57</v>
      </c>
      <c r="H284" s="20">
        <v>0</v>
      </c>
      <c r="I284" s="20">
        <v>-30.85</v>
      </c>
      <c r="J284" s="13" t="s">
        <v>210</v>
      </c>
      <c r="K284" s="7" t="e">
        <f>SUMIFS([1]исходный!$I$2:$I$8445,[1]исходный!$A$2:$A$8445,Таблица13[[#This Row],[Лицевой]],[1]исходный!$C$2:$C$8445,"Отопление")</f>
        <v>#VALUE!</v>
      </c>
      <c r="L284" s="7" t="e">
        <f>Таблица13[[#This Row],[Возврат за июль]]+Таблица13[[#This Row],[возврат]]</f>
        <v>#VALUE!</v>
      </c>
      <c r="M284" s="7" t="e">
        <f>SUMIFS([2]Лист2!$H$2:$H$3988,[2]Лист2!$A$2:$A$3988,Таблица13[[#This Row],[Лицевой]])</f>
        <v>#VALUE!</v>
      </c>
    </row>
    <row r="285" spans="1:13" hidden="1" outlineLevel="2" x14ac:dyDescent="0.25">
      <c r="A285" s="16" t="s">
        <v>11</v>
      </c>
      <c r="B285" s="20">
        <v>347944.48</v>
      </c>
      <c r="C285" s="20">
        <v>2395</v>
      </c>
      <c r="D285" s="20">
        <v>75114</v>
      </c>
      <c r="E285" s="20">
        <v>6074.14</v>
      </c>
      <c r="F285" s="20">
        <v>34.5</v>
      </c>
      <c r="G285" s="20">
        <v>-1062</v>
      </c>
      <c r="H285" s="20">
        <v>0</v>
      </c>
      <c r="I285" s="20">
        <v>-30.15</v>
      </c>
      <c r="J285" s="13" t="s">
        <v>211</v>
      </c>
      <c r="K285" s="7" t="e">
        <f>SUMIFS([1]исходный!$I$2:$I$8445,[1]исходный!$A$2:$A$8445,Таблица13[[#This Row],[Лицевой]],[1]исходный!$C$2:$C$8445,"Отопление")</f>
        <v>#VALUE!</v>
      </c>
      <c r="L285" s="7" t="e">
        <f>Таблица13[[#This Row],[Возврат за июль]]+Таблица13[[#This Row],[возврат]]</f>
        <v>#VALUE!</v>
      </c>
      <c r="M285" s="7" t="e">
        <f>SUMIFS([2]Лист2!$H$2:$H$3988,[2]Лист2!$A$2:$A$3988,Таблица13[[#This Row],[Лицевой]])</f>
        <v>#VALUE!</v>
      </c>
    </row>
    <row r="286" spans="1:13" hidden="1" outlineLevel="2" x14ac:dyDescent="0.25">
      <c r="A286" s="16" t="s">
        <v>11</v>
      </c>
      <c r="B286" s="20">
        <v>347944.48</v>
      </c>
      <c r="C286" s="20">
        <v>2395</v>
      </c>
      <c r="D286" s="20">
        <v>75115</v>
      </c>
      <c r="E286" s="20">
        <v>4806.4799999999996</v>
      </c>
      <c r="F286" s="20">
        <v>27.3</v>
      </c>
      <c r="G286" s="20">
        <v>-840.35</v>
      </c>
      <c r="H286" s="20">
        <v>-730.42</v>
      </c>
      <c r="I286" s="20">
        <v>-23.86</v>
      </c>
      <c r="J286" s="13" t="s">
        <v>212</v>
      </c>
      <c r="K286" s="7" t="e">
        <f>SUMIFS([1]исходный!$I$2:$I$8445,[1]исходный!$A$2:$A$8445,Таблица13[[#This Row],[Лицевой]],[1]исходный!$C$2:$C$8445,"Отопление")</f>
        <v>#VALUE!</v>
      </c>
      <c r="L286" s="7" t="e">
        <f>Таблица13[[#This Row],[Возврат за июль]]+Таблица13[[#This Row],[возврат]]</f>
        <v>#VALUE!</v>
      </c>
      <c r="M286" s="7" t="e">
        <f>SUMIFS([2]Лист2!$H$2:$H$3988,[2]Лист2!$A$2:$A$3988,Таблица13[[#This Row],[Лицевой]])</f>
        <v>#VALUE!</v>
      </c>
    </row>
    <row r="287" spans="1:13" hidden="1" outlineLevel="2" x14ac:dyDescent="0.25">
      <c r="A287" s="16" t="s">
        <v>11</v>
      </c>
      <c r="B287" s="20">
        <v>347944.48</v>
      </c>
      <c r="C287" s="20">
        <v>2395</v>
      </c>
      <c r="D287" s="20">
        <v>75116</v>
      </c>
      <c r="E287" s="20">
        <v>6813.58</v>
      </c>
      <c r="F287" s="20">
        <v>38.700000000000003</v>
      </c>
      <c r="G287" s="20">
        <v>-1191.26</v>
      </c>
      <c r="H287" s="20">
        <v>-1035.43</v>
      </c>
      <c r="I287" s="20">
        <v>-33.82</v>
      </c>
      <c r="J287" s="13" t="s">
        <v>213</v>
      </c>
      <c r="K287" s="7" t="e">
        <f>SUMIFS([1]исходный!$I$2:$I$8445,[1]исходный!$A$2:$A$8445,Таблица13[[#This Row],[Лицевой]],[1]исходный!$C$2:$C$8445,"Отопление")</f>
        <v>#VALUE!</v>
      </c>
      <c r="L287" s="7" t="e">
        <f>Таблица13[[#This Row],[Возврат за июль]]+Таблица13[[#This Row],[возврат]]</f>
        <v>#VALUE!</v>
      </c>
      <c r="M287" s="7" t="e">
        <f>SUMIFS([2]Лист2!$H$2:$H$3988,[2]Лист2!$A$2:$A$3988,Таблица13[[#This Row],[Лицевой]])</f>
        <v>#VALUE!</v>
      </c>
    </row>
    <row r="288" spans="1:13" hidden="1" outlineLevel="2" x14ac:dyDescent="0.25">
      <c r="A288" s="16" t="s">
        <v>11</v>
      </c>
      <c r="B288" s="20">
        <v>347944.48</v>
      </c>
      <c r="C288" s="20">
        <v>2395</v>
      </c>
      <c r="D288" s="20">
        <v>75117</v>
      </c>
      <c r="E288" s="20">
        <v>6954.44</v>
      </c>
      <c r="F288" s="20">
        <v>39.5</v>
      </c>
      <c r="G288" s="20">
        <v>-1215.9000000000001</v>
      </c>
      <c r="H288" s="20">
        <v>-1056.83</v>
      </c>
      <c r="I288" s="20">
        <v>-34.53</v>
      </c>
      <c r="J288" s="13" t="s">
        <v>214</v>
      </c>
      <c r="K288" s="7" t="e">
        <f>SUMIFS([1]исходный!$I$2:$I$8445,[1]исходный!$A$2:$A$8445,Таблица13[[#This Row],[Лицевой]],[1]исходный!$C$2:$C$8445,"Отопление")</f>
        <v>#VALUE!</v>
      </c>
      <c r="L288" s="7" t="e">
        <f>Таблица13[[#This Row],[Возврат за июль]]+Таблица13[[#This Row],[возврат]]</f>
        <v>#VALUE!</v>
      </c>
      <c r="M288" s="7" t="e">
        <f>SUMIFS([2]Лист2!$H$2:$H$3988,[2]Лист2!$A$2:$A$3988,Таблица13[[#This Row],[Лицевой]])</f>
        <v>#VALUE!</v>
      </c>
    </row>
    <row r="289" spans="1:13" hidden="1" outlineLevel="2" x14ac:dyDescent="0.25">
      <c r="A289" s="16" t="s">
        <v>11</v>
      </c>
      <c r="B289" s="20">
        <v>347944.48</v>
      </c>
      <c r="C289" s="20">
        <v>2395</v>
      </c>
      <c r="D289" s="20">
        <v>75118</v>
      </c>
      <c r="E289" s="20">
        <v>4982.54</v>
      </c>
      <c r="F289" s="20">
        <v>28.3</v>
      </c>
      <c r="G289" s="20">
        <v>-871.13</v>
      </c>
      <c r="H289" s="20">
        <v>0</v>
      </c>
      <c r="I289" s="20">
        <v>-24.73</v>
      </c>
      <c r="J289" s="13" t="s">
        <v>215</v>
      </c>
      <c r="K289" s="7" t="e">
        <f>SUMIFS([1]исходный!$I$2:$I$8445,[1]исходный!$A$2:$A$8445,Таблица13[[#This Row],[Лицевой]],[1]исходный!$C$2:$C$8445,"Отопление")</f>
        <v>#VALUE!</v>
      </c>
      <c r="L289" s="7" t="e">
        <f>Таблица13[[#This Row],[Возврат за июль]]+Таблица13[[#This Row],[возврат]]</f>
        <v>#VALUE!</v>
      </c>
      <c r="M289" s="7" t="e">
        <f>SUMIFS([2]Лист2!$H$2:$H$3988,[2]Лист2!$A$2:$A$3988,Таблица13[[#This Row],[Лицевой]])</f>
        <v>#VALUE!</v>
      </c>
    </row>
    <row r="290" spans="1:13" hidden="1" outlineLevel="2" x14ac:dyDescent="0.25">
      <c r="A290" s="16" t="s">
        <v>11</v>
      </c>
      <c r="B290" s="20">
        <v>347944.48</v>
      </c>
      <c r="C290" s="20">
        <v>2395</v>
      </c>
      <c r="D290" s="20">
        <v>75119</v>
      </c>
      <c r="E290" s="20">
        <v>4947.34</v>
      </c>
      <c r="F290" s="20">
        <v>28.1</v>
      </c>
      <c r="G290" s="20">
        <v>-864.99</v>
      </c>
      <c r="H290" s="20">
        <v>-751.83</v>
      </c>
      <c r="I290" s="20">
        <v>-24.56</v>
      </c>
      <c r="J290" s="13" t="s">
        <v>216</v>
      </c>
      <c r="K290" s="7" t="e">
        <f>SUMIFS([1]исходный!$I$2:$I$8445,[1]исходный!$A$2:$A$8445,Таблица13[[#This Row],[Лицевой]],[1]исходный!$C$2:$C$8445,"Отопление")</f>
        <v>#VALUE!</v>
      </c>
      <c r="L290" s="7" t="e">
        <f>Таблица13[[#This Row],[Возврат за июль]]+Таблица13[[#This Row],[возврат]]</f>
        <v>#VALUE!</v>
      </c>
      <c r="M290" s="7" t="e">
        <f>SUMIFS([2]Лист2!$H$2:$H$3988,[2]Лист2!$A$2:$A$3988,Таблица13[[#This Row],[Лицевой]])</f>
        <v>#VALUE!</v>
      </c>
    </row>
    <row r="291" spans="1:13" hidden="1" outlineLevel="2" x14ac:dyDescent="0.25">
      <c r="A291" s="16" t="s">
        <v>11</v>
      </c>
      <c r="B291" s="20">
        <v>347944.48</v>
      </c>
      <c r="C291" s="20">
        <v>2395</v>
      </c>
      <c r="D291" s="20">
        <v>75120</v>
      </c>
      <c r="E291" s="20">
        <v>6338.21</v>
      </c>
      <c r="F291" s="20">
        <v>36</v>
      </c>
      <c r="G291" s="20">
        <v>-1108.1500000000001</v>
      </c>
      <c r="H291" s="20">
        <v>0</v>
      </c>
      <c r="I291" s="20">
        <v>-31.46</v>
      </c>
      <c r="J291" s="13" t="s">
        <v>217</v>
      </c>
      <c r="K291" s="7" t="e">
        <f>SUMIFS([1]исходный!$I$2:$I$8445,[1]исходный!$A$2:$A$8445,Таблица13[[#This Row],[Лицевой]],[1]исходный!$C$2:$C$8445,"Отопление")</f>
        <v>#VALUE!</v>
      </c>
      <c r="L291" s="7" t="e">
        <f>Таблица13[[#This Row],[Возврат за июль]]+Таблица13[[#This Row],[возврат]]</f>
        <v>#VALUE!</v>
      </c>
      <c r="M291" s="7" t="e">
        <f>SUMIFS([2]Лист2!$H$2:$H$3988,[2]Лист2!$A$2:$A$3988,Таблица13[[#This Row],[Лицевой]])</f>
        <v>#VALUE!</v>
      </c>
    </row>
    <row r="292" spans="1:13" hidden="1" outlineLevel="2" x14ac:dyDescent="0.25">
      <c r="A292" s="16" t="s">
        <v>11</v>
      </c>
      <c r="B292" s="20">
        <v>347944.48</v>
      </c>
      <c r="C292" s="20">
        <v>2395</v>
      </c>
      <c r="D292" s="20">
        <v>75121</v>
      </c>
      <c r="E292" s="20">
        <v>6285.38</v>
      </c>
      <c r="F292" s="20">
        <v>35.700000000000003</v>
      </c>
      <c r="G292" s="20">
        <v>-1098.9000000000001</v>
      </c>
      <c r="H292" s="20">
        <v>0</v>
      </c>
      <c r="I292" s="20">
        <v>-31.2</v>
      </c>
      <c r="J292" s="13" t="s">
        <v>218</v>
      </c>
      <c r="K292" s="7" t="e">
        <f>SUMIFS([1]исходный!$I$2:$I$8445,[1]исходный!$A$2:$A$8445,Таблица13[[#This Row],[Лицевой]],[1]исходный!$C$2:$C$8445,"Отопление")</f>
        <v>#VALUE!</v>
      </c>
      <c r="L292" s="7" t="e">
        <f>Таблица13[[#This Row],[Возврат за июль]]+Таблица13[[#This Row],[возврат]]</f>
        <v>#VALUE!</v>
      </c>
      <c r="M292" s="7" t="e">
        <f>SUMIFS([2]Лист2!$H$2:$H$3988,[2]Лист2!$A$2:$A$3988,Таблица13[[#This Row],[Лицевой]])</f>
        <v>#VALUE!</v>
      </c>
    </row>
    <row r="293" spans="1:13" hidden="1" outlineLevel="2" x14ac:dyDescent="0.25">
      <c r="A293" s="16" t="s">
        <v>11</v>
      </c>
      <c r="B293" s="20">
        <v>347944.48</v>
      </c>
      <c r="C293" s="20">
        <v>2395</v>
      </c>
      <c r="D293" s="20">
        <v>75122</v>
      </c>
      <c r="E293" s="20">
        <v>6197.35</v>
      </c>
      <c r="F293" s="20">
        <v>35.200000000000003</v>
      </c>
      <c r="G293" s="20">
        <v>-1083.51</v>
      </c>
      <c r="H293" s="20">
        <v>0</v>
      </c>
      <c r="I293" s="20">
        <v>-30.76</v>
      </c>
      <c r="J293" s="13" t="s">
        <v>219</v>
      </c>
      <c r="K293" s="7" t="e">
        <f>SUMIFS([1]исходный!$I$2:$I$8445,[1]исходный!$A$2:$A$8445,Таблица13[[#This Row],[Лицевой]],[1]исходный!$C$2:$C$8445,"Отопление")</f>
        <v>#VALUE!</v>
      </c>
      <c r="L293" s="7" t="e">
        <f>Таблица13[[#This Row],[Возврат за июль]]+Таблица13[[#This Row],[возврат]]</f>
        <v>#VALUE!</v>
      </c>
      <c r="M293" s="7" t="e">
        <f>SUMIFS([2]Лист2!$H$2:$H$3988,[2]Лист2!$A$2:$A$3988,Таблица13[[#This Row],[Лицевой]])</f>
        <v>#VALUE!</v>
      </c>
    </row>
    <row r="294" spans="1:13" hidden="1" outlineLevel="2" x14ac:dyDescent="0.25">
      <c r="A294" s="16" t="s">
        <v>11</v>
      </c>
      <c r="B294" s="20">
        <v>347944.48</v>
      </c>
      <c r="C294" s="20">
        <v>2395</v>
      </c>
      <c r="D294" s="20">
        <v>75123</v>
      </c>
      <c r="E294" s="20">
        <v>6214.94</v>
      </c>
      <c r="F294" s="20">
        <v>35.299999999999997</v>
      </c>
      <c r="G294" s="20">
        <v>-1086.57</v>
      </c>
      <c r="H294" s="20">
        <v>-944.46</v>
      </c>
      <c r="I294" s="20">
        <v>-30.85</v>
      </c>
      <c r="J294" s="13" t="s">
        <v>210</v>
      </c>
      <c r="K294" s="7" t="e">
        <f>SUMIFS([1]исходный!$I$2:$I$8445,[1]исходный!$A$2:$A$8445,Таблица13[[#This Row],[Лицевой]],[1]исходный!$C$2:$C$8445,"Отопление")</f>
        <v>#VALUE!</v>
      </c>
      <c r="L294" s="7" t="e">
        <f>Таблица13[[#This Row],[Возврат за июль]]+Таблица13[[#This Row],[возврат]]</f>
        <v>#VALUE!</v>
      </c>
      <c r="M294" s="7" t="e">
        <f>SUMIFS([2]Лист2!$H$2:$H$3988,[2]Лист2!$A$2:$A$3988,Таблица13[[#This Row],[Лицевой]])</f>
        <v>#VALUE!</v>
      </c>
    </row>
    <row r="295" spans="1:13" hidden="1" outlineLevel="2" x14ac:dyDescent="0.25">
      <c r="A295" s="16" t="s">
        <v>11</v>
      </c>
      <c r="B295" s="20">
        <v>347944.48</v>
      </c>
      <c r="C295" s="20">
        <v>2395</v>
      </c>
      <c r="D295" s="20">
        <v>75124</v>
      </c>
      <c r="E295" s="20">
        <v>6320.62</v>
      </c>
      <c r="F295" s="20">
        <v>35.9</v>
      </c>
      <c r="G295" s="20">
        <v>-1105.08</v>
      </c>
      <c r="H295" s="20">
        <v>0</v>
      </c>
      <c r="I295" s="20">
        <v>-31.38</v>
      </c>
      <c r="J295" s="13" t="s">
        <v>220</v>
      </c>
      <c r="K295" s="7" t="e">
        <f>SUMIFS([1]исходный!$I$2:$I$8445,[1]исходный!$A$2:$A$8445,Таблица13[[#This Row],[Лицевой]],[1]исходный!$C$2:$C$8445,"Отопление")</f>
        <v>#VALUE!</v>
      </c>
      <c r="L295" s="7" t="e">
        <f>Таблица13[[#This Row],[Возврат за июль]]+Таблица13[[#This Row],[возврат]]</f>
        <v>#VALUE!</v>
      </c>
      <c r="M295" s="7" t="e">
        <f>SUMIFS([2]Лист2!$H$2:$H$3988,[2]Лист2!$A$2:$A$3988,Таблица13[[#This Row],[Лицевой]])</f>
        <v>#VALUE!</v>
      </c>
    </row>
    <row r="296" spans="1:13" hidden="1" outlineLevel="2" x14ac:dyDescent="0.25">
      <c r="A296" s="16" t="s">
        <v>11</v>
      </c>
      <c r="B296" s="20">
        <v>347944.48</v>
      </c>
      <c r="C296" s="20">
        <v>2395</v>
      </c>
      <c r="D296" s="20">
        <v>75125</v>
      </c>
      <c r="E296" s="20">
        <v>6285.38</v>
      </c>
      <c r="F296" s="20">
        <v>35.700000000000003</v>
      </c>
      <c r="G296" s="20">
        <v>-1098.9000000000001</v>
      </c>
      <c r="H296" s="20">
        <v>0</v>
      </c>
      <c r="I296" s="20">
        <v>-31.2</v>
      </c>
      <c r="J296" s="13" t="s">
        <v>218</v>
      </c>
      <c r="K296" s="7" t="e">
        <f>SUMIFS([1]исходный!$I$2:$I$8445,[1]исходный!$A$2:$A$8445,Таблица13[[#This Row],[Лицевой]],[1]исходный!$C$2:$C$8445,"Отопление")</f>
        <v>#VALUE!</v>
      </c>
      <c r="L296" s="7" t="e">
        <f>Таблица13[[#This Row],[Возврат за июль]]+Таблица13[[#This Row],[возврат]]</f>
        <v>#VALUE!</v>
      </c>
      <c r="M296" s="7" t="e">
        <f>SUMIFS([2]Лист2!$H$2:$H$3988,[2]Лист2!$A$2:$A$3988,Таблица13[[#This Row],[Лицевой]])</f>
        <v>#VALUE!</v>
      </c>
    </row>
    <row r="297" spans="1:13" hidden="1" outlineLevel="2" x14ac:dyDescent="0.25">
      <c r="A297" s="16" t="s">
        <v>11</v>
      </c>
      <c r="B297" s="20">
        <v>347944.48</v>
      </c>
      <c r="C297" s="20">
        <v>2395</v>
      </c>
      <c r="D297" s="20">
        <v>75126</v>
      </c>
      <c r="E297" s="20">
        <v>6179.75</v>
      </c>
      <c r="F297" s="20">
        <v>35.1</v>
      </c>
      <c r="G297" s="20">
        <v>-1080.44</v>
      </c>
      <c r="H297" s="20">
        <v>-939.11</v>
      </c>
      <c r="I297" s="20">
        <v>-30.68</v>
      </c>
      <c r="J297" s="13" t="s">
        <v>221</v>
      </c>
      <c r="K297" s="7" t="e">
        <f>SUMIFS([1]исходный!$I$2:$I$8445,[1]исходный!$A$2:$A$8445,Таблица13[[#This Row],[Лицевой]],[1]исходный!$C$2:$C$8445,"Отопление")</f>
        <v>#VALUE!</v>
      </c>
      <c r="L297" s="7" t="e">
        <f>Таблица13[[#This Row],[Возврат за июль]]+Таблица13[[#This Row],[возврат]]</f>
        <v>#VALUE!</v>
      </c>
      <c r="M297" s="7" t="e">
        <f>SUMIFS([2]Лист2!$H$2:$H$3988,[2]Лист2!$A$2:$A$3988,Таблица13[[#This Row],[Лицевой]])</f>
        <v>#VALUE!</v>
      </c>
    </row>
    <row r="298" spans="1:13" hidden="1" outlineLevel="2" x14ac:dyDescent="0.25">
      <c r="A298" s="16" t="s">
        <v>11</v>
      </c>
      <c r="B298" s="20">
        <v>347944.48</v>
      </c>
      <c r="C298" s="20">
        <v>2395</v>
      </c>
      <c r="D298" s="20">
        <v>75127</v>
      </c>
      <c r="E298" s="20">
        <v>6267.78</v>
      </c>
      <c r="F298" s="20">
        <v>35.6</v>
      </c>
      <c r="G298" s="20">
        <v>-1095.83</v>
      </c>
      <c r="H298" s="20">
        <v>0</v>
      </c>
      <c r="I298" s="20">
        <v>-31.11</v>
      </c>
      <c r="J298" s="13" t="s">
        <v>207</v>
      </c>
      <c r="K298" s="7" t="e">
        <f>SUMIFS([1]исходный!$I$2:$I$8445,[1]исходный!$A$2:$A$8445,Таблица13[[#This Row],[Лицевой]],[1]исходный!$C$2:$C$8445,"Отопление")</f>
        <v>#VALUE!</v>
      </c>
      <c r="L298" s="7" t="e">
        <f>Таблица13[[#This Row],[Возврат за июль]]+Таблица13[[#This Row],[возврат]]</f>
        <v>#VALUE!</v>
      </c>
      <c r="M298" s="7" t="e">
        <f>SUMIFS([2]Лист2!$H$2:$H$3988,[2]Лист2!$A$2:$A$3988,Таблица13[[#This Row],[Лицевой]])</f>
        <v>#VALUE!</v>
      </c>
    </row>
    <row r="299" spans="1:13" hidden="1" outlineLevel="2" x14ac:dyDescent="0.25">
      <c r="A299" s="16" t="s">
        <v>11</v>
      </c>
      <c r="B299" s="20">
        <v>347944.48</v>
      </c>
      <c r="C299" s="20">
        <v>2395</v>
      </c>
      <c r="D299" s="20">
        <v>75128</v>
      </c>
      <c r="E299" s="20">
        <v>6056.48</v>
      </c>
      <c r="F299" s="20">
        <v>34.4</v>
      </c>
      <c r="G299" s="20">
        <v>-1058.8599999999999</v>
      </c>
      <c r="H299" s="20">
        <v>0</v>
      </c>
      <c r="I299" s="20">
        <v>-30.06</v>
      </c>
      <c r="J299" s="13" t="s">
        <v>222</v>
      </c>
      <c r="K299" s="7" t="e">
        <f>SUMIFS([1]исходный!$I$2:$I$8445,[1]исходный!$A$2:$A$8445,Таблица13[[#This Row],[Лицевой]],[1]исходный!$C$2:$C$8445,"Отопление")</f>
        <v>#VALUE!</v>
      </c>
      <c r="L299" s="7" t="e">
        <f>Таблица13[[#This Row],[Возврат за июль]]+Таблица13[[#This Row],[возврат]]</f>
        <v>#VALUE!</v>
      </c>
      <c r="M299" s="7" t="e">
        <f>SUMIFS([2]Лист2!$H$2:$H$3988,[2]Лист2!$A$2:$A$3988,Таблица13[[#This Row],[Лицевой]])</f>
        <v>#VALUE!</v>
      </c>
    </row>
    <row r="300" spans="1:13" hidden="1" outlineLevel="2" x14ac:dyDescent="0.25">
      <c r="A300" s="16" t="s">
        <v>11</v>
      </c>
      <c r="B300" s="20">
        <v>347944.48</v>
      </c>
      <c r="C300" s="20">
        <v>2395</v>
      </c>
      <c r="D300" s="20">
        <v>75129</v>
      </c>
      <c r="E300" s="20">
        <v>4665.62</v>
      </c>
      <c r="F300" s="20">
        <v>26.5</v>
      </c>
      <c r="G300" s="20">
        <v>-815.71</v>
      </c>
      <c r="H300" s="20">
        <v>-709.01</v>
      </c>
      <c r="I300" s="20">
        <v>-23.15</v>
      </c>
      <c r="J300" s="13" t="s">
        <v>223</v>
      </c>
      <c r="K300" s="7" t="e">
        <f>SUMIFS([1]исходный!$I$2:$I$8445,[1]исходный!$A$2:$A$8445,Таблица13[[#This Row],[Лицевой]],[1]исходный!$C$2:$C$8445,"Отопление")</f>
        <v>#VALUE!</v>
      </c>
      <c r="L300" s="7" t="e">
        <f>Таблица13[[#This Row],[Возврат за июль]]+Таблица13[[#This Row],[возврат]]</f>
        <v>#VALUE!</v>
      </c>
      <c r="M300" s="7" t="e">
        <f>SUMIFS([2]Лист2!$H$2:$H$3988,[2]Лист2!$A$2:$A$3988,Таблица13[[#This Row],[Лицевой]])</f>
        <v>#VALUE!</v>
      </c>
    </row>
    <row r="301" spans="1:13" hidden="1" outlineLevel="2" x14ac:dyDescent="0.25">
      <c r="A301" s="16" t="s">
        <v>11</v>
      </c>
      <c r="B301" s="20">
        <v>347944.48</v>
      </c>
      <c r="C301" s="20">
        <v>2395</v>
      </c>
      <c r="D301" s="20">
        <v>75130</v>
      </c>
      <c r="E301" s="20">
        <v>6954.44</v>
      </c>
      <c r="F301" s="20">
        <v>39.5</v>
      </c>
      <c r="G301" s="20">
        <v>-1215.9000000000001</v>
      </c>
      <c r="H301" s="20">
        <v>0</v>
      </c>
      <c r="I301" s="20">
        <v>-34.53</v>
      </c>
      <c r="J301" s="13" t="s">
        <v>214</v>
      </c>
      <c r="K301" s="7" t="e">
        <f>SUMIFS([1]исходный!$I$2:$I$8445,[1]исходный!$A$2:$A$8445,Таблица13[[#This Row],[Лицевой]],[1]исходный!$C$2:$C$8445,"Отопление")</f>
        <v>#VALUE!</v>
      </c>
      <c r="L301" s="7" t="e">
        <f>Таблица13[[#This Row],[Возврат за июль]]+Таблица13[[#This Row],[возврат]]</f>
        <v>#VALUE!</v>
      </c>
      <c r="M301" s="7" t="e">
        <f>SUMIFS([2]Лист2!$H$2:$H$3988,[2]Лист2!$A$2:$A$3988,Таблица13[[#This Row],[Лицевой]])</f>
        <v>#VALUE!</v>
      </c>
    </row>
    <row r="302" spans="1:13" hidden="1" outlineLevel="2" x14ac:dyDescent="0.25">
      <c r="A302" s="16" t="s">
        <v>11</v>
      </c>
      <c r="B302" s="20">
        <v>347944.48</v>
      </c>
      <c r="C302" s="20">
        <v>2395</v>
      </c>
      <c r="D302" s="20">
        <v>75131</v>
      </c>
      <c r="E302" s="20">
        <v>7077.66</v>
      </c>
      <c r="F302" s="20">
        <v>40.200000000000003</v>
      </c>
      <c r="G302" s="20">
        <v>-1237.42</v>
      </c>
      <c r="H302" s="20">
        <v>-1075.56</v>
      </c>
      <c r="I302" s="20">
        <v>-35.130000000000003</v>
      </c>
      <c r="J302" s="13" t="s">
        <v>224</v>
      </c>
      <c r="K302" s="7" t="e">
        <f>SUMIFS([1]исходный!$I$2:$I$8445,[1]исходный!$A$2:$A$8445,Таблица13[[#This Row],[Лицевой]],[1]исходный!$C$2:$C$8445,"Отопление")</f>
        <v>#VALUE!</v>
      </c>
      <c r="L302" s="7" t="e">
        <f>Таблица13[[#This Row],[Возврат за июль]]+Таблица13[[#This Row],[возврат]]</f>
        <v>#VALUE!</v>
      </c>
      <c r="M302" s="7" t="e">
        <f>SUMIFS([2]Лист2!$H$2:$H$3988,[2]Лист2!$A$2:$A$3988,Таблица13[[#This Row],[Лицевой]])</f>
        <v>#VALUE!</v>
      </c>
    </row>
    <row r="303" spans="1:13" hidden="1" outlineLevel="2" x14ac:dyDescent="0.25">
      <c r="A303" s="16" t="s">
        <v>11</v>
      </c>
      <c r="B303" s="20">
        <v>347944.48</v>
      </c>
      <c r="C303" s="20">
        <v>2395</v>
      </c>
      <c r="D303" s="20">
        <v>75132</v>
      </c>
      <c r="E303" s="20">
        <v>4683.21</v>
      </c>
      <c r="F303" s="20">
        <v>26.6</v>
      </c>
      <c r="G303" s="20">
        <v>-818.77</v>
      </c>
      <c r="H303" s="20">
        <v>-711.69</v>
      </c>
      <c r="I303" s="20">
        <v>-23.25</v>
      </c>
      <c r="J303" s="13" t="s">
        <v>225</v>
      </c>
      <c r="K303" s="7" t="e">
        <f>SUMIFS([1]исходный!$I$2:$I$8445,[1]исходный!$A$2:$A$8445,Таблица13[[#This Row],[Лицевой]],[1]исходный!$C$2:$C$8445,"Отопление")</f>
        <v>#VALUE!</v>
      </c>
      <c r="L303" s="7" t="e">
        <f>Таблица13[[#This Row],[Возврат за июль]]+Таблица13[[#This Row],[возврат]]</f>
        <v>#VALUE!</v>
      </c>
      <c r="M303" s="7" t="e">
        <f>SUMIFS([2]Лист2!$H$2:$H$3988,[2]Лист2!$A$2:$A$3988,Таблица13[[#This Row],[Лицевой]])</f>
        <v>#VALUE!</v>
      </c>
    </row>
    <row r="304" spans="1:13" hidden="1" outlineLevel="2" x14ac:dyDescent="0.25">
      <c r="A304" s="16" t="s">
        <v>11</v>
      </c>
      <c r="B304" s="20">
        <v>347944.48</v>
      </c>
      <c r="C304" s="20">
        <v>2395</v>
      </c>
      <c r="D304" s="20">
        <v>75133</v>
      </c>
      <c r="E304" s="20">
        <v>4788.88</v>
      </c>
      <c r="F304" s="20">
        <v>27.2</v>
      </c>
      <c r="G304" s="20">
        <v>-837.28</v>
      </c>
      <c r="H304" s="20">
        <v>0</v>
      </c>
      <c r="I304" s="20">
        <v>-23.78</v>
      </c>
      <c r="J304" s="13" t="s">
        <v>226</v>
      </c>
      <c r="K304" s="7" t="e">
        <f>SUMIFS([1]исходный!$I$2:$I$8445,[1]исходный!$A$2:$A$8445,Таблица13[[#This Row],[Лицевой]],[1]исходный!$C$2:$C$8445,"Отопление")</f>
        <v>#VALUE!</v>
      </c>
      <c r="L304" s="7" t="e">
        <f>Таблица13[[#This Row],[Возврат за июль]]+Таблица13[[#This Row],[возврат]]</f>
        <v>#VALUE!</v>
      </c>
      <c r="M304" s="7" t="e">
        <f>SUMIFS([2]Лист2!$H$2:$H$3988,[2]Лист2!$A$2:$A$3988,Таблица13[[#This Row],[Лицевой]])</f>
        <v>#VALUE!</v>
      </c>
    </row>
    <row r="305" spans="1:13" hidden="1" outlineLevel="2" x14ac:dyDescent="0.25">
      <c r="A305" s="16" t="s">
        <v>11</v>
      </c>
      <c r="B305" s="20">
        <v>347944.48</v>
      </c>
      <c r="C305" s="20">
        <v>2395</v>
      </c>
      <c r="D305" s="20">
        <v>75134</v>
      </c>
      <c r="E305" s="20">
        <v>6232.6</v>
      </c>
      <c r="F305" s="20">
        <v>35.4</v>
      </c>
      <c r="G305" s="20">
        <v>-1089.7</v>
      </c>
      <c r="H305" s="20">
        <v>-947.14</v>
      </c>
      <c r="I305" s="20">
        <v>-30.94</v>
      </c>
      <c r="J305" s="13" t="s">
        <v>227</v>
      </c>
      <c r="K305" s="7" t="e">
        <f>SUMIFS([1]исходный!$I$2:$I$8445,[1]исходный!$A$2:$A$8445,Таблица13[[#This Row],[Лицевой]],[1]исходный!$C$2:$C$8445,"Отопление")</f>
        <v>#VALUE!</v>
      </c>
      <c r="L305" s="7" t="e">
        <f>Таблица13[[#This Row],[Возврат за июль]]+Таблица13[[#This Row],[возврат]]</f>
        <v>#VALUE!</v>
      </c>
      <c r="M305" s="7" t="e">
        <f>SUMIFS([2]Лист2!$H$2:$H$3988,[2]Лист2!$A$2:$A$3988,Таблица13[[#This Row],[Лицевой]])</f>
        <v>#VALUE!</v>
      </c>
    </row>
    <row r="306" spans="1:13" hidden="1" outlineLevel="2" x14ac:dyDescent="0.25">
      <c r="A306" s="16" t="s">
        <v>11</v>
      </c>
      <c r="B306" s="20">
        <v>347944.48</v>
      </c>
      <c r="C306" s="20">
        <v>2395</v>
      </c>
      <c r="D306" s="20">
        <v>75135</v>
      </c>
      <c r="E306" s="20">
        <v>6285.38</v>
      </c>
      <c r="F306" s="20">
        <v>35.700000000000003</v>
      </c>
      <c r="G306" s="20">
        <v>-1098.9000000000001</v>
      </c>
      <c r="H306" s="20">
        <v>-955.16</v>
      </c>
      <c r="I306" s="20">
        <v>-31.2</v>
      </c>
      <c r="J306" s="13" t="s">
        <v>218</v>
      </c>
      <c r="K306" s="7" t="e">
        <f>SUMIFS([1]исходный!$I$2:$I$8445,[1]исходный!$A$2:$A$8445,Таблица13[[#This Row],[Лицевой]],[1]исходный!$C$2:$C$8445,"Отопление")</f>
        <v>#VALUE!</v>
      </c>
      <c r="L306" s="7" t="e">
        <f>Таблица13[[#This Row],[Возврат за июль]]+Таблица13[[#This Row],[возврат]]</f>
        <v>#VALUE!</v>
      </c>
      <c r="M306" s="7" t="e">
        <f>SUMIFS([2]Лист2!$H$2:$H$3988,[2]Лист2!$A$2:$A$3988,Таблица13[[#This Row],[Лицевой]])</f>
        <v>#VALUE!</v>
      </c>
    </row>
    <row r="307" spans="1:13" hidden="1" outlineLevel="2" x14ac:dyDescent="0.25">
      <c r="A307" s="16" t="s">
        <v>11</v>
      </c>
      <c r="B307" s="20">
        <v>347944.48</v>
      </c>
      <c r="C307" s="20">
        <v>2395</v>
      </c>
      <c r="D307" s="20">
        <v>75136</v>
      </c>
      <c r="E307" s="20">
        <v>6179.75</v>
      </c>
      <c r="F307" s="20">
        <v>35.1</v>
      </c>
      <c r="G307" s="20">
        <v>-1080.44</v>
      </c>
      <c r="H307" s="20">
        <v>0</v>
      </c>
      <c r="I307" s="20">
        <v>-30.68</v>
      </c>
      <c r="J307" s="13" t="s">
        <v>221</v>
      </c>
      <c r="K307" s="7" t="e">
        <f>SUMIFS([1]исходный!$I$2:$I$8445,[1]исходный!$A$2:$A$8445,Таблица13[[#This Row],[Лицевой]],[1]исходный!$C$2:$C$8445,"Отопление")</f>
        <v>#VALUE!</v>
      </c>
      <c r="L307" s="7" t="e">
        <f>Таблица13[[#This Row],[Возврат за июль]]+Таблица13[[#This Row],[возврат]]</f>
        <v>#VALUE!</v>
      </c>
      <c r="M307" s="7" t="e">
        <f>SUMIFS([2]Лист2!$H$2:$H$3988,[2]Лист2!$A$2:$A$3988,Таблица13[[#This Row],[Лицевой]])</f>
        <v>#VALUE!</v>
      </c>
    </row>
    <row r="308" spans="1:13" hidden="1" outlineLevel="2" x14ac:dyDescent="0.25">
      <c r="A308" s="16" t="s">
        <v>11</v>
      </c>
      <c r="B308" s="20">
        <v>347944.48</v>
      </c>
      <c r="C308" s="20">
        <v>2395</v>
      </c>
      <c r="D308" s="20">
        <v>75137</v>
      </c>
      <c r="E308" s="20">
        <v>6038.9</v>
      </c>
      <c r="F308" s="20">
        <v>34.299999999999997</v>
      </c>
      <c r="G308" s="20">
        <v>-1055.81</v>
      </c>
      <c r="H308" s="20">
        <v>-917.7</v>
      </c>
      <c r="I308" s="20">
        <v>-29.97</v>
      </c>
      <c r="J308" s="13" t="s">
        <v>228</v>
      </c>
      <c r="K308" s="7" t="e">
        <f>SUMIFS([1]исходный!$I$2:$I$8445,[1]исходный!$A$2:$A$8445,Таблица13[[#This Row],[Лицевой]],[1]исходный!$C$2:$C$8445,"Отопление")</f>
        <v>#VALUE!</v>
      </c>
      <c r="L308" s="7" t="e">
        <f>Таблица13[[#This Row],[Возврат за июль]]+Таблица13[[#This Row],[возврат]]</f>
        <v>#VALUE!</v>
      </c>
      <c r="M308" s="7" t="e">
        <f>SUMIFS([2]Лист2!$H$2:$H$3988,[2]Лист2!$A$2:$A$3988,Таблица13[[#This Row],[Лицевой]])</f>
        <v>#VALUE!</v>
      </c>
    </row>
    <row r="309" spans="1:13" hidden="1" outlineLevel="2" x14ac:dyDescent="0.25">
      <c r="A309" s="16" t="s">
        <v>11</v>
      </c>
      <c r="B309" s="20">
        <v>347944.48</v>
      </c>
      <c r="C309" s="20">
        <v>2395</v>
      </c>
      <c r="D309" s="20">
        <v>75138</v>
      </c>
      <c r="E309" s="20">
        <v>6355.82</v>
      </c>
      <c r="F309" s="20">
        <v>36.1</v>
      </c>
      <c r="G309" s="20">
        <v>-1111.23</v>
      </c>
      <c r="H309" s="20">
        <v>-965.86</v>
      </c>
      <c r="I309" s="20">
        <v>-31.54</v>
      </c>
      <c r="J309" s="13" t="s">
        <v>229</v>
      </c>
      <c r="K309" s="7" t="e">
        <f>SUMIFS([1]исходный!$I$2:$I$8445,[1]исходный!$A$2:$A$8445,Таблица13[[#This Row],[Лицевой]],[1]исходный!$C$2:$C$8445,"Отопление")</f>
        <v>#VALUE!</v>
      </c>
      <c r="L309" s="7" t="e">
        <f>Таблица13[[#This Row],[Возврат за июль]]+Таблица13[[#This Row],[возврат]]</f>
        <v>#VALUE!</v>
      </c>
      <c r="M309" s="7" t="e">
        <f>SUMIFS([2]Лист2!$H$2:$H$3988,[2]Лист2!$A$2:$A$3988,Таблица13[[#This Row],[Лицевой]])</f>
        <v>#VALUE!</v>
      </c>
    </row>
    <row r="310" spans="1:13" hidden="1" outlineLevel="2" x14ac:dyDescent="0.25">
      <c r="A310" s="16" t="s">
        <v>11</v>
      </c>
      <c r="B310" s="20">
        <v>347944.48</v>
      </c>
      <c r="C310" s="20">
        <v>2395</v>
      </c>
      <c r="D310" s="20">
        <v>75139</v>
      </c>
      <c r="E310" s="20">
        <v>6232.6</v>
      </c>
      <c r="F310" s="20">
        <v>35.4</v>
      </c>
      <c r="G310" s="20">
        <v>-1089.7</v>
      </c>
      <c r="H310" s="20">
        <v>0</v>
      </c>
      <c r="I310" s="20">
        <v>-30.94</v>
      </c>
      <c r="J310" s="13" t="s">
        <v>227</v>
      </c>
      <c r="K310" s="7" t="e">
        <f>SUMIFS([1]исходный!$I$2:$I$8445,[1]исходный!$A$2:$A$8445,Таблица13[[#This Row],[Лицевой]],[1]исходный!$C$2:$C$8445,"Отопление")</f>
        <v>#VALUE!</v>
      </c>
      <c r="L310" s="7" t="e">
        <f>Таблица13[[#This Row],[Возврат за июль]]+Таблица13[[#This Row],[возврат]]</f>
        <v>#VALUE!</v>
      </c>
      <c r="M310" s="7" t="e">
        <f>SUMIFS([2]Лист2!$H$2:$H$3988,[2]Лист2!$A$2:$A$3988,Таблица13[[#This Row],[Лицевой]])</f>
        <v>#VALUE!</v>
      </c>
    </row>
    <row r="311" spans="1:13" hidden="1" outlineLevel="2" x14ac:dyDescent="0.25">
      <c r="A311" s="16" t="s">
        <v>11</v>
      </c>
      <c r="B311" s="20">
        <v>347944.48</v>
      </c>
      <c r="C311" s="20">
        <v>2395</v>
      </c>
      <c r="D311" s="20">
        <v>75140</v>
      </c>
      <c r="E311" s="20">
        <v>6320.62</v>
      </c>
      <c r="F311" s="20">
        <v>35.9</v>
      </c>
      <c r="G311" s="20">
        <v>-1105.08</v>
      </c>
      <c r="H311" s="20">
        <v>-960.51</v>
      </c>
      <c r="I311" s="20">
        <v>-31.38</v>
      </c>
      <c r="J311" s="13" t="s">
        <v>220</v>
      </c>
      <c r="K311" s="7" t="e">
        <f>SUMIFS([1]исходный!$I$2:$I$8445,[1]исходный!$A$2:$A$8445,Таблица13[[#This Row],[Лицевой]],[1]исходный!$C$2:$C$8445,"Отопление")</f>
        <v>#VALUE!</v>
      </c>
      <c r="L311" s="7" t="e">
        <f>Таблица13[[#This Row],[Возврат за июль]]+Таблица13[[#This Row],[возврат]]</f>
        <v>#VALUE!</v>
      </c>
      <c r="M311" s="7" t="e">
        <f>SUMIFS([2]Лист2!$H$2:$H$3988,[2]Лист2!$A$2:$A$3988,Таблица13[[#This Row],[Лицевой]])</f>
        <v>#VALUE!</v>
      </c>
    </row>
    <row r="312" spans="1:13" hidden="1" outlineLevel="2" x14ac:dyDescent="0.25">
      <c r="A312" s="16" t="s">
        <v>11</v>
      </c>
      <c r="B312" s="20">
        <v>347944.48</v>
      </c>
      <c r="C312" s="20">
        <v>2395</v>
      </c>
      <c r="D312" s="20">
        <v>75141</v>
      </c>
      <c r="E312" s="20">
        <v>6267.78</v>
      </c>
      <c r="F312" s="20">
        <v>35.6</v>
      </c>
      <c r="G312" s="20">
        <v>-1095.83</v>
      </c>
      <c r="H312" s="20">
        <v>-952.49</v>
      </c>
      <c r="I312" s="20">
        <v>-31.11</v>
      </c>
      <c r="J312" s="13" t="s">
        <v>207</v>
      </c>
      <c r="K312" s="7" t="e">
        <f>SUMIFS([1]исходный!$I$2:$I$8445,[1]исходный!$A$2:$A$8445,Таблица13[[#This Row],[Лицевой]],[1]исходный!$C$2:$C$8445,"Отопление")</f>
        <v>#VALUE!</v>
      </c>
      <c r="L312" s="7" t="e">
        <f>Таблица13[[#This Row],[Возврат за июль]]+Таблица13[[#This Row],[возврат]]</f>
        <v>#VALUE!</v>
      </c>
      <c r="M312" s="7" t="e">
        <f>SUMIFS([2]Лист2!$H$2:$H$3988,[2]Лист2!$A$2:$A$3988,Таблица13[[#This Row],[Лицевой]])</f>
        <v>#VALUE!</v>
      </c>
    </row>
    <row r="313" spans="1:13" hidden="1" outlineLevel="2" x14ac:dyDescent="0.25">
      <c r="A313" s="16" t="s">
        <v>11</v>
      </c>
      <c r="B313" s="20">
        <v>347944.48</v>
      </c>
      <c r="C313" s="20">
        <v>2395</v>
      </c>
      <c r="D313" s="20">
        <v>75142</v>
      </c>
      <c r="E313" s="20">
        <v>6056.48</v>
      </c>
      <c r="F313" s="20">
        <v>34.4</v>
      </c>
      <c r="G313" s="20">
        <v>-1058.8599999999999</v>
      </c>
      <c r="H313" s="20">
        <v>0</v>
      </c>
      <c r="I313" s="20">
        <v>-30.06</v>
      </c>
      <c r="J313" s="13" t="s">
        <v>222</v>
      </c>
      <c r="K313" s="7" t="e">
        <f>SUMIFS([1]исходный!$I$2:$I$8445,[1]исходный!$A$2:$A$8445,Таблица13[[#This Row],[Лицевой]],[1]исходный!$C$2:$C$8445,"Отопление")</f>
        <v>#VALUE!</v>
      </c>
      <c r="L313" s="7" t="e">
        <f>Таблица13[[#This Row],[Возврат за июль]]+Таблица13[[#This Row],[возврат]]</f>
        <v>#VALUE!</v>
      </c>
      <c r="M313" s="7" t="e">
        <f>SUMIFS([2]Лист2!$H$2:$H$3988,[2]Лист2!$A$2:$A$3988,Таблица13[[#This Row],[Лицевой]])</f>
        <v>#VALUE!</v>
      </c>
    </row>
    <row r="314" spans="1:13" hidden="1" outlineLevel="2" x14ac:dyDescent="0.25">
      <c r="A314" s="16" t="s">
        <v>11</v>
      </c>
      <c r="B314" s="20">
        <v>347944.48</v>
      </c>
      <c r="C314" s="20">
        <v>2395</v>
      </c>
      <c r="D314" s="20">
        <v>75143</v>
      </c>
      <c r="E314" s="20">
        <v>4982.54</v>
      </c>
      <c r="F314" s="20">
        <v>28.3</v>
      </c>
      <c r="G314" s="20">
        <v>-871.13</v>
      </c>
      <c r="H314" s="20">
        <v>-757.17</v>
      </c>
      <c r="I314" s="20">
        <v>-24.73</v>
      </c>
      <c r="J314" s="13" t="s">
        <v>215</v>
      </c>
      <c r="K314" s="7" t="e">
        <f>SUMIFS([1]исходный!$I$2:$I$8445,[1]исходный!$A$2:$A$8445,Таблица13[[#This Row],[Лицевой]],[1]исходный!$C$2:$C$8445,"Отопление")</f>
        <v>#VALUE!</v>
      </c>
      <c r="L314" s="7" t="e">
        <f>Таблица13[[#This Row],[Возврат за июль]]+Таблица13[[#This Row],[возврат]]</f>
        <v>#VALUE!</v>
      </c>
      <c r="M314" s="7" t="e">
        <f>SUMIFS([2]Лист2!$H$2:$H$3988,[2]Лист2!$A$2:$A$3988,Таблица13[[#This Row],[Лицевой]])</f>
        <v>#VALUE!</v>
      </c>
    </row>
    <row r="315" spans="1:13" hidden="1" outlineLevel="2" x14ac:dyDescent="0.25">
      <c r="A315" s="16" t="s">
        <v>11</v>
      </c>
      <c r="B315" s="20">
        <v>347944.48</v>
      </c>
      <c r="C315" s="20">
        <v>2395</v>
      </c>
      <c r="D315" s="20">
        <v>75144</v>
      </c>
      <c r="E315" s="20">
        <v>6954.44</v>
      </c>
      <c r="F315" s="20">
        <v>39.5</v>
      </c>
      <c r="G315" s="20">
        <v>-1215.9000000000001</v>
      </c>
      <c r="H315" s="20">
        <v>-1056.83</v>
      </c>
      <c r="I315" s="20">
        <v>-34.53</v>
      </c>
      <c r="J315" s="13" t="s">
        <v>214</v>
      </c>
      <c r="K315" s="7" t="e">
        <f>SUMIFS([1]исходный!$I$2:$I$8445,[1]исходный!$A$2:$A$8445,Таблица13[[#This Row],[Лицевой]],[1]исходный!$C$2:$C$8445,"Отопление")</f>
        <v>#VALUE!</v>
      </c>
      <c r="L315" s="7" t="e">
        <f>Таблица13[[#This Row],[Возврат за июль]]+Таблица13[[#This Row],[возврат]]</f>
        <v>#VALUE!</v>
      </c>
      <c r="M315" s="7" t="e">
        <f>SUMIFS([2]Лист2!$H$2:$H$3988,[2]Лист2!$A$2:$A$3988,Таблица13[[#This Row],[Лицевой]])</f>
        <v>#VALUE!</v>
      </c>
    </row>
    <row r="316" spans="1:13" hidden="1" outlineLevel="2" x14ac:dyDescent="0.25">
      <c r="A316" s="16" t="s">
        <v>11</v>
      </c>
      <c r="B316" s="20">
        <v>347944.48</v>
      </c>
      <c r="C316" s="20">
        <v>2395</v>
      </c>
      <c r="D316" s="20">
        <v>75145</v>
      </c>
      <c r="E316" s="20">
        <v>6972.04</v>
      </c>
      <c r="F316" s="20">
        <v>39.6</v>
      </c>
      <c r="G316" s="20">
        <v>-1218.97</v>
      </c>
      <c r="H316" s="20">
        <v>-1059.51</v>
      </c>
      <c r="I316" s="20">
        <v>-34.61</v>
      </c>
      <c r="J316" s="13" t="s">
        <v>230</v>
      </c>
      <c r="K316" s="7" t="e">
        <f>SUMIFS([1]исходный!$I$2:$I$8445,[1]исходный!$A$2:$A$8445,Таблица13[[#This Row],[Лицевой]],[1]исходный!$C$2:$C$8445,"Отопление")</f>
        <v>#VALUE!</v>
      </c>
      <c r="L316" s="7" t="e">
        <f>Таблица13[[#This Row],[Возврат за июль]]+Таблица13[[#This Row],[возврат]]</f>
        <v>#VALUE!</v>
      </c>
      <c r="M316" s="7" t="e">
        <f>SUMIFS([2]Лист2!$H$2:$H$3988,[2]Лист2!$A$2:$A$3988,Таблица13[[#This Row],[Лицевой]])</f>
        <v>#VALUE!</v>
      </c>
    </row>
    <row r="317" spans="1:13" hidden="1" outlineLevel="2" x14ac:dyDescent="0.25">
      <c r="A317" s="16" t="s">
        <v>11</v>
      </c>
      <c r="B317" s="20">
        <v>347944.48</v>
      </c>
      <c r="C317" s="20">
        <v>2395</v>
      </c>
      <c r="D317" s="20">
        <v>75146</v>
      </c>
      <c r="E317" s="20">
        <v>4788.88</v>
      </c>
      <c r="F317" s="20">
        <v>27.2</v>
      </c>
      <c r="G317" s="20">
        <v>-837.28</v>
      </c>
      <c r="H317" s="20">
        <v>-727.75</v>
      </c>
      <c r="I317" s="20">
        <v>-23.78</v>
      </c>
      <c r="J317" s="13" t="s">
        <v>226</v>
      </c>
      <c r="K317" s="7" t="e">
        <f>SUMIFS([1]исходный!$I$2:$I$8445,[1]исходный!$A$2:$A$8445,Таблица13[[#This Row],[Лицевой]],[1]исходный!$C$2:$C$8445,"Отопление")</f>
        <v>#VALUE!</v>
      </c>
      <c r="L317" s="7" t="e">
        <f>Таблица13[[#This Row],[Возврат за июль]]+Таблица13[[#This Row],[возврат]]</f>
        <v>#VALUE!</v>
      </c>
      <c r="M317" s="7" t="e">
        <f>SUMIFS([2]Лист2!$H$2:$H$3988,[2]Лист2!$A$2:$A$3988,Таблица13[[#This Row],[Лицевой]])</f>
        <v>#VALUE!</v>
      </c>
    </row>
    <row r="318" spans="1:13" hidden="1" outlineLevel="2" x14ac:dyDescent="0.25">
      <c r="A318" s="16" t="s">
        <v>11</v>
      </c>
      <c r="B318" s="20">
        <v>347944.48</v>
      </c>
      <c r="C318" s="20">
        <v>2395</v>
      </c>
      <c r="D318" s="20">
        <v>75147</v>
      </c>
      <c r="E318" s="20">
        <v>4753.66</v>
      </c>
      <c r="F318" s="20">
        <v>27</v>
      </c>
      <c r="G318" s="20">
        <v>-831.11</v>
      </c>
      <c r="H318" s="20">
        <v>0</v>
      </c>
      <c r="I318" s="20">
        <v>-23.59</v>
      </c>
      <c r="J318" s="13" t="s">
        <v>231</v>
      </c>
      <c r="K318" s="7" t="e">
        <f>SUMIFS([1]исходный!$I$2:$I$8445,[1]исходный!$A$2:$A$8445,Таблица13[[#This Row],[Лицевой]],[1]исходный!$C$2:$C$8445,"Отопление")</f>
        <v>#VALUE!</v>
      </c>
      <c r="L318" s="7" t="e">
        <f>Таблица13[[#This Row],[Возврат за июль]]+Таблица13[[#This Row],[возврат]]</f>
        <v>#VALUE!</v>
      </c>
      <c r="M318" s="7" t="e">
        <f>SUMIFS([2]Лист2!$H$2:$H$3988,[2]Лист2!$A$2:$A$3988,Таблица13[[#This Row],[Лицевой]])</f>
        <v>#VALUE!</v>
      </c>
    </row>
    <row r="319" spans="1:13" hidden="1" outlineLevel="2" x14ac:dyDescent="0.25">
      <c r="A319" s="16" t="s">
        <v>11</v>
      </c>
      <c r="B319" s="20">
        <v>347944.48</v>
      </c>
      <c r="C319" s="20">
        <v>2395</v>
      </c>
      <c r="D319" s="20">
        <v>75148</v>
      </c>
      <c r="E319" s="20">
        <v>6214.94</v>
      </c>
      <c r="F319" s="20">
        <v>35.299999999999997</v>
      </c>
      <c r="G319" s="20">
        <v>-1086.57</v>
      </c>
      <c r="H319" s="20">
        <v>0</v>
      </c>
      <c r="I319" s="20">
        <v>-30.85</v>
      </c>
      <c r="J319" s="13" t="s">
        <v>210</v>
      </c>
      <c r="K319" s="7" t="e">
        <f>SUMIFS([1]исходный!$I$2:$I$8445,[1]исходный!$A$2:$A$8445,Таблица13[[#This Row],[Лицевой]],[1]исходный!$C$2:$C$8445,"Отопление")</f>
        <v>#VALUE!</v>
      </c>
      <c r="L319" s="7" t="e">
        <f>Таблица13[[#This Row],[Возврат за июль]]+Таблица13[[#This Row],[возврат]]</f>
        <v>#VALUE!</v>
      </c>
      <c r="M319" s="7" t="e">
        <f>SUMIFS([2]Лист2!$H$2:$H$3988,[2]Лист2!$A$2:$A$3988,Таблица13[[#This Row],[Лицевой]])</f>
        <v>#VALUE!</v>
      </c>
    </row>
    <row r="320" spans="1:13" hidden="1" outlineLevel="2" x14ac:dyDescent="0.25">
      <c r="A320" s="16" t="s">
        <v>11</v>
      </c>
      <c r="B320" s="20">
        <v>347944.48</v>
      </c>
      <c r="C320" s="20">
        <v>2395</v>
      </c>
      <c r="D320" s="20">
        <v>75149</v>
      </c>
      <c r="E320" s="20">
        <v>6267.78</v>
      </c>
      <c r="F320" s="20">
        <v>35.6</v>
      </c>
      <c r="G320" s="20">
        <v>-1095.83</v>
      </c>
      <c r="H320" s="20">
        <v>-952.49</v>
      </c>
      <c r="I320" s="20">
        <v>-31.11</v>
      </c>
      <c r="J320" s="13" t="s">
        <v>207</v>
      </c>
      <c r="K320" s="7" t="e">
        <f>SUMIFS([1]исходный!$I$2:$I$8445,[1]исходный!$A$2:$A$8445,Таблица13[[#This Row],[Лицевой]],[1]исходный!$C$2:$C$8445,"Отопление")</f>
        <v>#VALUE!</v>
      </c>
      <c r="L320" s="7" t="e">
        <f>Таблица13[[#This Row],[Возврат за июль]]+Таблица13[[#This Row],[возврат]]</f>
        <v>#VALUE!</v>
      </c>
      <c r="M320" s="7" t="e">
        <f>SUMIFS([2]Лист2!$H$2:$H$3988,[2]Лист2!$A$2:$A$3988,Таблица13[[#This Row],[Лицевой]])</f>
        <v>#VALUE!</v>
      </c>
    </row>
    <row r="321" spans="1:13" hidden="1" outlineLevel="2" x14ac:dyDescent="0.25">
      <c r="A321" s="16" t="s">
        <v>11</v>
      </c>
      <c r="B321" s="20">
        <v>347944.48</v>
      </c>
      <c r="C321" s="20">
        <v>2395</v>
      </c>
      <c r="D321" s="20">
        <v>75150</v>
      </c>
      <c r="E321" s="20">
        <v>6232.6</v>
      </c>
      <c r="F321" s="20">
        <v>35.4</v>
      </c>
      <c r="G321" s="20">
        <v>-1089.7</v>
      </c>
      <c r="H321" s="20">
        <v>0</v>
      </c>
      <c r="I321" s="20">
        <v>-30.94</v>
      </c>
      <c r="J321" s="13" t="s">
        <v>227</v>
      </c>
      <c r="K321" s="7" t="e">
        <f>SUMIFS([1]исходный!$I$2:$I$8445,[1]исходный!$A$2:$A$8445,Таблица13[[#This Row],[Лицевой]],[1]исходный!$C$2:$C$8445,"Отопление")</f>
        <v>#VALUE!</v>
      </c>
      <c r="L321" s="7" t="e">
        <f>Таблица13[[#This Row],[Возврат за июль]]+Таблица13[[#This Row],[возврат]]</f>
        <v>#VALUE!</v>
      </c>
      <c r="M321" s="7" t="e">
        <f>SUMIFS([2]Лист2!$H$2:$H$3988,[2]Лист2!$A$2:$A$3988,Таблица13[[#This Row],[Лицевой]])</f>
        <v>#VALUE!</v>
      </c>
    </row>
    <row r="322" spans="1:13" hidden="1" outlineLevel="2" x14ac:dyDescent="0.25">
      <c r="A322" s="16" t="s">
        <v>11</v>
      </c>
      <c r="B322" s="20">
        <v>347944.48</v>
      </c>
      <c r="C322" s="20">
        <v>2395</v>
      </c>
      <c r="D322" s="20">
        <v>75151</v>
      </c>
      <c r="E322" s="20">
        <v>6214.94</v>
      </c>
      <c r="F322" s="20">
        <v>35.299999999999997</v>
      </c>
      <c r="G322" s="20">
        <v>-1086.57</v>
      </c>
      <c r="H322" s="20">
        <v>-944.46</v>
      </c>
      <c r="I322" s="20">
        <v>-30.85</v>
      </c>
      <c r="J322" s="13" t="s">
        <v>210</v>
      </c>
      <c r="K322" s="7" t="e">
        <f>SUMIFS([1]исходный!$I$2:$I$8445,[1]исходный!$A$2:$A$8445,Таблица13[[#This Row],[Лицевой]],[1]исходный!$C$2:$C$8445,"Отопление")</f>
        <v>#VALUE!</v>
      </c>
      <c r="L322" s="7" t="e">
        <f>Таблица13[[#This Row],[Возврат за июль]]+Таблица13[[#This Row],[возврат]]</f>
        <v>#VALUE!</v>
      </c>
      <c r="M322" s="7" t="e">
        <f>SUMIFS([2]Лист2!$H$2:$H$3988,[2]Лист2!$A$2:$A$3988,Таблица13[[#This Row],[Лицевой]])</f>
        <v>#VALUE!</v>
      </c>
    </row>
    <row r="323" spans="1:13" hidden="1" outlineLevel="2" x14ac:dyDescent="0.25">
      <c r="A323" s="16" t="s">
        <v>11</v>
      </c>
      <c r="B323" s="20">
        <v>347944.48</v>
      </c>
      <c r="C323" s="20">
        <v>2395</v>
      </c>
      <c r="D323" s="20">
        <v>75152</v>
      </c>
      <c r="E323" s="20">
        <v>6197.35</v>
      </c>
      <c r="F323" s="20">
        <v>35.200000000000003</v>
      </c>
      <c r="G323" s="20">
        <v>-1083.51</v>
      </c>
      <c r="H323" s="20">
        <v>0</v>
      </c>
      <c r="I323" s="20">
        <v>-30.76</v>
      </c>
      <c r="J323" s="13" t="s">
        <v>219</v>
      </c>
      <c r="K323" s="7" t="e">
        <f>SUMIFS([1]исходный!$I$2:$I$8445,[1]исходный!$A$2:$A$8445,Таблица13[[#This Row],[Лицевой]],[1]исходный!$C$2:$C$8445,"Отопление")</f>
        <v>#VALUE!</v>
      </c>
      <c r="L323" s="7" t="e">
        <f>Таблица13[[#This Row],[Возврат за июль]]+Таблица13[[#This Row],[возврат]]</f>
        <v>#VALUE!</v>
      </c>
      <c r="M323" s="7" t="e">
        <f>SUMIFS([2]Лист2!$H$2:$H$3988,[2]Лист2!$A$2:$A$3988,Таблица13[[#This Row],[Лицевой]])</f>
        <v>#VALUE!</v>
      </c>
    </row>
    <row r="324" spans="1:13" hidden="1" outlineLevel="2" x14ac:dyDescent="0.25">
      <c r="A324" s="16" t="s">
        <v>11</v>
      </c>
      <c r="B324" s="20">
        <v>347944.48</v>
      </c>
      <c r="C324" s="20">
        <v>2395</v>
      </c>
      <c r="D324" s="20">
        <v>75153</v>
      </c>
      <c r="E324" s="20">
        <v>5066.8100000000004</v>
      </c>
      <c r="F324" s="20">
        <v>34.6</v>
      </c>
      <c r="G324" s="20">
        <v>-40.14</v>
      </c>
      <c r="H324" s="20">
        <v>0</v>
      </c>
      <c r="I324" s="20">
        <v>-30.24</v>
      </c>
      <c r="J324" s="13" t="s">
        <v>232</v>
      </c>
      <c r="K324" s="7" t="e">
        <f>SUMIFS([1]исходный!$I$2:$I$8445,[1]исходный!$A$2:$A$8445,Таблица13[[#This Row],[Лицевой]],[1]исходный!$C$2:$C$8445,"Отопление")</f>
        <v>#VALUE!</v>
      </c>
      <c r="L324" s="7" t="e">
        <f>Таблица13[[#This Row],[Возврат за июль]]+Таблица13[[#This Row],[возврат]]</f>
        <v>#VALUE!</v>
      </c>
      <c r="M324" s="7" t="e">
        <f>SUMIFS([2]Лист2!$H$2:$H$3988,[2]Лист2!$A$2:$A$3988,Таблица13[[#This Row],[Лицевой]])</f>
        <v>#VALUE!</v>
      </c>
    </row>
    <row r="325" spans="1:13" hidden="1" outlineLevel="2" x14ac:dyDescent="0.25">
      <c r="A325" s="16" t="s">
        <v>11</v>
      </c>
      <c r="B325" s="20">
        <v>347944.48</v>
      </c>
      <c r="C325" s="20">
        <v>2395</v>
      </c>
      <c r="D325" s="20">
        <v>75154</v>
      </c>
      <c r="E325" s="20">
        <v>6179.75</v>
      </c>
      <c r="F325" s="20">
        <v>35.1</v>
      </c>
      <c r="G325" s="20">
        <v>-1080.44</v>
      </c>
      <c r="H325" s="20">
        <v>-939.11</v>
      </c>
      <c r="I325" s="20">
        <v>-30.68</v>
      </c>
      <c r="J325" s="13" t="s">
        <v>221</v>
      </c>
      <c r="K325" s="7" t="e">
        <f>SUMIFS([1]исходный!$I$2:$I$8445,[1]исходный!$A$2:$A$8445,Таблица13[[#This Row],[Лицевой]],[1]исходный!$C$2:$C$8445,"Отопление")</f>
        <v>#VALUE!</v>
      </c>
      <c r="L325" s="7" t="e">
        <f>Таблица13[[#This Row],[Возврат за июль]]+Таблица13[[#This Row],[возврат]]</f>
        <v>#VALUE!</v>
      </c>
      <c r="M325" s="7" t="e">
        <f>SUMIFS([2]Лист2!$H$2:$H$3988,[2]Лист2!$A$2:$A$3988,Таблица13[[#This Row],[Лицевой]])</f>
        <v>#VALUE!</v>
      </c>
    </row>
    <row r="326" spans="1:13" hidden="1" outlineLevel="2" x14ac:dyDescent="0.25">
      <c r="A326" s="16" t="s">
        <v>11</v>
      </c>
      <c r="B326" s="20">
        <v>347944.48</v>
      </c>
      <c r="C326" s="20">
        <v>2395</v>
      </c>
      <c r="D326" s="20">
        <v>75155</v>
      </c>
      <c r="E326" s="20">
        <v>6162.16</v>
      </c>
      <c r="F326" s="20">
        <v>35</v>
      </c>
      <c r="G326" s="20">
        <v>-1077.3800000000001</v>
      </c>
      <c r="H326" s="20">
        <v>-936.43</v>
      </c>
      <c r="I326" s="20">
        <v>-30.59</v>
      </c>
      <c r="J326" s="13" t="s">
        <v>233</v>
      </c>
      <c r="K326" s="7" t="e">
        <f>SUMIFS([1]исходный!$I$2:$I$8445,[1]исходный!$A$2:$A$8445,Таблица13[[#This Row],[Лицевой]],[1]исходный!$C$2:$C$8445,"Отопление")</f>
        <v>#VALUE!</v>
      </c>
      <c r="L326" s="7" t="e">
        <f>Таблица13[[#This Row],[Возврат за июль]]+Таблица13[[#This Row],[возврат]]</f>
        <v>#VALUE!</v>
      </c>
      <c r="M326" s="7" t="e">
        <f>SUMIFS([2]Лист2!$H$2:$H$3988,[2]Лист2!$A$2:$A$3988,Таблица13[[#This Row],[Лицевой]])</f>
        <v>#VALUE!</v>
      </c>
    </row>
    <row r="327" spans="1:13" hidden="1" outlineLevel="2" x14ac:dyDescent="0.25">
      <c r="A327" s="16" t="s">
        <v>11</v>
      </c>
      <c r="B327" s="20">
        <v>347944.48</v>
      </c>
      <c r="C327" s="20">
        <v>2395</v>
      </c>
      <c r="D327" s="20">
        <v>75156</v>
      </c>
      <c r="E327" s="20">
        <v>6038.9</v>
      </c>
      <c r="F327" s="20">
        <v>34.299999999999997</v>
      </c>
      <c r="G327" s="20">
        <v>-1055.81</v>
      </c>
      <c r="H327" s="20">
        <v>0</v>
      </c>
      <c r="I327" s="20">
        <v>-29.97</v>
      </c>
      <c r="J327" s="13" t="s">
        <v>228</v>
      </c>
      <c r="K327" s="7" t="e">
        <f>SUMIFS([1]исходный!$I$2:$I$8445,[1]исходный!$A$2:$A$8445,Таблица13[[#This Row],[Лицевой]],[1]исходный!$C$2:$C$8445,"Отопление")</f>
        <v>#VALUE!</v>
      </c>
      <c r="L327" s="7" t="e">
        <f>Таблица13[[#This Row],[Возврат за июль]]+Таблица13[[#This Row],[возврат]]</f>
        <v>#VALUE!</v>
      </c>
      <c r="M327" s="7" t="e">
        <f>SUMIFS([2]Лист2!$H$2:$H$3988,[2]Лист2!$A$2:$A$3988,Таблица13[[#This Row],[Лицевой]])</f>
        <v>#VALUE!</v>
      </c>
    </row>
    <row r="328" spans="1:13" hidden="1" outlineLevel="2" x14ac:dyDescent="0.25">
      <c r="A328" s="16" t="s">
        <v>11</v>
      </c>
      <c r="B328" s="20">
        <v>347944.48</v>
      </c>
      <c r="C328" s="20">
        <v>2395</v>
      </c>
      <c r="D328" s="20">
        <v>75157</v>
      </c>
      <c r="E328" s="20">
        <v>4876.91</v>
      </c>
      <c r="F328" s="20">
        <v>27.7</v>
      </c>
      <c r="G328" s="20">
        <v>-852.67</v>
      </c>
      <c r="H328" s="20">
        <v>0</v>
      </c>
      <c r="I328" s="20">
        <v>-24.21</v>
      </c>
      <c r="J328" s="13" t="s">
        <v>234</v>
      </c>
      <c r="K328" s="7" t="e">
        <f>SUMIFS([1]исходный!$I$2:$I$8445,[1]исходный!$A$2:$A$8445,Таблица13[[#This Row],[Лицевой]],[1]исходный!$C$2:$C$8445,"Отопление")</f>
        <v>#VALUE!</v>
      </c>
      <c r="L328" s="7" t="e">
        <f>Таблица13[[#This Row],[Возврат за июль]]+Таблица13[[#This Row],[возврат]]</f>
        <v>#VALUE!</v>
      </c>
      <c r="M328" s="7" t="e">
        <f>SUMIFS([2]Лист2!$H$2:$H$3988,[2]Лист2!$A$2:$A$3988,Таблица13[[#This Row],[Лицевой]])</f>
        <v>#VALUE!</v>
      </c>
    </row>
    <row r="329" spans="1:13" hidden="1" outlineLevel="2" x14ac:dyDescent="0.25">
      <c r="A329" s="16" t="s">
        <v>11</v>
      </c>
      <c r="B329" s="20">
        <v>347944.48</v>
      </c>
      <c r="C329" s="20">
        <v>2395</v>
      </c>
      <c r="D329" s="20">
        <v>75158</v>
      </c>
      <c r="E329" s="20">
        <v>6989.63</v>
      </c>
      <c r="F329" s="20">
        <v>39.700000000000003</v>
      </c>
      <c r="G329" s="20">
        <v>-1222.03</v>
      </c>
      <c r="H329" s="20">
        <v>-1062.18</v>
      </c>
      <c r="I329" s="20">
        <v>-34.69</v>
      </c>
      <c r="J329" s="13" t="s">
        <v>235</v>
      </c>
      <c r="K329" s="7" t="e">
        <f>SUMIFS([1]исходный!$I$2:$I$8445,[1]исходный!$A$2:$A$8445,Таблица13[[#This Row],[Лицевой]],[1]исходный!$C$2:$C$8445,"Отопление")</f>
        <v>#VALUE!</v>
      </c>
      <c r="L329" s="7" t="e">
        <f>Таблица13[[#This Row],[Возврат за июль]]+Таблица13[[#This Row],[возврат]]</f>
        <v>#VALUE!</v>
      </c>
      <c r="M329" s="7" t="e">
        <f>SUMIFS([2]Лист2!$H$2:$H$3988,[2]Лист2!$A$2:$A$3988,Таблица13[[#This Row],[Лицевой]])</f>
        <v>#VALUE!</v>
      </c>
    </row>
    <row r="330" spans="1:13" hidden="1" outlineLevel="2" x14ac:dyDescent="0.25">
      <c r="A330" s="16" t="s">
        <v>11</v>
      </c>
      <c r="B330" s="20">
        <v>347944.48</v>
      </c>
      <c r="C330" s="20">
        <v>2395</v>
      </c>
      <c r="D330" s="20">
        <v>75159</v>
      </c>
      <c r="E330" s="20">
        <v>7112.85</v>
      </c>
      <c r="F330" s="20">
        <v>40.4</v>
      </c>
      <c r="G330" s="20">
        <v>-1243.56</v>
      </c>
      <c r="H330" s="20">
        <v>-1080.9100000000001</v>
      </c>
      <c r="I330" s="20">
        <v>-35.299999999999997</v>
      </c>
      <c r="J330" s="13" t="s">
        <v>202</v>
      </c>
      <c r="K330" s="7" t="e">
        <f>SUMIFS([1]исходный!$I$2:$I$8445,[1]исходный!$A$2:$A$8445,Таблица13[[#This Row],[Лицевой]],[1]исходный!$C$2:$C$8445,"Отопление")</f>
        <v>#VALUE!</v>
      </c>
      <c r="L330" s="7" t="e">
        <f>Таблица13[[#This Row],[Возврат за июль]]+Таблица13[[#This Row],[возврат]]</f>
        <v>#VALUE!</v>
      </c>
      <c r="M330" s="7" t="e">
        <f>SUMIFS([2]Лист2!$H$2:$H$3988,[2]Лист2!$A$2:$A$3988,Таблица13[[#This Row],[Лицевой]])</f>
        <v>#VALUE!</v>
      </c>
    </row>
    <row r="331" spans="1:13" hidden="1" outlineLevel="2" x14ac:dyDescent="0.25">
      <c r="A331" s="16" t="s">
        <v>11</v>
      </c>
      <c r="B331" s="20">
        <v>347944.48</v>
      </c>
      <c r="C331" s="20">
        <v>2395</v>
      </c>
      <c r="D331" s="20">
        <v>75160</v>
      </c>
      <c r="E331" s="20">
        <v>4806.4799999999996</v>
      </c>
      <c r="F331" s="20">
        <v>27.3</v>
      </c>
      <c r="G331" s="20">
        <v>-840.35</v>
      </c>
      <c r="H331" s="20">
        <v>0</v>
      </c>
      <c r="I331" s="20">
        <v>-23.86</v>
      </c>
      <c r="J331" s="13" t="s">
        <v>212</v>
      </c>
      <c r="K331" s="7" t="e">
        <f>SUMIFS([1]исходный!$I$2:$I$8445,[1]исходный!$A$2:$A$8445,Таблица13[[#This Row],[Лицевой]],[1]исходный!$C$2:$C$8445,"Отопление")</f>
        <v>#VALUE!</v>
      </c>
      <c r="L331" s="7" t="e">
        <f>Таблица13[[#This Row],[Возврат за июль]]+Таблица13[[#This Row],[возврат]]</f>
        <v>#VALUE!</v>
      </c>
      <c r="M331" s="7" t="e">
        <f>SUMIFS([2]Лист2!$H$2:$H$3988,[2]Лист2!$A$2:$A$3988,Таблица13[[#This Row],[Лицевой]])</f>
        <v>#VALUE!</v>
      </c>
    </row>
    <row r="332" spans="1:13" hidden="1" outlineLevel="2" x14ac:dyDescent="0.25">
      <c r="A332" s="16" t="s">
        <v>11</v>
      </c>
      <c r="B332" s="20">
        <v>347944.48</v>
      </c>
      <c r="C332" s="20">
        <v>2395</v>
      </c>
      <c r="D332" s="20">
        <v>75161</v>
      </c>
      <c r="E332" s="20">
        <v>4859.26</v>
      </c>
      <c r="F332" s="20">
        <v>27.6</v>
      </c>
      <c r="G332" s="20">
        <v>-849.54</v>
      </c>
      <c r="H332" s="20">
        <v>-738.44</v>
      </c>
      <c r="I332" s="20">
        <v>-24.12</v>
      </c>
      <c r="J332" s="13" t="s">
        <v>236</v>
      </c>
      <c r="K332" s="7" t="e">
        <f>SUMIFS([1]исходный!$I$2:$I$8445,[1]исходный!$A$2:$A$8445,Таблица13[[#This Row],[Лицевой]],[1]исходный!$C$2:$C$8445,"Отопление")</f>
        <v>#VALUE!</v>
      </c>
      <c r="L332" s="7" t="e">
        <f>Таблица13[[#This Row],[Возврат за июль]]+Таблица13[[#This Row],[возврат]]</f>
        <v>#VALUE!</v>
      </c>
      <c r="M332" s="7" t="e">
        <f>SUMIFS([2]Лист2!$H$2:$H$3988,[2]Лист2!$A$2:$A$3988,Таблица13[[#This Row],[Лицевой]])</f>
        <v>#VALUE!</v>
      </c>
    </row>
    <row r="333" spans="1:13" hidden="1" outlineLevel="2" x14ac:dyDescent="0.25">
      <c r="A333" s="16" t="s">
        <v>11</v>
      </c>
      <c r="B333" s="20">
        <v>347944.48</v>
      </c>
      <c r="C333" s="20">
        <v>2395</v>
      </c>
      <c r="D333" s="20">
        <v>75162</v>
      </c>
      <c r="E333" s="20">
        <v>6373.4</v>
      </c>
      <c r="F333" s="20">
        <v>36.200000000000003</v>
      </c>
      <c r="G333" s="20">
        <v>-1114.28</v>
      </c>
      <c r="H333" s="20">
        <v>-968.54</v>
      </c>
      <c r="I333" s="20">
        <v>-31.64</v>
      </c>
      <c r="J333" s="13" t="s">
        <v>237</v>
      </c>
      <c r="K333" s="7" t="e">
        <f>SUMIFS([1]исходный!$I$2:$I$8445,[1]исходный!$A$2:$A$8445,Таблица13[[#This Row],[Лицевой]],[1]исходный!$C$2:$C$8445,"Отопление")</f>
        <v>#VALUE!</v>
      </c>
      <c r="L333" s="7" t="e">
        <f>Таблица13[[#This Row],[Возврат за июль]]+Таблица13[[#This Row],[возврат]]</f>
        <v>#VALUE!</v>
      </c>
      <c r="M333" s="7" t="e">
        <f>SUMIFS([2]Лист2!$H$2:$H$3988,[2]Лист2!$A$2:$A$3988,Таблица13[[#This Row],[Лицевой]])</f>
        <v>#VALUE!</v>
      </c>
    </row>
    <row r="334" spans="1:13" hidden="1" outlineLevel="2" x14ac:dyDescent="0.25">
      <c r="A334" s="16" t="s">
        <v>11</v>
      </c>
      <c r="B334" s="20">
        <v>347944.48</v>
      </c>
      <c r="C334" s="20">
        <v>2395</v>
      </c>
      <c r="D334" s="20">
        <v>75163</v>
      </c>
      <c r="E334" s="20">
        <v>6144.52</v>
      </c>
      <c r="F334" s="20">
        <v>34.9</v>
      </c>
      <c r="G334" s="20">
        <v>-1074.26</v>
      </c>
      <c r="H334" s="20">
        <v>-933.75</v>
      </c>
      <c r="I334" s="20">
        <v>-30.49</v>
      </c>
      <c r="J334" s="13" t="s">
        <v>238</v>
      </c>
      <c r="K334" s="7" t="e">
        <f>SUMIFS([1]исходный!$I$2:$I$8445,[1]исходный!$A$2:$A$8445,Таблица13[[#This Row],[Лицевой]],[1]исходный!$C$2:$C$8445,"Отопление")</f>
        <v>#VALUE!</v>
      </c>
      <c r="L334" s="7" t="e">
        <f>Таблица13[[#This Row],[Возврат за июль]]+Таблица13[[#This Row],[возврат]]</f>
        <v>#VALUE!</v>
      </c>
      <c r="M334" s="7" t="e">
        <f>SUMIFS([2]Лист2!$H$2:$H$3988,[2]Лист2!$A$2:$A$3988,Таблица13[[#This Row],[Лицевой]])</f>
        <v>#VALUE!</v>
      </c>
    </row>
    <row r="335" spans="1:13" hidden="1" outlineLevel="2" x14ac:dyDescent="0.25">
      <c r="A335" s="16" t="s">
        <v>11</v>
      </c>
      <c r="B335" s="20">
        <v>347944.48</v>
      </c>
      <c r="C335" s="20">
        <v>2395</v>
      </c>
      <c r="D335" s="20">
        <v>75164</v>
      </c>
      <c r="E335" s="20">
        <v>6338.21</v>
      </c>
      <c r="F335" s="20">
        <v>36</v>
      </c>
      <c r="G335" s="20">
        <v>-1108.1500000000001</v>
      </c>
      <c r="H335" s="20">
        <v>-963.19</v>
      </c>
      <c r="I335" s="20">
        <v>-31.46</v>
      </c>
      <c r="J335" s="13" t="s">
        <v>217</v>
      </c>
      <c r="K335" s="7" t="e">
        <f>SUMIFS([1]исходный!$I$2:$I$8445,[1]исходный!$A$2:$A$8445,Таблица13[[#This Row],[Лицевой]],[1]исходный!$C$2:$C$8445,"Отопление")</f>
        <v>#VALUE!</v>
      </c>
      <c r="L335" s="7" t="e">
        <f>Таблица13[[#This Row],[Возврат за июль]]+Таблица13[[#This Row],[возврат]]</f>
        <v>#VALUE!</v>
      </c>
      <c r="M335" s="7" t="e">
        <f>SUMIFS([2]Лист2!$H$2:$H$3988,[2]Лист2!$A$2:$A$3988,Таблица13[[#This Row],[Лицевой]])</f>
        <v>#VALUE!</v>
      </c>
    </row>
    <row r="336" spans="1:13" hidden="1" outlineLevel="2" x14ac:dyDescent="0.25">
      <c r="A336" s="16" t="s">
        <v>11</v>
      </c>
      <c r="B336" s="20">
        <v>347944.48</v>
      </c>
      <c r="C336" s="20">
        <v>2395</v>
      </c>
      <c r="D336" s="20">
        <v>75165</v>
      </c>
      <c r="E336" s="20">
        <v>6162.16</v>
      </c>
      <c r="F336" s="20">
        <v>35</v>
      </c>
      <c r="G336" s="20">
        <v>-1077.3800000000001</v>
      </c>
      <c r="H336" s="20">
        <v>0</v>
      </c>
      <c r="I336" s="20">
        <v>-30.59</v>
      </c>
      <c r="J336" s="13" t="s">
        <v>233</v>
      </c>
      <c r="K336" s="7" t="e">
        <f>SUMIFS([1]исходный!$I$2:$I$8445,[1]исходный!$A$2:$A$8445,Таблица13[[#This Row],[Лицевой]],[1]исходный!$C$2:$C$8445,"Отопление")</f>
        <v>#VALUE!</v>
      </c>
      <c r="L336" s="7" t="e">
        <f>Таблица13[[#This Row],[Возврат за июль]]+Таблица13[[#This Row],[возврат]]</f>
        <v>#VALUE!</v>
      </c>
      <c r="M336" s="7" t="e">
        <f>SUMIFS([2]Лист2!$H$2:$H$3988,[2]Лист2!$A$2:$A$3988,Таблица13[[#This Row],[Лицевой]])</f>
        <v>#VALUE!</v>
      </c>
    </row>
    <row r="337" spans="1:13" hidden="1" outlineLevel="2" x14ac:dyDescent="0.25">
      <c r="A337" s="16" t="s">
        <v>11</v>
      </c>
      <c r="B337" s="20">
        <v>347944.48</v>
      </c>
      <c r="C337" s="20">
        <v>2395</v>
      </c>
      <c r="D337" s="20">
        <v>75166</v>
      </c>
      <c r="E337" s="20">
        <v>6197.35</v>
      </c>
      <c r="F337" s="20">
        <v>35.200000000000003</v>
      </c>
      <c r="G337" s="20">
        <v>-1083.51</v>
      </c>
      <c r="H337" s="20">
        <v>-941.78</v>
      </c>
      <c r="I337" s="20">
        <v>-30.76</v>
      </c>
      <c r="J337" s="13" t="s">
        <v>219</v>
      </c>
      <c r="K337" s="7" t="e">
        <f>SUMIFS([1]исходный!$I$2:$I$8445,[1]исходный!$A$2:$A$8445,Таблица13[[#This Row],[Лицевой]],[1]исходный!$C$2:$C$8445,"Отопление")</f>
        <v>#VALUE!</v>
      </c>
      <c r="L337" s="7" t="e">
        <f>Таблица13[[#This Row],[Возврат за июль]]+Таблица13[[#This Row],[возврат]]</f>
        <v>#VALUE!</v>
      </c>
      <c r="M337" s="7" t="e">
        <f>SUMIFS([2]Лист2!$H$2:$H$3988,[2]Лист2!$A$2:$A$3988,Таблица13[[#This Row],[Лицевой]])</f>
        <v>#VALUE!</v>
      </c>
    </row>
    <row r="338" spans="1:13" hidden="1" outlineLevel="2" x14ac:dyDescent="0.25">
      <c r="A338" s="16" t="s">
        <v>11</v>
      </c>
      <c r="B338" s="20">
        <v>347944.48</v>
      </c>
      <c r="C338" s="20">
        <v>2395</v>
      </c>
      <c r="D338" s="20">
        <v>75167</v>
      </c>
      <c r="E338" s="20">
        <v>6109.32</v>
      </c>
      <c r="F338" s="20">
        <v>34.700000000000003</v>
      </c>
      <c r="G338" s="20">
        <v>-1068.1199999999999</v>
      </c>
      <c r="H338" s="20">
        <v>-928.41</v>
      </c>
      <c r="I338" s="20">
        <v>-30.33</v>
      </c>
      <c r="J338" s="13" t="s">
        <v>239</v>
      </c>
      <c r="K338" s="7" t="e">
        <f>SUMIFS([1]исходный!$I$2:$I$8445,[1]исходный!$A$2:$A$8445,Таблица13[[#This Row],[Лицевой]],[1]исходный!$C$2:$C$8445,"Отопление")</f>
        <v>#VALUE!</v>
      </c>
      <c r="L338" s="7" t="e">
        <f>Таблица13[[#This Row],[Возврат за июль]]+Таблица13[[#This Row],[возврат]]</f>
        <v>#VALUE!</v>
      </c>
      <c r="M338" s="7" t="e">
        <f>SUMIFS([2]Лист2!$H$2:$H$3988,[2]Лист2!$A$2:$A$3988,Таблица13[[#This Row],[Лицевой]])</f>
        <v>#VALUE!</v>
      </c>
    </row>
    <row r="339" spans="1:13" hidden="1" outlineLevel="2" x14ac:dyDescent="0.25">
      <c r="A339" s="16" t="s">
        <v>11</v>
      </c>
      <c r="B339" s="20">
        <v>347944.48</v>
      </c>
      <c r="C339" s="20">
        <v>2395</v>
      </c>
      <c r="D339" s="20">
        <v>75168</v>
      </c>
      <c r="E339" s="20">
        <v>6126.92</v>
      </c>
      <c r="F339" s="20">
        <v>34.799999999999997</v>
      </c>
      <c r="G339" s="20">
        <v>-1071.19</v>
      </c>
      <c r="H339" s="20">
        <v>0</v>
      </c>
      <c r="I339" s="20">
        <v>-30.41</v>
      </c>
      <c r="J339" s="13" t="s">
        <v>209</v>
      </c>
      <c r="K339" s="7" t="e">
        <f>SUMIFS([1]исходный!$I$2:$I$8445,[1]исходный!$A$2:$A$8445,Таблица13[[#This Row],[Лицевой]],[1]исходный!$C$2:$C$8445,"Отопление")</f>
        <v>#VALUE!</v>
      </c>
      <c r="L339" s="7" t="e">
        <f>Таблица13[[#This Row],[Возврат за июль]]+Таблица13[[#This Row],[возврат]]</f>
        <v>#VALUE!</v>
      </c>
      <c r="M339" s="7" t="e">
        <f>SUMIFS([2]Лист2!$H$2:$H$3988,[2]Лист2!$A$2:$A$3988,Таблица13[[#This Row],[Лицевой]])</f>
        <v>#VALUE!</v>
      </c>
    </row>
    <row r="340" spans="1:13" hidden="1" outlineLevel="2" x14ac:dyDescent="0.25">
      <c r="A340" s="16" t="s">
        <v>11</v>
      </c>
      <c r="B340" s="20">
        <v>347944.48</v>
      </c>
      <c r="C340" s="20">
        <v>2395</v>
      </c>
      <c r="D340" s="20">
        <v>75169</v>
      </c>
      <c r="E340" s="20">
        <v>6267.78</v>
      </c>
      <c r="F340" s="20">
        <v>35.6</v>
      </c>
      <c r="G340" s="20">
        <v>-1095.83</v>
      </c>
      <c r="H340" s="20">
        <v>-952.49</v>
      </c>
      <c r="I340" s="20">
        <v>-31.11</v>
      </c>
      <c r="J340" s="13" t="s">
        <v>207</v>
      </c>
      <c r="K340" s="7" t="e">
        <f>SUMIFS([1]исходный!$I$2:$I$8445,[1]исходный!$A$2:$A$8445,Таблица13[[#This Row],[Лицевой]],[1]исходный!$C$2:$C$8445,"Отопление")</f>
        <v>#VALUE!</v>
      </c>
      <c r="L340" s="7" t="e">
        <f>Таблица13[[#This Row],[Возврат за июль]]+Таблица13[[#This Row],[возврат]]</f>
        <v>#VALUE!</v>
      </c>
      <c r="M340" s="7" t="e">
        <f>SUMIFS([2]Лист2!$H$2:$H$3988,[2]Лист2!$A$2:$A$3988,Таблица13[[#This Row],[Лицевой]])</f>
        <v>#VALUE!</v>
      </c>
    </row>
    <row r="341" spans="1:13" hidden="1" outlineLevel="2" x14ac:dyDescent="0.25">
      <c r="A341" s="16" t="s">
        <v>11</v>
      </c>
      <c r="B341" s="20">
        <v>347944.48</v>
      </c>
      <c r="C341" s="20">
        <v>2395</v>
      </c>
      <c r="D341" s="20">
        <v>75170</v>
      </c>
      <c r="E341" s="20">
        <v>6126.92</v>
      </c>
      <c r="F341" s="20">
        <v>34.799999999999997</v>
      </c>
      <c r="G341" s="20">
        <v>-1071.19</v>
      </c>
      <c r="H341" s="20">
        <v>0</v>
      </c>
      <c r="I341" s="20">
        <v>-30.41</v>
      </c>
      <c r="J341" s="13" t="s">
        <v>209</v>
      </c>
      <c r="K341" s="7" t="e">
        <f>SUMIFS([1]исходный!$I$2:$I$8445,[1]исходный!$A$2:$A$8445,Таблица13[[#This Row],[Лицевой]],[1]исходный!$C$2:$C$8445,"Отопление")</f>
        <v>#VALUE!</v>
      </c>
      <c r="L341" s="7" t="e">
        <f>Таблица13[[#This Row],[Возврат за июль]]+Таблица13[[#This Row],[возврат]]</f>
        <v>#VALUE!</v>
      </c>
      <c r="M341" s="7" t="e">
        <f>SUMIFS([2]Лист2!$H$2:$H$3988,[2]Лист2!$A$2:$A$3988,Таблица13[[#This Row],[Лицевой]])</f>
        <v>#VALUE!</v>
      </c>
    </row>
    <row r="342" spans="1:13" hidden="1" outlineLevel="2" x14ac:dyDescent="0.25">
      <c r="A342" s="16" t="s">
        <v>11</v>
      </c>
      <c r="B342" s="20">
        <v>347944.48</v>
      </c>
      <c r="C342" s="20">
        <v>2395</v>
      </c>
      <c r="D342" s="20">
        <v>75171</v>
      </c>
      <c r="E342" s="20">
        <v>4788.88</v>
      </c>
      <c r="F342" s="20">
        <v>27.2</v>
      </c>
      <c r="G342" s="20">
        <v>-837.28</v>
      </c>
      <c r="H342" s="20">
        <v>-727.75</v>
      </c>
      <c r="I342" s="20">
        <v>-23.78</v>
      </c>
      <c r="J342" s="13" t="s">
        <v>226</v>
      </c>
      <c r="K342" s="7" t="e">
        <f>SUMIFS([1]исходный!$I$2:$I$8445,[1]исходный!$A$2:$A$8445,Таблица13[[#This Row],[Лицевой]],[1]исходный!$C$2:$C$8445,"Отопление")</f>
        <v>#VALUE!</v>
      </c>
      <c r="L342" s="7" t="e">
        <f>Таблица13[[#This Row],[Возврат за июль]]+Таблица13[[#This Row],[возврат]]</f>
        <v>#VALUE!</v>
      </c>
      <c r="M342" s="7" t="e">
        <f>SUMIFS([2]Лист2!$H$2:$H$3988,[2]Лист2!$A$2:$A$3988,Таблица13[[#This Row],[Лицевой]])</f>
        <v>#VALUE!</v>
      </c>
    </row>
    <row r="343" spans="1:13" hidden="1" outlineLevel="2" x14ac:dyDescent="0.25">
      <c r="A343" s="16" t="s">
        <v>11</v>
      </c>
      <c r="B343" s="20">
        <v>347944.48</v>
      </c>
      <c r="C343" s="20">
        <v>2395</v>
      </c>
      <c r="D343" s="20">
        <v>75439</v>
      </c>
      <c r="E343" s="20">
        <v>7060.06</v>
      </c>
      <c r="F343" s="20">
        <v>40.1</v>
      </c>
      <c r="G343" s="20">
        <v>-1234.3499999999999</v>
      </c>
      <c r="H343" s="20">
        <v>-1072.8900000000001</v>
      </c>
      <c r="I343" s="20">
        <v>-35.049999999999997</v>
      </c>
      <c r="J343" s="13" t="s">
        <v>240</v>
      </c>
      <c r="K343" s="7" t="e">
        <f>SUMIFS([1]исходный!$I$2:$I$8445,[1]исходный!$A$2:$A$8445,Таблица13[[#This Row],[Лицевой]],[1]исходный!$C$2:$C$8445,"Отопление")</f>
        <v>#VALUE!</v>
      </c>
      <c r="L343" s="7" t="e">
        <f>Таблица13[[#This Row],[Возврат за июль]]+Таблица13[[#This Row],[возврат]]</f>
        <v>#VALUE!</v>
      </c>
      <c r="M343" s="7" t="e">
        <f>SUMIFS([2]Лист2!$H$2:$H$3988,[2]Лист2!$A$2:$A$3988,Таблица13[[#This Row],[Лицевой]])</f>
        <v>#VALUE!</v>
      </c>
    </row>
    <row r="344" spans="1:13" s="3" customFormat="1" outlineLevel="1" collapsed="1" x14ac:dyDescent="0.25">
      <c r="A344" s="16" t="s">
        <v>11</v>
      </c>
      <c r="B344" s="20">
        <f>B343</f>
        <v>347944.48</v>
      </c>
      <c r="C344" s="20">
        <f>C343</f>
        <v>2395</v>
      </c>
      <c r="D344" s="20"/>
      <c r="E344" s="20">
        <f>SUM(E274:E343)</f>
        <v>420641.83999999997</v>
      </c>
      <c r="F344" s="20">
        <f t="shared" ref="F344:I344" si="3">SUM(F274:F343)</f>
        <v>2394.9999999999995</v>
      </c>
      <c r="G344" s="20">
        <f t="shared" si="3"/>
        <v>-72697.34</v>
      </c>
      <c r="H344" s="20">
        <f t="shared" si="3"/>
        <v>-37018.550000000003</v>
      </c>
      <c r="I344" s="20">
        <f t="shared" si="3"/>
        <v>-2093.0699999999997</v>
      </c>
      <c r="J344" s="13"/>
      <c r="K344" s="7" t="e">
        <f>SUMIFS([1]исходный!$I$2:$I$8445,[1]исходный!$A$2:$A$8445,Таблица13[[#This Row],[Лицевой]],[1]исходный!$C$2:$C$8445,"Отопление")</f>
        <v>#VALUE!</v>
      </c>
      <c r="L344" s="7" t="e">
        <f>Таблица13[[#This Row],[Возврат за июль]]+Таблица13[[#This Row],[возврат]]</f>
        <v>#VALUE!</v>
      </c>
      <c r="M344" s="7" t="e">
        <f>SUMIFS([2]Лист2!$H$2:$H$3988,[2]Лист2!$A$2:$A$3988,Таблица13[[#This Row],[Лицевой]])</f>
        <v>#VALUE!</v>
      </c>
    </row>
    <row r="345" spans="1:13" hidden="1" outlineLevel="2" x14ac:dyDescent="0.25">
      <c r="A345" s="16" t="s">
        <v>12</v>
      </c>
      <c r="B345" s="20">
        <v>263797.96999999997</v>
      </c>
      <c r="C345" s="20">
        <v>1472.12</v>
      </c>
      <c r="D345" s="20">
        <v>75388</v>
      </c>
      <c r="E345" s="20">
        <v>6724.31</v>
      </c>
      <c r="F345" s="20">
        <v>39</v>
      </c>
      <c r="G345" s="20">
        <v>264.33</v>
      </c>
      <c r="H345" s="20">
        <v>0</v>
      </c>
      <c r="I345" s="20">
        <v>-33.369999999999997</v>
      </c>
      <c r="J345" s="13" t="s">
        <v>241</v>
      </c>
      <c r="K345" s="7" t="e">
        <f>SUMIFS([1]исходный!$I$2:$I$8445,[1]исходный!$A$2:$A$8445,Таблица13[[#This Row],[Лицевой]],[1]исходный!$C$2:$C$8445,"Отопление")</f>
        <v>#VALUE!</v>
      </c>
      <c r="L345" s="7" t="e">
        <f>Таблица13[[#This Row],[Возврат за июль]]+Таблица13[[#This Row],[возврат]]</f>
        <v>#VALUE!</v>
      </c>
      <c r="M345" s="7" t="e">
        <f>SUMIFS([2]Лист2!$H$2:$H$3988,[2]Лист2!$A$2:$A$3988,Таблица13[[#This Row],[Лицевой]])</f>
        <v>#VALUE!</v>
      </c>
    </row>
    <row r="346" spans="1:13" hidden="1" outlineLevel="2" x14ac:dyDescent="0.25">
      <c r="A346" s="16" t="s">
        <v>12</v>
      </c>
      <c r="B346" s="20">
        <v>263797.96999999997</v>
      </c>
      <c r="C346" s="20">
        <v>1472.12</v>
      </c>
      <c r="D346" s="20">
        <v>75389</v>
      </c>
      <c r="E346" s="20">
        <v>4788.0600000000004</v>
      </c>
      <c r="F346" s="20">
        <v>27.77</v>
      </c>
      <c r="G346" s="20">
        <v>188.21</v>
      </c>
      <c r="H346" s="20">
        <v>-727.62</v>
      </c>
      <c r="I346" s="20">
        <v>-23.77</v>
      </c>
      <c r="J346" s="13" t="s">
        <v>242</v>
      </c>
      <c r="K346" s="7" t="e">
        <f>SUMIFS([1]исходный!$I$2:$I$8445,[1]исходный!$A$2:$A$8445,Таблица13[[#This Row],[Лицевой]],[1]исходный!$C$2:$C$8445,"Отопление")</f>
        <v>#VALUE!</v>
      </c>
      <c r="L346" s="7" t="e">
        <f>Таблица13[[#This Row],[Возврат за июль]]+Таблица13[[#This Row],[возврат]]</f>
        <v>#VALUE!</v>
      </c>
      <c r="M346" s="7" t="e">
        <f>SUMIFS([2]Лист2!$H$2:$H$3988,[2]Лист2!$A$2:$A$3988,Таблица13[[#This Row],[Лицевой]])</f>
        <v>#VALUE!</v>
      </c>
    </row>
    <row r="347" spans="1:13" hidden="1" outlineLevel="2" x14ac:dyDescent="0.25">
      <c r="A347" s="16" t="s">
        <v>12</v>
      </c>
      <c r="B347" s="20">
        <v>263797.96999999997</v>
      </c>
      <c r="C347" s="20">
        <v>1472.12</v>
      </c>
      <c r="D347" s="20">
        <v>75390</v>
      </c>
      <c r="E347" s="20">
        <v>4862.18</v>
      </c>
      <c r="F347" s="20">
        <v>28.2</v>
      </c>
      <c r="G347" s="20">
        <v>191.15</v>
      </c>
      <c r="H347" s="20">
        <v>-738.88</v>
      </c>
      <c r="I347" s="20">
        <v>-24.13</v>
      </c>
      <c r="J347" s="13" t="s">
        <v>243</v>
      </c>
      <c r="K347" s="7" t="e">
        <f>SUMIFS([1]исходный!$I$2:$I$8445,[1]исходный!$A$2:$A$8445,Таблица13[[#This Row],[Лицевой]],[1]исходный!$C$2:$C$8445,"Отопление")</f>
        <v>#VALUE!</v>
      </c>
      <c r="L347" s="7" t="e">
        <f>Таблица13[[#This Row],[Возврат за июль]]+Таблица13[[#This Row],[возврат]]</f>
        <v>#VALUE!</v>
      </c>
      <c r="M347" s="7" t="e">
        <f>SUMIFS([2]Лист2!$H$2:$H$3988,[2]Лист2!$A$2:$A$3988,Таблица13[[#This Row],[Лицевой]])</f>
        <v>#VALUE!</v>
      </c>
    </row>
    <row r="348" spans="1:13" hidden="1" outlineLevel="2" x14ac:dyDescent="0.25">
      <c r="A348" s="16" t="s">
        <v>12</v>
      </c>
      <c r="B348" s="20">
        <v>263797.96999999997</v>
      </c>
      <c r="C348" s="20">
        <v>1472.12</v>
      </c>
      <c r="D348" s="20">
        <v>75391</v>
      </c>
      <c r="E348" s="20">
        <v>6184.64</v>
      </c>
      <c r="F348" s="20">
        <v>35.869999999999997</v>
      </c>
      <c r="G348" s="20">
        <v>243.12</v>
      </c>
      <c r="H348" s="20">
        <v>0</v>
      </c>
      <c r="I348" s="20">
        <v>-30.69</v>
      </c>
      <c r="J348" s="13" t="s">
        <v>244</v>
      </c>
      <c r="K348" s="7" t="e">
        <f>SUMIFS([1]исходный!$I$2:$I$8445,[1]исходный!$A$2:$A$8445,Таблица13[[#This Row],[Лицевой]],[1]исходный!$C$2:$C$8445,"Отопление")</f>
        <v>#VALUE!</v>
      </c>
      <c r="L348" s="7" t="e">
        <f>Таблица13[[#This Row],[Возврат за июль]]+Таблица13[[#This Row],[возврат]]</f>
        <v>#VALUE!</v>
      </c>
      <c r="M348" s="7" t="e">
        <f>SUMIFS([2]Лист2!$H$2:$H$3988,[2]Лист2!$A$2:$A$3988,Таблица13[[#This Row],[Лицевой]])</f>
        <v>#VALUE!</v>
      </c>
    </row>
    <row r="349" spans="1:13" hidden="1" outlineLevel="2" x14ac:dyDescent="0.25">
      <c r="A349" s="16" t="s">
        <v>12</v>
      </c>
      <c r="B349" s="20">
        <v>263797.96999999997</v>
      </c>
      <c r="C349" s="20">
        <v>1472.12</v>
      </c>
      <c r="D349" s="20">
        <v>75392</v>
      </c>
      <c r="E349" s="20">
        <v>6079.49</v>
      </c>
      <c r="F349" s="20">
        <v>35.26</v>
      </c>
      <c r="G349" s="20">
        <v>238.96</v>
      </c>
      <c r="H349" s="20">
        <v>0</v>
      </c>
      <c r="I349" s="20">
        <v>-30.18</v>
      </c>
      <c r="J349" s="13" t="s">
        <v>245</v>
      </c>
      <c r="K349" s="7" t="e">
        <f>SUMIFS([1]исходный!$I$2:$I$8445,[1]исходный!$A$2:$A$8445,Таблица13[[#This Row],[Лицевой]],[1]исходный!$C$2:$C$8445,"Отопление")</f>
        <v>#VALUE!</v>
      </c>
      <c r="L349" s="7" t="e">
        <f>Таблица13[[#This Row],[Возврат за июль]]+Таблица13[[#This Row],[возврат]]</f>
        <v>#VALUE!</v>
      </c>
      <c r="M349" s="7" t="e">
        <f>SUMIFS([2]Лист2!$H$2:$H$3988,[2]Лист2!$A$2:$A$3988,Таблица13[[#This Row],[Лицевой]])</f>
        <v>#VALUE!</v>
      </c>
    </row>
    <row r="350" spans="1:13" hidden="1" outlineLevel="2" x14ac:dyDescent="0.25">
      <c r="A350" s="16" t="s">
        <v>12</v>
      </c>
      <c r="B350" s="20">
        <v>263797.96999999997</v>
      </c>
      <c r="C350" s="20">
        <v>1472.12</v>
      </c>
      <c r="D350" s="20">
        <v>75393</v>
      </c>
      <c r="E350" s="20">
        <v>6124.31</v>
      </c>
      <c r="F350" s="20">
        <v>35.520000000000003</v>
      </c>
      <c r="G350" s="20">
        <v>240.73</v>
      </c>
      <c r="H350" s="20">
        <v>0</v>
      </c>
      <c r="I350" s="20">
        <v>-30.4</v>
      </c>
      <c r="J350" s="13" t="s">
        <v>246</v>
      </c>
      <c r="K350" s="7" t="e">
        <f>SUMIFS([1]исходный!$I$2:$I$8445,[1]исходный!$A$2:$A$8445,Таблица13[[#This Row],[Лицевой]],[1]исходный!$C$2:$C$8445,"Отопление")</f>
        <v>#VALUE!</v>
      </c>
      <c r="L350" s="7" t="e">
        <f>Таблица13[[#This Row],[Возврат за июль]]+Таблица13[[#This Row],[возврат]]</f>
        <v>#VALUE!</v>
      </c>
      <c r="M350" s="7" t="e">
        <f>SUMIFS([2]Лист2!$H$2:$H$3988,[2]Лист2!$A$2:$A$3988,Таблица13[[#This Row],[Лицевой]])</f>
        <v>#VALUE!</v>
      </c>
    </row>
    <row r="351" spans="1:13" hidden="1" outlineLevel="2" x14ac:dyDescent="0.25">
      <c r="A351" s="16" t="s">
        <v>12</v>
      </c>
      <c r="B351" s="20">
        <v>263797.96999999997</v>
      </c>
      <c r="C351" s="20">
        <v>1472.12</v>
      </c>
      <c r="D351" s="20">
        <v>75394</v>
      </c>
      <c r="E351" s="20">
        <v>6500.18</v>
      </c>
      <c r="F351" s="20">
        <v>37.700000000000003</v>
      </c>
      <c r="G351" s="20">
        <v>255.51</v>
      </c>
      <c r="H351" s="20">
        <v>0</v>
      </c>
      <c r="I351" s="20">
        <v>-32.26</v>
      </c>
      <c r="J351" s="13" t="s">
        <v>247</v>
      </c>
      <c r="K351" s="7" t="e">
        <f>SUMIFS([1]исходный!$I$2:$I$8445,[1]исходный!$A$2:$A$8445,Таблица13[[#This Row],[Лицевой]],[1]исходный!$C$2:$C$8445,"Отопление")</f>
        <v>#VALUE!</v>
      </c>
      <c r="L351" s="7" t="e">
        <f>Таблица13[[#This Row],[Возврат за июль]]+Таблица13[[#This Row],[возврат]]</f>
        <v>#VALUE!</v>
      </c>
      <c r="M351" s="7" t="e">
        <f>SUMIFS([2]Лист2!$H$2:$H$3988,[2]Лист2!$A$2:$A$3988,Таблица13[[#This Row],[Лицевой]])</f>
        <v>#VALUE!</v>
      </c>
    </row>
    <row r="352" spans="1:13" hidden="1" outlineLevel="2" x14ac:dyDescent="0.25">
      <c r="A352" s="16" t="s">
        <v>12</v>
      </c>
      <c r="B352" s="20">
        <v>263797.96999999997</v>
      </c>
      <c r="C352" s="20">
        <v>1472.12</v>
      </c>
      <c r="D352" s="20">
        <v>75395</v>
      </c>
      <c r="E352" s="20">
        <v>6896.72</v>
      </c>
      <c r="F352" s="20">
        <v>40</v>
      </c>
      <c r="G352" s="20">
        <v>271.12</v>
      </c>
      <c r="H352" s="20">
        <v>-1048.07</v>
      </c>
      <c r="I352" s="20">
        <v>-34.24</v>
      </c>
      <c r="J352" s="13" t="s">
        <v>248</v>
      </c>
      <c r="K352" s="7" t="e">
        <f>SUMIFS([1]исходный!$I$2:$I$8445,[1]исходный!$A$2:$A$8445,Таблица13[[#This Row],[Лицевой]],[1]исходный!$C$2:$C$8445,"Отопление")</f>
        <v>#VALUE!</v>
      </c>
      <c r="L352" s="7" t="e">
        <f>Таблица13[[#This Row],[Возврат за июль]]+Таблица13[[#This Row],[возврат]]</f>
        <v>#VALUE!</v>
      </c>
      <c r="M352" s="7" t="e">
        <f>SUMIFS([2]Лист2!$H$2:$H$3988,[2]Лист2!$A$2:$A$3988,Таблица13[[#This Row],[Лицевой]])</f>
        <v>#VALUE!</v>
      </c>
    </row>
    <row r="353" spans="1:13" hidden="1" outlineLevel="2" x14ac:dyDescent="0.25">
      <c r="A353" s="16" t="s">
        <v>12</v>
      </c>
      <c r="B353" s="20">
        <v>263797.96999999997</v>
      </c>
      <c r="C353" s="20">
        <v>1472.12</v>
      </c>
      <c r="D353" s="20">
        <v>75396</v>
      </c>
      <c r="E353" s="20">
        <v>6039.84</v>
      </c>
      <c r="F353" s="20">
        <v>35.03</v>
      </c>
      <c r="G353" s="20">
        <v>237.39</v>
      </c>
      <c r="H353" s="20">
        <v>0</v>
      </c>
      <c r="I353" s="20">
        <v>-29.99</v>
      </c>
      <c r="J353" s="13" t="s">
        <v>249</v>
      </c>
      <c r="K353" s="7" t="e">
        <f>SUMIFS([1]исходный!$I$2:$I$8445,[1]исходный!$A$2:$A$8445,Таблица13[[#This Row],[Лицевой]],[1]исходный!$C$2:$C$8445,"Отопление")</f>
        <v>#VALUE!</v>
      </c>
      <c r="L353" s="7" t="e">
        <f>Таблица13[[#This Row],[Возврат за июль]]+Таблица13[[#This Row],[возврат]]</f>
        <v>#VALUE!</v>
      </c>
      <c r="M353" s="7" t="e">
        <f>SUMIFS([2]Лист2!$H$2:$H$3988,[2]Лист2!$A$2:$A$3988,Таблица13[[#This Row],[Лицевой]])</f>
        <v>#VALUE!</v>
      </c>
    </row>
    <row r="354" spans="1:13" hidden="1" outlineLevel="2" x14ac:dyDescent="0.25">
      <c r="A354" s="16" t="s">
        <v>12</v>
      </c>
      <c r="B354" s="20">
        <v>263797.96999999997</v>
      </c>
      <c r="C354" s="20">
        <v>1472.12</v>
      </c>
      <c r="D354" s="20">
        <v>75397</v>
      </c>
      <c r="E354" s="20">
        <v>5993.24</v>
      </c>
      <c r="F354" s="20">
        <v>34.76</v>
      </c>
      <c r="G354" s="20">
        <v>235.61</v>
      </c>
      <c r="H354" s="20">
        <v>-910.77</v>
      </c>
      <c r="I354" s="20">
        <v>-29.75</v>
      </c>
      <c r="J354" s="13" t="s">
        <v>250</v>
      </c>
      <c r="K354" s="7" t="e">
        <f>SUMIFS([1]исходный!$I$2:$I$8445,[1]исходный!$A$2:$A$8445,Таблица13[[#This Row],[Лицевой]],[1]исходный!$C$2:$C$8445,"Отопление")</f>
        <v>#VALUE!</v>
      </c>
      <c r="L354" s="7" t="e">
        <f>Таблица13[[#This Row],[Возврат за июль]]+Таблица13[[#This Row],[возврат]]</f>
        <v>#VALUE!</v>
      </c>
      <c r="M354" s="7" t="e">
        <f>SUMIFS([2]Лист2!$H$2:$H$3988,[2]Лист2!$A$2:$A$3988,Таблица13[[#This Row],[Лицевой]])</f>
        <v>#VALUE!</v>
      </c>
    </row>
    <row r="355" spans="1:13" hidden="1" outlineLevel="2" x14ac:dyDescent="0.25">
      <c r="A355" s="16" t="s">
        <v>12</v>
      </c>
      <c r="B355" s="20">
        <v>263797.96999999997</v>
      </c>
      <c r="C355" s="20">
        <v>1472.12</v>
      </c>
      <c r="D355" s="20">
        <v>75398</v>
      </c>
      <c r="E355" s="20">
        <v>6038.11</v>
      </c>
      <c r="F355" s="20">
        <v>35.020000000000003</v>
      </c>
      <c r="G355" s="20">
        <v>237.33</v>
      </c>
      <c r="H355" s="20">
        <v>-917.59</v>
      </c>
      <c r="I355" s="20">
        <v>-29.98</v>
      </c>
      <c r="J355" s="13" t="s">
        <v>251</v>
      </c>
      <c r="K355" s="7" t="e">
        <f>SUMIFS([1]исходный!$I$2:$I$8445,[1]исходный!$A$2:$A$8445,Таблица13[[#This Row],[Лицевой]],[1]исходный!$C$2:$C$8445,"Отопление")</f>
        <v>#VALUE!</v>
      </c>
      <c r="L355" s="7" t="e">
        <f>Таблица13[[#This Row],[Возврат за июль]]+Таблица13[[#This Row],[возврат]]</f>
        <v>#VALUE!</v>
      </c>
      <c r="M355" s="7" t="e">
        <f>SUMIFS([2]Лист2!$H$2:$H$3988,[2]Лист2!$A$2:$A$3988,Таблица13[[#This Row],[Лицевой]])</f>
        <v>#VALUE!</v>
      </c>
    </row>
    <row r="356" spans="1:13" hidden="1" outlineLevel="2" x14ac:dyDescent="0.25">
      <c r="A356" s="16" t="s">
        <v>12</v>
      </c>
      <c r="B356" s="20">
        <v>263797.96999999997</v>
      </c>
      <c r="C356" s="20">
        <v>1472.12</v>
      </c>
      <c r="D356" s="20">
        <v>75399</v>
      </c>
      <c r="E356" s="20">
        <v>5913.95</v>
      </c>
      <c r="F356" s="20">
        <v>34.299999999999997</v>
      </c>
      <c r="G356" s="20">
        <v>232.47</v>
      </c>
      <c r="H356" s="20">
        <v>-898.72</v>
      </c>
      <c r="I356" s="20">
        <v>-29.36</v>
      </c>
      <c r="J356" s="13" t="s">
        <v>252</v>
      </c>
      <c r="K356" s="7" t="e">
        <f>SUMIFS([1]исходный!$I$2:$I$8445,[1]исходный!$A$2:$A$8445,Таблица13[[#This Row],[Лицевой]],[1]исходный!$C$2:$C$8445,"Отопление")</f>
        <v>#VALUE!</v>
      </c>
      <c r="L356" s="7" t="e">
        <f>Таблица13[[#This Row],[Возврат за июль]]+Таблица13[[#This Row],[возврат]]</f>
        <v>#VALUE!</v>
      </c>
      <c r="M356" s="7" t="e">
        <f>SUMIFS([2]Лист2!$H$2:$H$3988,[2]Лист2!$A$2:$A$3988,Таблица13[[#This Row],[Лицевой]])</f>
        <v>#VALUE!</v>
      </c>
    </row>
    <row r="357" spans="1:13" hidden="1" outlineLevel="2" x14ac:dyDescent="0.25">
      <c r="A357" s="16" t="s">
        <v>12</v>
      </c>
      <c r="B357" s="20">
        <v>263797.96999999997</v>
      </c>
      <c r="C357" s="20">
        <v>1472.12</v>
      </c>
      <c r="D357" s="20">
        <v>75400</v>
      </c>
      <c r="E357" s="20">
        <v>4720.83</v>
      </c>
      <c r="F357" s="20">
        <v>27.38</v>
      </c>
      <c r="G357" s="20">
        <v>185.56</v>
      </c>
      <c r="H357" s="20">
        <v>-717.4</v>
      </c>
      <c r="I357" s="20">
        <v>-23.44</v>
      </c>
      <c r="J357" s="13" t="s">
        <v>253</v>
      </c>
      <c r="K357" s="7" t="e">
        <f>SUMIFS([1]исходный!$I$2:$I$8445,[1]исходный!$A$2:$A$8445,Таблица13[[#This Row],[Лицевой]],[1]исходный!$C$2:$C$8445,"Отопление")</f>
        <v>#VALUE!</v>
      </c>
      <c r="L357" s="7" t="e">
        <f>Таблица13[[#This Row],[Возврат за июль]]+Таблица13[[#This Row],[возврат]]</f>
        <v>#VALUE!</v>
      </c>
      <c r="M357" s="7" t="e">
        <f>SUMIFS([2]Лист2!$H$2:$H$3988,[2]Лист2!$A$2:$A$3988,Таблица13[[#This Row],[Лицевой]])</f>
        <v>#VALUE!</v>
      </c>
    </row>
    <row r="358" spans="1:13" hidden="1" outlineLevel="2" x14ac:dyDescent="0.25">
      <c r="A358" s="16" t="s">
        <v>12</v>
      </c>
      <c r="B358" s="20">
        <v>263797.96999999997</v>
      </c>
      <c r="C358" s="20">
        <v>1472.12</v>
      </c>
      <c r="D358" s="20">
        <v>75401</v>
      </c>
      <c r="E358" s="20">
        <v>7588.16</v>
      </c>
      <c r="F358" s="20">
        <v>44.01</v>
      </c>
      <c r="G358" s="20">
        <v>298.25</v>
      </c>
      <c r="H358" s="20">
        <v>0</v>
      </c>
      <c r="I358" s="20">
        <v>-37.67</v>
      </c>
      <c r="J358" s="13" t="s">
        <v>254</v>
      </c>
      <c r="K358" s="7" t="e">
        <f>SUMIFS([1]исходный!$I$2:$I$8445,[1]исходный!$A$2:$A$8445,Таблица13[[#This Row],[Лицевой]],[1]исходный!$C$2:$C$8445,"Отопление")</f>
        <v>#VALUE!</v>
      </c>
      <c r="L358" s="7" t="e">
        <f>Таблица13[[#This Row],[Возврат за июль]]+Таблица13[[#This Row],[возврат]]</f>
        <v>#VALUE!</v>
      </c>
      <c r="M358" s="7" t="e">
        <f>SUMIFS([2]Лист2!$H$2:$H$3988,[2]Лист2!$A$2:$A$3988,Таблица13[[#This Row],[Лицевой]])</f>
        <v>#VALUE!</v>
      </c>
    </row>
    <row r="359" spans="1:13" hidden="1" outlineLevel="2" x14ac:dyDescent="0.25">
      <c r="A359" s="16" t="s">
        <v>12</v>
      </c>
      <c r="B359" s="20">
        <v>263797.96999999997</v>
      </c>
      <c r="C359" s="20">
        <v>1472.12</v>
      </c>
      <c r="D359" s="20">
        <v>75402</v>
      </c>
      <c r="E359" s="20">
        <v>6848.47</v>
      </c>
      <c r="F359" s="20">
        <v>39.72</v>
      </c>
      <c r="G359" s="20">
        <v>269.19</v>
      </c>
      <c r="H359" s="20">
        <v>0</v>
      </c>
      <c r="I359" s="20">
        <v>-33.99</v>
      </c>
      <c r="J359" s="13" t="s">
        <v>255</v>
      </c>
      <c r="K359" s="7" t="e">
        <f>SUMIFS([1]исходный!$I$2:$I$8445,[1]исходный!$A$2:$A$8445,Таблица13[[#This Row],[Лицевой]],[1]исходный!$C$2:$C$8445,"Отопление")</f>
        <v>#VALUE!</v>
      </c>
      <c r="L359" s="7" t="e">
        <f>Таблица13[[#This Row],[Возврат за июль]]+Таблица13[[#This Row],[возврат]]</f>
        <v>#VALUE!</v>
      </c>
      <c r="M359" s="7" t="e">
        <f>SUMIFS([2]Лист2!$H$2:$H$3988,[2]Лист2!$A$2:$A$3988,Таблица13[[#This Row],[Лицевой]])</f>
        <v>#VALUE!</v>
      </c>
    </row>
    <row r="360" spans="1:13" hidden="1" outlineLevel="2" x14ac:dyDescent="0.25">
      <c r="A360" s="16" t="s">
        <v>12</v>
      </c>
      <c r="B360" s="20">
        <v>263797.96999999997</v>
      </c>
      <c r="C360" s="20">
        <v>1472.12</v>
      </c>
      <c r="D360" s="20">
        <v>75403</v>
      </c>
      <c r="E360" s="20">
        <v>4984.62</v>
      </c>
      <c r="F360" s="20">
        <v>28.91</v>
      </c>
      <c r="G360" s="20">
        <v>195.94</v>
      </c>
      <c r="H360" s="20">
        <v>-757.49</v>
      </c>
      <c r="I360" s="20">
        <v>-24.74</v>
      </c>
      <c r="J360" s="13" t="s">
        <v>256</v>
      </c>
      <c r="K360" s="7" t="e">
        <f>SUMIFS([1]исходный!$I$2:$I$8445,[1]исходный!$A$2:$A$8445,Таблица13[[#This Row],[Лицевой]],[1]исходный!$C$2:$C$8445,"Отопление")</f>
        <v>#VALUE!</v>
      </c>
      <c r="L360" s="7" t="e">
        <f>Таблица13[[#This Row],[Возврат за июль]]+Таблица13[[#This Row],[возврат]]</f>
        <v>#VALUE!</v>
      </c>
      <c r="M360" s="7" t="e">
        <f>SUMIFS([2]Лист2!$H$2:$H$3988,[2]Лист2!$A$2:$A$3988,Таблица13[[#This Row],[Лицевой]])</f>
        <v>#VALUE!</v>
      </c>
    </row>
    <row r="361" spans="1:13" hidden="1" outlineLevel="2" x14ac:dyDescent="0.25">
      <c r="A361" s="16" t="s">
        <v>12</v>
      </c>
      <c r="B361" s="20">
        <v>263797.96999999997</v>
      </c>
      <c r="C361" s="20">
        <v>1472.12</v>
      </c>
      <c r="D361" s="20">
        <v>75404</v>
      </c>
      <c r="E361" s="20">
        <v>3932.9</v>
      </c>
      <c r="F361" s="20">
        <v>22.81</v>
      </c>
      <c r="G361" s="20">
        <v>154.56</v>
      </c>
      <c r="H361" s="20">
        <v>-597.66</v>
      </c>
      <c r="I361" s="20">
        <v>-19.52</v>
      </c>
      <c r="J361" s="13" t="s">
        <v>257</v>
      </c>
      <c r="K361" s="7" t="e">
        <f>SUMIFS([1]исходный!$I$2:$I$8445,[1]исходный!$A$2:$A$8445,Таблица13[[#This Row],[Лицевой]],[1]исходный!$C$2:$C$8445,"Отопление")</f>
        <v>#VALUE!</v>
      </c>
      <c r="L361" s="7" t="e">
        <f>Таблица13[[#This Row],[Возврат за июль]]+Таблица13[[#This Row],[возврат]]</f>
        <v>#VALUE!</v>
      </c>
      <c r="M361" s="7" t="e">
        <f>SUMIFS([2]Лист2!$H$2:$H$3988,[2]Лист2!$A$2:$A$3988,Таблица13[[#This Row],[Лицевой]])</f>
        <v>#VALUE!</v>
      </c>
    </row>
    <row r="362" spans="1:13" hidden="1" outlineLevel="2" x14ac:dyDescent="0.25">
      <c r="A362" s="16" t="s">
        <v>12</v>
      </c>
      <c r="B362" s="20">
        <v>263797.96999999997</v>
      </c>
      <c r="C362" s="20">
        <v>1472.12</v>
      </c>
      <c r="D362" s="20">
        <v>75405</v>
      </c>
      <c r="E362" s="20">
        <v>6246.74</v>
      </c>
      <c r="F362" s="20">
        <v>36.229999999999997</v>
      </c>
      <c r="G362" s="20">
        <v>245.53</v>
      </c>
      <c r="H362" s="20">
        <v>0</v>
      </c>
      <c r="I362" s="20">
        <v>-31.01</v>
      </c>
      <c r="J362" s="13" t="s">
        <v>258</v>
      </c>
      <c r="K362" s="7" t="e">
        <f>SUMIFS([1]исходный!$I$2:$I$8445,[1]исходный!$A$2:$A$8445,Таблица13[[#This Row],[Лицевой]],[1]исходный!$C$2:$C$8445,"Отопление")</f>
        <v>#VALUE!</v>
      </c>
      <c r="L362" s="7" t="e">
        <f>Таблица13[[#This Row],[Возврат за июль]]+Таблица13[[#This Row],[возврат]]</f>
        <v>#VALUE!</v>
      </c>
      <c r="M362" s="7" t="e">
        <f>SUMIFS([2]Лист2!$H$2:$H$3988,[2]Лист2!$A$2:$A$3988,Таблица13[[#This Row],[Лицевой]])</f>
        <v>#VALUE!</v>
      </c>
    </row>
    <row r="363" spans="1:13" hidden="1" outlineLevel="2" x14ac:dyDescent="0.25">
      <c r="A363" s="16" t="s">
        <v>12</v>
      </c>
      <c r="B363" s="20">
        <v>263797.96999999997</v>
      </c>
      <c r="C363" s="20">
        <v>1472.12</v>
      </c>
      <c r="D363" s="20">
        <v>75406</v>
      </c>
      <c r="E363" s="20">
        <v>6051.91</v>
      </c>
      <c r="F363" s="20">
        <v>35.1</v>
      </c>
      <c r="G363" s="20">
        <v>237.87</v>
      </c>
      <c r="H363" s="20">
        <v>-919.68</v>
      </c>
      <c r="I363" s="20">
        <v>-30.04</v>
      </c>
      <c r="J363" s="13" t="s">
        <v>259</v>
      </c>
      <c r="K363" s="7" t="e">
        <f>SUMIFS([1]исходный!$I$2:$I$8445,[1]исходный!$A$2:$A$8445,Таблица13[[#This Row],[Лицевой]],[1]исходный!$C$2:$C$8445,"Отопление")</f>
        <v>#VALUE!</v>
      </c>
      <c r="L363" s="7" t="e">
        <f>Таблица13[[#This Row],[Возврат за июль]]+Таблица13[[#This Row],[возврат]]</f>
        <v>#VALUE!</v>
      </c>
      <c r="M363" s="7" t="e">
        <f>SUMIFS([2]Лист2!$H$2:$H$3988,[2]Лист2!$A$2:$A$3988,Таблица13[[#This Row],[Лицевой]])</f>
        <v>#VALUE!</v>
      </c>
    </row>
    <row r="364" spans="1:13" hidden="1" outlineLevel="2" x14ac:dyDescent="0.25">
      <c r="A364" s="16" t="s">
        <v>12</v>
      </c>
      <c r="B364" s="20">
        <v>263797.96999999997</v>
      </c>
      <c r="C364" s="20">
        <v>1472.12</v>
      </c>
      <c r="D364" s="20">
        <v>75407</v>
      </c>
      <c r="E364" s="20">
        <v>6189.8</v>
      </c>
      <c r="F364" s="20">
        <v>35.9</v>
      </c>
      <c r="G364" s="20">
        <v>243.34</v>
      </c>
      <c r="H364" s="20">
        <v>-940.63</v>
      </c>
      <c r="I364" s="20">
        <v>-30.72</v>
      </c>
      <c r="J364" s="13" t="s">
        <v>260</v>
      </c>
      <c r="K364" s="7" t="e">
        <f>SUMIFS([1]исходный!$I$2:$I$8445,[1]исходный!$A$2:$A$8445,Таблица13[[#This Row],[Лицевой]],[1]исходный!$C$2:$C$8445,"Отопление")</f>
        <v>#VALUE!</v>
      </c>
      <c r="L364" s="7" t="e">
        <f>Таблица13[[#This Row],[Возврат за июль]]+Таблица13[[#This Row],[возврат]]</f>
        <v>#VALUE!</v>
      </c>
      <c r="M364" s="7" t="e">
        <f>SUMIFS([2]Лист2!$H$2:$H$3988,[2]Лист2!$A$2:$A$3988,Таблица13[[#This Row],[Лицевой]])</f>
        <v>#VALUE!</v>
      </c>
    </row>
    <row r="365" spans="1:13" hidden="1" outlineLevel="2" x14ac:dyDescent="0.25">
      <c r="A365" s="16" t="s">
        <v>12</v>
      </c>
      <c r="B365" s="20">
        <v>263797.96999999997</v>
      </c>
      <c r="C365" s="20">
        <v>1472.12</v>
      </c>
      <c r="D365" s="20">
        <v>75408</v>
      </c>
      <c r="E365" s="20">
        <v>6596.75</v>
      </c>
      <c r="F365" s="20">
        <v>38.26</v>
      </c>
      <c r="G365" s="20">
        <v>259.29000000000002</v>
      </c>
      <c r="H365" s="20">
        <v>0</v>
      </c>
      <c r="I365" s="20">
        <v>-32.75</v>
      </c>
      <c r="J365" s="13" t="s">
        <v>261</v>
      </c>
      <c r="K365" s="7" t="e">
        <f>SUMIFS([1]исходный!$I$2:$I$8445,[1]исходный!$A$2:$A$8445,Таблица13[[#This Row],[Лицевой]],[1]исходный!$C$2:$C$8445,"Отопление")</f>
        <v>#VALUE!</v>
      </c>
      <c r="L365" s="7" t="e">
        <f>Таблица13[[#This Row],[Возврат за июль]]+Таблица13[[#This Row],[возврат]]</f>
        <v>#VALUE!</v>
      </c>
      <c r="M365" s="7" t="e">
        <f>SUMIFS([2]Лист2!$H$2:$H$3988,[2]Лист2!$A$2:$A$3988,Таблица13[[#This Row],[Лицевой]])</f>
        <v>#VALUE!</v>
      </c>
    </row>
    <row r="366" spans="1:13" hidden="1" outlineLevel="2" x14ac:dyDescent="0.25">
      <c r="A366" s="16" t="s">
        <v>12</v>
      </c>
      <c r="B366" s="20">
        <v>263797.96999999997</v>
      </c>
      <c r="C366" s="20">
        <v>1472.12</v>
      </c>
      <c r="D366" s="20">
        <v>75409</v>
      </c>
      <c r="E366" s="20">
        <v>6876.06</v>
      </c>
      <c r="F366" s="20">
        <v>39.880000000000003</v>
      </c>
      <c r="G366" s="20">
        <v>270.27999999999997</v>
      </c>
      <c r="H366" s="20">
        <v>-1044.92</v>
      </c>
      <c r="I366" s="20">
        <v>-34.130000000000003</v>
      </c>
      <c r="J366" s="13" t="s">
        <v>262</v>
      </c>
      <c r="K366" s="7" t="e">
        <f>SUMIFS([1]исходный!$I$2:$I$8445,[1]исходный!$A$2:$A$8445,Таблица13[[#This Row],[Лицевой]],[1]исходный!$C$2:$C$8445,"Отопление")</f>
        <v>#VALUE!</v>
      </c>
      <c r="L366" s="7" t="e">
        <f>Таблица13[[#This Row],[Возврат за июль]]+Таблица13[[#This Row],[возврат]]</f>
        <v>#VALUE!</v>
      </c>
      <c r="M366" s="7" t="e">
        <f>SUMIFS([2]Лист2!$H$2:$H$3988,[2]Лист2!$A$2:$A$3988,Таблица13[[#This Row],[Лицевой]])</f>
        <v>#VALUE!</v>
      </c>
    </row>
    <row r="367" spans="1:13" hidden="1" outlineLevel="2" x14ac:dyDescent="0.25">
      <c r="A367" s="16" t="s">
        <v>12</v>
      </c>
      <c r="B367" s="20">
        <v>263797.96999999997</v>
      </c>
      <c r="C367" s="20">
        <v>1472.12</v>
      </c>
      <c r="D367" s="20">
        <v>75410</v>
      </c>
      <c r="E367" s="20">
        <v>6158.78</v>
      </c>
      <c r="F367" s="20">
        <v>35.72</v>
      </c>
      <c r="G367" s="20">
        <v>242.1</v>
      </c>
      <c r="H367" s="20">
        <v>-935.92</v>
      </c>
      <c r="I367" s="20">
        <v>-30.57</v>
      </c>
      <c r="J367" s="13" t="s">
        <v>263</v>
      </c>
      <c r="K367" s="7" t="e">
        <f>SUMIFS([1]исходный!$I$2:$I$8445,[1]исходный!$A$2:$A$8445,Таблица13[[#This Row],[Лицевой]],[1]исходный!$C$2:$C$8445,"Отопление")</f>
        <v>#VALUE!</v>
      </c>
      <c r="L367" s="7" t="e">
        <f>Таблица13[[#This Row],[Возврат за июль]]+Таблица13[[#This Row],[возврат]]</f>
        <v>#VALUE!</v>
      </c>
      <c r="M367" s="7" t="e">
        <f>SUMIFS([2]Лист2!$H$2:$H$3988,[2]Лист2!$A$2:$A$3988,Таблица13[[#This Row],[Лицевой]])</f>
        <v>#VALUE!</v>
      </c>
    </row>
    <row r="368" spans="1:13" hidden="1" outlineLevel="2" x14ac:dyDescent="0.25">
      <c r="A368" s="16" t="s">
        <v>12</v>
      </c>
      <c r="B368" s="20">
        <v>263797.96999999997</v>
      </c>
      <c r="C368" s="20">
        <v>1472.12</v>
      </c>
      <c r="D368" s="20">
        <v>75411</v>
      </c>
      <c r="E368" s="20">
        <v>5936.37</v>
      </c>
      <c r="F368" s="20">
        <v>34.43</v>
      </c>
      <c r="G368" s="20">
        <v>233.35</v>
      </c>
      <c r="H368" s="20">
        <v>-902.12</v>
      </c>
      <c r="I368" s="20">
        <v>-29.46</v>
      </c>
      <c r="J368" s="13" t="s">
        <v>264</v>
      </c>
      <c r="K368" s="7" t="e">
        <f>SUMIFS([1]исходный!$I$2:$I$8445,[1]исходный!$A$2:$A$8445,Таблица13[[#This Row],[Лицевой]],[1]исходный!$C$2:$C$8445,"Отопление")</f>
        <v>#VALUE!</v>
      </c>
      <c r="L368" s="7" t="e">
        <f>Таблица13[[#This Row],[Возврат за июль]]+Таблица13[[#This Row],[возврат]]</f>
        <v>#VALUE!</v>
      </c>
      <c r="M368" s="7" t="e">
        <f>SUMIFS([2]Лист2!$H$2:$H$3988,[2]Лист2!$A$2:$A$3988,Таблица13[[#This Row],[Лицевой]])</f>
        <v>#VALUE!</v>
      </c>
    </row>
    <row r="369" spans="1:13" hidden="1" outlineLevel="2" x14ac:dyDescent="0.25">
      <c r="A369" s="16" t="s">
        <v>12</v>
      </c>
      <c r="B369" s="20">
        <v>263797.96999999997</v>
      </c>
      <c r="C369" s="20">
        <v>1472.12</v>
      </c>
      <c r="D369" s="20">
        <v>75412</v>
      </c>
      <c r="E369" s="20">
        <v>6141.54</v>
      </c>
      <c r="F369" s="20">
        <v>35.619999999999997</v>
      </c>
      <c r="G369" s="20">
        <v>241.42</v>
      </c>
      <c r="H369" s="20">
        <v>-933.3</v>
      </c>
      <c r="I369" s="20">
        <v>-30.48</v>
      </c>
      <c r="J369" s="13" t="s">
        <v>265</v>
      </c>
      <c r="K369" s="7" t="e">
        <f>SUMIFS([1]исходный!$I$2:$I$8445,[1]исходный!$A$2:$A$8445,Таблица13[[#This Row],[Лицевой]],[1]исходный!$C$2:$C$8445,"Отопление")</f>
        <v>#VALUE!</v>
      </c>
      <c r="L369" s="7" t="e">
        <f>Таблица13[[#This Row],[Возврат за июль]]+Таблица13[[#This Row],[возврат]]</f>
        <v>#VALUE!</v>
      </c>
      <c r="M369" s="7" t="e">
        <f>SUMIFS([2]Лист2!$H$2:$H$3988,[2]Лист2!$A$2:$A$3988,Таблица13[[#This Row],[Лицевой]])</f>
        <v>#VALUE!</v>
      </c>
    </row>
    <row r="370" spans="1:13" hidden="1" outlineLevel="2" x14ac:dyDescent="0.25">
      <c r="A370" s="16" t="s">
        <v>12</v>
      </c>
      <c r="B370" s="20">
        <v>263797.96999999997</v>
      </c>
      <c r="C370" s="20">
        <v>1472.12</v>
      </c>
      <c r="D370" s="20">
        <v>75413</v>
      </c>
      <c r="E370" s="20">
        <v>6007.04</v>
      </c>
      <c r="F370" s="20">
        <v>34.840000000000003</v>
      </c>
      <c r="G370" s="20">
        <v>236.15</v>
      </c>
      <c r="H370" s="20">
        <v>0</v>
      </c>
      <c r="I370" s="20">
        <v>-29.81</v>
      </c>
      <c r="J370" s="13" t="s">
        <v>266</v>
      </c>
      <c r="K370" s="7" t="e">
        <f>SUMIFS([1]исходный!$I$2:$I$8445,[1]исходный!$A$2:$A$8445,Таблица13[[#This Row],[Лицевой]],[1]исходный!$C$2:$C$8445,"Отопление")</f>
        <v>#VALUE!</v>
      </c>
      <c r="L370" s="7" t="e">
        <f>Таблица13[[#This Row],[Возврат за июль]]+Таблица13[[#This Row],[возврат]]</f>
        <v>#VALUE!</v>
      </c>
      <c r="M370" s="7" t="e">
        <f>SUMIFS([2]Лист2!$H$2:$H$3988,[2]Лист2!$A$2:$A$3988,Таблица13[[#This Row],[Лицевой]])</f>
        <v>#VALUE!</v>
      </c>
    </row>
    <row r="371" spans="1:13" hidden="1" outlineLevel="2" x14ac:dyDescent="0.25">
      <c r="A371" s="16" t="s">
        <v>12</v>
      </c>
      <c r="B371" s="20">
        <v>263797.96999999997</v>
      </c>
      <c r="C371" s="20">
        <v>1472.12</v>
      </c>
      <c r="D371" s="20">
        <v>75414</v>
      </c>
      <c r="E371" s="20">
        <v>4793.22</v>
      </c>
      <c r="F371" s="20">
        <v>27.8</v>
      </c>
      <c r="G371" s="20">
        <v>188.43</v>
      </c>
      <c r="H371" s="20">
        <v>-728.41</v>
      </c>
      <c r="I371" s="20">
        <v>-23.8</v>
      </c>
      <c r="J371" s="13" t="s">
        <v>267</v>
      </c>
      <c r="K371" s="7" t="e">
        <f>SUMIFS([1]исходный!$I$2:$I$8445,[1]исходный!$A$2:$A$8445,Таблица13[[#This Row],[Лицевой]],[1]исходный!$C$2:$C$8445,"Отопление")</f>
        <v>#VALUE!</v>
      </c>
      <c r="L371" s="7" t="e">
        <f>Таблица13[[#This Row],[Возврат за июль]]+Таблица13[[#This Row],[возврат]]</f>
        <v>#VALUE!</v>
      </c>
      <c r="M371" s="7" t="e">
        <f>SUMIFS([2]Лист2!$H$2:$H$3988,[2]Лист2!$A$2:$A$3988,Таблица13[[#This Row],[Лицевой]])</f>
        <v>#VALUE!</v>
      </c>
    </row>
    <row r="372" spans="1:13" hidden="1" outlineLevel="2" x14ac:dyDescent="0.25">
      <c r="A372" s="16" t="s">
        <v>12</v>
      </c>
      <c r="B372" s="20">
        <v>263797.96999999997</v>
      </c>
      <c r="C372" s="20">
        <v>1472.12</v>
      </c>
      <c r="D372" s="20">
        <v>75415</v>
      </c>
      <c r="E372" s="20">
        <v>7686.41</v>
      </c>
      <c r="F372" s="20">
        <v>44.58</v>
      </c>
      <c r="G372" s="20">
        <v>302.14999999999998</v>
      </c>
      <c r="H372" s="20">
        <v>-1168.07</v>
      </c>
      <c r="I372" s="20">
        <v>-38.15</v>
      </c>
      <c r="J372" s="13" t="s">
        <v>268</v>
      </c>
      <c r="K372" s="7" t="e">
        <f>SUMIFS([1]исходный!$I$2:$I$8445,[1]исходный!$A$2:$A$8445,Таблица13[[#This Row],[Лицевой]],[1]исходный!$C$2:$C$8445,"Отопление")</f>
        <v>#VALUE!</v>
      </c>
      <c r="L372" s="7" t="e">
        <f>Таблица13[[#This Row],[Возврат за июль]]+Таблица13[[#This Row],[возврат]]</f>
        <v>#VALUE!</v>
      </c>
      <c r="M372" s="7" t="e">
        <f>SUMIFS([2]Лист2!$H$2:$H$3988,[2]Лист2!$A$2:$A$3988,Таблица13[[#This Row],[Лицевой]])</f>
        <v>#VALUE!</v>
      </c>
    </row>
    <row r="373" spans="1:13" hidden="1" outlineLevel="2" x14ac:dyDescent="0.25">
      <c r="A373" s="16" t="s">
        <v>12</v>
      </c>
      <c r="B373" s="20">
        <v>263797.96999999997</v>
      </c>
      <c r="C373" s="20">
        <v>1472.12</v>
      </c>
      <c r="D373" s="20">
        <v>75416</v>
      </c>
      <c r="E373" s="20">
        <v>6674.33</v>
      </c>
      <c r="F373" s="20">
        <v>38.71</v>
      </c>
      <c r="G373" s="20">
        <v>262.35000000000002</v>
      </c>
      <c r="H373" s="20">
        <v>-1014.27</v>
      </c>
      <c r="I373" s="20">
        <v>-33.130000000000003</v>
      </c>
      <c r="J373" s="13" t="s">
        <v>269</v>
      </c>
      <c r="K373" s="7" t="e">
        <f>SUMIFS([1]исходный!$I$2:$I$8445,[1]исходный!$A$2:$A$8445,Таблица13[[#This Row],[Лицевой]],[1]исходный!$C$2:$C$8445,"Отопление")</f>
        <v>#VALUE!</v>
      </c>
      <c r="L373" s="7" t="e">
        <f>Таблица13[[#This Row],[Возврат за июль]]+Таблица13[[#This Row],[возврат]]</f>
        <v>#VALUE!</v>
      </c>
      <c r="M373" s="7" t="e">
        <f>SUMIFS([2]Лист2!$H$2:$H$3988,[2]Лист2!$A$2:$A$3988,Таблица13[[#This Row],[Лицевой]])</f>
        <v>#VALUE!</v>
      </c>
    </row>
    <row r="374" spans="1:13" hidden="1" outlineLevel="2" x14ac:dyDescent="0.25">
      <c r="A374" s="16" t="s">
        <v>12</v>
      </c>
      <c r="B374" s="20">
        <v>263797.96999999997</v>
      </c>
      <c r="C374" s="20">
        <v>1472.12</v>
      </c>
      <c r="D374" s="20">
        <v>75417</v>
      </c>
      <c r="E374" s="20">
        <v>4827.6899999999996</v>
      </c>
      <c r="F374" s="20">
        <v>28</v>
      </c>
      <c r="G374" s="20">
        <v>189.8</v>
      </c>
      <c r="H374" s="20">
        <v>-733.64</v>
      </c>
      <c r="I374" s="20">
        <v>-23.97</v>
      </c>
      <c r="J374" s="13" t="s">
        <v>270</v>
      </c>
      <c r="K374" s="7" t="e">
        <f>SUMIFS([1]исходный!$I$2:$I$8445,[1]исходный!$A$2:$A$8445,Таблица13[[#This Row],[Лицевой]],[1]исходный!$C$2:$C$8445,"Отопление")</f>
        <v>#VALUE!</v>
      </c>
      <c r="L374" s="7" t="e">
        <f>Таблица13[[#This Row],[Возврат за июль]]+Таблица13[[#This Row],[возврат]]</f>
        <v>#VALUE!</v>
      </c>
      <c r="M374" s="7" t="e">
        <f>SUMIFS([2]Лист2!$H$2:$H$3988,[2]Лист2!$A$2:$A$3988,Таблица13[[#This Row],[Лицевой]])</f>
        <v>#VALUE!</v>
      </c>
    </row>
    <row r="375" spans="1:13" hidden="1" outlineLevel="2" x14ac:dyDescent="0.25">
      <c r="A375" s="16" t="s">
        <v>12</v>
      </c>
      <c r="B375" s="20">
        <v>263797.96999999997</v>
      </c>
      <c r="C375" s="20">
        <v>1472.12</v>
      </c>
      <c r="D375" s="20">
        <v>75418</v>
      </c>
      <c r="E375" s="20">
        <v>4831.1499999999996</v>
      </c>
      <c r="F375" s="20">
        <v>28.02</v>
      </c>
      <c r="G375" s="20">
        <v>189.92</v>
      </c>
      <c r="H375" s="20">
        <v>-734.17</v>
      </c>
      <c r="I375" s="20">
        <v>-23.98</v>
      </c>
      <c r="J375" s="13" t="s">
        <v>271</v>
      </c>
      <c r="K375" s="7" t="e">
        <f>SUMIFS([1]исходный!$I$2:$I$8445,[1]исходный!$A$2:$A$8445,Таблица13[[#This Row],[Лицевой]],[1]исходный!$C$2:$C$8445,"Отопление")</f>
        <v>#VALUE!</v>
      </c>
      <c r="L375" s="7" t="e">
        <f>Таблица13[[#This Row],[Возврат за июль]]+Таблица13[[#This Row],[возврат]]</f>
        <v>#VALUE!</v>
      </c>
      <c r="M375" s="7" t="e">
        <f>SUMIFS([2]Лист2!$H$2:$H$3988,[2]Лист2!$A$2:$A$3988,Таблица13[[#This Row],[Лицевой]])</f>
        <v>#VALUE!</v>
      </c>
    </row>
    <row r="376" spans="1:13" hidden="1" outlineLevel="2" x14ac:dyDescent="0.25">
      <c r="A376" s="16" t="s">
        <v>12</v>
      </c>
      <c r="B376" s="20">
        <v>263797.96999999997</v>
      </c>
      <c r="C376" s="20">
        <v>1472.12</v>
      </c>
      <c r="D376" s="20">
        <v>75419</v>
      </c>
      <c r="E376" s="20">
        <v>6212.27</v>
      </c>
      <c r="F376" s="20">
        <v>36.03</v>
      </c>
      <c r="G376" s="20">
        <v>244.16</v>
      </c>
      <c r="H376" s="20">
        <v>0</v>
      </c>
      <c r="I376" s="20">
        <v>-30.84</v>
      </c>
      <c r="J376" s="13" t="s">
        <v>272</v>
      </c>
      <c r="K376" s="7" t="e">
        <f>SUMIFS([1]исходный!$I$2:$I$8445,[1]исходный!$A$2:$A$8445,Таблица13[[#This Row],[Лицевой]],[1]исходный!$C$2:$C$8445,"Отопление")</f>
        <v>#VALUE!</v>
      </c>
      <c r="L376" s="7" t="e">
        <f>Таблица13[[#This Row],[Возврат за июль]]+Таблица13[[#This Row],[возврат]]</f>
        <v>#VALUE!</v>
      </c>
      <c r="M376" s="7" t="e">
        <f>SUMIFS([2]Лист2!$H$2:$H$3988,[2]Лист2!$A$2:$A$3988,Таблица13[[#This Row],[Лицевой]])</f>
        <v>#VALUE!</v>
      </c>
    </row>
    <row r="377" spans="1:13" hidden="1" outlineLevel="2" x14ac:dyDescent="0.25">
      <c r="A377" s="16" t="s">
        <v>12</v>
      </c>
      <c r="B377" s="20">
        <v>263797.96999999997</v>
      </c>
      <c r="C377" s="20">
        <v>1472.12</v>
      </c>
      <c r="D377" s="20">
        <v>75420</v>
      </c>
      <c r="E377" s="20">
        <v>6034.67</v>
      </c>
      <c r="F377" s="20">
        <v>35</v>
      </c>
      <c r="G377" s="20">
        <v>237.19</v>
      </c>
      <c r="H377" s="20">
        <v>0</v>
      </c>
      <c r="I377" s="20">
        <v>-29.96</v>
      </c>
      <c r="J377" s="13" t="s">
        <v>273</v>
      </c>
      <c r="K377" s="7" t="e">
        <f>SUMIFS([1]исходный!$I$2:$I$8445,[1]исходный!$A$2:$A$8445,Таблица13[[#This Row],[Лицевой]],[1]исходный!$C$2:$C$8445,"Отопление")</f>
        <v>#VALUE!</v>
      </c>
      <c r="L377" s="7" t="e">
        <f>Таблица13[[#This Row],[Возврат за июль]]+Таблица13[[#This Row],[возврат]]</f>
        <v>#VALUE!</v>
      </c>
      <c r="M377" s="7" t="e">
        <f>SUMIFS([2]Лист2!$H$2:$H$3988,[2]Лист2!$A$2:$A$3988,Таблица13[[#This Row],[Лицевой]])</f>
        <v>#VALUE!</v>
      </c>
    </row>
    <row r="378" spans="1:13" hidden="1" outlineLevel="2" x14ac:dyDescent="0.25">
      <c r="A378" s="16" t="s">
        <v>12</v>
      </c>
      <c r="B378" s="20">
        <v>263797.96999999997</v>
      </c>
      <c r="C378" s="20">
        <v>1472.12</v>
      </c>
      <c r="D378" s="20">
        <v>75421</v>
      </c>
      <c r="E378" s="20">
        <v>6241.57</v>
      </c>
      <c r="F378" s="20">
        <v>36.200000000000003</v>
      </c>
      <c r="G378" s="20">
        <v>245.32</v>
      </c>
      <c r="H378" s="20">
        <v>-948.5</v>
      </c>
      <c r="I378" s="20">
        <v>-30.98</v>
      </c>
      <c r="J378" s="13" t="s">
        <v>274</v>
      </c>
      <c r="K378" s="7" t="e">
        <f>SUMIFS([1]исходный!$I$2:$I$8445,[1]исходный!$A$2:$A$8445,Таблица13[[#This Row],[Лицевой]],[1]исходный!$C$2:$C$8445,"Отопление")</f>
        <v>#VALUE!</v>
      </c>
      <c r="L378" s="7" t="e">
        <f>Таблица13[[#This Row],[Возврат за июль]]+Таблица13[[#This Row],[возврат]]</f>
        <v>#VALUE!</v>
      </c>
      <c r="M378" s="7" t="e">
        <f>SUMIFS([2]Лист2!$H$2:$H$3988,[2]Лист2!$A$2:$A$3988,Таблица13[[#This Row],[Лицевой]])</f>
        <v>#VALUE!</v>
      </c>
    </row>
    <row r="379" spans="1:13" hidden="1" outlineLevel="2" x14ac:dyDescent="0.25">
      <c r="A379" s="16" t="s">
        <v>12</v>
      </c>
      <c r="B379" s="20">
        <v>263797.96999999997</v>
      </c>
      <c r="C379" s="20">
        <v>1472.12</v>
      </c>
      <c r="D379" s="20">
        <v>75422</v>
      </c>
      <c r="E379" s="20">
        <v>6507.07</v>
      </c>
      <c r="F379" s="20">
        <v>37.74</v>
      </c>
      <c r="G379" s="20">
        <v>255.79</v>
      </c>
      <c r="H379" s="20">
        <v>-988.85</v>
      </c>
      <c r="I379" s="20">
        <v>-32.299999999999997</v>
      </c>
      <c r="J379" s="13" t="s">
        <v>275</v>
      </c>
      <c r="K379" s="7" t="e">
        <f>SUMIFS([1]исходный!$I$2:$I$8445,[1]исходный!$A$2:$A$8445,Таблица13[[#This Row],[Лицевой]],[1]исходный!$C$2:$C$8445,"Отопление")</f>
        <v>#VALUE!</v>
      </c>
      <c r="L379" s="7" t="e">
        <f>Таблица13[[#This Row],[Возврат за июль]]+Таблица13[[#This Row],[возврат]]</f>
        <v>#VALUE!</v>
      </c>
      <c r="M379" s="7" t="e">
        <f>SUMIFS([2]Лист2!$H$2:$H$3988,[2]Лист2!$A$2:$A$3988,Таблица13[[#This Row],[Лицевой]])</f>
        <v>#VALUE!</v>
      </c>
    </row>
    <row r="380" spans="1:13" hidden="1" outlineLevel="2" x14ac:dyDescent="0.25">
      <c r="A380" s="16" t="s">
        <v>12</v>
      </c>
      <c r="B380" s="20">
        <v>263797.96999999997</v>
      </c>
      <c r="C380" s="20">
        <v>1472.12</v>
      </c>
      <c r="D380" s="20">
        <v>75423</v>
      </c>
      <c r="E380" s="20">
        <v>6889.84</v>
      </c>
      <c r="F380" s="20">
        <v>39.96</v>
      </c>
      <c r="G380" s="20">
        <v>270.83</v>
      </c>
      <c r="H380" s="20">
        <v>0</v>
      </c>
      <c r="I380" s="20">
        <v>-34.200000000000003</v>
      </c>
      <c r="J380" s="13" t="s">
        <v>276</v>
      </c>
      <c r="K380" s="7" t="e">
        <f>SUMIFS([1]исходный!$I$2:$I$8445,[1]исходный!$A$2:$A$8445,Таблица13[[#This Row],[Лицевой]],[1]исходный!$C$2:$C$8445,"Отопление")</f>
        <v>#VALUE!</v>
      </c>
      <c r="L380" s="7" t="e">
        <f>Таблица13[[#This Row],[Возврат за июль]]+Таблица13[[#This Row],[возврат]]</f>
        <v>#VALUE!</v>
      </c>
      <c r="M380" s="7" t="e">
        <f>SUMIFS([2]Лист2!$H$2:$H$3988,[2]Лист2!$A$2:$A$3988,Таблица13[[#This Row],[Лицевой]])</f>
        <v>#VALUE!</v>
      </c>
    </row>
    <row r="381" spans="1:13" hidden="1" outlineLevel="2" x14ac:dyDescent="0.25">
      <c r="A381" s="16" t="s">
        <v>12</v>
      </c>
      <c r="B381" s="20">
        <v>263797.96999999997</v>
      </c>
      <c r="C381" s="20">
        <v>1472.12</v>
      </c>
      <c r="D381" s="20">
        <v>75424</v>
      </c>
      <c r="E381" s="20">
        <v>6136.37</v>
      </c>
      <c r="F381" s="20">
        <v>35.590000000000003</v>
      </c>
      <c r="G381" s="20">
        <v>241.21</v>
      </c>
      <c r="H381" s="20">
        <v>0</v>
      </c>
      <c r="I381" s="20">
        <v>-30.46</v>
      </c>
      <c r="J381" s="13" t="s">
        <v>277</v>
      </c>
      <c r="K381" s="7" t="e">
        <f>SUMIFS([1]исходный!$I$2:$I$8445,[1]исходный!$A$2:$A$8445,Таблица13[[#This Row],[Лицевой]],[1]исходный!$C$2:$C$8445,"Отопление")</f>
        <v>#VALUE!</v>
      </c>
      <c r="L381" s="7" t="e">
        <f>Таблица13[[#This Row],[Возврат за июль]]+Таблица13[[#This Row],[возврат]]</f>
        <v>#VALUE!</v>
      </c>
      <c r="M381" s="7" t="e">
        <f>SUMIFS([2]Лист2!$H$2:$H$3988,[2]Лист2!$A$2:$A$3988,Таблица13[[#This Row],[Лицевой]])</f>
        <v>#VALUE!</v>
      </c>
    </row>
    <row r="382" spans="1:13" hidden="1" outlineLevel="2" x14ac:dyDescent="0.25">
      <c r="A382" s="16" t="s">
        <v>12</v>
      </c>
      <c r="B382" s="20">
        <v>263797.96999999997</v>
      </c>
      <c r="C382" s="20">
        <v>1472.12</v>
      </c>
      <c r="D382" s="20">
        <v>75425</v>
      </c>
      <c r="E382" s="20">
        <v>6131.2</v>
      </c>
      <c r="F382" s="20">
        <v>35.56</v>
      </c>
      <c r="G382" s="20">
        <v>241.01</v>
      </c>
      <c r="H382" s="20">
        <v>0</v>
      </c>
      <c r="I382" s="20">
        <v>-30.43</v>
      </c>
      <c r="J382" s="13" t="s">
        <v>278</v>
      </c>
      <c r="K382" s="7" t="e">
        <f>SUMIFS([1]исходный!$I$2:$I$8445,[1]исходный!$A$2:$A$8445,Таблица13[[#This Row],[Лицевой]],[1]исходный!$C$2:$C$8445,"Отопление")</f>
        <v>#VALUE!</v>
      </c>
      <c r="L382" s="7" t="e">
        <f>Таблица13[[#This Row],[Возврат за июль]]+Таблица13[[#This Row],[возврат]]</f>
        <v>#VALUE!</v>
      </c>
      <c r="M382" s="7" t="e">
        <f>SUMIFS([2]Лист2!$H$2:$H$3988,[2]Лист2!$A$2:$A$3988,Таблица13[[#This Row],[Лицевой]])</f>
        <v>#VALUE!</v>
      </c>
    </row>
    <row r="383" spans="1:13" hidden="1" outlineLevel="2" x14ac:dyDescent="0.25">
      <c r="A383" s="16" t="s">
        <v>12</v>
      </c>
      <c r="B383" s="20">
        <v>263797.96999999997</v>
      </c>
      <c r="C383" s="20">
        <v>1472.12</v>
      </c>
      <c r="D383" s="20">
        <v>75426</v>
      </c>
      <c r="E383" s="20">
        <v>6050.19</v>
      </c>
      <c r="F383" s="20">
        <v>35.090000000000003</v>
      </c>
      <c r="G383" s="20">
        <v>237.8</v>
      </c>
      <c r="H383" s="20">
        <v>0</v>
      </c>
      <c r="I383" s="20">
        <v>-30.03</v>
      </c>
      <c r="J383" s="13" t="s">
        <v>279</v>
      </c>
      <c r="K383" s="7" t="e">
        <f>SUMIFS([1]исходный!$I$2:$I$8445,[1]исходный!$A$2:$A$8445,Таблица13[[#This Row],[Лицевой]],[1]исходный!$C$2:$C$8445,"Отопление")</f>
        <v>#VALUE!</v>
      </c>
      <c r="L383" s="7" t="e">
        <f>Таблица13[[#This Row],[Возврат за июль]]+Таблица13[[#This Row],[возврат]]</f>
        <v>#VALUE!</v>
      </c>
      <c r="M383" s="7" t="e">
        <f>SUMIFS([2]Лист2!$H$2:$H$3988,[2]Лист2!$A$2:$A$3988,Таблица13[[#This Row],[Лицевой]])</f>
        <v>#VALUE!</v>
      </c>
    </row>
    <row r="384" spans="1:13" hidden="1" outlineLevel="2" x14ac:dyDescent="0.25">
      <c r="A384" s="16" t="s">
        <v>12</v>
      </c>
      <c r="B384" s="20">
        <v>263797.96999999997</v>
      </c>
      <c r="C384" s="20">
        <v>1472.12</v>
      </c>
      <c r="D384" s="20">
        <v>75427</v>
      </c>
      <c r="E384" s="20">
        <v>5965.1</v>
      </c>
      <c r="F384" s="20">
        <v>34.6</v>
      </c>
      <c r="G384" s="20">
        <v>235.08</v>
      </c>
      <c r="H384" s="20">
        <v>-906.31</v>
      </c>
      <c r="I384" s="20">
        <v>-29.6</v>
      </c>
      <c r="J384" s="13" t="s">
        <v>280</v>
      </c>
      <c r="K384" s="7" t="e">
        <f>SUMIFS([1]исходный!$I$2:$I$8445,[1]исходный!$A$2:$A$8445,Таблица13[[#This Row],[Лицевой]],[1]исходный!$C$2:$C$8445,"Отопление")</f>
        <v>#VALUE!</v>
      </c>
      <c r="L384" s="7" t="e">
        <f>Таблица13[[#This Row],[Возврат за июль]]+Таблица13[[#This Row],[возврат]]</f>
        <v>#VALUE!</v>
      </c>
      <c r="M384" s="7" t="e">
        <f>SUMIFS([2]Лист2!$H$2:$H$3988,[2]Лист2!$A$2:$A$3988,Таблица13[[#This Row],[Лицевой]])</f>
        <v>#VALUE!</v>
      </c>
    </row>
    <row r="385" spans="1:13" hidden="1" outlineLevel="2" x14ac:dyDescent="0.25">
      <c r="A385" s="16" t="s">
        <v>12</v>
      </c>
      <c r="B385" s="20">
        <v>263797.96999999997</v>
      </c>
      <c r="C385" s="20">
        <v>1472.12</v>
      </c>
      <c r="D385" s="20">
        <v>75387</v>
      </c>
      <c r="E385" s="20">
        <v>4720.83</v>
      </c>
      <c r="F385" s="20">
        <v>27.38</v>
      </c>
      <c r="G385" s="20">
        <v>185.56</v>
      </c>
      <c r="H385" s="20">
        <v>0</v>
      </c>
      <c r="I385" s="20">
        <v>-23.44</v>
      </c>
      <c r="J385" s="13" t="s">
        <v>253</v>
      </c>
      <c r="K385" s="7" t="e">
        <f>SUMIFS([1]исходный!$I$2:$I$8445,[1]исходный!$A$2:$A$8445,Таблица13[[#This Row],[Лицевой]],[1]исходный!$C$2:$C$8445,"Отопление")</f>
        <v>#VALUE!</v>
      </c>
      <c r="L385" s="7" t="e">
        <f>Таблица13[[#This Row],[Возврат за июль]]+Таблица13[[#This Row],[возврат]]</f>
        <v>#VALUE!</v>
      </c>
      <c r="M385" s="7" t="e">
        <f>SUMIFS([2]Лист2!$H$2:$H$3988,[2]Лист2!$A$2:$A$3988,Таблица13[[#This Row],[Лицевой]])</f>
        <v>#VALUE!</v>
      </c>
    </row>
    <row r="386" spans="1:13" hidden="1" outlineLevel="2" x14ac:dyDescent="0.25">
      <c r="A386" s="16" t="s">
        <v>12</v>
      </c>
      <c r="B386" s="20">
        <v>263797.96999999997</v>
      </c>
      <c r="C386" s="20">
        <v>1472.12</v>
      </c>
      <c r="D386" s="20">
        <v>75428</v>
      </c>
      <c r="E386" s="20">
        <v>7693.29</v>
      </c>
      <c r="F386" s="20">
        <v>44.62</v>
      </c>
      <c r="G386" s="20">
        <v>302.43</v>
      </c>
      <c r="H386" s="20">
        <v>-1169.1099999999999</v>
      </c>
      <c r="I386" s="20">
        <v>-38.19</v>
      </c>
      <c r="J386" s="13" t="s">
        <v>281</v>
      </c>
      <c r="K386" s="7" t="e">
        <f>SUMIFS([1]исходный!$I$2:$I$8445,[1]исходный!$A$2:$A$8445,Таблица13[[#This Row],[Лицевой]],[1]исходный!$C$2:$C$8445,"Отопление")</f>
        <v>#VALUE!</v>
      </c>
      <c r="L386" s="7" t="e">
        <f>Таблица13[[#This Row],[Возврат за июль]]+Таблица13[[#This Row],[возврат]]</f>
        <v>#VALUE!</v>
      </c>
      <c r="M386" s="7" t="e">
        <f>SUMIFS([2]Лист2!$H$2:$H$3988,[2]Лист2!$A$2:$A$3988,Таблица13[[#This Row],[Лицевой]])</f>
        <v>#VALUE!</v>
      </c>
    </row>
    <row r="387" spans="1:13" s="3" customFormat="1" outlineLevel="1" collapsed="1" x14ac:dyDescent="0.25">
      <c r="A387" s="16" t="s">
        <v>12</v>
      </c>
      <c r="B387" s="20">
        <f>B386</f>
        <v>263797.96999999997</v>
      </c>
      <c r="C387" s="20">
        <f>C386</f>
        <v>1472.12</v>
      </c>
      <c r="D387" s="20"/>
      <c r="E387" s="20">
        <f>SUM(E345:E386)</f>
        <v>253820.2</v>
      </c>
      <c r="F387" s="20">
        <f t="shared" ref="F387:I387" si="4">SUM(F345:F386)</f>
        <v>1472.1199999999997</v>
      </c>
      <c r="G387" s="20">
        <f t="shared" si="4"/>
        <v>9977.7899999999991</v>
      </c>
      <c r="H387" s="20">
        <f t="shared" si="4"/>
        <v>-21382.1</v>
      </c>
      <c r="I387" s="20">
        <f t="shared" si="4"/>
        <v>-1259.9100000000003</v>
      </c>
      <c r="J387" s="13"/>
      <c r="K387" s="7" t="e">
        <f>SUMIFS([1]исходный!$I$2:$I$8445,[1]исходный!$A$2:$A$8445,Таблица13[[#This Row],[Лицевой]],[1]исходный!$C$2:$C$8445,"Отопление")</f>
        <v>#VALUE!</v>
      </c>
      <c r="L387" s="7" t="e">
        <f>Таблица13[[#This Row],[Возврат за июль]]+Таблица13[[#This Row],[возврат]]</f>
        <v>#VALUE!</v>
      </c>
      <c r="M387" s="7" t="e">
        <f>SUMIFS([2]Лист2!$H$2:$H$3988,[2]Лист2!$A$2:$A$3988,Таблица13[[#This Row],[Лицевой]])</f>
        <v>#VALUE!</v>
      </c>
    </row>
    <row r="388" spans="1:13" hidden="1" outlineLevel="2" x14ac:dyDescent="0.25">
      <c r="A388" s="16" t="s">
        <v>13</v>
      </c>
      <c r="B388" s="20">
        <v>405921.61</v>
      </c>
      <c r="C388" s="20">
        <v>2818.87</v>
      </c>
      <c r="D388" s="20">
        <v>70001</v>
      </c>
      <c r="E388" s="20">
        <v>6574.23</v>
      </c>
      <c r="F388" s="20">
        <v>43.12</v>
      </c>
      <c r="G388" s="20">
        <v>-364.88</v>
      </c>
      <c r="H388" s="20">
        <v>0</v>
      </c>
      <c r="I388" s="20">
        <v>-32.49</v>
      </c>
      <c r="J388" s="13" t="s">
        <v>282</v>
      </c>
      <c r="K388" s="7" t="e">
        <f>SUMIFS([1]исходный!$I$2:$I$8445,[1]исходный!$A$2:$A$8445,Таблица13[[#This Row],[Лицевой]],[1]исходный!$C$2:$C$8445,"Отопление")</f>
        <v>#VALUE!</v>
      </c>
      <c r="L388" s="7" t="e">
        <f>Таблица13[[#This Row],[Возврат за июль]]+Таблица13[[#This Row],[возврат]]</f>
        <v>#VALUE!</v>
      </c>
      <c r="M388" s="7" t="e">
        <f>SUMIFS([2]Лист2!$H$2:$H$3988,[2]Лист2!$A$2:$A$3988,Таблица13[[#This Row],[Лицевой]])</f>
        <v>#VALUE!</v>
      </c>
    </row>
    <row r="389" spans="1:13" hidden="1" outlineLevel="2" x14ac:dyDescent="0.25">
      <c r="A389" s="16" t="s">
        <v>13</v>
      </c>
      <c r="B389" s="20">
        <v>405921.61</v>
      </c>
      <c r="C389" s="20">
        <v>2818.87</v>
      </c>
      <c r="D389" s="20">
        <v>70002</v>
      </c>
      <c r="E389" s="20">
        <v>6558.95</v>
      </c>
      <c r="F389" s="20">
        <v>43.02</v>
      </c>
      <c r="G389" s="20">
        <v>-364</v>
      </c>
      <c r="H389" s="20">
        <v>0</v>
      </c>
      <c r="I389" s="20">
        <v>-32.409999999999997</v>
      </c>
      <c r="J389" s="13" t="s">
        <v>283</v>
      </c>
      <c r="K389" s="7" t="e">
        <f>SUMIFS([1]исходный!$I$2:$I$8445,[1]исходный!$A$2:$A$8445,Таблица13[[#This Row],[Лицевой]],[1]исходный!$C$2:$C$8445,"Отопление")</f>
        <v>#VALUE!</v>
      </c>
      <c r="L389" s="7" t="e">
        <f>Таблица13[[#This Row],[Возврат за июль]]+Таблица13[[#This Row],[возврат]]</f>
        <v>#VALUE!</v>
      </c>
      <c r="M389" s="7" t="e">
        <f>SUMIFS([2]Лист2!$H$2:$H$3988,[2]Лист2!$A$2:$A$3988,Таблица13[[#This Row],[Лицевой]])</f>
        <v>#VALUE!</v>
      </c>
    </row>
    <row r="390" spans="1:13" hidden="1" outlineLevel="2" x14ac:dyDescent="0.25">
      <c r="A390" s="16" t="s">
        <v>13</v>
      </c>
      <c r="B390" s="20">
        <v>405921.61</v>
      </c>
      <c r="C390" s="20">
        <v>2818.87</v>
      </c>
      <c r="D390" s="20">
        <v>70003</v>
      </c>
      <c r="E390" s="20">
        <v>5183.76</v>
      </c>
      <c r="F390" s="20">
        <v>34</v>
      </c>
      <c r="G390" s="20">
        <v>-287.70999999999998</v>
      </c>
      <c r="H390" s="20">
        <v>-784.21</v>
      </c>
      <c r="I390" s="20">
        <v>-25.62</v>
      </c>
      <c r="J390" s="13" t="s">
        <v>284</v>
      </c>
      <c r="K390" s="7" t="e">
        <f>SUMIFS([1]исходный!$I$2:$I$8445,[1]исходный!$A$2:$A$8445,Таблица13[[#This Row],[Лицевой]],[1]исходный!$C$2:$C$8445,"Отопление")</f>
        <v>#VALUE!</v>
      </c>
      <c r="L390" s="7" t="e">
        <f>Таблица13[[#This Row],[Возврат за июль]]+Таблица13[[#This Row],[возврат]]</f>
        <v>#VALUE!</v>
      </c>
      <c r="M390" s="7" t="e">
        <f>SUMIFS([2]Лист2!$H$2:$H$3988,[2]Лист2!$A$2:$A$3988,Таблица13[[#This Row],[Лицевой]])</f>
        <v>#VALUE!</v>
      </c>
    </row>
    <row r="391" spans="1:13" hidden="1" outlineLevel="2" x14ac:dyDescent="0.25">
      <c r="A391" s="16" t="s">
        <v>13</v>
      </c>
      <c r="B391" s="20">
        <v>405921.61</v>
      </c>
      <c r="C391" s="20">
        <v>2818.87</v>
      </c>
      <c r="D391" s="20">
        <v>70004</v>
      </c>
      <c r="E391" s="20">
        <v>6755.67</v>
      </c>
      <c r="F391" s="20">
        <v>44.31</v>
      </c>
      <c r="G391" s="20">
        <v>-374.96</v>
      </c>
      <c r="H391" s="20">
        <v>0</v>
      </c>
      <c r="I391" s="20">
        <v>-33.39</v>
      </c>
      <c r="J391" s="13" t="s">
        <v>285</v>
      </c>
      <c r="K391" s="7" t="e">
        <f>SUMIFS([1]исходный!$I$2:$I$8445,[1]исходный!$A$2:$A$8445,Таблица13[[#This Row],[Лицевой]],[1]исходный!$C$2:$C$8445,"Отопление")</f>
        <v>#VALUE!</v>
      </c>
      <c r="L391" s="7" t="e">
        <f>Таблица13[[#This Row],[Возврат за июль]]+Таблица13[[#This Row],[возврат]]</f>
        <v>#VALUE!</v>
      </c>
      <c r="M391" s="7" t="e">
        <f>SUMIFS([2]Лист2!$H$2:$H$3988,[2]Лист2!$A$2:$A$3988,Таблица13[[#This Row],[Лицевой]])</f>
        <v>#VALUE!</v>
      </c>
    </row>
    <row r="392" spans="1:13" hidden="1" outlineLevel="2" x14ac:dyDescent="0.25">
      <c r="A392" s="16" t="s">
        <v>13</v>
      </c>
      <c r="B392" s="20">
        <v>405921.61</v>
      </c>
      <c r="C392" s="20">
        <v>2818.87</v>
      </c>
      <c r="D392" s="20">
        <v>70005</v>
      </c>
      <c r="E392" s="20">
        <v>6647.43</v>
      </c>
      <c r="F392" s="20">
        <v>43.6</v>
      </c>
      <c r="G392" s="20">
        <v>-368.96</v>
      </c>
      <c r="H392" s="20">
        <v>0</v>
      </c>
      <c r="I392" s="20">
        <v>-32.85</v>
      </c>
      <c r="J392" s="13" t="s">
        <v>286</v>
      </c>
      <c r="K392" s="7" t="e">
        <f>SUMIFS([1]исходный!$I$2:$I$8445,[1]исходный!$A$2:$A$8445,Таблица13[[#This Row],[Лицевой]],[1]исходный!$C$2:$C$8445,"Отопление")</f>
        <v>#VALUE!</v>
      </c>
      <c r="L392" s="7" t="e">
        <f>Таблица13[[#This Row],[Возврат за июль]]+Таблица13[[#This Row],[возврат]]</f>
        <v>#VALUE!</v>
      </c>
      <c r="M392" s="7" t="e">
        <f>SUMIFS([2]Лист2!$H$2:$H$3988,[2]Лист2!$A$2:$A$3988,Таблица13[[#This Row],[Лицевой]])</f>
        <v>#VALUE!</v>
      </c>
    </row>
    <row r="393" spans="1:13" hidden="1" outlineLevel="2" x14ac:dyDescent="0.25">
      <c r="A393" s="16" t="s">
        <v>13</v>
      </c>
      <c r="B393" s="20">
        <v>405921.61</v>
      </c>
      <c r="C393" s="20">
        <v>2818.87</v>
      </c>
      <c r="D393" s="20">
        <v>70006</v>
      </c>
      <c r="E393" s="20">
        <v>6587.96</v>
      </c>
      <c r="F393" s="20">
        <v>43.21</v>
      </c>
      <c r="G393" s="20">
        <v>-365.65</v>
      </c>
      <c r="H393" s="20">
        <v>0</v>
      </c>
      <c r="I393" s="20">
        <v>-32.56</v>
      </c>
      <c r="J393" s="13" t="s">
        <v>287</v>
      </c>
      <c r="K393" s="7" t="e">
        <f>SUMIFS([1]исходный!$I$2:$I$8445,[1]исходный!$A$2:$A$8445,Таблица13[[#This Row],[Лицевой]],[1]исходный!$C$2:$C$8445,"Отопление")</f>
        <v>#VALUE!</v>
      </c>
      <c r="L393" s="7" t="e">
        <f>Таблица13[[#This Row],[Возврат за июль]]+Таблица13[[#This Row],[возврат]]</f>
        <v>#VALUE!</v>
      </c>
      <c r="M393" s="7" t="e">
        <f>SUMIFS([2]Лист2!$H$2:$H$3988,[2]Лист2!$A$2:$A$3988,Таблица13[[#This Row],[Лицевой]])</f>
        <v>#VALUE!</v>
      </c>
    </row>
    <row r="394" spans="1:13" hidden="1" outlineLevel="2" x14ac:dyDescent="0.25">
      <c r="A394" s="16" t="s">
        <v>13</v>
      </c>
      <c r="B394" s="20">
        <v>405921.61</v>
      </c>
      <c r="C394" s="20">
        <v>2818.87</v>
      </c>
      <c r="D394" s="20">
        <v>70007</v>
      </c>
      <c r="E394" s="20">
        <v>5246.28</v>
      </c>
      <c r="F394" s="20">
        <v>34.409999999999997</v>
      </c>
      <c r="G394" s="20">
        <v>-291.19</v>
      </c>
      <c r="H394" s="20">
        <v>-793.66</v>
      </c>
      <c r="I394" s="20">
        <v>-25.92</v>
      </c>
      <c r="J394" s="13" t="s">
        <v>288</v>
      </c>
      <c r="K394" s="7" t="e">
        <f>SUMIFS([1]исходный!$I$2:$I$8445,[1]исходный!$A$2:$A$8445,Таблица13[[#This Row],[Лицевой]],[1]исходный!$C$2:$C$8445,"Отопление")</f>
        <v>#VALUE!</v>
      </c>
      <c r="L394" s="7" t="e">
        <f>Таблица13[[#This Row],[Возврат за июль]]+Таблица13[[#This Row],[возврат]]</f>
        <v>#VALUE!</v>
      </c>
      <c r="M394" s="7" t="e">
        <f>SUMIFS([2]Лист2!$H$2:$H$3988,[2]Лист2!$A$2:$A$3988,Таблица13[[#This Row],[Лицевой]])</f>
        <v>#VALUE!</v>
      </c>
    </row>
    <row r="395" spans="1:13" hidden="1" outlineLevel="2" x14ac:dyDescent="0.25">
      <c r="A395" s="16" t="s">
        <v>13</v>
      </c>
      <c r="B395" s="20">
        <v>405921.61</v>
      </c>
      <c r="C395" s="20">
        <v>2818.87</v>
      </c>
      <c r="D395" s="20">
        <v>70008</v>
      </c>
      <c r="E395" s="20">
        <v>6860.88</v>
      </c>
      <c r="F395" s="20">
        <v>45</v>
      </c>
      <c r="G395" s="20">
        <v>-380.81</v>
      </c>
      <c r="H395" s="20">
        <v>0</v>
      </c>
      <c r="I395" s="20">
        <v>-33.9</v>
      </c>
      <c r="J395" s="13" t="s">
        <v>289</v>
      </c>
      <c r="K395" s="7" t="e">
        <f>SUMIFS([1]исходный!$I$2:$I$8445,[1]исходный!$A$2:$A$8445,Таблица13[[#This Row],[Лицевой]],[1]исходный!$C$2:$C$8445,"Отопление")</f>
        <v>#VALUE!</v>
      </c>
      <c r="L395" s="7" t="e">
        <f>Таблица13[[#This Row],[Возврат за июль]]+Таблица13[[#This Row],[возврат]]</f>
        <v>#VALUE!</v>
      </c>
      <c r="M395" s="7" t="e">
        <f>SUMIFS([2]Лист2!$H$2:$H$3988,[2]Лист2!$A$2:$A$3988,Таблица13[[#This Row],[Лицевой]])</f>
        <v>#VALUE!</v>
      </c>
    </row>
    <row r="396" spans="1:13" hidden="1" outlineLevel="2" x14ac:dyDescent="0.25">
      <c r="A396" s="16" t="s">
        <v>13</v>
      </c>
      <c r="B396" s="20">
        <v>405921.61</v>
      </c>
      <c r="C396" s="20">
        <v>2818.87</v>
      </c>
      <c r="D396" s="20">
        <v>70009</v>
      </c>
      <c r="E396" s="20">
        <v>6571.18</v>
      </c>
      <c r="F396" s="20">
        <v>43.1</v>
      </c>
      <c r="G396" s="20">
        <v>-364.71</v>
      </c>
      <c r="H396" s="20">
        <v>-994.1</v>
      </c>
      <c r="I396" s="20">
        <v>-32.479999999999997</v>
      </c>
      <c r="J396" s="13" t="s">
        <v>290</v>
      </c>
      <c r="K396" s="7" t="e">
        <f>SUMIFS([1]исходный!$I$2:$I$8445,[1]исходный!$A$2:$A$8445,Таблица13[[#This Row],[Лицевой]],[1]исходный!$C$2:$C$8445,"Отопление")</f>
        <v>#VALUE!</v>
      </c>
      <c r="L396" s="7" t="e">
        <f>Таблица13[[#This Row],[Возврат за июль]]+Таблица13[[#This Row],[возврат]]</f>
        <v>#VALUE!</v>
      </c>
      <c r="M396" s="7" t="e">
        <f>SUMIFS([2]Лист2!$H$2:$H$3988,[2]Лист2!$A$2:$A$3988,Таблица13[[#This Row],[Лицевой]])</f>
        <v>#VALUE!</v>
      </c>
    </row>
    <row r="397" spans="1:13" hidden="1" outlineLevel="2" x14ac:dyDescent="0.25">
      <c r="A397" s="16" t="s">
        <v>13</v>
      </c>
      <c r="B397" s="20">
        <v>405921.61</v>
      </c>
      <c r="C397" s="20">
        <v>2818.87</v>
      </c>
      <c r="D397" s="20">
        <v>70010</v>
      </c>
      <c r="E397" s="20">
        <v>6542.23</v>
      </c>
      <c r="F397" s="20">
        <v>42.91</v>
      </c>
      <c r="G397" s="20">
        <v>-363.12</v>
      </c>
      <c r="H397" s="20">
        <v>0</v>
      </c>
      <c r="I397" s="20">
        <v>-32.33</v>
      </c>
      <c r="J397" s="13" t="s">
        <v>291</v>
      </c>
      <c r="K397" s="7" t="e">
        <f>SUMIFS([1]исходный!$I$2:$I$8445,[1]исходный!$A$2:$A$8445,Таблица13[[#This Row],[Лицевой]],[1]исходный!$C$2:$C$8445,"Отопление")</f>
        <v>#VALUE!</v>
      </c>
      <c r="L397" s="7" t="e">
        <f>Таблица13[[#This Row],[Возврат за июль]]+Таблица13[[#This Row],[возврат]]</f>
        <v>#VALUE!</v>
      </c>
      <c r="M397" s="7" t="e">
        <f>SUMIFS([2]Лист2!$H$2:$H$3988,[2]Лист2!$A$2:$A$3988,Таблица13[[#This Row],[Лицевой]])</f>
        <v>#VALUE!</v>
      </c>
    </row>
    <row r="398" spans="1:13" hidden="1" outlineLevel="2" x14ac:dyDescent="0.25">
      <c r="A398" s="16" t="s">
        <v>13</v>
      </c>
      <c r="B398" s="20">
        <v>405921.61</v>
      </c>
      <c r="C398" s="20">
        <v>2818.87</v>
      </c>
      <c r="D398" s="20">
        <v>70011</v>
      </c>
      <c r="E398" s="20">
        <v>5183.76</v>
      </c>
      <c r="F398" s="20">
        <v>34</v>
      </c>
      <c r="G398" s="20">
        <v>-287.70999999999998</v>
      </c>
      <c r="H398" s="20">
        <v>-784.21</v>
      </c>
      <c r="I398" s="20">
        <v>-25.62</v>
      </c>
      <c r="J398" s="13" t="s">
        <v>284</v>
      </c>
      <c r="K398" s="7" t="e">
        <f>SUMIFS([1]исходный!$I$2:$I$8445,[1]исходный!$A$2:$A$8445,Таблица13[[#This Row],[Лицевой]],[1]исходный!$C$2:$C$8445,"Отопление")</f>
        <v>#VALUE!</v>
      </c>
      <c r="L398" s="7" t="e">
        <f>Таблица13[[#This Row],[Возврат за июль]]+Таблица13[[#This Row],[возврат]]</f>
        <v>#VALUE!</v>
      </c>
      <c r="M398" s="7" t="e">
        <f>SUMIFS([2]Лист2!$H$2:$H$3988,[2]Лист2!$A$2:$A$3988,Таблица13[[#This Row],[Лицевой]])</f>
        <v>#VALUE!</v>
      </c>
    </row>
    <row r="399" spans="1:13" hidden="1" outlineLevel="2" x14ac:dyDescent="0.25">
      <c r="A399" s="16" t="s">
        <v>13</v>
      </c>
      <c r="B399" s="20">
        <v>405921.61</v>
      </c>
      <c r="C399" s="20">
        <v>2818.87</v>
      </c>
      <c r="D399" s="20">
        <v>70012</v>
      </c>
      <c r="E399" s="20">
        <v>6772.4</v>
      </c>
      <c r="F399" s="20">
        <v>44.42</v>
      </c>
      <c r="G399" s="20">
        <v>-375.85</v>
      </c>
      <c r="H399" s="20">
        <v>0</v>
      </c>
      <c r="I399" s="20">
        <v>-33.46</v>
      </c>
      <c r="J399" s="13" t="s">
        <v>292</v>
      </c>
      <c r="K399" s="7" t="e">
        <f>SUMIFS([1]исходный!$I$2:$I$8445,[1]исходный!$A$2:$A$8445,Таблица13[[#This Row],[Лицевой]],[1]исходный!$C$2:$C$8445,"Отопление")</f>
        <v>#VALUE!</v>
      </c>
      <c r="L399" s="7" t="e">
        <f>Таблица13[[#This Row],[Возврат за июль]]+Таблица13[[#This Row],[возврат]]</f>
        <v>#VALUE!</v>
      </c>
      <c r="M399" s="7" t="e">
        <f>SUMIFS([2]Лист2!$H$2:$H$3988,[2]Лист2!$A$2:$A$3988,Таблица13[[#This Row],[Лицевой]])</f>
        <v>#VALUE!</v>
      </c>
    </row>
    <row r="400" spans="1:13" hidden="1" outlineLevel="2" x14ac:dyDescent="0.25">
      <c r="A400" s="16" t="s">
        <v>13</v>
      </c>
      <c r="B400" s="20">
        <v>405921.61</v>
      </c>
      <c r="C400" s="20">
        <v>2818.87</v>
      </c>
      <c r="D400" s="20">
        <v>70013</v>
      </c>
      <c r="E400" s="20">
        <v>6571.18</v>
      </c>
      <c r="F400" s="20">
        <v>43.1</v>
      </c>
      <c r="G400" s="20">
        <v>-364.71</v>
      </c>
      <c r="H400" s="20">
        <v>0</v>
      </c>
      <c r="I400" s="20">
        <v>-32.479999999999997</v>
      </c>
      <c r="J400" s="13" t="s">
        <v>290</v>
      </c>
      <c r="K400" s="7" t="e">
        <f>SUMIFS([1]исходный!$I$2:$I$8445,[1]исходный!$A$2:$A$8445,Таблица13[[#This Row],[Лицевой]],[1]исходный!$C$2:$C$8445,"Отопление")</f>
        <v>#VALUE!</v>
      </c>
      <c r="L400" s="7" t="e">
        <f>Таблица13[[#This Row],[Возврат за июль]]+Таблица13[[#This Row],[возврат]]</f>
        <v>#VALUE!</v>
      </c>
      <c r="M400" s="7" t="e">
        <f>SUMIFS([2]Лист2!$H$2:$H$3988,[2]Лист2!$A$2:$A$3988,Таблица13[[#This Row],[Лицевой]])</f>
        <v>#VALUE!</v>
      </c>
    </row>
    <row r="401" spans="1:13" hidden="1" outlineLevel="2" x14ac:dyDescent="0.25">
      <c r="A401" s="16" t="s">
        <v>13</v>
      </c>
      <c r="B401" s="20">
        <v>405921.61</v>
      </c>
      <c r="C401" s="20">
        <v>2818.87</v>
      </c>
      <c r="D401" s="20">
        <v>70014</v>
      </c>
      <c r="E401" s="20">
        <v>6519.31</v>
      </c>
      <c r="F401" s="20">
        <v>42.76</v>
      </c>
      <c r="G401" s="20">
        <v>-361.8</v>
      </c>
      <c r="H401" s="20">
        <v>0</v>
      </c>
      <c r="I401" s="20">
        <v>-32.21</v>
      </c>
      <c r="J401" s="13" t="s">
        <v>293</v>
      </c>
      <c r="K401" s="7" t="e">
        <f>SUMIFS([1]исходный!$I$2:$I$8445,[1]исходный!$A$2:$A$8445,Таблица13[[#This Row],[Лицевой]],[1]исходный!$C$2:$C$8445,"Отопление")</f>
        <v>#VALUE!</v>
      </c>
      <c r="L401" s="7" t="e">
        <f>Таблица13[[#This Row],[Возврат за июль]]+Таблица13[[#This Row],[возврат]]</f>
        <v>#VALUE!</v>
      </c>
      <c r="M401" s="7" t="e">
        <f>SUMIFS([2]Лист2!$H$2:$H$3988,[2]Лист2!$A$2:$A$3988,Таблица13[[#This Row],[Лицевой]])</f>
        <v>#VALUE!</v>
      </c>
    </row>
    <row r="402" spans="1:13" hidden="1" outlineLevel="2" x14ac:dyDescent="0.25">
      <c r="A402" s="16" t="s">
        <v>13</v>
      </c>
      <c r="B402" s="20">
        <v>405921.61</v>
      </c>
      <c r="C402" s="20">
        <v>2818.87</v>
      </c>
      <c r="D402" s="20">
        <v>70015</v>
      </c>
      <c r="E402" s="20">
        <v>5211.18</v>
      </c>
      <c r="F402" s="20">
        <v>34.18</v>
      </c>
      <c r="G402" s="20">
        <v>-289.20999999999998</v>
      </c>
      <c r="H402" s="20">
        <v>-788.35</v>
      </c>
      <c r="I402" s="20">
        <v>-25.74</v>
      </c>
      <c r="J402" s="13" t="s">
        <v>294</v>
      </c>
      <c r="K402" s="7" t="e">
        <f>SUMIFS([1]исходный!$I$2:$I$8445,[1]исходный!$A$2:$A$8445,Таблица13[[#This Row],[Лицевой]],[1]исходный!$C$2:$C$8445,"Отопление")</f>
        <v>#VALUE!</v>
      </c>
      <c r="L402" s="7" t="e">
        <f>Таблица13[[#This Row],[Возврат за июль]]+Таблица13[[#This Row],[возврат]]</f>
        <v>#VALUE!</v>
      </c>
      <c r="M402" s="7" t="e">
        <f>SUMIFS([2]Лист2!$H$2:$H$3988,[2]Лист2!$A$2:$A$3988,Таблица13[[#This Row],[Лицевой]])</f>
        <v>#VALUE!</v>
      </c>
    </row>
    <row r="403" spans="1:13" hidden="1" outlineLevel="2" x14ac:dyDescent="0.25">
      <c r="A403" s="16" t="s">
        <v>13</v>
      </c>
      <c r="B403" s="20">
        <v>405921.61</v>
      </c>
      <c r="C403" s="20">
        <v>2818.87</v>
      </c>
      <c r="D403" s="20">
        <v>70016</v>
      </c>
      <c r="E403" s="20">
        <v>6830.36</v>
      </c>
      <c r="F403" s="20">
        <v>44.8</v>
      </c>
      <c r="G403" s="20">
        <v>-379.09</v>
      </c>
      <c r="H403" s="20">
        <v>-1033.31</v>
      </c>
      <c r="I403" s="20">
        <v>-33.76</v>
      </c>
      <c r="J403" s="13" t="s">
        <v>295</v>
      </c>
      <c r="K403" s="7" t="e">
        <f>SUMIFS([1]исходный!$I$2:$I$8445,[1]исходный!$A$2:$A$8445,Таблица13[[#This Row],[Лицевой]],[1]исходный!$C$2:$C$8445,"Отопление")</f>
        <v>#VALUE!</v>
      </c>
      <c r="L403" s="7" t="e">
        <f>Таблица13[[#This Row],[Возврат за июль]]+Таблица13[[#This Row],[возврат]]</f>
        <v>#VALUE!</v>
      </c>
      <c r="M403" s="7" t="e">
        <f>SUMIFS([2]Лист2!$H$2:$H$3988,[2]Лист2!$A$2:$A$3988,Таблица13[[#This Row],[Лицевой]])</f>
        <v>#VALUE!</v>
      </c>
    </row>
    <row r="404" spans="1:13" hidden="1" outlineLevel="2" x14ac:dyDescent="0.25">
      <c r="A404" s="16" t="s">
        <v>13</v>
      </c>
      <c r="B404" s="20">
        <v>405921.61</v>
      </c>
      <c r="C404" s="20">
        <v>2818.87</v>
      </c>
      <c r="D404" s="20">
        <v>70017</v>
      </c>
      <c r="E404" s="20">
        <v>6534.59</v>
      </c>
      <c r="F404" s="20">
        <v>42.86</v>
      </c>
      <c r="G404" s="20">
        <v>-362.68</v>
      </c>
      <c r="H404" s="20">
        <v>0</v>
      </c>
      <c r="I404" s="20">
        <v>-32.29</v>
      </c>
      <c r="J404" s="13" t="s">
        <v>296</v>
      </c>
      <c r="K404" s="7" t="e">
        <f>SUMIFS([1]исходный!$I$2:$I$8445,[1]исходный!$A$2:$A$8445,Таблица13[[#This Row],[Лицевой]],[1]исходный!$C$2:$C$8445,"Отопление")</f>
        <v>#VALUE!</v>
      </c>
      <c r="L404" s="7" t="e">
        <f>Таблица13[[#This Row],[Возврат за июль]]+Таблица13[[#This Row],[возврат]]</f>
        <v>#VALUE!</v>
      </c>
      <c r="M404" s="7" t="e">
        <f>SUMIFS([2]Лист2!$H$2:$H$3988,[2]Лист2!$A$2:$A$3988,Таблица13[[#This Row],[Лицевой]])</f>
        <v>#VALUE!</v>
      </c>
    </row>
    <row r="405" spans="1:13" hidden="1" outlineLevel="2" x14ac:dyDescent="0.25">
      <c r="A405" s="16" t="s">
        <v>13</v>
      </c>
      <c r="B405" s="20">
        <v>405921.61</v>
      </c>
      <c r="C405" s="20">
        <v>2818.87</v>
      </c>
      <c r="D405" s="20">
        <v>70018</v>
      </c>
      <c r="E405" s="20">
        <v>6565.09</v>
      </c>
      <c r="F405" s="20">
        <v>43.06</v>
      </c>
      <c r="G405" s="20">
        <v>-364.38</v>
      </c>
      <c r="H405" s="20">
        <v>0</v>
      </c>
      <c r="I405" s="20">
        <v>-32.450000000000003</v>
      </c>
      <c r="J405" s="13" t="s">
        <v>297</v>
      </c>
      <c r="K405" s="7" t="e">
        <f>SUMIFS([1]исходный!$I$2:$I$8445,[1]исходный!$A$2:$A$8445,Таблица13[[#This Row],[Лицевой]],[1]исходный!$C$2:$C$8445,"Отопление")</f>
        <v>#VALUE!</v>
      </c>
      <c r="L405" s="7" t="e">
        <f>Таблица13[[#This Row],[Возврат за июль]]+Таблица13[[#This Row],[возврат]]</f>
        <v>#VALUE!</v>
      </c>
      <c r="M405" s="7" t="e">
        <f>SUMIFS([2]Лист2!$H$2:$H$3988,[2]Лист2!$A$2:$A$3988,Таблица13[[#This Row],[Лицевой]])</f>
        <v>#VALUE!</v>
      </c>
    </row>
    <row r="406" spans="1:13" hidden="1" outlineLevel="2" x14ac:dyDescent="0.25">
      <c r="A406" s="16" t="s">
        <v>13</v>
      </c>
      <c r="B406" s="20">
        <v>405921.61</v>
      </c>
      <c r="C406" s="20">
        <v>2818.87</v>
      </c>
      <c r="D406" s="20">
        <v>70019</v>
      </c>
      <c r="E406" s="20">
        <v>5267.59</v>
      </c>
      <c r="F406" s="20">
        <v>34.549999999999997</v>
      </c>
      <c r="G406" s="20">
        <v>-292.33999999999997</v>
      </c>
      <c r="H406" s="20">
        <v>0</v>
      </c>
      <c r="I406" s="20">
        <v>-26.03</v>
      </c>
      <c r="J406" s="13" t="s">
        <v>298</v>
      </c>
      <c r="K406" s="7" t="e">
        <f>SUMIFS([1]исходный!$I$2:$I$8445,[1]исходный!$A$2:$A$8445,Таблица13[[#This Row],[Лицевой]],[1]исходный!$C$2:$C$8445,"Отопление")</f>
        <v>#VALUE!</v>
      </c>
      <c r="L406" s="7" t="e">
        <f>Таблица13[[#This Row],[Возврат за июль]]+Таблица13[[#This Row],[возврат]]</f>
        <v>#VALUE!</v>
      </c>
      <c r="M406" s="7" t="e">
        <f>SUMIFS([2]Лист2!$H$2:$H$3988,[2]Лист2!$A$2:$A$3988,Таблица13[[#This Row],[Лицевой]])</f>
        <v>#VALUE!</v>
      </c>
    </row>
    <row r="407" spans="1:13" hidden="1" outlineLevel="2" x14ac:dyDescent="0.25">
      <c r="A407" s="16" t="s">
        <v>13</v>
      </c>
      <c r="B407" s="20">
        <v>405921.61</v>
      </c>
      <c r="C407" s="20">
        <v>2818.87</v>
      </c>
      <c r="D407" s="20">
        <v>70020</v>
      </c>
      <c r="E407" s="20">
        <v>6911.15</v>
      </c>
      <c r="F407" s="20">
        <v>45.33</v>
      </c>
      <c r="G407" s="20">
        <v>-383.56</v>
      </c>
      <c r="H407" s="20">
        <v>0</v>
      </c>
      <c r="I407" s="20">
        <v>-34.15</v>
      </c>
      <c r="J407" s="13" t="s">
        <v>299</v>
      </c>
      <c r="K407" s="7" t="e">
        <f>SUMIFS([1]исходный!$I$2:$I$8445,[1]исходный!$A$2:$A$8445,Таблица13[[#This Row],[Лицевой]],[1]исходный!$C$2:$C$8445,"Отопление")</f>
        <v>#VALUE!</v>
      </c>
      <c r="L407" s="7" t="e">
        <f>Таблица13[[#This Row],[Возврат за июль]]+Таблица13[[#This Row],[возврат]]</f>
        <v>#VALUE!</v>
      </c>
      <c r="M407" s="7" t="e">
        <f>SUMIFS([2]Лист2!$H$2:$H$3988,[2]Лист2!$A$2:$A$3988,Таблица13[[#This Row],[Лицевой]])</f>
        <v>#VALUE!</v>
      </c>
    </row>
    <row r="408" spans="1:13" hidden="1" outlineLevel="2" x14ac:dyDescent="0.25">
      <c r="A408" s="16" t="s">
        <v>13</v>
      </c>
      <c r="B408" s="20">
        <v>405921.61</v>
      </c>
      <c r="C408" s="20">
        <v>2818.87</v>
      </c>
      <c r="D408" s="20">
        <v>70021</v>
      </c>
      <c r="E408" s="20">
        <v>6709.89</v>
      </c>
      <c r="F408" s="20">
        <v>44.01</v>
      </c>
      <c r="G408" s="20">
        <v>-372.38</v>
      </c>
      <c r="H408" s="20">
        <v>0</v>
      </c>
      <c r="I408" s="20">
        <v>-33.15</v>
      </c>
      <c r="J408" s="13" t="s">
        <v>300</v>
      </c>
      <c r="K408" s="7" t="e">
        <f>SUMIFS([1]исходный!$I$2:$I$8445,[1]исходный!$A$2:$A$8445,Таблица13[[#This Row],[Лицевой]],[1]исходный!$C$2:$C$8445,"Отопление")</f>
        <v>#VALUE!</v>
      </c>
      <c r="L408" s="7" t="e">
        <f>Таблица13[[#This Row],[Возврат за июль]]+Таблица13[[#This Row],[возврат]]</f>
        <v>#VALUE!</v>
      </c>
      <c r="M408" s="7" t="e">
        <f>SUMIFS([2]Лист2!$H$2:$H$3988,[2]Лист2!$A$2:$A$3988,Таблица13[[#This Row],[Лицевой]])</f>
        <v>#VALUE!</v>
      </c>
    </row>
    <row r="409" spans="1:13" hidden="1" outlineLevel="2" x14ac:dyDescent="0.25">
      <c r="A409" s="16" t="s">
        <v>13</v>
      </c>
      <c r="B409" s="20">
        <v>405921.61</v>
      </c>
      <c r="C409" s="20">
        <v>2818.87</v>
      </c>
      <c r="D409" s="20">
        <v>70022</v>
      </c>
      <c r="E409" s="20">
        <v>4589.16</v>
      </c>
      <c r="F409" s="20">
        <v>30.1</v>
      </c>
      <c r="G409" s="20">
        <v>-254.71</v>
      </c>
      <c r="H409" s="20">
        <v>0</v>
      </c>
      <c r="I409" s="20">
        <v>-22.68</v>
      </c>
      <c r="J409" s="13" t="s">
        <v>301</v>
      </c>
      <c r="K409" s="7" t="e">
        <f>SUMIFS([1]исходный!$I$2:$I$8445,[1]исходный!$A$2:$A$8445,Таблица13[[#This Row],[Лицевой]],[1]исходный!$C$2:$C$8445,"Отопление")</f>
        <v>#VALUE!</v>
      </c>
      <c r="L409" s="7" t="e">
        <f>Таблица13[[#This Row],[Возврат за июль]]+Таблица13[[#This Row],[возврат]]</f>
        <v>#VALUE!</v>
      </c>
      <c r="M409" s="7" t="e">
        <f>SUMIFS([2]Лист2!$H$2:$H$3988,[2]Лист2!$A$2:$A$3988,Таблица13[[#This Row],[Лицевой]])</f>
        <v>#VALUE!</v>
      </c>
    </row>
    <row r="410" spans="1:13" hidden="1" outlineLevel="2" x14ac:dyDescent="0.25">
      <c r="A410" s="16" t="s">
        <v>13</v>
      </c>
      <c r="B410" s="20">
        <v>405921.61</v>
      </c>
      <c r="C410" s="20">
        <v>2818.87</v>
      </c>
      <c r="D410" s="20">
        <v>70023</v>
      </c>
      <c r="E410" s="20">
        <v>6632.15</v>
      </c>
      <c r="F410" s="20">
        <v>43.5</v>
      </c>
      <c r="G410" s="20">
        <v>-368.08</v>
      </c>
      <c r="H410" s="20">
        <v>-1003.32</v>
      </c>
      <c r="I410" s="20">
        <v>-32.770000000000003</v>
      </c>
      <c r="J410" s="13" t="s">
        <v>302</v>
      </c>
      <c r="K410" s="7" t="e">
        <f>SUMIFS([1]исходный!$I$2:$I$8445,[1]исходный!$A$2:$A$8445,Таблица13[[#This Row],[Лицевой]],[1]исходный!$C$2:$C$8445,"Отопление")</f>
        <v>#VALUE!</v>
      </c>
      <c r="L410" s="7" t="e">
        <f>Таблица13[[#This Row],[Возврат за июль]]+Таблица13[[#This Row],[возврат]]</f>
        <v>#VALUE!</v>
      </c>
      <c r="M410" s="7" t="e">
        <f>SUMIFS([2]Лист2!$H$2:$H$3988,[2]Лист2!$A$2:$A$3988,Таблица13[[#This Row],[Лицевой]])</f>
        <v>#VALUE!</v>
      </c>
    </row>
    <row r="411" spans="1:13" hidden="1" outlineLevel="2" x14ac:dyDescent="0.25">
      <c r="A411" s="16" t="s">
        <v>13</v>
      </c>
      <c r="B411" s="20">
        <v>405921.61</v>
      </c>
      <c r="C411" s="20">
        <v>2818.87</v>
      </c>
      <c r="D411" s="20">
        <v>70024</v>
      </c>
      <c r="E411" s="20">
        <v>6798.36</v>
      </c>
      <c r="F411" s="20">
        <v>44.59</v>
      </c>
      <c r="G411" s="20">
        <v>-377.33</v>
      </c>
      <c r="H411" s="20">
        <v>-1028.47</v>
      </c>
      <c r="I411" s="20">
        <v>-33.6</v>
      </c>
      <c r="J411" s="13" t="s">
        <v>303</v>
      </c>
      <c r="K411" s="7" t="e">
        <f>SUMIFS([1]исходный!$I$2:$I$8445,[1]исходный!$A$2:$A$8445,Таблица13[[#This Row],[Лицевой]],[1]исходный!$C$2:$C$8445,"Отопление")</f>
        <v>#VALUE!</v>
      </c>
      <c r="L411" s="7" t="e">
        <f>Таблица13[[#This Row],[Возврат за июль]]+Таблица13[[#This Row],[возврат]]</f>
        <v>#VALUE!</v>
      </c>
      <c r="M411" s="7" t="e">
        <f>SUMIFS([2]Лист2!$H$2:$H$3988,[2]Лист2!$A$2:$A$3988,Таблица13[[#This Row],[Лицевой]])</f>
        <v>#VALUE!</v>
      </c>
    </row>
    <row r="412" spans="1:13" hidden="1" outlineLevel="2" x14ac:dyDescent="0.25">
      <c r="A412" s="16" t="s">
        <v>13</v>
      </c>
      <c r="B412" s="20">
        <v>405921.61</v>
      </c>
      <c r="C412" s="20">
        <v>2818.87</v>
      </c>
      <c r="D412" s="20">
        <v>70025</v>
      </c>
      <c r="E412" s="20">
        <v>4381.8</v>
      </c>
      <c r="F412" s="20">
        <v>28.74</v>
      </c>
      <c r="G412" s="20">
        <v>-243.2</v>
      </c>
      <c r="H412" s="20">
        <v>-662.89</v>
      </c>
      <c r="I412" s="20">
        <v>-21.66</v>
      </c>
      <c r="J412" s="13" t="s">
        <v>304</v>
      </c>
      <c r="K412" s="7" t="e">
        <f>SUMIFS([1]исходный!$I$2:$I$8445,[1]исходный!$A$2:$A$8445,Таблица13[[#This Row],[Лицевой]],[1]исходный!$C$2:$C$8445,"Отопление")</f>
        <v>#VALUE!</v>
      </c>
      <c r="L412" s="7" t="e">
        <f>Таблица13[[#This Row],[Возврат за июль]]+Таблица13[[#This Row],[возврат]]</f>
        <v>#VALUE!</v>
      </c>
      <c r="M412" s="7" t="e">
        <f>SUMIFS([2]Лист2!$H$2:$H$3988,[2]Лист2!$A$2:$A$3988,Таблица13[[#This Row],[Лицевой]])</f>
        <v>#VALUE!</v>
      </c>
    </row>
    <row r="413" spans="1:13" hidden="1" outlineLevel="2" x14ac:dyDescent="0.25">
      <c r="A413" s="16" t="s">
        <v>13</v>
      </c>
      <c r="B413" s="20">
        <v>405921.61</v>
      </c>
      <c r="C413" s="20">
        <v>2818.87</v>
      </c>
      <c r="D413" s="20">
        <v>70026</v>
      </c>
      <c r="E413" s="20">
        <v>6708.39</v>
      </c>
      <c r="F413" s="20">
        <v>44</v>
      </c>
      <c r="G413" s="20">
        <v>-372.32</v>
      </c>
      <c r="H413" s="20">
        <v>0</v>
      </c>
      <c r="I413" s="20">
        <v>-33.15</v>
      </c>
      <c r="J413" s="13" t="s">
        <v>305</v>
      </c>
      <c r="K413" s="7" t="e">
        <f>SUMIFS([1]исходный!$I$2:$I$8445,[1]исходный!$A$2:$A$8445,Таблица13[[#This Row],[Лицевой]],[1]исходный!$C$2:$C$8445,"Отопление")</f>
        <v>#VALUE!</v>
      </c>
      <c r="L413" s="7" t="e">
        <f>Таблица13[[#This Row],[Возврат за июль]]+Таблица13[[#This Row],[возврат]]</f>
        <v>#VALUE!</v>
      </c>
      <c r="M413" s="7" t="e">
        <f>SUMIFS([2]Лист2!$H$2:$H$3988,[2]Лист2!$A$2:$A$3988,Таблица13[[#This Row],[Лицевой]])</f>
        <v>#VALUE!</v>
      </c>
    </row>
    <row r="414" spans="1:13" hidden="1" outlineLevel="2" x14ac:dyDescent="0.25">
      <c r="A414" s="16" t="s">
        <v>13</v>
      </c>
      <c r="B414" s="20">
        <v>405921.61</v>
      </c>
      <c r="C414" s="20">
        <v>2818.87</v>
      </c>
      <c r="D414" s="20">
        <v>70027</v>
      </c>
      <c r="E414" s="20">
        <v>6812.04</v>
      </c>
      <c r="F414" s="20">
        <v>44.68</v>
      </c>
      <c r="G414" s="20">
        <v>-378.05</v>
      </c>
      <c r="H414" s="20">
        <v>-1030.53</v>
      </c>
      <c r="I414" s="20">
        <v>-33.659999999999997</v>
      </c>
      <c r="J414" s="13" t="s">
        <v>306</v>
      </c>
      <c r="K414" s="7" t="e">
        <f>SUMIFS([1]исходный!$I$2:$I$8445,[1]исходный!$A$2:$A$8445,Таблица13[[#This Row],[Лицевой]],[1]исходный!$C$2:$C$8445,"Отопление")</f>
        <v>#VALUE!</v>
      </c>
      <c r="L414" s="7" t="e">
        <f>Таблица13[[#This Row],[Возврат за июль]]+Таблица13[[#This Row],[возврат]]</f>
        <v>#VALUE!</v>
      </c>
      <c r="M414" s="7" t="e">
        <f>SUMIFS([2]Лист2!$H$2:$H$3988,[2]Лист2!$A$2:$A$3988,Таблица13[[#This Row],[Лицевой]])</f>
        <v>#VALUE!</v>
      </c>
    </row>
    <row r="415" spans="1:13" hidden="1" outlineLevel="2" x14ac:dyDescent="0.25">
      <c r="A415" s="16" t="s">
        <v>13</v>
      </c>
      <c r="B415" s="20">
        <v>405921.61</v>
      </c>
      <c r="C415" s="20">
        <v>2818.87</v>
      </c>
      <c r="D415" s="20">
        <v>70028</v>
      </c>
      <c r="E415" s="20">
        <v>4493.1000000000004</v>
      </c>
      <c r="F415" s="20">
        <v>29.47</v>
      </c>
      <c r="G415" s="20">
        <v>-249.37</v>
      </c>
      <c r="H415" s="20">
        <v>0</v>
      </c>
      <c r="I415" s="20">
        <v>-22.2</v>
      </c>
      <c r="J415" s="13" t="s">
        <v>307</v>
      </c>
      <c r="K415" s="7" t="e">
        <f>SUMIFS([1]исходный!$I$2:$I$8445,[1]исходный!$A$2:$A$8445,Таблица13[[#This Row],[Лицевой]],[1]исходный!$C$2:$C$8445,"Отопление")</f>
        <v>#VALUE!</v>
      </c>
      <c r="L415" s="7" t="e">
        <f>Таблица13[[#This Row],[Возврат за июль]]+Таблица13[[#This Row],[возврат]]</f>
        <v>#VALUE!</v>
      </c>
      <c r="M415" s="7" t="e">
        <f>SUMIFS([2]Лист2!$H$2:$H$3988,[2]Лист2!$A$2:$A$3988,Таблица13[[#This Row],[Лицевой]])</f>
        <v>#VALUE!</v>
      </c>
    </row>
    <row r="416" spans="1:13" hidden="1" outlineLevel="2" x14ac:dyDescent="0.25">
      <c r="A416" s="16" t="s">
        <v>13</v>
      </c>
      <c r="B416" s="20">
        <v>405921.61</v>
      </c>
      <c r="C416" s="20">
        <v>2818.87</v>
      </c>
      <c r="D416" s="20">
        <v>70029</v>
      </c>
      <c r="E416" s="20">
        <v>6571.18</v>
      </c>
      <c r="F416" s="20">
        <v>43.1</v>
      </c>
      <c r="G416" s="20">
        <v>-364.71</v>
      </c>
      <c r="H416" s="20">
        <v>0</v>
      </c>
      <c r="I416" s="20">
        <v>-32.479999999999997</v>
      </c>
      <c r="J416" s="13" t="s">
        <v>290</v>
      </c>
      <c r="K416" s="7" t="e">
        <f>SUMIFS([1]исходный!$I$2:$I$8445,[1]исходный!$A$2:$A$8445,Таблица13[[#This Row],[Лицевой]],[1]исходный!$C$2:$C$8445,"Отопление")</f>
        <v>#VALUE!</v>
      </c>
      <c r="L416" s="7" t="e">
        <f>Таблица13[[#This Row],[Возврат за июль]]+Таблица13[[#This Row],[возврат]]</f>
        <v>#VALUE!</v>
      </c>
      <c r="M416" s="7" t="e">
        <f>SUMIFS([2]Лист2!$H$2:$H$3988,[2]Лист2!$A$2:$A$3988,Таблица13[[#This Row],[Лицевой]])</f>
        <v>#VALUE!</v>
      </c>
    </row>
    <row r="417" spans="1:13" hidden="1" outlineLevel="2" x14ac:dyDescent="0.25">
      <c r="A417" s="16" t="s">
        <v>13</v>
      </c>
      <c r="B417" s="20">
        <v>405921.61</v>
      </c>
      <c r="C417" s="20">
        <v>2818.87</v>
      </c>
      <c r="D417" s="20">
        <v>70030</v>
      </c>
      <c r="E417" s="20">
        <v>6830.36</v>
      </c>
      <c r="F417" s="20">
        <v>44.8</v>
      </c>
      <c r="G417" s="20">
        <v>-379.09</v>
      </c>
      <c r="H417" s="20">
        <v>0</v>
      </c>
      <c r="I417" s="20">
        <v>-33.76</v>
      </c>
      <c r="J417" s="13" t="s">
        <v>295</v>
      </c>
      <c r="K417" s="7" t="e">
        <f>SUMIFS([1]исходный!$I$2:$I$8445,[1]исходный!$A$2:$A$8445,Таблица13[[#This Row],[Лицевой]],[1]исходный!$C$2:$C$8445,"Отопление")</f>
        <v>#VALUE!</v>
      </c>
      <c r="L417" s="7" t="e">
        <f>Таблица13[[#This Row],[Возврат за июль]]+Таблица13[[#This Row],[возврат]]</f>
        <v>#VALUE!</v>
      </c>
      <c r="M417" s="7" t="e">
        <f>SUMIFS([2]Лист2!$H$2:$H$3988,[2]Лист2!$A$2:$A$3988,Таблица13[[#This Row],[Лицевой]])</f>
        <v>#VALUE!</v>
      </c>
    </row>
    <row r="418" spans="1:13" hidden="1" outlineLevel="2" x14ac:dyDescent="0.25">
      <c r="A418" s="16" t="s">
        <v>13</v>
      </c>
      <c r="B418" s="20">
        <v>405921.61</v>
      </c>
      <c r="C418" s="20">
        <v>2818.87</v>
      </c>
      <c r="D418" s="20">
        <v>70031</v>
      </c>
      <c r="E418" s="20">
        <v>4490.05</v>
      </c>
      <c r="F418" s="20">
        <v>29.45</v>
      </c>
      <c r="G418" s="20">
        <v>-249.2</v>
      </c>
      <c r="H418" s="20">
        <v>0</v>
      </c>
      <c r="I418" s="20">
        <v>-22.19</v>
      </c>
      <c r="J418" s="13" t="s">
        <v>308</v>
      </c>
      <c r="K418" s="7" t="e">
        <f>SUMIFS([1]исходный!$I$2:$I$8445,[1]исходный!$A$2:$A$8445,Таблица13[[#This Row],[Лицевой]],[1]исходный!$C$2:$C$8445,"Отопление")</f>
        <v>#VALUE!</v>
      </c>
      <c r="L418" s="7" t="e">
        <f>Таблица13[[#This Row],[Возврат за июль]]+Таблица13[[#This Row],[возврат]]</f>
        <v>#VALUE!</v>
      </c>
      <c r="M418" s="7" t="e">
        <f>SUMIFS([2]Лист2!$H$2:$H$3988,[2]Лист2!$A$2:$A$3988,Таблица13[[#This Row],[Лицевой]])</f>
        <v>#VALUE!</v>
      </c>
    </row>
    <row r="419" spans="1:13" hidden="1" outlineLevel="2" x14ac:dyDescent="0.25">
      <c r="A419" s="16" t="s">
        <v>13</v>
      </c>
      <c r="B419" s="20">
        <v>405921.61</v>
      </c>
      <c r="C419" s="20">
        <v>2818.87</v>
      </c>
      <c r="D419" s="20">
        <v>70032</v>
      </c>
      <c r="E419" s="20">
        <v>6562</v>
      </c>
      <c r="F419" s="20">
        <v>43.04</v>
      </c>
      <c r="G419" s="20">
        <v>-364.17</v>
      </c>
      <c r="H419" s="20">
        <v>0</v>
      </c>
      <c r="I419" s="20">
        <v>-32.42</v>
      </c>
      <c r="J419" s="13" t="s">
        <v>309</v>
      </c>
      <c r="K419" s="7" t="e">
        <f>SUMIFS([1]исходный!$I$2:$I$8445,[1]исходный!$A$2:$A$8445,Таблица13[[#This Row],[Лицевой]],[1]исходный!$C$2:$C$8445,"Отопление")</f>
        <v>#VALUE!</v>
      </c>
      <c r="L419" s="7" t="e">
        <f>Таблица13[[#This Row],[Возврат за июль]]+Таблица13[[#This Row],[возврат]]</f>
        <v>#VALUE!</v>
      </c>
      <c r="M419" s="7" t="e">
        <f>SUMIFS([2]Лист2!$H$2:$H$3988,[2]Лист2!$A$2:$A$3988,Таблица13[[#This Row],[Лицевой]])</f>
        <v>#VALUE!</v>
      </c>
    </row>
    <row r="420" spans="1:13" hidden="1" outlineLevel="2" x14ac:dyDescent="0.25">
      <c r="A420" s="16" t="s">
        <v>13</v>
      </c>
      <c r="B420" s="20">
        <v>405921.61</v>
      </c>
      <c r="C420" s="20">
        <v>2818.87</v>
      </c>
      <c r="D420" s="20">
        <v>70033</v>
      </c>
      <c r="E420" s="20">
        <v>6805.95</v>
      </c>
      <c r="F420" s="20">
        <v>44.64</v>
      </c>
      <c r="G420" s="20">
        <v>-377.72</v>
      </c>
      <c r="H420" s="20">
        <v>0</v>
      </c>
      <c r="I420" s="20">
        <v>-33.630000000000003</v>
      </c>
      <c r="J420" s="13" t="s">
        <v>310</v>
      </c>
      <c r="K420" s="7" t="e">
        <f>SUMIFS([1]исходный!$I$2:$I$8445,[1]исходный!$A$2:$A$8445,Таблица13[[#This Row],[Лицевой]],[1]исходный!$C$2:$C$8445,"Отопление")</f>
        <v>#VALUE!</v>
      </c>
      <c r="L420" s="7" t="e">
        <f>Таблица13[[#This Row],[Возврат за июль]]+Таблица13[[#This Row],[возврат]]</f>
        <v>#VALUE!</v>
      </c>
      <c r="M420" s="7" t="e">
        <f>SUMIFS([2]Лист2!$H$2:$H$3988,[2]Лист2!$A$2:$A$3988,Таблица13[[#This Row],[Лицевой]])</f>
        <v>#VALUE!</v>
      </c>
    </row>
    <row r="421" spans="1:13" hidden="1" outlineLevel="2" x14ac:dyDescent="0.25">
      <c r="A421" s="16" t="s">
        <v>13</v>
      </c>
      <c r="B421" s="20">
        <v>405921.61</v>
      </c>
      <c r="C421" s="20">
        <v>2818.87</v>
      </c>
      <c r="D421" s="20">
        <v>70034</v>
      </c>
      <c r="E421" s="20">
        <v>4511.37</v>
      </c>
      <c r="F421" s="20">
        <v>29.59</v>
      </c>
      <c r="G421" s="20">
        <v>-250.36</v>
      </c>
      <c r="H421" s="20">
        <v>-682.49</v>
      </c>
      <c r="I421" s="20">
        <v>-22.29</v>
      </c>
      <c r="J421" s="13" t="s">
        <v>311</v>
      </c>
      <c r="K421" s="7" t="e">
        <f>SUMIFS([1]исходный!$I$2:$I$8445,[1]исходный!$A$2:$A$8445,Таблица13[[#This Row],[Лицевой]],[1]исходный!$C$2:$C$8445,"Отопление")</f>
        <v>#VALUE!</v>
      </c>
      <c r="L421" s="7" t="e">
        <f>Таблица13[[#This Row],[Возврат за июль]]+Таблица13[[#This Row],[возврат]]</f>
        <v>#VALUE!</v>
      </c>
      <c r="M421" s="7" t="e">
        <f>SUMIFS([2]Лист2!$H$2:$H$3988,[2]Лист2!$A$2:$A$3988,Таблица13[[#This Row],[Лицевой]])</f>
        <v>#VALUE!</v>
      </c>
    </row>
    <row r="422" spans="1:13" hidden="1" outlineLevel="2" x14ac:dyDescent="0.25">
      <c r="A422" s="16" t="s">
        <v>13</v>
      </c>
      <c r="B422" s="20">
        <v>405921.61</v>
      </c>
      <c r="C422" s="20">
        <v>2818.87</v>
      </c>
      <c r="D422" s="20">
        <v>70035</v>
      </c>
      <c r="E422" s="20">
        <v>6563.55</v>
      </c>
      <c r="F422" s="20">
        <v>43.05</v>
      </c>
      <c r="G422" s="20">
        <v>-364.28</v>
      </c>
      <c r="H422" s="20">
        <v>0</v>
      </c>
      <c r="I422" s="20">
        <v>-32.43</v>
      </c>
      <c r="J422" s="13" t="s">
        <v>312</v>
      </c>
      <c r="K422" s="7" t="e">
        <f>SUMIFS([1]исходный!$I$2:$I$8445,[1]исходный!$A$2:$A$8445,Таблица13[[#This Row],[Лицевой]],[1]исходный!$C$2:$C$8445,"Отопление")</f>
        <v>#VALUE!</v>
      </c>
      <c r="L422" s="7" t="e">
        <f>Таблица13[[#This Row],[Возврат за июль]]+Таблица13[[#This Row],[возврат]]</f>
        <v>#VALUE!</v>
      </c>
      <c r="M422" s="7" t="e">
        <f>SUMIFS([2]Лист2!$H$2:$H$3988,[2]Лист2!$A$2:$A$3988,Таблица13[[#This Row],[Лицевой]])</f>
        <v>#VALUE!</v>
      </c>
    </row>
    <row r="423" spans="1:13" hidden="1" outlineLevel="2" x14ac:dyDescent="0.25">
      <c r="A423" s="16" t="s">
        <v>13</v>
      </c>
      <c r="B423" s="20">
        <v>405921.61</v>
      </c>
      <c r="C423" s="20">
        <v>2818.87</v>
      </c>
      <c r="D423" s="20">
        <v>70036</v>
      </c>
      <c r="E423" s="20">
        <v>6651.97</v>
      </c>
      <c r="F423" s="20">
        <v>43.63</v>
      </c>
      <c r="G423" s="20">
        <v>-369.18</v>
      </c>
      <c r="H423" s="20">
        <v>-1006.32</v>
      </c>
      <c r="I423" s="20">
        <v>-32.869999999999997</v>
      </c>
      <c r="J423" s="13" t="s">
        <v>313</v>
      </c>
      <c r="K423" s="7" t="e">
        <f>SUMIFS([1]исходный!$I$2:$I$8445,[1]исходный!$A$2:$A$8445,Таблица13[[#This Row],[Лицевой]],[1]исходный!$C$2:$C$8445,"Отопление")</f>
        <v>#VALUE!</v>
      </c>
      <c r="L423" s="7" t="e">
        <f>Таблица13[[#This Row],[Возврат за июль]]+Таблица13[[#This Row],[возврат]]</f>
        <v>#VALUE!</v>
      </c>
      <c r="M423" s="7" t="e">
        <f>SUMIFS([2]Лист2!$H$2:$H$3988,[2]Лист2!$A$2:$A$3988,Таблица13[[#This Row],[Лицевой]])</f>
        <v>#VALUE!</v>
      </c>
    </row>
    <row r="424" spans="1:13" hidden="1" outlineLevel="2" x14ac:dyDescent="0.25">
      <c r="A424" s="16" t="s">
        <v>13</v>
      </c>
      <c r="B424" s="20">
        <v>405921.61</v>
      </c>
      <c r="C424" s="20">
        <v>2818.87</v>
      </c>
      <c r="D424" s="20">
        <v>70037</v>
      </c>
      <c r="E424" s="20">
        <v>4458.05</v>
      </c>
      <c r="F424" s="20">
        <v>29.24</v>
      </c>
      <c r="G424" s="20">
        <v>-247.45</v>
      </c>
      <c r="H424" s="20">
        <v>-674.42</v>
      </c>
      <c r="I424" s="20">
        <v>-22.03</v>
      </c>
      <c r="J424" s="13" t="s">
        <v>314</v>
      </c>
      <c r="K424" s="7" t="e">
        <f>SUMIFS([1]исходный!$I$2:$I$8445,[1]исходный!$A$2:$A$8445,Таблица13[[#This Row],[Лицевой]],[1]исходный!$C$2:$C$8445,"Отопление")</f>
        <v>#VALUE!</v>
      </c>
      <c r="L424" s="7" t="e">
        <f>Таблица13[[#This Row],[Возврат за июль]]+Таблица13[[#This Row],[возврат]]</f>
        <v>#VALUE!</v>
      </c>
      <c r="M424" s="7" t="e">
        <f>SUMIFS([2]Лист2!$H$2:$H$3988,[2]Лист2!$A$2:$A$3988,Таблица13[[#This Row],[Лицевой]])</f>
        <v>#VALUE!</v>
      </c>
    </row>
    <row r="425" spans="1:13" hidden="1" outlineLevel="2" x14ac:dyDescent="0.25">
      <c r="A425" s="16" t="s">
        <v>13</v>
      </c>
      <c r="B425" s="20">
        <v>405921.61</v>
      </c>
      <c r="C425" s="20">
        <v>2818.87</v>
      </c>
      <c r="D425" s="20">
        <v>70038</v>
      </c>
      <c r="E425" s="20">
        <v>6683.98</v>
      </c>
      <c r="F425" s="20">
        <v>43.84</v>
      </c>
      <c r="G425" s="20">
        <v>-370.95</v>
      </c>
      <c r="H425" s="20">
        <v>-1011.16</v>
      </c>
      <c r="I425" s="20">
        <v>-33.020000000000003</v>
      </c>
      <c r="J425" s="13" t="s">
        <v>315</v>
      </c>
      <c r="K425" s="7" t="e">
        <f>SUMIFS([1]исходный!$I$2:$I$8445,[1]исходный!$A$2:$A$8445,Таблица13[[#This Row],[Лицевой]],[1]исходный!$C$2:$C$8445,"Отопление")</f>
        <v>#VALUE!</v>
      </c>
      <c r="L425" s="7" t="e">
        <f>Таблица13[[#This Row],[Возврат за июль]]+Таблица13[[#This Row],[возврат]]</f>
        <v>#VALUE!</v>
      </c>
      <c r="M425" s="7" t="e">
        <f>SUMIFS([2]Лист2!$H$2:$H$3988,[2]Лист2!$A$2:$A$3988,Таблица13[[#This Row],[Лицевой]])</f>
        <v>#VALUE!</v>
      </c>
    </row>
    <row r="426" spans="1:13" hidden="1" outlineLevel="2" x14ac:dyDescent="0.25">
      <c r="A426" s="16" t="s">
        <v>13</v>
      </c>
      <c r="B426" s="20">
        <v>405921.61</v>
      </c>
      <c r="C426" s="20">
        <v>2818.87</v>
      </c>
      <c r="D426" s="20">
        <v>70039</v>
      </c>
      <c r="E426" s="20">
        <v>6641.29</v>
      </c>
      <c r="F426" s="20">
        <v>43.56</v>
      </c>
      <c r="G426" s="20">
        <v>-368.58</v>
      </c>
      <c r="H426" s="20">
        <v>0</v>
      </c>
      <c r="I426" s="20">
        <v>-32.81</v>
      </c>
      <c r="J426" s="13" t="s">
        <v>316</v>
      </c>
      <c r="K426" s="7" t="e">
        <f>SUMIFS([1]исходный!$I$2:$I$8445,[1]исходный!$A$2:$A$8445,Таблица13[[#This Row],[Лицевой]],[1]исходный!$C$2:$C$8445,"Отопление")</f>
        <v>#VALUE!</v>
      </c>
      <c r="L426" s="7" t="e">
        <f>Таблица13[[#This Row],[Возврат за июль]]+Таблица13[[#This Row],[возврат]]</f>
        <v>#VALUE!</v>
      </c>
      <c r="M426" s="7" t="e">
        <f>SUMIFS([2]Лист2!$H$2:$H$3988,[2]Лист2!$A$2:$A$3988,Таблица13[[#This Row],[Лицевой]])</f>
        <v>#VALUE!</v>
      </c>
    </row>
    <row r="427" spans="1:13" hidden="1" outlineLevel="2" x14ac:dyDescent="0.25">
      <c r="A427" s="16" t="s">
        <v>13</v>
      </c>
      <c r="B427" s="20">
        <v>405921.61</v>
      </c>
      <c r="C427" s="20">
        <v>2818.87</v>
      </c>
      <c r="D427" s="20">
        <v>70040</v>
      </c>
      <c r="E427" s="20">
        <v>4493.1000000000004</v>
      </c>
      <c r="F427" s="20">
        <v>29.47</v>
      </c>
      <c r="G427" s="20">
        <v>-249.37</v>
      </c>
      <c r="H427" s="20">
        <v>-679.72</v>
      </c>
      <c r="I427" s="20">
        <v>-22.2</v>
      </c>
      <c r="J427" s="13" t="s">
        <v>307</v>
      </c>
      <c r="K427" s="7" t="e">
        <f>SUMIFS([1]исходный!$I$2:$I$8445,[1]исходный!$A$2:$A$8445,Таблица13[[#This Row],[Лицевой]],[1]исходный!$C$2:$C$8445,"Отопление")</f>
        <v>#VALUE!</v>
      </c>
      <c r="L427" s="7" t="e">
        <f>Таблица13[[#This Row],[Возврат за июль]]+Таблица13[[#This Row],[возврат]]</f>
        <v>#VALUE!</v>
      </c>
      <c r="M427" s="7" t="e">
        <f>SUMIFS([2]Лист2!$H$2:$H$3988,[2]Лист2!$A$2:$A$3988,Таблица13[[#This Row],[Лицевой]])</f>
        <v>#VALUE!</v>
      </c>
    </row>
    <row r="428" spans="1:13" hidden="1" outlineLevel="2" x14ac:dyDescent="0.25">
      <c r="A428" s="16" t="s">
        <v>13</v>
      </c>
      <c r="B428" s="20">
        <v>405921.61</v>
      </c>
      <c r="C428" s="20">
        <v>2818.87</v>
      </c>
      <c r="D428" s="20">
        <v>70041</v>
      </c>
      <c r="E428" s="20">
        <v>6630.65</v>
      </c>
      <c r="F428" s="20">
        <v>43.49</v>
      </c>
      <c r="G428" s="20">
        <v>-368.02</v>
      </c>
      <c r="H428" s="20">
        <v>-1003.09</v>
      </c>
      <c r="I428" s="20">
        <v>-32.770000000000003</v>
      </c>
      <c r="J428" s="13" t="s">
        <v>317</v>
      </c>
      <c r="K428" s="7" t="e">
        <f>SUMIFS([1]исходный!$I$2:$I$8445,[1]исходный!$A$2:$A$8445,Таблица13[[#This Row],[Лицевой]],[1]исходный!$C$2:$C$8445,"Отопление")</f>
        <v>#VALUE!</v>
      </c>
      <c r="L428" s="7" t="e">
        <f>Таблица13[[#This Row],[Возврат за июль]]+Таблица13[[#This Row],[возврат]]</f>
        <v>#VALUE!</v>
      </c>
      <c r="M428" s="7" t="e">
        <f>SUMIFS([2]Лист2!$H$2:$H$3988,[2]Лист2!$A$2:$A$3988,Таблица13[[#This Row],[Лицевой]])</f>
        <v>#VALUE!</v>
      </c>
    </row>
    <row r="429" spans="1:13" hidden="1" outlineLevel="2" x14ac:dyDescent="0.25">
      <c r="A429" s="16" t="s">
        <v>13</v>
      </c>
      <c r="B429" s="20">
        <v>405921.61</v>
      </c>
      <c r="C429" s="20">
        <v>2818.87</v>
      </c>
      <c r="D429" s="20">
        <v>70042</v>
      </c>
      <c r="E429" s="20">
        <v>6600.14</v>
      </c>
      <c r="F429" s="20">
        <v>43.29</v>
      </c>
      <c r="G429" s="20">
        <v>-366.31</v>
      </c>
      <c r="H429" s="20">
        <v>0</v>
      </c>
      <c r="I429" s="20">
        <v>-32.619999999999997</v>
      </c>
      <c r="J429" s="13" t="s">
        <v>318</v>
      </c>
      <c r="K429" s="7" t="e">
        <f>SUMIFS([1]исходный!$I$2:$I$8445,[1]исходный!$A$2:$A$8445,Таблица13[[#This Row],[Лицевой]],[1]исходный!$C$2:$C$8445,"Отопление")</f>
        <v>#VALUE!</v>
      </c>
      <c r="L429" s="7" t="e">
        <f>Таблица13[[#This Row],[Возврат за июль]]+Таблица13[[#This Row],[возврат]]</f>
        <v>#VALUE!</v>
      </c>
      <c r="M429" s="7" t="e">
        <f>SUMIFS([2]Лист2!$H$2:$H$3988,[2]Лист2!$A$2:$A$3988,Таблица13[[#This Row],[Лицевой]])</f>
        <v>#VALUE!</v>
      </c>
    </row>
    <row r="430" spans="1:13" hidden="1" outlineLevel="2" x14ac:dyDescent="0.25">
      <c r="A430" s="16" t="s">
        <v>13</v>
      </c>
      <c r="B430" s="20">
        <v>405921.61</v>
      </c>
      <c r="C430" s="20">
        <v>2818.87</v>
      </c>
      <c r="D430" s="20">
        <v>70043</v>
      </c>
      <c r="E430" s="20">
        <v>4451.91</v>
      </c>
      <c r="F430" s="20">
        <v>29.2</v>
      </c>
      <c r="G430" s="20">
        <v>-247.07</v>
      </c>
      <c r="H430" s="20">
        <v>-673.49</v>
      </c>
      <c r="I430" s="20">
        <v>-21.99</v>
      </c>
      <c r="J430" s="13" t="s">
        <v>319</v>
      </c>
      <c r="K430" s="7" t="e">
        <f>SUMIFS([1]исходный!$I$2:$I$8445,[1]исходный!$A$2:$A$8445,Таблица13[[#This Row],[Лицевой]],[1]исходный!$C$2:$C$8445,"Отопление")</f>
        <v>#VALUE!</v>
      </c>
      <c r="L430" s="7" t="e">
        <f>Таблица13[[#This Row],[Возврат за июль]]+Таблица13[[#This Row],[возврат]]</f>
        <v>#VALUE!</v>
      </c>
      <c r="M430" s="7" t="e">
        <f>SUMIFS([2]Лист2!$H$2:$H$3988,[2]Лист2!$A$2:$A$3988,Таблица13[[#This Row],[Лицевой]])</f>
        <v>#VALUE!</v>
      </c>
    </row>
    <row r="431" spans="1:13" hidden="1" outlineLevel="2" x14ac:dyDescent="0.25">
      <c r="A431" s="16" t="s">
        <v>13</v>
      </c>
      <c r="B431" s="20">
        <v>405921.61</v>
      </c>
      <c r="C431" s="20">
        <v>2818.87</v>
      </c>
      <c r="D431" s="20">
        <v>70044</v>
      </c>
      <c r="E431" s="20">
        <v>6746.48</v>
      </c>
      <c r="F431" s="20">
        <v>44.25</v>
      </c>
      <c r="G431" s="20">
        <v>-374.41</v>
      </c>
      <c r="H431" s="20">
        <v>-1020.62</v>
      </c>
      <c r="I431" s="20">
        <v>-33.340000000000003</v>
      </c>
      <c r="J431" s="13" t="s">
        <v>320</v>
      </c>
      <c r="K431" s="7" t="e">
        <f>SUMIFS([1]исходный!$I$2:$I$8445,[1]исходный!$A$2:$A$8445,Таблица13[[#This Row],[Лицевой]],[1]исходный!$C$2:$C$8445,"Отопление")</f>
        <v>#VALUE!</v>
      </c>
      <c r="L431" s="7" t="e">
        <f>Таблица13[[#This Row],[Возврат за июль]]+Таблица13[[#This Row],[возврат]]</f>
        <v>#VALUE!</v>
      </c>
      <c r="M431" s="7" t="e">
        <f>SUMIFS([2]Лист2!$H$2:$H$3988,[2]Лист2!$A$2:$A$3988,Таблица13[[#This Row],[Лицевой]])</f>
        <v>#VALUE!</v>
      </c>
    </row>
    <row r="432" spans="1:13" hidden="1" outlineLevel="2" x14ac:dyDescent="0.25">
      <c r="A432" s="16" t="s">
        <v>13</v>
      </c>
      <c r="B432" s="20">
        <v>405921.61</v>
      </c>
      <c r="C432" s="20">
        <v>2818.87</v>
      </c>
      <c r="D432" s="20">
        <v>70045</v>
      </c>
      <c r="E432" s="20">
        <v>6647.43</v>
      </c>
      <c r="F432" s="20">
        <v>43.6</v>
      </c>
      <c r="G432" s="20">
        <v>-368.96</v>
      </c>
      <c r="H432" s="20">
        <v>-1005.63</v>
      </c>
      <c r="I432" s="20">
        <v>-32.85</v>
      </c>
      <c r="J432" s="13" t="s">
        <v>286</v>
      </c>
      <c r="K432" s="7" t="e">
        <f>SUMIFS([1]исходный!$I$2:$I$8445,[1]исходный!$A$2:$A$8445,Таблица13[[#This Row],[Лицевой]],[1]исходный!$C$2:$C$8445,"Отопление")</f>
        <v>#VALUE!</v>
      </c>
      <c r="L432" s="7" t="e">
        <f>Таблица13[[#This Row],[Возврат за июль]]+Таблица13[[#This Row],[возврат]]</f>
        <v>#VALUE!</v>
      </c>
      <c r="M432" s="7" t="e">
        <f>SUMIFS([2]Лист2!$H$2:$H$3988,[2]Лист2!$A$2:$A$3988,Таблица13[[#This Row],[Лицевой]])</f>
        <v>#VALUE!</v>
      </c>
    </row>
    <row r="433" spans="1:13" hidden="1" outlineLevel="2" x14ac:dyDescent="0.25">
      <c r="A433" s="16" t="s">
        <v>13</v>
      </c>
      <c r="B433" s="20">
        <v>405921.61</v>
      </c>
      <c r="C433" s="20">
        <v>2818.87</v>
      </c>
      <c r="D433" s="20">
        <v>70046</v>
      </c>
      <c r="E433" s="20">
        <v>4509.87</v>
      </c>
      <c r="F433" s="20">
        <v>29.58</v>
      </c>
      <c r="G433" s="20">
        <v>-250.3</v>
      </c>
      <c r="H433" s="20">
        <v>-682.26</v>
      </c>
      <c r="I433" s="20">
        <v>-22.29</v>
      </c>
      <c r="J433" s="13" t="s">
        <v>321</v>
      </c>
      <c r="K433" s="7" t="e">
        <f>SUMIFS([1]исходный!$I$2:$I$8445,[1]исходный!$A$2:$A$8445,Таблица13[[#This Row],[Лицевой]],[1]исходный!$C$2:$C$8445,"Отопление")</f>
        <v>#VALUE!</v>
      </c>
      <c r="L433" s="7" t="e">
        <f>Таблица13[[#This Row],[Возврат за июль]]+Таблица13[[#This Row],[возврат]]</f>
        <v>#VALUE!</v>
      </c>
      <c r="M433" s="7" t="e">
        <f>SUMIFS([2]Лист2!$H$2:$H$3988,[2]Лист2!$A$2:$A$3988,Таблица13[[#This Row],[Лицевой]])</f>
        <v>#VALUE!</v>
      </c>
    </row>
    <row r="434" spans="1:13" hidden="1" outlineLevel="2" x14ac:dyDescent="0.25">
      <c r="A434" s="16" t="s">
        <v>13</v>
      </c>
      <c r="B434" s="20">
        <v>405921.61</v>
      </c>
      <c r="C434" s="20">
        <v>2818.87</v>
      </c>
      <c r="D434" s="20">
        <v>70047</v>
      </c>
      <c r="E434" s="20">
        <v>6670.3</v>
      </c>
      <c r="F434" s="20">
        <v>43.75</v>
      </c>
      <c r="G434" s="20">
        <v>-370.23</v>
      </c>
      <c r="H434" s="20">
        <v>0</v>
      </c>
      <c r="I434" s="20">
        <v>-32.96</v>
      </c>
      <c r="J434" s="13" t="s">
        <v>322</v>
      </c>
      <c r="K434" s="7" t="e">
        <f>SUMIFS([1]исходный!$I$2:$I$8445,[1]исходный!$A$2:$A$8445,Таблица13[[#This Row],[Лицевой]],[1]исходный!$C$2:$C$8445,"Отопление")</f>
        <v>#VALUE!</v>
      </c>
      <c r="L434" s="7" t="e">
        <f>Таблица13[[#This Row],[Возврат за июль]]+Таблица13[[#This Row],[возврат]]</f>
        <v>#VALUE!</v>
      </c>
      <c r="M434" s="7" t="e">
        <f>SUMIFS([2]Лист2!$H$2:$H$3988,[2]Лист2!$A$2:$A$3988,Таблица13[[#This Row],[Лицевой]])</f>
        <v>#VALUE!</v>
      </c>
    </row>
    <row r="435" spans="1:13" hidden="1" outlineLevel="2" x14ac:dyDescent="0.25">
      <c r="A435" s="16" t="s">
        <v>13</v>
      </c>
      <c r="B435" s="20">
        <v>405921.61</v>
      </c>
      <c r="C435" s="20">
        <v>2818.87</v>
      </c>
      <c r="D435" s="20">
        <v>70048</v>
      </c>
      <c r="E435" s="20">
        <v>6624.5</v>
      </c>
      <c r="F435" s="20">
        <v>43.45</v>
      </c>
      <c r="G435" s="20">
        <v>-367.63</v>
      </c>
      <c r="H435" s="20">
        <v>-1002.16</v>
      </c>
      <c r="I435" s="20">
        <v>-32.74</v>
      </c>
      <c r="J435" s="13" t="s">
        <v>323</v>
      </c>
      <c r="K435" s="7" t="e">
        <f>SUMIFS([1]исходный!$I$2:$I$8445,[1]исходный!$A$2:$A$8445,Таблица13[[#This Row],[Лицевой]],[1]исходный!$C$2:$C$8445,"Отопление")</f>
        <v>#VALUE!</v>
      </c>
      <c r="L435" s="7" t="e">
        <f>Таблица13[[#This Row],[Возврат за июль]]+Таблица13[[#This Row],[возврат]]</f>
        <v>#VALUE!</v>
      </c>
      <c r="M435" s="7" t="e">
        <f>SUMIFS([2]Лист2!$H$2:$H$3988,[2]Лист2!$A$2:$A$3988,Таблица13[[#This Row],[Лицевой]])</f>
        <v>#VALUE!</v>
      </c>
    </row>
    <row r="436" spans="1:13" hidden="1" outlineLevel="2" x14ac:dyDescent="0.25">
      <c r="A436" s="16" t="s">
        <v>13</v>
      </c>
      <c r="B436" s="20">
        <v>405921.61</v>
      </c>
      <c r="C436" s="20">
        <v>2818.87</v>
      </c>
      <c r="D436" s="20">
        <v>70049</v>
      </c>
      <c r="E436" s="20">
        <v>4482.41</v>
      </c>
      <c r="F436" s="20">
        <v>29.4</v>
      </c>
      <c r="G436" s="20">
        <v>-248.76</v>
      </c>
      <c r="H436" s="20">
        <v>0</v>
      </c>
      <c r="I436" s="20">
        <v>-22.15</v>
      </c>
      <c r="J436" s="13" t="s">
        <v>324</v>
      </c>
      <c r="K436" s="7" t="e">
        <f>SUMIFS([1]исходный!$I$2:$I$8445,[1]исходный!$A$2:$A$8445,Таблица13[[#This Row],[Лицевой]],[1]исходный!$C$2:$C$8445,"Отопление")</f>
        <v>#VALUE!</v>
      </c>
      <c r="L436" s="7" t="e">
        <f>Таблица13[[#This Row],[Возврат за июль]]+Таблица13[[#This Row],[возврат]]</f>
        <v>#VALUE!</v>
      </c>
      <c r="M436" s="7" t="e">
        <f>SUMIFS([2]Лист2!$H$2:$H$3988,[2]Лист2!$A$2:$A$3988,Таблица13[[#This Row],[Лицевой]])</f>
        <v>#VALUE!</v>
      </c>
    </row>
    <row r="437" spans="1:13" hidden="1" outlineLevel="2" x14ac:dyDescent="0.25">
      <c r="A437" s="16" t="s">
        <v>13</v>
      </c>
      <c r="B437" s="20">
        <v>405921.61</v>
      </c>
      <c r="C437" s="20">
        <v>2818.87</v>
      </c>
      <c r="D437" s="20">
        <v>70050</v>
      </c>
      <c r="E437" s="20">
        <v>6752.58</v>
      </c>
      <c r="F437" s="20">
        <v>44.29</v>
      </c>
      <c r="G437" s="20">
        <v>-374.75</v>
      </c>
      <c r="H437" s="20">
        <v>-1021.54</v>
      </c>
      <c r="I437" s="20">
        <v>-33.36</v>
      </c>
      <c r="J437" s="13" t="s">
        <v>325</v>
      </c>
      <c r="K437" s="7" t="e">
        <f>SUMIFS([1]исходный!$I$2:$I$8445,[1]исходный!$A$2:$A$8445,Таблица13[[#This Row],[Лицевой]],[1]исходный!$C$2:$C$8445,"Отопление")</f>
        <v>#VALUE!</v>
      </c>
      <c r="L437" s="7" t="e">
        <f>Таблица13[[#This Row],[Возврат за июль]]+Таблица13[[#This Row],[возврат]]</f>
        <v>#VALUE!</v>
      </c>
      <c r="M437" s="7" t="e">
        <f>SUMIFS([2]Лист2!$H$2:$H$3988,[2]Лист2!$A$2:$A$3988,Таблица13[[#This Row],[Лицевой]])</f>
        <v>#VALUE!</v>
      </c>
    </row>
    <row r="438" spans="1:13" hidden="1" outlineLevel="2" x14ac:dyDescent="0.25">
      <c r="A438" s="16" t="s">
        <v>13</v>
      </c>
      <c r="B438" s="20">
        <v>405921.61</v>
      </c>
      <c r="C438" s="20">
        <v>2818.87</v>
      </c>
      <c r="D438" s="20">
        <v>70051</v>
      </c>
      <c r="E438" s="20">
        <v>6929.48</v>
      </c>
      <c r="F438" s="20">
        <v>45.45</v>
      </c>
      <c r="G438" s="20">
        <v>-384.61</v>
      </c>
      <c r="H438" s="20">
        <v>0</v>
      </c>
      <c r="I438" s="20">
        <v>-34.24</v>
      </c>
      <c r="J438" s="13" t="s">
        <v>326</v>
      </c>
      <c r="K438" s="7" t="e">
        <f>SUMIFS([1]исходный!$I$2:$I$8445,[1]исходный!$A$2:$A$8445,Таблица13[[#This Row],[Лицевой]],[1]исходный!$C$2:$C$8445,"Отопление")</f>
        <v>#VALUE!</v>
      </c>
      <c r="L438" s="7" t="e">
        <f>Таблица13[[#This Row],[Возврат за июль]]+Таблица13[[#This Row],[возврат]]</f>
        <v>#VALUE!</v>
      </c>
      <c r="M438" s="7" t="e">
        <f>SUMIFS([2]Лист2!$H$2:$H$3988,[2]Лист2!$A$2:$A$3988,Таблица13[[#This Row],[Лицевой]])</f>
        <v>#VALUE!</v>
      </c>
    </row>
    <row r="439" spans="1:13" hidden="1" outlineLevel="2" x14ac:dyDescent="0.25">
      <c r="A439" s="16" t="s">
        <v>13</v>
      </c>
      <c r="B439" s="20">
        <v>405921.61</v>
      </c>
      <c r="C439" s="20">
        <v>2818.87</v>
      </c>
      <c r="D439" s="20">
        <v>70052</v>
      </c>
      <c r="E439" s="20">
        <v>5227.95</v>
      </c>
      <c r="F439" s="20">
        <v>34.29</v>
      </c>
      <c r="G439" s="20">
        <v>-290.14</v>
      </c>
      <c r="H439" s="20">
        <v>0</v>
      </c>
      <c r="I439" s="20">
        <v>-25.83</v>
      </c>
      <c r="J439" s="13" t="s">
        <v>327</v>
      </c>
      <c r="K439" s="7" t="e">
        <f>SUMIFS([1]исходный!$I$2:$I$8445,[1]исходный!$A$2:$A$8445,Таблица13[[#This Row],[Лицевой]],[1]исходный!$C$2:$C$8445,"Отопление")</f>
        <v>#VALUE!</v>
      </c>
      <c r="L439" s="7" t="e">
        <f>Таблица13[[#This Row],[Возврат за июль]]+Таблица13[[#This Row],[возврат]]</f>
        <v>#VALUE!</v>
      </c>
      <c r="M439" s="7" t="e">
        <f>SUMIFS([2]Лист2!$H$2:$H$3988,[2]Лист2!$A$2:$A$3988,Таблица13[[#This Row],[Лицевой]])</f>
        <v>#VALUE!</v>
      </c>
    </row>
    <row r="440" spans="1:13" hidden="1" outlineLevel="2" x14ac:dyDescent="0.25">
      <c r="A440" s="16" t="s">
        <v>13</v>
      </c>
      <c r="B440" s="20">
        <v>405921.61</v>
      </c>
      <c r="C440" s="20">
        <v>2818.87</v>
      </c>
      <c r="D440" s="20">
        <v>70053</v>
      </c>
      <c r="E440" s="20">
        <v>6536.08</v>
      </c>
      <c r="F440" s="20">
        <v>42.87</v>
      </c>
      <c r="G440" s="20">
        <v>-362.73</v>
      </c>
      <c r="H440" s="20">
        <v>-988.79</v>
      </c>
      <c r="I440" s="20">
        <v>-32.299999999999997</v>
      </c>
      <c r="J440" s="13" t="s">
        <v>328</v>
      </c>
      <c r="K440" s="7" t="e">
        <f>SUMIFS([1]исходный!$I$2:$I$8445,[1]исходный!$A$2:$A$8445,Таблица13[[#This Row],[Лицевой]],[1]исходный!$C$2:$C$8445,"Отопление")</f>
        <v>#VALUE!</v>
      </c>
      <c r="L440" s="7" t="e">
        <f>Таблица13[[#This Row],[Возврат за июль]]+Таблица13[[#This Row],[возврат]]</f>
        <v>#VALUE!</v>
      </c>
      <c r="M440" s="7" t="e">
        <f>SUMIFS([2]Лист2!$H$2:$H$3988,[2]Лист2!$A$2:$A$3988,Таблица13[[#This Row],[Лицевой]])</f>
        <v>#VALUE!</v>
      </c>
    </row>
    <row r="441" spans="1:13" hidden="1" outlineLevel="2" x14ac:dyDescent="0.25">
      <c r="A441" s="16" t="s">
        <v>13</v>
      </c>
      <c r="B441" s="20">
        <v>405921.61</v>
      </c>
      <c r="C441" s="20">
        <v>2818.87</v>
      </c>
      <c r="D441" s="20">
        <v>70054</v>
      </c>
      <c r="E441" s="20">
        <v>6587.96</v>
      </c>
      <c r="F441" s="20">
        <v>43.21</v>
      </c>
      <c r="G441" s="20">
        <v>-365.65</v>
      </c>
      <c r="H441" s="20">
        <v>0</v>
      </c>
      <c r="I441" s="20">
        <v>-32.56</v>
      </c>
      <c r="J441" s="13" t="s">
        <v>287</v>
      </c>
      <c r="K441" s="7" t="e">
        <f>SUMIFS([1]исходный!$I$2:$I$8445,[1]исходный!$A$2:$A$8445,Таблица13[[#This Row],[Лицевой]],[1]исходный!$C$2:$C$8445,"Отопление")</f>
        <v>#VALUE!</v>
      </c>
      <c r="L441" s="7" t="e">
        <f>Таблица13[[#This Row],[Возврат за июль]]+Таблица13[[#This Row],[возврат]]</f>
        <v>#VALUE!</v>
      </c>
      <c r="M441" s="7" t="e">
        <f>SUMIFS([2]Лист2!$H$2:$H$3988,[2]Лист2!$A$2:$A$3988,Таблица13[[#This Row],[Лицевой]])</f>
        <v>#VALUE!</v>
      </c>
    </row>
    <row r="442" spans="1:13" hidden="1" outlineLevel="2" x14ac:dyDescent="0.25">
      <c r="A442" s="16" t="s">
        <v>13</v>
      </c>
      <c r="B442" s="20">
        <v>405921.61</v>
      </c>
      <c r="C442" s="20">
        <v>2818.87</v>
      </c>
      <c r="D442" s="20">
        <v>73047</v>
      </c>
      <c r="E442" s="20">
        <v>6917.24</v>
      </c>
      <c r="F442" s="20">
        <v>45.37</v>
      </c>
      <c r="G442" s="20">
        <v>-383.89</v>
      </c>
      <c r="H442" s="20">
        <v>-1046.45</v>
      </c>
      <c r="I442" s="20">
        <v>-34.18</v>
      </c>
      <c r="J442" s="13" t="s">
        <v>329</v>
      </c>
      <c r="K442" s="7" t="e">
        <f>SUMIFS([1]исходный!$I$2:$I$8445,[1]исходный!$A$2:$A$8445,Таблица13[[#This Row],[Лицевой]],[1]исходный!$C$2:$C$8445,"Отопление")</f>
        <v>#VALUE!</v>
      </c>
      <c r="L442" s="7" t="e">
        <f>Таблица13[[#This Row],[Возврат за июль]]+Таблица13[[#This Row],[возврат]]</f>
        <v>#VALUE!</v>
      </c>
      <c r="M442" s="7" t="e">
        <f>SUMIFS([2]Лист2!$H$2:$H$3988,[2]Лист2!$A$2:$A$3988,Таблица13[[#This Row],[Лицевой]])</f>
        <v>#VALUE!</v>
      </c>
    </row>
    <row r="443" spans="1:13" hidden="1" outlineLevel="2" x14ac:dyDescent="0.25">
      <c r="A443" s="16" t="s">
        <v>13</v>
      </c>
      <c r="B443" s="20">
        <v>405921.61</v>
      </c>
      <c r="C443" s="20">
        <v>2818.87</v>
      </c>
      <c r="D443" s="20">
        <v>70055</v>
      </c>
      <c r="E443" s="20">
        <v>5200.53</v>
      </c>
      <c r="F443" s="20">
        <v>34.11</v>
      </c>
      <c r="G443" s="20">
        <v>-288.64</v>
      </c>
      <c r="H443" s="20">
        <v>0</v>
      </c>
      <c r="I443" s="20">
        <v>-25.71</v>
      </c>
      <c r="J443" s="13" t="s">
        <v>330</v>
      </c>
      <c r="K443" s="7" t="e">
        <f>SUMIFS([1]исходный!$I$2:$I$8445,[1]исходный!$A$2:$A$8445,Таблица13[[#This Row],[Лицевой]],[1]исходный!$C$2:$C$8445,"Отопление")</f>
        <v>#VALUE!</v>
      </c>
      <c r="L443" s="7" t="e">
        <f>Таблица13[[#This Row],[Возврат за июль]]+Таблица13[[#This Row],[возврат]]</f>
        <v>#VALUE!</v>
      </c>
      <c r="M443" s="7" t="e">
        <f>SUMIFS([2]Лист2!$H$2:$H$3988,[2]Лист2!$A$2:$A$3988,Таблица13[[#This Row],[Лицевой]])</f>
        <v>#VALUE!</v>
      </c>
    </row>
    <row r="444" spans="1:13" hidden="1" outlineLevel="2" x14ac:dyDescent="0.25">
      <c r="A444" s="16" t="s">
        <v>13</v>
      </c>
      <c r="B444" s="20">
        <v>405921.61</v>
      </c>
      <c r="C444" s="20">
        <v>2818.87</v>
      </c>
      <c r="D444" s="20">
        <v>70056</v>
      </c>
      <c r="E444" s="20">
        <v>6510.17</v>
      </c>
      <c r="F444" s="20">
        <v>42.7</v>
      </c>
      <c r="G444" s="20">
        <v>-361.3</v>
      </c>
      <c r="H444" s="20">
        <v>0</v>
      </c>
      <c r="I444" s="20">
        <v>-32.17</v>
      </c>
      <c r="J444" s="13" t="s">
        <v>331</v>
      </c>
      <c r="K444" s="7" t="e">
        <f>SUMIFS([1]исходный!$I$2:$I$8445,[1]исходный!$A$2:$A$8445,Таблица13[[#This Row],[Лицевой]],[1]исходный!$C$2:$C$8445,"Отопление")</f>
        <v>#VALUE!</v>
      </c>
      <c r="L444" s="7" t="e">
        <f>Таблица13[[#This Row],[Возврат за июль]]+Таблица13[[#This Row],[возврат]]</f>
        <v>#VALUE!</v>
      </c>
      <c r="M444" s="7" t="e">
        <f>SUMIFS([2]Лист2!$H$2:$H$3988,[2]Лист2!$A$2:$A$3988,Таблица13[[#This Row],[Лицевой]])</f>
        <v>#VALUE!</v>
      </c>
    </row>
    <row r="445" spans="1:13" hidden="1" outlineLevel="2" x14ac:dyDescent="0.25">
      <c r="A445" s="16" t="s">
        <v>13</v>
      </c>
      <c r="B445" s="20">
        <v>405921.61</v>
      </c>
      <c r="C445" s="20">
        <v>2818.87</v>
      </c>
      <c r="D445" s="20">
        <v>70057</v>
      </c>
      <c r="E445" s="20">
        <v>6578.77</v>
      </c>
      <c r="F445" s="20">
        <v>43.15</v>
      </c>
      <c r="G445" s="20">
        <v>-365.1</v>
      </c>
      <c r="H445" s="20">
        <v>0</v>
      </c>
      <c r="I445" s="20">
        <v>-32.51</v>
      </c>
      <c r="J445" s="13" t="s">
        <v>332</v>
      </c>
      <c r="K445" s="7" t="e">
        <f>SUMIFS([1]исходный!$I$2:$I$8445,[1]исходный!$A$2:$A$8445,Таблица13[[#This Row],[Лицевой]],[1]исходный!$C$2:$C$8445,"Отопление")</f>
        <v>#VALUE!</v>
      </c>
      <c r="L445" s="7" t="e">
        <f>Таблица13[[#This Row],[Возврат за июль]]+Таблица13[[#This Row],[возврат]]</f>
        <v>#VALUE!</v>
      </c>
      <c r="M445" s="7" t="e">
        <f>SUMIFS([2]Лист2!$H$2:$H$3988,[2]Лист2!$A$2:$A$3988,Таблица13[[#This Row],[Лицевой]])</f>
        <v>#VALUE!</v>
      </c>
    </row>
    <row r="446" spans="1:13" hidden="1" outlineLevel="2" x14ac:dyDescent="0.25">
      <c r="A446" s="16" t="s">
        <v>13</v>
      </c>
      <c r="B446" s="20">
        <v>405921.61</v>
      </c>
      <c r="C446" s="20">
        <v>2818.87</v>
      </c>
      <c r="D446" s="20">
        <v>70058</v>
      </c>
      <c r="E446" s="20">
        <v>6748.04</v>
      </c>
      <c r="F446" s="20">
        <v>44.26</v>
      </c>
      <c r="G446" s="20">
        <v>-374.53</v>
      </c>
      <c r="H446" s="20">
        <v>0</v>
      </c>
      <c r="I446" s="20">
        <v>-33.340000000000003</v>
      </c>
      <c r="J446" s="13" t="s">
        <v>333</v>
      </c>
      <c r="K446" s="7" t="e">
        <f>SUMIFS([1]исходный!$I$2:$I$8445,[1]исходный!$A$2:$A$8445,Таблица13[[#This Row],[Лицевой]],[1]исходный!$C$2:$C$8445,"Отопление")</f>
        <v>#VALUE!</v>
      </c>
      <c r="L446" s="7" t="e">
        <f>Таблица13[[#This Row],[Возврат за июль]]+Таблица13[[#This Row],[возврат]]</f>
        <v>#VALUE!</v>
      </c>
      <c r="M446" s="7" t="e">
        <f>SUMIFS([2]Лист2!$H$2:$H$3988,[2]Лист2!$A$2:$A$3988,Таблица13[[#This Row],[Лицевой]])</f>
        <v>#VALUE!</v>
      </c>
    </row>
    <row r="447" spans="1:13" hidden="1" outlineLevel="2" x14ac:dyDescent="0.25">
      <c r="A447" s="16" t="s">
        <v>13</v>
      </c>
      <c r="B447" s="20">
        <v>405921.61</v>
      </c>
      <c r="C447" s="20">
        <v>2818.87</v>
      </c>
      <c r="D447" s="20">
        <v>70059</v>
      </c>
      <c r="E447" s="20">
        <v>5163.9399999999996</v>
      </c>
      <c r="F447" s="20">
        <v>33.869999999999997</v>
      </c>
      <c r="G447" s="20">
        <v>-286.61</v>
      </c>
      <c r="H447" s="20">
        <v>-781.21</v>
      </c>
      <c r="I447" s="20">
        <v>-25.52</v>
      </c>
      <c r="J447" s="13" t="s">
        <v>334</v>
      </c>
      <c r="K447" s="7" t="e">
        <f>SUMIFS([1]исходный!$I$2:$I$8445,[1]исходный!$A$2:$A$8445,Таблица13[[#This Row],[Лицевой]],[1]исходный!$C$2:$C$8445,"Отопление")</f>
        <v>#VALUE!</v>
      </c>
      <c r="L447" s="7" t="e">
        <f>Таблица13[[#This Row],[Возврат за июль]]+Таблица13[[#This Row],[возврат]]</f>
        <v>#VALUE!</v>
      </c>
      <c r="M447" s="7" t="e">
        <f>SUMIFS([2]Лист2!$H$2:$H$3988,[2]Лист2!$A$2:$A$3988,Таблица13[[#This Row],[Лицевой]])</f>
        <v>#VALUE!</v>
      </c>
    </row>
    <row r="448" spans="1:13" hidden="1" outlineLevel="2" x14ac:dyDescent="0.25">
      <c r="A448" s="16" t="s">
        <v>13</v>
      </c>
      <c r="B448" s="20">
        <v>405921.61</v>
      </c>
      <c r="C448" s="20">
        <v>2818.87</v>
      </c>
      <c r="D448" s="20">
        <v>70060</v>
      </c>
      <c r="E448" s="20">
        <v>6497.97</v>
      </c>
      <c r="F448" s="20">
        <v>42.6</v>
      </c>
      <c r="G448" s="20">
        <v>-363.5</v>
      </c>
      <c r="H448" s="20">
        <v>0</v>
      </c>
      <c r="I448" s="20">
        <v>-32.130000000000003</v>
      </c>
      <c r="J448" s="13" t="s">
        <v>335</v>
      </c>
      <c r="K448" s="7" t="e">
        <f>SUMIFS([1]исходный!$I$2:$I$8445,[1]исходный!$A$2:$A$8445,Таблица13[[#This Row],[Лицевой]],[1]исходный!$C$2:$C$8445,"Отопление")</f>
        <v>#VALUE!</v>
      </c>
      <c r="L448" s="7" t="e">
        <f>Таблица13[[#This Row],[Возврат за июль]]+Таблица13[[#This Row],[возврат]]</f>
        <v>#VALUE!</v>
      </c>
      <c r="M448" s="7" t="e">
        <f>SUMIFS([2]Лист2!$H$2:$H$3988,[2]Лист2!$A$2:$A$3988,Таблица13[[#This Row],[Лицевой]])</f>
        <v>#VALUE!</v>
      </c>
    </row>
    <row r="449" spans="1:13" hidden="1" outlineLevel="2" x14ac:dyDescent="0.25">
      <c r="A449" s="16" t="s">
        <v>13</v>
      </c>
      <c r="B449" s="20">
        <v>405921.61</v>
      </c>
      <c r="C449" s="20">
        <v>2818.87</v>
      </c>
      <c r="D449" s="20">
        <v>70061</v>
      </c>
      <c r="E449" s="20">
        <v>6525.45</v>
      </c>
      <c r="F449" s="20">
        <v>42.8</v>
      </c>
      <c r="G449" s="20">
        <v>-362.18</v>
      </c>
      <c r="H449" s="20">
        <v>0</v>
      </c>
      <c r="I449" s="20">
        <v>-32.25</v>
      </c>
      <c r="J449" s="13" t="s">
        <v>336</v>
      </c>
      <c r="K449" s="7" t="e">
        <f>SUMIFS([1]исходный!$I$2:$I$8445,[1]исходный!$A$2:$A$8445,Таблица13[[#This Row],[Лицевой]],[1]исходный!$C$2:$C$8445,"Отопление")</f>
        <v>#VALUE!</v>
      </c>
      <c r="L449" s="7" t="e">
        <f>Таблица13[[#This Row],[Возврат за июль]]+Таблица13[[#This Row],[возврат]]</f>
        <v>#VALUE!</v>
      </c>
      <c r="M449" s="7" t="e">
        <f>SUMIFS([2]Лист2!$H$2:$H$3988,[2]Лист2!$A$2:$A$3988,Таблица13[[#This Row],[Лицевой]])</f>
        <v>#VALUE!</v>
      </c>
    </row>
    <row r="450" spans="1:13" hidden="1" outlineLevel="2" x14ac:dyDescent="0.25">
      <c r="A450" s="16" t="s">
        <v>13</v>
      </c>
      <c r="B450" s="20">
        <v>405921.61</v>
      </c>
      <c r="C450" s="20">
        <v>2818.87</v>
      </c>
      <c r="D450" s="20">
        <v>70062</v>
      </c>
      <c r="E450" s="20">
        <v>6773.95</v>
      </c>
      <c r="F450" s="20">
        <v>44.43</v>
      </c>
      <c r="G450" s="20">
        <v>-375.96</v>
      </c>
      <c r="H450" s="20">
        <v>0</v>
      </c>
      <c r="I450" s="20">
        <v>-33.47</v>
      </c>
      <c r="J450" s="13" t="s">
        <v>337</v>
      </c>
      <c r="K450" s="7" t="e">
        <f>SUMIFS([1]исходный!$I$2:$I$8445,[1]исходный!$A$2:$A$8445,Таблица13[[#This Row],[Лицевой]],[1]исходный!$C$2:$C$8445,"Отопление")</f>
        <v>#VALUE!</v>
      </c>
      <c r="L450" s="7" t="e">
        <f>Таблица13[[#This Row],[Возврат за июль]]+Таблица13[[#This Row],[возврат]]</f>
        <v>#VALUE!</v>
      </c>
      <c r="M450" s="7" t="e">
        <f>SUMIFS([2]Лист2!$H$2:$H$3988,[2]Лист2!$A$2:$A$3988,Таблица13[[#This Row],[Лицевой]])</f>
        <v>#VALUE!</v>
      </c>
    </row>
    <row r="451" spans="1:13" hidden="1" outlineLevel="2" x14ac:dyDescent="0.25">
      <c r="A451" s="16" t="s">
        <v>13</v>
      </c>
      <c r="B451" s="20">
        <v>405921.61</v>
      </c>
      <c r="C451" s="20">
        <v>2818.87</v>
      </c>
      <c r="D451" s="20">
        <v>70063</v>
      </c>
      <c r="E451" s="20">
        <v>5183.76</v>
      </c>
      <c r="F451" s="20">
        <v>34</v>
      </c>
      <c r="G451" s="20">
        <v>-287.70999999999998</v>
      </c>
      <c r="H451" s="20">
        <v>0</v>
      </c>
      <c r="I451" s="20">
        <v>-25.62</v>
      </c>
      <c r="J451" s="13" t="s">
        <v>284</v>
      </c>
      <c r="K451" s="7" t="e">
        <f>SUMIFS([1]исходный!$I$2:$I$8445,[1]исходный!$A$2:$A$8445,Таблица13[[#This Row],[Лицевой]],[1]исходный!$C$2:$C$8445,"Отопление")</f>
        <v>#VALUE!</v>
      </c>
      <c r="L451" s="7" t="e">
        <f>Таблица13[[#This Row],[Возврат за июль]]+Таблица13[[#This Row],[возврат]]</f>
        <v>#VALUE!</v>
      </c>
      <c r="M451" s="7" t="e">
        <f>SUMIFS([2]Лист2!$H$2:$H$3988,[2]Лист2!$A$2:$A$3988,Таблица13[[#This Row],[Лицевой]])</f>
        <v>#VALUE!</v>
      </c>
    </row>
    <row r="452" spans="1:13" hidden="1" outlineLevel="2" x14ac:dyDescent="0.25">
      <c r="A452" s="16" t="s">
        <v>13</v>
      </c>
      <c r="B452" s="20">
        <v>405921.61</v>
      </c>
      <c r="C452" s="20">
        <v>2818.87</v>
      </c>
      <c r="D452" s="20">
        <v>70064</v>
      </c>
      <c r="E452" s="20">
        <v>6478.16</v>
      </c>
      <c r="F452" s="20">
        <v>42.49</v>
      </c>
      <c r="G452" s="20">
        <v>-359.53</v>
      </c>
      <c r="H452" s="20">
        <v>0</v>
      </c>
      <c r="I452" s="20">
        <v>-32.020000000000003</v>
      </c>
      <c r="J452" s="13" t="s">
        <v>338</v>
      </c>
      <c r="K452" s="7" t="e">
        <f>SUMIFS([1]исходный!$I$2:$I$8445,[1]исходный!$A$2:$A$8445,Таблица13[[#This Row],[Лицевой]],[1]исходный!$C$2:$C$8445,"Отопление")</f>
        <v>#VALUE!</v>
      </c>
      <c r="L452" s="7" t="e">
        <f>Таблица13[[#This Row],[Возврат за июль]]+Таблица13[[#This Row],[возврат]]</f>
        <v>#VALUE!</v>
      </c>
      <c r="M452" s="7" t="e">
        <f>SUMIFS([2]Лист2!$H$2:$H$3988,[2]Лист2!$A$2:$A$3988,Таблица13[[#This Row],[Лицевой]])</f>
        <v>#VALUE!</v>
      </c>
    </row>
    <row r="453" spans="1:13" hidden="1" outlineLevel="2" x14ac:dyDescent="0.25">
      <c r="A453" s="16" t="s">
        <v>13</v>
      </c>
      <c r="B453" s="20">
        <v>405921.61</v>
      </c>
      <c r="C453" s="20">
        <v>2818.87</v>
      </c>
      <c r="D453" s="20">
        <v>70065</v>
      </c>
      <c r="E453" s="20">
        <v>6447.66</v>
      </c>
      <c r="F453" s="20">
        <v>42.29</v>
      </c>
      <c r="G453" s="20">
        <v>-357.84</v>
      </c>
      <c r="H453" s="20">
        <v>-975.41</v>
      </c>
      <c r="I453" s="20">
        <v>-31.86</v>
      </c>
      <c r="J453" s="13" t="s">
        <v>339</v>
      </c>
      <c r="K453" s="7" t="e">
        <f>SUMIFS([1]исходный!$I$2:$I$8445,[1]исходный!$A$2:$A$8445,Таблица13[[#This Row],[Лицевой]],[1]исходный!$C$2:$C$8445,"Отопление")</f>
        <v>#VALUE!</v>
      </c>
      <c r="L453" s="7" t="e">
        <f>Таблица13[[#This Row],[Возврат за июль]]+Таблица13[[#This Row],[возврат]]</f>
        <v>#VALUE!</v>
      </c>
      <c r="M453" s="7" t="e">
        <f>SUMIFS([2]Лист2!$H$2:$H$3988,[2]Лист2!$A$2:$A$3988,Таблица13[[#This Row],[Лицевой]])</f>
        <v>#VALUE!</v>
      </c>
    </row>
    <row r="454" spans="1:13" hidden="1" outlineLevel="2" x14ac:dyDescent="0.25">
      <c r="A454" s="16" t="s">
        <v>13</v>
      </c>
      <c r="B454" s="20">
        <v>405921.61</v>
      </c>
      <c r="C454" s="20">
        <v>2818.87</v>
      </c>
      <c r="D454" s="20">
        <v>70066</v>
      </c>
      <c r="E454" s="20">
        <v>6845.6</v>
      </c>
      <c r="F454" s="20">
        <v>44.9</v>
      </c>
      <c r="G454" s="20">
        <v>-379.93</v>
      </c>
      <c r="H454" s="20">
        <v>0</v>
      </c>
      <c r="I454" s="20">
        <v>-33.82</v>
      </c>
      <c r="J454" s="13" t="s">
        <v>340</v>
      </c>
      <c r="K454" s="7" t="e">
        <f>SUMIFS([1]исходный!$I$2:$I$8445,[1]исходный!$A$2:$A$8445,Таблица13[[#This Row],[Лицевой]],[1]исходный!$C$2:$C$8445,"Отопление")</f>
        <v>#VALUE!</v>
      </c>
      <c r="L454" s="7" t="e">
        <f>Таблица13[[#This Row],[Возврат за июль]]+Таблица13[[#This Row],[возврат]]</f>
        <v>#VALUE!</v>
      </c>
      <c r="M454" s="7" t="e">
        <f>SUMIFS([2]Лист2!$H$2:$H$3988,[2]Лист2!$A$2:$A$3988,Таблица13[[#This Row],[Лицевой]])</f>
        <v>#VALUE!</v>
      </c>
    </row>
    <row r="455" spans="1:13" hidden="1" outlineLevel="2" x14ac:dyDescent="0.25">
      <c r="A455" s="16" t="s">
        <v>13</v>
      </c>
      <c r="B455" s="20">
        <v>405921.61</v>
      </c>
      <c r="C455" s="20">
        <v>2818.87</v>
      </c>
      <c r="D455" s="20">
        <v>70067</v>
      </c>
      <c r="E455" s="20">
        <v>5212.72</v>
      </c>
      <c r="F455" s="20">
        <v>34.19</v>
      </c>
      <c r="G455" s="20">
        <v>-289.31</v>
      </c>
      <c r="H455" s="20">
        <v>-788.59</v>
      </c>
      <c r="I455" s="20">
        <v>-25.76</v>
      </c>
      <c r="J455" s="13" t="s">
        <v>341</v>
      </c>
      <c r="K455" s="7" t="e">
        <f>SUMIFS([1]исходный!$I$2:$I$8445,[1]исходный!$A$2:$A$8445,Таблица13[[#This Row],[Лицевой]],[1]исходный!$C$2:$C$8445,"Отопление")</f>
        <v>#VALUE!</v>
      </c>
      <c r="L455" s="7" t="e">
        <f>Таблица13[[#This Row],[Возврат за июль]]+Таблица13[[#This Row],[возврат]]</f>
        <v>#VALUE!</v>
      </c>
      <c r="M455" s="7" t="e">
        <f>SUMIFS([2]Лист2!$H$2:$H$3988,[2]Лист2!$A$2:$A$3988,Таблица13[[#This Row],[Лицевой]])</f>
        <v>#VALUE!</v>
      </c>
    </row>
    <row r="456" spans="1:13" hidden="1" outlineLevel="2" x14ac:dyDescent="0.25">
      <c r="A456" s="16" t="s">
        <v>13</v>
      </c>
      <c r="B456" s="20">
        <v>405921.61</v>
      </c>
      <c r="C456" s="20">
        <v>2818.87</v>
      </c>
      <c r="D456" s="20">
        <v>70068</v>
      </c>
      <c r="E456" s="20">
        <v>6485.81</v>
      </c>
      <c r="F456" s="20">
        <v>42.54</v>
      </c>
      <c r="G456" s="20">
        <v>-359.98</v>
      </c>
      <c r="H456" s="20">
        <v>-981.18</v>
      </c>
      <c r="I456" s="20">
        <v>-32.049999999999997</v>
      </c>
      <c r="J456" s="13" t="s">
        <v>342</v>
      </c>
      <c r="K456" s="7" t="e">
        <f>SUMIFS([1]исходный!$I$2:$I$8445,[1]исходный!$A$2:$A$8445,Таблица13[[#This Row],[Лицевой]],[1]исходный!$C$2:$C$8445,"Отопление")</f>
        <v>#VALUE!</v>
      </c>
      <c r="L456" s="7" t="e">
        <f>Таблица13[[#This Row],[Возврат за июль]]+Таблица13[[#This Row],[возврат]]</f>
        <v>#VALUE!</v>
      </c>
      <c r="M456" s="7" t="e">
        <f>SUMIFS([2]Лист2!$H$2:$H$3988,[2]Лист2!$A$2:$A$3988,Таблица13[[#This Row],[Лицевой]])</f>
        <v>#VALUE!</v>
      </c>
    </row>
    <row r="457" spans="1:13" hidden="1" outlineLevel="2" x14ac:dyDescent="0.25">
      <c r="A457" s="16" t="s">
        <v>13</v>
      </c>
      <c r="B457" s="20">
        <v>405921.61</v>
      </c>
      <c r="C457" s="20">
        <v>2818.87</v>
      </c>
      <c r="D457" s="20">
        <v>70069</v>
      </c>
      <c r="E457" s="20">
        <v>6526.94</v>
      </c>
      <c r="F457" s="20">
        <v>42.81</v>
      </c>
      <c r="G457" s="20">
        <v>-362.23</v>
      </c>
      <c r="H457" s="20">
        <v>-987.41</v>
      </c>
      <c r="I457" s="20">
        <v>-32.26</v>
      </c>
      <c r="J457" s="13" t="s">
        <v>343</v>
      </c>
      <c r="K457" s="7" t="e">
        <f>SUMIFS([1]исходный!$I$2:$I$8445,[1]исходный!$A$2:$A$8445,Таблица13[[#This Row],[Лицевой]],[1]исходный!$C$2:$C$8445,"Отопление")</f>
        <v>#VALUE!</v>
      </c>
      <c r="L457" s="7" t="e">
        <f>Таблица13[[#This Row],[Возврат за июль]]+Таблица13[[#This Row],[возврат]]</f>
        <v>#VALUE!</v>
      </c>
      <c r="M457" s="7" t="e">
        <f>SUMIFS([2]Лист2!$H$2:$H$3988,[2]Лист2!$A$2:$A$3988,Таблица13[[#This Row],[Лицевой]])</f>
        <v>#VALUE!</v>
      </c>
    </row>
    <row r="458" spans="1:13" s="3" customFormat="1" outlineLevel="1" collapsed="1" x14ac:dyDescent="0.25">
      <c r="A458" s="16" t="s">
        <v>13</v>
      </c>
      <c r="B458" s="20">
        <f>B457</f>
        <v>405921.61</v>
      </c>
      <c r="C458" s="20">
        <f>C457</f>
        <v>2818.87</v>
      </c>
      <c r="D458" s="20"/>
      <c r="E458" s="20">
        <f>SUM(E388:E457)</f>
        <v>429777.36999999982</v>
      </c>
      <c r="F458" s="20">
        <f t="shared" ref="F458:I458" si="5">SUM(F388:F457)</f>
        <v>2818.8699999999994</v>
      </c>
      <c r="G458" s="20">
        <f t="shared" si="5"/>
        <v>-23855.629999999997</v>
      </c>
      <c r="H458" s="20">
        <f t="shared" si="5"/>
        <v>-25914.99</v>
      </c>
      <c r="I458" s="20">
        <f t="shared" si="5"/>
        <v>-2123.81</v>
      </c>
      <c r="J458" s="13"/>
      <c r="K458" s="7" t="e">
        <f>SUMIFS([1]исходный!$I$2:$I$8445,[1]исходный!$A$2:$A$8445,Таблица13[[#This Row],[Лицевой]],[1]исходный!$C$2:$C$8445,"Отопление")</f>
        <v>#VALUE!</v>
      </c>
      <c r="L458" s="7" t="e">
        <f>Таблица13[[#This Row],[Возврат за июль]]+Таблица13[[#This Row],[возврат]]</f>
        <v>#VALUE!</v>
      </c>
      <c r="M458" s="7" t="e">
        <f>SUMIFS([2]Лист2!$H$2:$H$3988,[2]Лист2!$A$2:$A$3988,Таблица13[[#This Row],[Лицевой]])</f>
        <v>#VALUE!</v>
      </c>
    </row>
    <row r="459" spans="1:13" hidden="1" outlineLevel="2" x14ac:dyDescent="0.25">
      <c r="A459" s="16" t="s">
        <v>14</v>
      </c>
      <c r="B459" s="20">
        <v>454154.16</v>
      </c>
      <c r="C459" s="20">
        <v>4435.7700000000004</v>
      </c>
      <c r="D459" s="20">
        <v>70070</v>
      </c>
      <c r="E459" s="20">
        <v>3930.38</v>
      </c>
      <c r="F459" s="20">
        <v>30.4</v>
      </c>
      <c r="G459" s="20">
        <v>-817.89</v>
      </c>
      <c r="H459" s="20">
        <v>0</v>
      </c>
      <c r="I459" s="20">
        <v>-19.420000000000002</v>
      </c>
      <c r="J459" s="13" t="s">
        <v>344</v>
      </c>
      <c r="K459" s="7" t="e">
        <f>SUMIFS([1]исходный!$I$2:$I$8445,[1]исходный!$A$2:$A$8445,Таблица13[[#This Row],[Лицевой]],[1]исходный!$C$2:$C$8445,"Отопление")</f>
        <v>#VALUE!</v>
      </c>
      <c r="L459" s="7" t="e">
        <f>Таблица13[[#This Row],[Возврат за июль]]+Таблица13[[#This Row],[возврат]]</f>
        <v>#VALUE!</v>
      </c>
      <c r="M459" s="7" t="e">
        <f>SUMIFS([2]Лист2!$H$2:$H$3988,[2]Лист2!$A$2:$A$3988,Таблица13[[#This Row],[Лицевой]])</f>
        <v>#VALUE!</v>
      </c>
    </row>
    <row r="460" spans="1:13" hidden="1" outlineLevel="2" x14ac:dyDescent="0.25">
      <c r="A460" s="16" t="s">
        <v>14</v>
      </c>
      <c r="B460" s="20">
        <v>454154.16</v>
      </c>
      <c r="C460" s="20">
        <v>4435.7700000000004</v>
      </c>
      <c r="D460" s="20">
        <v>70071</v>
      </c>
      <c r="E460" s="20">
        <v>5507.72</v>
      </c>
      <c r="F460" s="20">
        <v>42.6</v>
      </c>
      <c r="G460" s="20">
        <v>-1146.1400000000001</v>
      </c>
      <c r="H460" s="20">
        <v>0</v>
      </c>
      <c r="I460" s="20">
        <v>-27.22</v>
      </c>
      <c r="J460" s="13" t="s">
        <v>345</v>
      </c>
      <c r="K460" s="7" t="e">
        <f>SUMIFS([1]исходный!$I$2:$I$8445,[1]исходный!$A$2:$A$8445,Таблица13[[#This Row],[Лицевой]],[1]исходный!$C$2:$C$8445,"Отопление")</f>
        <v>#VALUE!</v>
      </c>
      <c r="L460" s="7" t="e">
        <f>Таблица13[[#This Row],[Возврат за июль]]+Таблица13[[#This Row],[возврат]]</f>
        <v>#VALUE!</v>
      </c>
      <c r="M460" s="7" t="e">
        <f>SUMIFS([2]Лист2!$H$2:$H$3988,[2]Лист2!$A$2:$A$3988,Таблица13[[#This Row],[Лицевой]])</f>
        <v>#VALUE!</v>
      </c>
    </row>
    <row r="461" spans="1:13" hidden="1" outlineLevel="2" x14ac:dyDescent="0.25">
      <c r="A461" s="16" t="s">
        <v>14</v>
      </c>
      <c r="B461" s="20">
        <v>454154.16</v>
      </c>
      <c r="C461" s="20">
        <v>4435.7700000000004</v>
      </c>
      <c r="D461" s="20">
        <v>70072</v>
      </c>
      <c r="E461" s="20">
        <v>4072.59</v>
      </c>
      <c r="F461" s="20">
        <v>31.5</v>
      </c>
      <c r="G461" s="20">
        <v>-847.48</v>
      </c>
      <c r="H461" s="20">
        <v>-616.11</v>
      </c>
      <c r="I461" s="20">
        <v>-20.13</v>
      </c>
      <c r="J461" s="13" t="s">
        <v>346</v>
      </c>
      <c r="K461" s="7" t="e">
        <f>SUMIFS([1]исходный!$I$2:$I$8445,[1]исходный!$A$2:$A$8445,Таблица13[[#This Row],[Лицевой]],[1]исходный!$C$2:$C$8445,"Отопление")</f>
        <v>#VALUE!</v>
      </c>
      <c r="L461" s="7" t="e">
        <f>Таблица13[[#This Row],[Возврат за июль]]+Таблица13[[#This Row],[возврат]]</f>
        <v>#VALUE!</v>
      </c>
      <c r="M461" s="7" t="e">
        <f>SUMIFS([2]Лист2!$H$2:$H$3988,[2]Лист2!$A$2:$A$3988,Таблица13[[#This Row],[Лицевой]])</f>
        <v>#VALUE!</v>
      </c>
    </row>
    <row r="462" spans="1:13" hidden="1" outlineLevel="2" x14ac:dyDescent="0.25">
      <c r="A462" s="16" t="s">
        <v>14</v>
      </c>
      <c r="B462" s="20">
        <v>454154.16</v>
      </c>
      <c r="C462" s="20">
        <v>4435.7700000000004</v>
      </c>
      <c r="D462" s="20">
        <v>70073</v>
      </c>
      <c r="E462" s="20">
        <v>7511.66</v>
      </c>
      <c r="F462" s="20">
        <v>58.1</v>
      </c>
      <c r="G462" s="20">
        <v>-1563.12</v>
      </c>
      <c r="H462" s="20">
        <v>0</v>
      </c>
      <c r="I462" s="20">
        <v>-37.119999999999997</v>
      </c>
      <c r="J462" s="13" t="s">
        <v>347</v>
      </c>
      <c r="K462" s="7" t="e">
        <f>SUMIFS([1]исходный!$I$2:$I$8445,[1]исходный!$A$2:$A$8445,Таблица13[[#This Row],[Лицевой]],[1]исходный!$C$2:$C$8445,"Отопление")</f>
        <v>#VALUE!</v>
      </c>
      <c r="L462" s="7" t="e">
        <f>Таблица13[[#This Row],[Возврат за июль]]+Таблица13[[#This Row],[возврат]]</f>
        <v>#VALUE!</v>
      </c>
      <c r="M462" s="7" t="e">
        <f>SUMIFS([2]Лист2!$H$2:$H$3988,[2]Лист2!$A$2:$A$3988,Таблица13[[#This Row],[Лицевой]])</f>
        <v>#VALUE!</v>
      </c>
    </row>
    <row r="463" spans="1:13" hidden="1" outlineLevel="2" x14ac:dyDescent="0.25">
      <c r="A463" s="16" t="s">
        <v>14</v>
      </c>
      <c r="B463" s="20">
        <v>454154.16</v>
      </c>
      <c r="C463" s="20">
        <v>4435.7700000000004</v>
      </c>
      <c r="D463" s="20">
        <v>70074</v>
      </c>
      <c r="E463" s="20">
        <v>3914.85</v>
      </c>
      <c r="F463" s="20">
        <v>30.28</v>
      </c>
      <c r="G463" s="20">
        <v>-814.65</v>
      </c>
      <c r="H463" s="20">
        <v>0</v>
      </c>
      <c r="I463" s="20">
        <v>-19.350000000000001</v>
      </c>
      <c r="J463" s="13" t="s">
        <v>348</v>
      </c>
      <c r="K463" s="7" t="e">
        <f>SUMIFS([1]исходный!$I$2:$I$8445,[1]исходный!$A$2:$A$8445,Таблица13[[#This Row],[Лицевой]],[1]исходный!$C$2:$C$8445,"Отопление")</f>
        <v>#VALUE!</v>
      </c>
      <c r="L463" s="7" t="e">
        <f>Таблица13[[#This Row],[Возврат за июль]]+Таблица13[[#This Row],[возврат]]</f>
        <v>#VALUE!</v>
      </c>
      <c r="M463" s="7" t="e">
        <f>SUMIFS([2]Лист2!$H$2:$H$3988,[2]Лист2!$A$2:$A$3988,Таблица13[[#This Row],[Лицевой]])</f>
        <v>#VALUE!</v>
      </c>
    </row>
    <row r="464" spans="1:13" hidden="1" outlineLevel="2" x14ac:dyDescent="0.25">
      <c r="A464" s="16" t="s">
        <v>14</v>
      </c>
      <c r="B464" s="20">
        <v>454154.16</v>
      </c>
      <c r="C464" s="20">
        <v>4435.7700000000004</v>
      </c>
      <c r="D464" s="20">
        <v>70075</v>
      </c>
      <c r="E464" s="20">
        <v>5531</v>
      </c>
      <c r="F464" s="20">
        <v>42.78</v>
      </c>
      <c r="G464" s="20">
        <v>-1150.99</v>
      </c>
      <c r="H464" s="20">
        <v>0</v>
      </c>
      <c r="I464" s="20">
        <v>-27.34</v>
      </c>
      <c r="J464" s="13" t="s">
        <v>349</v>
      </c>
      <c r="K464" s="7" t="e">
        <f>SUMIFS([1]исходный!$I$2:$I$8445,[1]исходный!$A$2:$A$8445,Таблица13[[#This Row],[Лицевой]],[1]исходный!$C$2:$C$8445,"Отопление")</f>
        <v>#VALUE!</v>
      </c>
      <c r="L464" s="7" t="e">
        <f>Таблица13[[#This Row],[Возврат за июль]]+Таблица13[[#This Row],[возврат]]</f>
        <v>#VALUE!</v>
      </c>
      <c r="M464" s="7" t="e">
        <f>SUMIFS([2]Лист2!$H$2:$H$3988,[2]Лист2!$A$2:$A$3988,Таблица13[[#This Row],[Лицевой]])</f>
        <v>#VALUE!</v>
      </c>
    </row>
    <row r="465" spans="1:13" hidden="1" outlineLevel="2" x14ac:dyDescent="0.25">
      <c r="A465" s="16" t="s">
        <v>14</v>
      </c>
      <c r="B465" s="20">
        <v>454154.16</v>
      </c>
      <c r="C465" s="20">
        <v>4435.7700000000004</v>
      </c>
      <c r="D465" s="20">
        <v>70076</v>
      </c>
      <c r="E465" s="20">
        <v>4089.42</v>
      </c>
      <c r="F465" s="20">
        <v>31.63</v>
      </c>
      <c r="G465" s="20">
        <v>-851</v>
      </c>
      <c r="H465" s="20">
        <v>-618.65</v>
      </c>
      <c r="I465" s="20">
        <v>-20.22</v>
      </c>
      <c r="J465" s="13" t="s">
        <v>350</v>
      </c>
      <c r="K465" s="7" t="e">
        <f>SUMIFS([1]исходный!$I$2:$I$8445,[1]исходный!$A$2:$A$8445,Таблица13[[#This Row],[Лицевой]],[1]исходный!$C$2:$C$8445,"Отопление")</f>
        <v>#VALUE!</v>
      </c>
      <c r="L465" s="7" t="e">
        <f>Таблица13[[#This Row],[Возврат за июль]]+Таблица13[[#This Row],[возврат]]</f>
        <v>#VALUE!</v>
      </c>
      <c r="M465" s="7" t="e">
        <f>SUMIFS([2]Лист2!$H$2:$H$3988,[2]Лист2!$A$2:$A$3988,Таблица13[[#This Row],[Лицевой]])</f>
        <v>#VALUE!</v>
      </c>
    </row>
    <row r="466" spans="1:13" hidden="1" outlineLevel="2" x14ac:dyDescent="0.25">
      <c r="A466" s="16" t="s">
        <v>14</v>
      </c>
      <c r="B466" s="20">
        <v>454154.16</v>
      </c>
      <c r="C466" s="20">
        <v>4435.7700000000004</v>
      </c>
      <c r="D466" s="20">
        <v>70077</v>
      </c>
      <c r="E466" s="20">
        <v>7485.82</v>
      </c>
      <c r="F466" s="20">
        <v>57.9</v>
      </c>
      <c r="G466" s="20">
        <v>-1557.76</v>
      </c>
      <c r="H466" s="20">
        <v>-1132.46</v>
      </c>
      <c r="I466" s="20">
        <v>-36.979999999999997</v>
      </c>
      <c r="J466" s="13" t="s">
        <v>351</v>
      </c>
      <c r="K466" s="7" t="e">
        <f>SUMIFS([1]исходный!$I$2:$I$8445,[1]исходный!$A$2:$A$8445,Таблица13[[#This Row],[Лицевой]],[1]исходный!$C$2:$C$8445,"Отопление")</f>
        <v>#VALUE!</v>
      </c>
      <c r="L466" s="7" t="e">
        <f>Таблица13[[#This Row],[Возврат за июль]]+Таблица13[[#This Row],[возврат]]</f>
        <v>#VALUE!</v>
      </c>
      <c r="M466" s="7" t="e">
        <f>SUMIFS([2]Лист2!$H$2:$H$3988,[2]Лист2!$A$2:$A$3988,Таблица13[[#This Row],[Лицевой]])</f>
        <v>#VALUE!</v>
      </c>
    </row>
    <row r="467" spans="1:13" hidden="1" outlineLevel="2" x14ac:dyDescent="0.25">
      <c r="A467" s="16" t="s">
        <v>14</v>
      </c>
      <c r="B467" s="20">
        <v>454154.16</v>
      </c>
      <c r="C467" s="20">
        <v>4435.7700000000004</v>
      </c>
      <c r="D467" s="20">
        <v>70078</v>
      </c>
      <c r="E467" s="20">
        <v>3909.71</v>
      </c>
      <c r="F467" s="20">
        <v>30.24</v>
      </c>
      <c r="G467" s="20">
        <v>-813.6</v>
      </c>
      <c r="H467" s="20">
        <v>0</v>
      </c>
      <c r="I467" s="20">
        <v>-19.329999999999998</v>
      </c>
      <c r="J467" s="13" t="s">
        <v>352</v>
      </c>
      <c r="K467" s="7" t="e">
        <f>SUMIFS([1]исходный!$I$2:$I$8445,[1]исходный!$A$2:$A$8445,Таблица13[[#This Row],[Лицевой]],[1]исходный!$C$2:$C$8445,"Отопление")</f>
        <v>#VALUE!</v>
      </c>
      <c r="L467" s="7" t="e">
        <f>Таблица13[[#This Row],[Возврат за июль]]+Таблица13[[#This Row],[возврат]]</f>
        <v>#VALUE!</v>
      </c>
      <c r="M467" s="7" t="e">
        <f>SUMIFS([2]Лист2!$H$2:$H$3988,[2]Лист2!$A$2:$A$3988,Таблица13[[#This Row],[Лицевой]])</f>
        <v>#VALUE!</v>
      </c>
    </row>
    <row r="468" spans="1:13" hidden="1" outlineLevel="2" x14ac:dyDescent="0.25">
      <c r="A468" s="16" t="s">
        <v>14</v>
      </c>
      <c r="B468" s="20">
        <v>454154.16</v>
      </c>
      <c r="C468" s="20">
        <v>4435.7700000000004</v>
      </c>
      <c r="D468" s="20">
        <v>70079</v>
      </c>
      <c r="E468" s="20">
        <v>5520.62</v>
      </c>
      <c r="F468" s="20">
        <v>42.7</v>
      </c>
      <c r="G468" s="20">
        <v>-1148.8</v>
      </c>
      <c r="H468" s="20">
        <v>0</v>
      </c>
      <c r="I468" s="20">
        <v>-27.28</v>
      </c>
      <c r="J468" s="13" t="s">
        <v>353</v>
      </c>
      <c r="K468" s="7" t="e">
        <f>SUMIFS([1]исходный!$I$2:$I$8445,[1]исходный!$A$2:$A$8445,Таблица13[[#This Row],[Лицевой]],[1]исходный!$C$2:$C$8445,"Отопление")</f>
        <v>#VALUE!</v>
      </c>
      <c r="L468" s="7" t="e">
        <f>Таблица13[[#This Row],[Возврат за июль]]+Таблица13[[#This Row],[возврат]]</f>
        <v>#VALUE!</v>
      </c>
      <c r="M468" s="7" t="e">
        <f>SUMIFS([2]Лист2!$H$2:$H$3988,[2]Лист2!$A$2:$A$3988,Таблица13[[#This Row],[Лицевой]])</f>
        <v>#VALUE!</v>
      </c>
    </row>
    <row r="469" spans="1:13" hidden="1" outlineLevel="2" x14ac:dyDescent="0.25">
      <c r="A469" s="16" t="s">
        <v>14</v>
      </c>
      <c r="B469" s="20">
        <v>454154.16</v>
      </c>
      <c r="C469" s="20">
        <v>4435.7700000000004</v>
      </c>
      <c r="D469" s="20">
        <v>70080</v>
      </c>
      <c r="E469" s="20">
        <v>4092</v>
      </c>
      <c r="F469" s="20">
        <v>31.65</v>
      </c>
      <c r="G469" s="20">
        <v>-851.53</v>
      </c>
      <c r="H469" s="20">
        <v>0</v>
      </c>
      <c r="I469" s="20">
        <v>-20.22</v>
      </c>
      <c r="J469" s="13" t="s">
        <v>354</v>
      </c>
      <c r="K469" s="7" t="e">
        <f>SUMIFS([1]исходный!$I$2:$I$8445,[1]исходный!$A$2:$A$8445,Таблица13[[#This Row],[Лицевой]],[1]исходный!$C$2:$C$8445,"Отопление")</f>
        <v>#VALUE!</v>
      </c>
      <c r="L469" s="7" t="e">
        <f>Таблица13[[#This Row],[Возврат за июль]]+Таблица13[[#This Row],[возврат]]</f>
        <v>#VALUE!</v>
      </c>
      <c r="M469" s="7" t="e">
        <f>SUMIFS([2]Лист2!$H$2:$H$3988,[2]Лист2!$A$2:$A$3988,Таблица13[[#This Row],[Лицевой]])</f>
        <v>#VALUE!</v>
      </c>
    </row>
    <row r="470" spans="1:13" hidden="1" outlineLevel="2" x14ac:dyDescent="0.25">
      <c r="A470" s="16" t="s">
        <v>14</v>
      </c>
      <c r="B470" s="20">
        <v>454154.16</v>
      </c>
      <c r="C470" s="20">
        <v>4435.7700000000004</v>
      </c>
      <c r="D470" s="20">
        <v>70081</v>
      </c>
      <c r="E470" s="20">
        <v>7524.61</v>
      </c>
      <c r="F470" s="20">
        <v>58.2</v>
      </c>
      <c r="G470" s="20">
        <v>-1565.83</v>
      </c>
      <c r="H470" s="20">
        <v>0</v>
      </c>
      <c r="I470" s="20">
        <v>-37.19</v>
      </c>
      <c r="J470" s="13" t="s">
        <v>355</v>
      </c>
      <c r="K470" s="7" t="e">
        <f>SUMIFS([1]исходный!$I$2:$I$8445,[1]исходный!$A$2:$A$8445,Таблица13[[#This Row],[Лицевой]],[1]исходный!$C$2:$C$8445,"Отопление")</f>
        <v>#VALUE!</v>
      </c>
      <c r="L470" s="7" t="e">
        <f>Таблица13[[#This Row],[Возврат за июль]]+Таблица13[[#This Row],[возврат]]</f>
        <v>#VALUE!</v>
      </c>
      <c r="M470" s="7" t="e">
        <f>SUMIFS([2]Лист2!$H$2:$H$3988,[2]Лист2!$A$2:$A$3988,Таблица13[[#This Row],[Лицевой]])</f>
        <v>#VALUE!</v>
      </c>
    </row>
    <row r="471" spans="1:13" hidden="1" outlineLevel="2" x14ac:dyDescent="0.25">
      <c r="A471" s="16" t="s">
        <v>14</v>
      </c>
      <c r="B471" s="20">
        <v>454154.16</v>
      </c>
      <c r="C471" s="20">
        <v>4435.7700000000004</v>
      </c>
      <c r="D471" s="20">
        <v>70082</v>
      </c>
      <c r="E471" s="20">
        <v>3917.48</v>
      </c>
      <c r="F471" s="20">
        <v>30.3</v>
      </c>
      <c r="G471" s="20">
        <v>-815.23</v>
      </c>
      <c r="H471" s="20">
        <v>-592.64</v>
      </c>
      <c r="I471" s="20">
        <v>-19.36</v>
      </c>
      <c r="J471" s="13" t="s">
        <v>356</v>
      </c>
      <c r="K471" s="7" t="e">
        <f>SUMIFS([1]исходный!$I$2:$I$8445,[1]исходный!$A$2:$A$8445,Таблица13[[#This Row],[Лицевой]],[1]исходный!$C$2:$C$8445,"Отопление")</f>
        <v>#VALUE!</v>
      </c>
      <c r="L471" s="7" t="e">
        <f>Таблица13[[#This Row],[Возврат за июль]]+Таблица13[[#This Row],[возврат]]</f>
        <v>#VALUE!</v>
      </c>
      <c r="M471" s="7" t="e">
        <f>SUMIFS([2]Лист2!$H$2:$H$3988,[2]Лист2!$A$2:$A$3988,Таблица13[[#This Row],[Лицевой]])</f>
        <v>#VALUE!</v>
      </c>
    </row>
    <row r="472" spans="1:13" hidden="1" outlineLevel="2" x14ac:dyDescent="0.25">
      <c r="A472" s="16" t="s">
        <v>14</v>
      </c>
      <c r="B472" s="20">
        <v>454154.16</v>
      </c>
      <c r="C472" s="20">
        <v>4435.7700000000004</v>
      </c>
      <c r="D472" s="20">
        <v>70083</v>
      </c>
      <c r="E472" s="20">
        <v>5493.51</v>
      </c>
      <c r="F472" s="20">
        <v>42.49</v>
      </c>
      <c r="G472" s="20">
        <v>-1143.19</v>
      </c>
      <c r="H472" s="20">
        <v>0</v>
      </c>
      <c r="I472" s="20">
        <v>-27.15</v>
      </c>
      <c r="J472" s="13" t="s">
        <v>357</v>
      </c>
      <c r="K472" s="7" t="e">
        <f>SUMIFS([1]исходный!$I$2:$I$8445,[1]исходный!$A$2:$A$8445,Таблица13[[#This Row],[Лицевой]],[1]исходный!$C$2:$C$8445,"Отопление")</f>
        <v>#VALUE!</v>
      </c>
      <c r="L472" s="7" t="e">
        <f>Таблица13[[#This Row],[Возврат за июль]]+Таблица13[[#This Row],[возврат]]</f>
        <v>#VALUE!</v>
      </c>
      <c r="M472" s="7" t="e">
        <f>SUMIFS([2]Лист2!$H$2:$H$3988,[2]Лист2!$A$2:$A$3988,Таблица13[[#This Row],[Лицевой]])</f>
        <v>#VALUE!</v>
      </c>
    </row>
    <row r="473" spans="1:13" hidden="1" outlineLevel="2" x14ac:dyDescent="0.25">
      <c r="A473" s="16" t="s">
        <v>14</v>
      </c>
      <c r="B473" s="20">
        <v>454154.16</v>
      </c>
      <c r="C473" s="20">
        <v>4435.7700000000004</v>
      </c>
      <c r="D473" s="20">
        <v>70084</v>
      </c>
      <c r="E473" s="20">
        <v>4128.18</v>
      </c>
      <c r="F473" s="20">
        <v>31.93</v>
      </c>
      <c r="G473" s="20">
        <v>-859.04</v>
      </c>
      <c r="H473" s="20">
        <v>0</v>
      </c>
      <c r="I473" s="20">
        <v>-20.399999999999999</v>
      </c>
      <c r="J473" s="13" t="s">
        <v>358</v>
      </c>
      <c r="K473" s="7" t="e">
        <f>SUMIFS([1]исходный!$I$2:$I$8445,[1]исходный!$A$2:$A$8445,Таблица13[[#This Row],[Лицевой]],[1]исходный!$C$2:$C$8445,"Отопление")</f>
        <v>#VALUE!</v>
      </c>
      <c r="L473" s="7" t="e">
        <f>Таблица13[[#This Row],[Возврат за июль]]+Таблица13[[#This Row],[возврат]]</f>
        <v>#VALUE!</v>
      </c>
      <c r="M473" s="7" t="e">
        <f>SUMIFS([2]Лист2!$H$2:$H$3988,[2]Лист2!$A$2:$A$3988,Таблица13[[#This Row],[Лицевой]])</f>
        <v>#VALUE!</v>
      </c>
    </row>
    <row r="474" spans="1:13" hidden="1" outlineLevel="2" x14ac:dyDescent="0.25">
      <c r="A474" s="16" t="s">
        <v>14</v>
      </c>
      <c r="B474" s="20">
        <v>454154.16</v>
      </c>
      <c r="C474" s="20">
        <v>4435.7700000000004</v>
      </c>
      <c r="D474" s="20">
        <v>70085</v>
      </c>
      <c r="E474" s="20">
        <v>7522.04</v>
      </c>
      <c r="F474" s="20">
        <v>58.18</v>
      </c>
      <c r="G474" s="20">
        <v>-1565.31</v>
      </c>
      <c r="H474" s="20">
        <v>-1137.95</v>
      </c>
      <c r="I474" s="20">
        <v>-37.18</v>
      </c>
      <c r="J474" s="13" t="s">
        <v>359</v>
      </c>
      <c r="K474" s="7" t="e">
        <f>SUMIFS([1]исходный!$I$2:$I$8445,[1]исходный!$A$2:$A$8445,Таблица13[[#This Row],[Лицевой]],[1]исходный!$C$2:$C$8445,"Отопление")</f>
        <v>#VALUE!</v>
      </c>
      <c r="L474" s="7" t="e">
        <f>Таблица13[[#This Row],[Возврат за июль]]+Таблица13[[#This Row],[возврат]]</f>
        <v>#VALUE!</v>
      </c>
      <c r="M474" s="7" t="e">
        <f>SUMIFS([2]Лист2!$H$2:$H$3988,[2]Лист2!$A$2:$A$3988,Таблица13[[#This Row],[Лицевой]])</f>
        <v>#VALUE!</v>
      </c>
    </row>
    <row r="475" spans="1:13" hidden="1" outlineLevel="2" x14ac:dyDescent="0.25">
      <c r="A475" s="16" t="s">
        <v>14</v>
      </c>
      <c r="B475" s="20">
        <v>454154.16</v>
      </c>
      <c r="C475" s="20">
        <v>4435.7700000000004</v>
      </c>
      <c r="D475" s="20">
        <v>70086</v>
      </c>
      <c r="E475" s="20">
        <v>3922.62</v>
      </c>
      <c r="F475" s="20">
        <v>30.34</v>
      </c>
      <c r="G475" s="20">
        <v>-816.27</v>
      </c>
      <c r="H475" s="20">
        <v>0</v>
      </c>
      <c r="I475" s="20">
        <v>-19.38</v>
      </c>
      <c r="J475" s="13" t="s">
        <v>360</v>
      </c>
      <c r="K475" s="7" t="e">
        <f>SUMIFS([1]исходный!$I$2:$I$8445,[1]исходный!$A$2:$A$8445,Таблица13[[#This Row],[Лицевой]],[1]исходный!$C$2:$C$8445,"Отопление")</f>
        <v>#VALUE!</v>
      </c>
      <c r="L475" s="7" t="e">
        <f>Таблица13[[#This Row],[Возврат за июль]]+Таблица13[[#This Row],[возврат]]</f>
        <v>#VALUE!</v>
      </c>
      <c r="M475" s="7" t="e">
        <f>SUMIFS([2]Лист2!$H$2:$H$3988,[2]Лист2!$A$2:$A$3988,Таблица13[[#This Row],[Лицевой]])</f>
        <v>#VALUE!</v>
      </c>
    </row>
    <row r="476" spans="1:13" hidden="1" outlineLevel="2" x14ac:dyDescent="0.25">
      <c r="A476" s="16" t="s">
        <v>14</v>
      </c>
      <c r="B476" s="20">
        <v>454154.16</v>
      </c>
      <c r="C476" s="20">
        <v>4435.7700000000004</v>
      </c>
      <c r="D476" s="20">
        <v>70087</v>
      </c>
      <c r="E476" s="20">
        <v>5503.84</v>
      </c>
      <c r="F476" s="20">
        <v>42.57</v>
      </c>
      <c r="G476" s="20">
        <v>-1145.33</v>
      </c>
      <c r="H476" s="20">
        <v>-832.63</v>
      </c>
      <c r="I476" s="20">
        <v>-27.2</v>
      </c>
      <c r="J476" s="13" t="s">
        <v>361</v>
      </c>
      <c r="K476" s="7" t="e">
        <f>SUMIFS([1]исходный!$I$2:$I$8445,[1]исходный!$A$2:$A$8445,Таблица13[[#This Row],[Лицевой]],[1]исходный!$C$2:$C$8445,"Отопление")</f>
        <v>#VALUE!</v>
      </c>
      <c r="L476" s="7" t="e">
        <f>Таблица13[[#This Row],[Возврат за июль]]+Таблица13[[#This Row],[возврат]]</f>
        <v>#VALUE!</v>
      </c>
      <c r="M476" s="7" t="e">
        <f>SUMIFS([2]Лист2!$H$2:$H$3988,[2]Лист2!$A$2:$A$3988,Таблица13[[#This Row],[Лицевой]])</f>
        <v>#VALUE!</v>
      </c>
    </row>
    <row r="477" spans="1:13" hidden="1" outlineLevel="2" x14ac:dyDescent="0.25">
      <c r="A477" s="16" t="s">
        <v>14</v>
      </c>
      <c r="B477" s="20">
        <v>454154.16</v>
      </c>
      <c r="C477" s="20">
        <v>4435.7700000000004</v>
      </c>
      <c r="D477" s="20">
        <v>70088</v>
      </c>
      <c r="E477" s="20">
        <v>4102.33</v>
      </c>
      <c r="F477" s="20">
        <v>31.73</v>
      </c>
      <c r="G477" s="20">
        <v>-853.67</v>
      </c>
      <c r="H477" s="20">
        <v>0</v>
      </c>
      <c r="I477" s="20">
        <v>-20.27</v>
      </c>
      <c r="J477" s="13" t="s">
        <v>362</v>
      </c>
      <c r="K477" s="7" t="e">
        <f>SUMIFS([1]исходный!$I$2:$I$8445,[1]исходный!$A$2:$A$8445,Таблица13[[#This Row],[Лицевой]],[1]исходный!$C$2:$C$8445,"Отопление")</f>
        <v>#VALUE!</v>
      </c>
      <c r="L477" s="7" t="e">
        <f>Таблица13[[#This Row],[Возврат за июль]]+Таблица13[[#This Row],[возврат]]</f>
        <v>#VALUE!</v>
      </c>
      <c r="M477" s="7" t="e">
        <f>SUMIFS([2]Лист2!$H$2:$H$3988,[2]Лист2!$A$2:$A$3988,Таблица13[[#This Row],[Лицевой]])</f>
        <v>#VALUE!</v>
      </c>
    </row>
    <row r="478" spans="1:13" hidden="1" outlineLevel="2" x14ac:dyDescent="0.25">
      <c r="A478" s="16" t="s">
        <v>14</v>
      </c>
      <c r="B478" s="20">
        <v>454154.16</v>
      </c>
      <c r="C478" s="20">
        <v>4435.7700000000004</v>
      </c>
      <c r="D478" s="20">
        <v>70089</v>
      </c>
      <c r="E478" s="20">
        <v>7544.02</v>
      </c>
      <c r="F478" s="20">
        <v>58.35</v>
      </c>
      <c r="G478" s="20">
        <v>-1569.88</v>
      </c>
      <c r="H478" s="20">
        <v>-1141.27</v>
      </c>
      <c r="I478" s="20">
        <v>-37.28</v>
      </c>
      <c r="J478" s="13" t="s">
        <v>363</v>
      </c>
      <c r="K478" s="7" t="e">
        <f>SUMIFS([1]исходный!$I$2:$I$8445,[1]исходный!$A$2:$A$8445,Таблица13[[#This Row],[Лицевой]],[1]исходный!$C$2:$C$8445,"Отопление")</f>
        <v>#VALUE!</v>
      </c>
      <c r="L478" s="7" t="e">
        <f>Таблица13[[#This Row],[Возврат за июль]]+Таблица13[[#This Row],[возврат]]</f>
        <v>#VALUE!</v>
      </c>
      <c r="M478" s="7" t="e">
        <f>SUMIFS([2]Лист2!$H$2:$H$3988,[2]Лист2!$A$2:$A$3988,Таблица13[[#This Row],[Лицевой]])</f>
        <v>#VALUE!</v>
      </c>
    </row>
    <row r="479" spans="1:13" hidden="1" outlineLevel="2" x14ac:dyDescent="0.25">
      <c r="A479" s="16" t="s">
        <v>14</v>
      </c>
      <c r="B479" s="20">
        <v>454154.16</v>
      </c>
      <c r="C479" s="20">
        <v>4435.7700000000004</v>
      </c>
      <c r="D479" s="20">
        <v>70090</v>
      </c>
      <c r="E479" s="20">
        <v>7503.9</v>
      </c>
      <c r="F479" s="20">
        <v>58.04</v>
      </c>
      <c r="G479" s="20">
        <v>-1561.5</v>
      </c>
      <c r="H479" s="20">
        <v>-1135.2</v>
      </c>
      <c r="I479" s="20">
        <v>-37.08</v>
      </c>
      <c r="J479" s="13" t="s">
        <v>364</v>
      </c>
      <c r="K479" s="7" t="e">
        <f>SUMIFS([1]исходный!$I$2:$I$8445,[1]исходный!$A$2:$A$8445,Таблица13[[#This Row],[Лицевой]],[1]исходный!$C$2:$C$8445,"Отопление")</f>
        <v>#VALUE!</v>
      </c>
      <c r="L479" s="7" t="e">
        <f>Таблица13[[#This Row],[Возврат за июль]]+Таблица13[[#This Row],[возврат]]</f>
        <v>#VALUE!</v>
      </c>
      <c r="M479" s="7" t="e">
        <f>SUMIFS([2]Лист2!$H$2:$H$3988,[2]Лист2!$A$2:$A$3988,Таблица13[[#This Row],[Лицевой]])</f>
        <v>#VALUE!</v>
      </c>
    </row>
    <row r="480" spans="1:13" hidden="1" outlineLevel="2" x14ac:dyDescent="0.25">
      <c r="A480" s="16" t="s">
        <v>14</v>
      </c>
      <c r="B480" s="20">
        <v>454154.16</v>
      </c>
      <c r="C480" s="20">
        <v>4435.7700000000004</v>
      </c>
      <c r="D480" s="20">
        <v>70091</v>
      </c>
      <c r="E480" s="20">
        <v>4112.66</v>
      </c>
      <c r="F480" s="20">
        <v>31.81</v>
      </c>
      <c r="G480" s="20">
        <v>-855.81</v>
      </c>
      <c r="H480" s="20">
        <v>-622.16999999999996</v>
      </c>
      <c r="I480" s="20">
        <v>-20.32</v>
      </c>
      <c r="J480" s="13" t="s">
        <v>365</v>
      </c>
      <c r="K480" s="7" t="e">
        <f>SUMIFS([1]исходный!$I$2:$I$8445,[1]исходный!$A$2:$A$8445,Таблица13[[#This Row],[Лицевой]],[1]исходный!$C$2:$C$8445,"Отопление")</f>
        <v>#VALUE!</v>
      </c>
      <c r="L480" s="7" t="e">
        <f>Таблица13[[#This Row],[Возврат за июль]]+Таблица13[[#This Row],[возврат]]</f>
        <v>#VALUE!</v>
      </c>
      <c r="M480" s="7" t="e">
        <f>SUMIFS([2]Лист2!$H$2:$H$3988,[2]Лист2!$A$2:$A$3988,Таблица13[[#This Row],[Лицевой]])</f>
        <v>#VALUE!</v>
      </c>
    </row>
    <row r="481" spans="1:13" hidden="1" outlineLevel="2" x14ac:dyDescent="0.25">
      <c r="A481" s="16" t="s">
        <v>14</v>
      </c>
      <c r="B481" s="20">
        <v>454154.16</v>
      </c>
      <c r="C481" s="20">
        <v>4435.7700000000004</v>
      </c>
      <c r="D481" s="20">
        <v>70092</v>
      </c>
      <c r="E481" s="20">
        <v>5487.01</v>
      </c>
      <c r="F481" s="20">
        <v>42.44</v>
      </c>
      <c r="G481" s="20">
        <v>-1141.81</v>
      </c>
      <c r="H481" s="20">
        <v>-830.08</v>
      </c>
      <c r="I481" s="20">
        <v>-27.11</v>
      </c>
      <c r="J481" s="13" t="s">
        <v>366</v>
      </c>
      <c r="K481" s="7" t="e">
        <f>SUMIFS([1]исходный!$I$2:$I$8445,[1]исходный!$A$2:$A$8445,Таблица13[[#This Row],[Лицевой]],[1]исходный!$C$2:$C$8445,"Отопление")</f>
        <v>#VALUE!</v>
      </c>
      <c r="L481" s="7" t="e">
        <f>Таблица13[[#This Row],[Возврат за июль]]+Таблица13[[#This Row],[возврат]]</f>
        <v>#VALUE!</v>
      </c>
      <c r="M481" s="7" t="e">
        <f>SUMIFS([2]Лист2!$H$2:$H$3988,[2]Лист2!$A$2:$A$3988,Таблица13[[#This Row],[Лицевой]])</f>
        <v>#VALUE!</v>
      </c>
    </row>
    <row r="482" spans="1:13" hidden="1" outlineLevel="2" x14ac:dyDescent="0.25">
      <c r="A482" s="16" t="s">
        <v>14</v>
      </c>
      <c r="B482" s="20">
        <v>454154.16</v>
      </c>
      <c r="C482" s="20">
        <v>4435.7700000000004</v>
      </c>
      <c r="D482" s="20">
        <v>72402</v>
      </c>
      <c r="E482" s="20">
        <v>7450.94</v>
      </c>
      <c r="F482" s="20">
        <v>57.63</v>
      </c>
      <c r="G482" s="20">
        <v>-1550.52</v>
      </c>
      <c r="H482" s="20">
        <v>-1127.19</v>
      </c>
      <c r="I482" s="20">
        <v>-36.82</v>
      </c>
      <c r="J482" s="13" t="s">
        <v>367</v>
      </c>
      <c r="K482" s="7" t="e">
        <f>SUMIFS([1]исходный!$I$2:$I$8445,[1]исходный!$A$2:$A$8445,Таблица13[[#This Row],[Лицевой]],[1]исходный!$C$2:$C$8445,"Отопление")</f>
        <v>#VALUE!</v>
      </c>
      <c r="L482" s="7" t="e">
        <f>Таблица13[[#This Row],[Возврат за июль]]+Таблица13[[#This Row],[возврат]]</f>
        <v>#VALUE!</v>
      </c>
      <c r="M482" s="7" t="e">
        <f>SUMIFS([2]Лист2!$H$2:$H$3988,[2]Лист2!$A$2:$A$3988,Таблица13[[#This Row],[Лицевой]])</f>
        <v>#VALUE!</v>
      </c>
    </row>
    <row r="483" spans="1:13" hidden="1" outlineLevel="2" x14ac:dyDescent="0.25">
      <c r="A483" s="16" t="s">
        <v>14</v>
      </c>
      <c r="B483" s="20">
        <v>454154.16</v>
      </c>
      <c r="C483" s="20">
        <v>4435.7700000000004</v>
      </c>
      <c r="D483" s="20">
        <v>70093</v>
      </c>
      <c r="E483" s="20">
        <v>7509.09</v>
      </c>
      <c r="F483" s="20">
        <v>58.08</v>
      </c>
      <c r="G483" s="20">
        <v>-1562.6</v>
      </c>
      <c r="H483" s="20">
        <v>-1135.99</v>
      </c>
      <c r="I483" s="20">
        <v>-37.11</v>
      </c>
      <c r="J483" s="13" t="s">
        <v>368</v>
      </c>
      <c r="K483" s="7" t="e">
        <f>SUMIFS([1]исходный!$I$2:$I$8445,[1]исходный!$A$2:$A$8445,Таблица13[[#This Row],[Лицевой]],[1]исходный!$C$2:$C$8445,"Отопление")</f>
        <v>#VALUE!</v>
      </c>
      <c r="L483" s="7" t="e">
        <f>Таблица13[[#This Row],[Возврат за июль]]+Таблица13[[#This Row],[возврат]]</f>
        <v>#VALUE!</v>
      </c>
      <c r="M483" s="7" t="e">
        <f>SUMIFS([2]Лист2!$H$2:$H$3988,[2]Лист2!$A$2:$A$3988,Таблица13[[#This Row],[Лицевой]])</f>
        <v>#VALUE!</v>
      </c>
    </row>
    <row r="484" spans="1:13" hidden="1" outlineLevel="2" x14ac:dyDescent="0.25">
      <c r="A484" s="16" t="s">
        <v>14</v>
      </c>
      <c r="B484" s="20">
        <v>454154.16</v>
      </c>
      <c r="C484" s="20">
        <v>4435.7700000000004</v>
      </c>
      <c r="D484" s="20">
        <v>70094</v>
      </c>
      <c r="E484" s="20">
        <v>4059.69</v>
      </c>
      <c r="F484" s="20">
        <v>31.4</v>
      </c>
      <c r="G484" s="20">
        <v>-844.82</v>
      </c>
      <c r="H484" s="20">
        <v>0</v>
      </c>
      <c r="I484" s="20">
        <v>-20.07</v>
      </c>
      <c r="J484" s="13" t="s">
        <v>369</v>
      </c>
      <c r="K484" s="7" t="e">
        <f>SUMIFS([1]исходный!$I$2:$I$8445,[1]исходный!$A$2:$A$8445,Таблица13[[#This Row],[Лицевой]],[1]исходный!$C$2:$C$8445,"Отопление")</f>
        <v>#VALUE!</v>
      </c>
      <c r="L484" s="7" t="e">
        <f>Таблица13[[#This Row],[Возврат за июль]]+Таблица13[[#This Row],[возврат]]</f>
        <v>#VALUE!</v>
      </c>
      <c r="M484" s="7" t="e">
        <f>SUMIFS([2]Лист2!$H$2:$H$3988,[2]Лист2!$A$2:$A$3988,Таблица13[[#This Row],[Лицевой]])</f>
        <v>#VALUE!</v>
      </c>
    </row>
    <row r="485" spans="1:13" hidden="1" outlineLevel="2" x14ac:dyDescent="0.25">
      <c r="A485" s="16" t="s">
        <v>14</v>
      </c>
      <c r="B485" s="20">
        <v>454154.16</v>
      </c>
      <c r="C485" s="20">
        <v>4435.7700000000004</v>
      </c>
      <c r="D485" s="20">
        <v>70095</v>
      </c>
      <c r="E485" s="20">
        <v>5523.24</v>
      </c>
      <c r="F485" s="20">
        <v>42.72</v>
      </c>
      <c r="G485" s="20">
        <v>-1149.3699999999999</v>
      </c>
      <c r="H485" s="20">
        <v>-835.56</v>
      </c>
      <c r="I485" s="20">
        <v>-27.3</v>
      </c>
      <c r="J485" s="13" t="s">
        <v>370</v>
      </c>
      <c r="K485" s="7" t="e">
        <f>SUMIFS([1]исходный!$I$2:$I$8445,[1]исходный!$A$2:$A$8445,Таблица13[[#This Row],[Лицевой]],[1]исходный!$C$2:$C$8445,"Отопление")</f>
        <v>#VALUE!</v>
      </c>
      <c r="L485" s="7" t="e">
        <f>Таблица13[[#This Row],[Возврат за июль]]+Таблица13[[#This Row],[возврат]]</f>
        <v>#VALUE!</v>
      </c>
      <c r="M485" s="7" t="e">
        <f>SUMIFS([2]Лист2!$H$2:$H$3988,[2]Лист2!$A$2:$A$3988,Таблица13[[#This Row],[Лицевой]])</f>
        <v>#VALUE!</v>
      </c>
    </row>
    <row r="486" spans="1:13" hidden="1" outlineLevel="2" x14ac:dyDescent="0.25">
      <c r="A486" s="16" t="s">
        <v>14</v>
      </c>
      <c r="B486" s="20">
        <v>454154.16</v>
      </c>
      <c r="C486" s="20">
        <v>4435.7700000000004</v>
      </c>
      <c r="D486" s="20">
        <v>70096</v>
      </c>
      <c r="E486" s="20">
        <v>7379.83</v>
      </c>
      <c r="F486" s="20">
        <v>57.08</v>
      </c>
      <c r="G486" s="20">
        <v>-1535.72</v>
      </c>
      <c r="H486" s="20">
        <v>0</v>
      </c>
      <c r="I486" s="20">
        <v>-36.47</v>
      </c>
      <c r="J486" s="13" t="s">
        <v>371</v>
      </c>
      <c r="K486" s="7" t="e">
        <f>SUMIFS([1]исходный!$I$2:$I$8445,[1]исходный!$A$2:$A$8445,Таблица13[[#This Row],[Лицевой]],[1]исходный!$C$2:$C$8445,"Отопление")</f>
        <v>#VALUE!</v>
      </c>
      <c r="L486" s="7" t="e">
        <f>Таблица13[[#This Row],[Возврат за июль]]+Таблица13[[#This Row],[возврат]]</f>
        <v>#VALUE!</v>
      </c>
      <c r="M486" s="7" t="e">
        <f>SUMIFS([2]Лист2!$H$2:$H$3988,[2]Лист2!$A$2:$A$3988,Таблица13[[#This Row],[Лицевой]])</f>
        <v>#VALUE!</v>
      </c>
    </row>
    <row r="487" spans="1:13" hidden="1" outlineLevel="2" x14ac:dyDescent="0.25">
      <c r="A487" s="16" t="s">
        <v>14</v>
      </c>
      <c r="B487" s="20">
        <v>454154.16</v>
      </c>
      <c r="C487" s="20">
        <v>4435.7700000000004</v>
      </c>
      <c r="D487" s="20">
        <v>70097</v>
      </c>
      <c r="E487" s="20">
        <v>7488.43</v>
      </c>
      <c r="F487" s="20">
        <v>57.92</v>
      </c>
      <c r="G487" s="20">
        <v>-1558.32</v>
      </c>
      <c r="H487" s="20">
        <v>-1132.8599999999999</v>
      </c>
      <c r="I487" s="20">
        <v>-37.01</v>
      </c>
      <c r="J487" s="13" t="s">
        <v>372</v>
      </c>
      <c r="K487" s="7" t="e">
        <f>SUMIFS([1]исходный!$I$2:$I$8445,[1]исходный!$A$2:$A$8445,Таблица13[[#This Row],[Лицевой]],[1]исходный!$C$2:$C$8445,"Отопление")</f>
        <v>#VALUE!</v>
      </c>
      <c r="L487" s="7" t="e">
        <f>Таблица13[[#This Row],[Возврат за июль]]+Таблица13[[#This Row],[возврат]]</f>
        <v>#VALUE!</v>
      </c>
      <c r="M487" s="7" t="e">
        <f>SUMIFS([2]Лист2!$H$2:$H$3988,[2]Лист2!$A$2:$A$3988,Таблица13[[#This Row],[Лицевой]])</f>
        <v>#VALUE!</v>
      </c>
    </row>
    <row r="488" spans="1:13" hidden="1" outlineLevel="2" x14ac:dyDescent="0.25">
      <c r="A488" s="16" t="s">
        <v>14</v>
      </c>
      <c r="B488" s="20">
        <v>454154.16</v>
      </c>
      <c r="C488" s="20">
        <v>4435.7700000000004</v>
      </c>
      <c r="D488" s="20">
        <v>70098</v>
      </c>
      <c r="E488" s="20">
        <v>4137.25</v>
      </c>
      <c r="F488" s="20">
        <v>32</v>
      </c>
      <c r="G488" s="20">
        <v>-860.95</v>
      </c>
      <c r="H488" s="20">
        <v>0</v>
      </c>
      <c r="I488" s="20">
        <v>-20.45</v>
      </c>
      <c r="J488" s="13" t="s">
        <v>373</v>
      </c>
      <c r="K488" s="7" t="e">
        <f>SUMIFS([1]исходный!$I$2:$I$8445,[1]исходный!$A$2:$A$8445,Таблица13[[#This Row],[Лицевой]],[1]исходный!$C$2:$C$8445,"Отопление")</f>
        <v>#VALUE!</v>
      </c>
      <c r="L488" s="7" t="e">
        <f>Таблица13[[#This Row],[Возврат за июль]]+Таблица13[[#This Row],[возврат]]</f>
        <v>#VALUE!</v>
      </c>
      <c r="M488" s="7" t="e">
        <f>SUMIFS([2]Лист2!$H$2:$H$3988,[2]Лист2!$A$2:$A$3988,Таблица13[[#This Row],[Лицевой]])</f>
        <v>#VALUE!</v>
      </c>
    </row>
    <row r="489" spans="1:13" hidden="1" outlineLevel="2" x14ac:dyDescent="0.25">
      <c r="A489" s="16" t="s">
        <v>14</v>
      </c>
      <c r="B489" s="20">
        <v>454154.16</v>
      </c>
      <c r="C489" s="20">
        <v>4435.7700000000004</v>
      </c>
      <c r="D489" s="20">
        <v>70099</v>
      </c>
      <c r="E489" s="20">
        <v>5540.03</v>
      </c>
      <c r="F489" s="20">
        <v>42.85</v>
      </c>
      <c r="G489" s="20">
        <v>-1152.8499999999999</v>
      </c>
      <c r="H489" s="20">
        <v>-838.1</v>
      </c>
      <c r="I489" s="20">
        <v>-27.37</v>
      </c>
      <c r="J489" s="13" t="s">
        <v>374</v>
      </c>
      <c r="K489" s="7" t="e">
        <f>SUMIFS([1]исходный!$I$2:$I$8445,[1]исходный!$A$2:$A$8445,Таблица13[[#This Row],[Лицевой]],[1]исходный!$C$2:$C$8445,"Отопление")</f>
        <v>#VALUE!</v>
      </c>
      <c r="L489" s="7" t="e">
        <f>Таблица13[[#This Row],[Возврат за июль]]+Таблица13[[#This Row],[возврат]]</f>
        <v>#VALUE!</v>
      </c>
      <c r="M489" s="7" t="e">
        <f>SUMIFS([2]Лист2!$H$2:$H$3988,[2]Лист2!$A$2:$A$3988,Таблица13[[#This Row],[Лицевой]])</f>
        <v>#VALUE!</v>
      </c>
    </row>
    <row r="490" spans="1:13" hidden="1" outlineLevel="2" x14ac:dyDescent="0.25">
      <c r="A490" s="16" t="s">
        <v>14</v>
      </c>
      <c r="B490" s="20">
        <v>454154.16</v>
      </c>
      <c r="C490" s="20">
        <v>4435.7700000000004</v>
      </c>
      <c r="D490" s="20">
        <v>70100</v>
      </c>
      <c r="E490" s="20">
        <v>7449.63</v>
      </c>
      <c r="F490" s="20">
        <v>57.62</v>
      </c>
      <c r="G490" s="20">
        <v>-1550.23</v>
      </c>
      <c r="H490" s="20">
        <v>-1126.99</v>
      </c>
      <c r="I490" s="20">
        <v>-36.81</v>
      </c>
      <c r="J490" s="13" t="s">
        <v>375</v>
      </c>
      <c r="K490" s="7" t="e">
        <f>SUMIFS([1]исходный!$I$2:$I$8445,[1]исходный!$A$2:$A$8445,Таблица13[[#This Row],[Лицевой]],[1]исходный!$C$2:$C$8445,"Отопление")</f>
        <v>#VALUE!</v>
      </c>
      <c r="L490" s="7" t="e">
        <f>Таблица13[[#This Row],[Возврат за июль]]+Таблица13[[#This Row],[возврат]]</f>
        <v>#VALUE!</v>
      </c>
      <c r="M490" s="7" t="e">
        <f>SUMIFS([2]Лист2!$H$2:$H$3988,[2]Лист2!$A$2:$A$3988,Таблица13[[#This Row],[Лицевой]])</f>
        <v>#VALUE!</v>
      </c>
    </row>
    <row r="491" spans="1:13" hidden="1" outlineLevel="2" x14ac:dyDescent="0.25">
      <c r="A491" s="16" t="s">
        <v>14</v>
      </c>
      <c r="B491" s="20">
        <v>454154.16</v>
      </c>
      <c r="C491" s="20">
        <v>4435.7700000000004</v>
      </c>
      <c r="D491" s="20">
        <v>70101</v>
      </c>
      <c r="E491" s="20">
        <v>7528.5</v>
      </c>
      <c r="F491" s="20">
        <v>58.23</v>
      </c>
      <c r="G491" s="20">
        <v>-1566.65</v>
      </c>
      <c r="H491" s="20">
        <v>0</v>
      </c>
      <c r="I491" s="20">
        <v>-37.200000000000003</v>
      </c>
      <c r="J491" s="13" t="s">
        <v>376</v>
      </c>
      <c r="K491" s="7" t="e">
        <f>SUMIFS([1]исходный!$I$2:$I$8445,[1]исходный!$A$2:$A$8445,Таблица13[[#This Row],[Лицевой]],[1]исходный!$C$2:$C$8445,"Отопление")</f>
        <v>#VALUE!</v>
      </c>
      <c r="L491" s="7" t="e">
        <f>Таблица13[[#This Row],[Возврат за июль]]+Таблица13[[#This Row],[возврат]]</f>
        <v>#VALUE!</v>
      </c>
      <c r="M491" s="7" t="e">
        <f>SUMIFS([2]Лист2!$H$2:$H$3988,[2]Лист2!$A$2:$A$3988,Таблица13[[#This Row],[Лицевой]])</f>
        <v>#VALUE!</v>
      </c>
    </row>
    <row r="492" spans="1:13" hidden="1" outlineLevel="2" x14ac:dyDescent="0.25">
      <c r="A492" s="16" t="s">
        <v>14</v>
      </c>
      <c r="B492" s="20">
        <v>454154.16</v>
      </c>
      <c r="C492" s="20">
        <v>4435.7700000000004</v>
      </c>
      <c r="D492" s="20">
        <v>70102</v>
      </c>
      <c r="E492" s="20">
        <v>4104.8999999999996</v>
      </c>
      <c r="F492" s="20">
        <v>31.75</v>
      </c>
      <c r="G492" s="20">
        <v>-854.19</v>
      </c>
      <c r="H492" s="20">
        <v>-620.99</v>
      </c>
      <c r="I492" s="20">
        <v>-20.28</v>
      </c>
      <c r="J492" s="13" t="s">
        <v>377</v>
      </c>
      <c r="K492" s="7" t="e">
        <f>SUMIFS([1]исходный!$I$2:$I$8445,[1]исходный!$A$2:$A$8445,Таблица13[[#This Row],[Лицевой]],[1]исходный!$C$2:$C$8445,"Отопление")</f>
        <v>#VALUE!</v>
      </c>
      <c r="L492" s="7" t="e">
        <f>Таблица13[[#This Row],[Возврат за июль]]+Таблица13[[#This Row],[возврат]]</f>
        <v>#VALUE!</v>
      </c>
      <c r="M492" s="7" t="e">
        <f>SUMIFS([2]Лист2!$H$2:$H$3988,[2]Лист2!$A$2:$A$3988,Таблица13[[#This Row],[Лицевой]])</f>
        <v>#VALUE!</v>
      </c>
    </row>
    <row r="493" spans="1:13" hidden="1" outlineLevel="2" x14ac:dyDescent="0.25">
      <c r="A493" s="16" t="s">
        <v>14</v>
      </c>
      <c r="B493" s="20">
        <v>454154.16</v>
      </c>
      <c r="C493" s="20">
        <v>4435.7700000000004</v>
      </c>
      <c r="D493" s="20">
        <v>70103</v>
      </c>
      <c r="E493" s="20">
        <v>5538.72</v>
      </c>
      <c r="F493" s="20">
        <v>42.84</v>
      </c>
      <c r="G493" s="20">
        <v>-1152.57</v>
      </c>
      <c r="H493" s="20">
        <v>0</v>
      </c>
      <c r="I493" s="20">
        <v>-27.36</v>
      </c>
      <c r="J493" s="13" t="s">
        <v>378</v>
      </c>
      <c r="K493" s="7" t="e">
        <f>SUMIFS([1]исходный!$I$2:$I$8445,[1]исходный!$A$2:$A$8445,Таблица13[[#This Row],[Лицевой]],[1]исходный!$C$2:$C$8445,"Отопление")</f>
        <v>#VALUE!</v>
      </c>
      <c r="L493" s="7" t="e">
        <f>Таблица13[[#This Row],[Возврат за июль]]+Таблица13[[#This Row],[возврат]]</f>
        <v>#VALUE!</v>
      </c>
      <c r="M493" s="7" t="e">
        <f>SUMIFS([2]Лист2!$H$2:$H$3988,[2]Лист2!$A$2:$A$3988,Таблица13[[#This Row],[Лицевой]])</f>
        <v>#VALUE!</v>
      </c>
    </row>
    <row r="494" spans="1:13" hidden="1" outlineLevel="2" x14ac:dyDescent="0.25">
      <c r="A494" s="16" t="s">
        <v>14</v>
      </c>
      <c r="B494" s="20">
        <v>454154.16</v>
      </c>
      <c r="C494" s="20">
        <v>4435.7700000000004</v>
      </c>
      <c r="D494" s="20">
        <v>70104</v>
      </c>
      <c r="E494" s="20">
        <v>7416.01</v>
      </c>
      <c r="F494" s="20">
        <v>57.36</v>
      </c>
      <c r="G494" s="20">
        <v>-1543.23</v>
      </c>
      <c r="H494" s="20">
        <v>0</v>
      </c>
      <c r="I494" s="20">
        <v>-36.65</v>
      </c>
      <c r="J494" s="13" t="s">
        <v>379</v>
      </c>
      <c r="K494" s="7" t="e">
        <f>SUMIFS([1]исходный!$I$2:$I$8445,[1]исходный!$A$2:$A$8445,Таблица13[[#This Row],[Лицевой]],[1]исходный!$C$2:$C$8445,"Отопление")</f>
        <v>#VALUE!</v>
      </c>
      <c r="L494" s="7" t="e">
        <f>Таблица13[[#This Row],[Возврат за июль]]+Таблица13[[#This Row],[возврат]]</f>
        <v>#VALUE!</v>
      </c>
      <c r="M494" s="7" t="e">
        <f>SUMIFS([2]Лист2!$H$2:$H$3988,[2]Лист2!$A$2:$A$3988,Таблица13[[#This Row],[Лицевой]])</f>
        <v>#VALUE!</v>
      </c>
    </row>
    <row r="495" spans="1:13" hidden="1" outlineLevel="2" x14ac:dyDescent="0.25">
      <c r="A495" s="16" t="s">
        <v>14</v>
      </c>
      <c r="B495" s="20">
        <v>454154.16</v>
      </c>
      <c r="C495" s="20">
        <v>4435.7700000000004</v>
      </c>
      <c r="D495" s="20">
        <v>70105</v>
      </c>
      <c r="E495" s="20">
        <v>7537.56</v>
      </c>
      <c r="F495" s="20">
        <v>58.3</v>
      </c>
      <c r="G495" s="20">
        <v>-1568.54</v>
      </c>
      <c r="H495" s="20">
        <v>-1140.29</v>
      </c>
      <c r="I495" s="20">
        <v>-37.26</v>
      </c>
      <c r="J495" s="13" t="s">
        <v>380</v>
      </c>
      <c r="K495" s="7" t="e">
        <f>SUMIFS([1]исходный!$I$2:$I$8445,[1]исходный!$A$2:$A$8445,Таблица13[[#This Row],[Лицевой]],[1]исходный!$C$2:$C$8445,"Отопление")</f>
        <v>#VALUE!</v>
      </c>
      <c r="L495" s="7" t="e">
        <f>Таблица13[[#This Row],[Возврат за июль]]+Таблица13[[#This Row],[возврат]]</f>
        <v>#VALUE!</v>
      </c>
      <c r="M495" s="7" t="e">
        <f>SUMIFS([2]Лист2!$H$2:$H$3988,[2]Лист2!$A$2:$A$3988,Таблица13[[#This Row],[Лицевой]])</f>
        <v>#VALUE!</v>
      </c>
    </row>
    <row r="496" spans="1:13" hidden="1" outlineLevel="2" x14ac:dyDescent="0.25">
      <c r="A496" s="16" t="s">
        <v>14</v>
      </c>
      <c r="B496" s="20">
        <v>454154.16</v>
      </c>
      <c r="C496" s="20">
        <v>4435.7700000000004</v>
      </c>
      <c r="D496" s="20">
        <v>70106</v>
      </c>
      <c r="E496" s="20">
        <v>4085.55</v>
      </c>
      <c r="F496" s="20">
        <v>31.6</v>
      </c>
      <c r="G496" s="20">
        <v>-850.2</v>
      </c>
      <c r="H496" s="20">
        <v>0</v>
      </c>
      <c r="I496" s="20">
        <v>-20.190000000000001</v>
      </c>
      <c r="J496" s="13" t="s">
        <v>381</v>
      </c>
      <c r="K496" s="7" t="e">
        <f>SUMIFS([1]исходный!$I$2:$I$8445,[1]исходный!$A$2:$A$8445,Таблица13[[#This Row],[Лицевой]],[1]исходный!$C$2:$C$8445,"Отопление")</f>
        <v>#VALUE!</v>
      </c>
      <c r="L496" s="7" t="e">
        <f>Таблица13[[#This Row],[Возврат за июль]]+Таблица13[[#This Row],[возврат]]</f>
        <v>#VALUE!</v>
      </c>
      <c r="M496" s="7" t="e">
        <f>SUMIFS([2]Лист2!$H$2:$H$3988,[2]Лист2!$A$2:$A$3988,Таблица13[[#This Row],[Лицевой]])</f>
        <v>#VALUE!</v>
      </c>
    </row>
    <row r="497" spans="1:13" hidden="1" outlineLevel="2" x14ac:dyDescent="0.25">
      <c r="A497" s="16" t="s">
        <v>14</v>
      </c>
      <c r="B497" s="20">
        <v>454154.16</v>
      </c>
      <c r="C497" s="20">
        <v>4435.7700000000004</v>
      </c>
      <c r="D497" s="20">
        <v>70107</v>
      </c>
      <c r="E497" s="20">
        <v>5518.05</v>
      </c>
      <c r="F497" s="20">
        <v>42.68</v>
      </c>
      <c r="G497" s="20">
        <v>-1148.28</v>
      </c>
      <c r="H497" s="20">
        <v>-834.78</v>
      </c>
      <c r="I497" s="20">
        <v>-27.27</v>
      </c>
      <c r="J497" s="13" t="s">
        <v>382</v>
      </c>
      <c r="K497" s="7" t="e">
        <f>SUMIFS([1]исходный!$I$2:$I$8445,[1]исходный!$A$2:$A$8445,Таблица13[[#This Row],[Лицевой]],[1]исходный!$C$2:$C$8445,"Отопление")</f>
        <v>#VALUE!</v>
      </c>
      <c r="L497" s="7" t="e">
        <f>Таблица13[[#This Row],[Возврат за июль]]+Таблица13[[#This Row],[возврат]]</f>
        <v>#VALUE!</v>
      </c>
      <c r="M497" s="7" t="e">
        <f>SUMIFS([2]Лист2!$H$2:$H$3988,[2]Лист2!$A$2:$A$3988,Таблица13[[#This Row],[Лицевой]])</f>
        <v>#VALUE!</v>
      </c>
    </row>
    <row r="498" spans="1:13" hidden="1" outlineLevel="2" x14ac:dyDescent="0.25">
      <c r="A498" s="16" t="s">
        <v>14</v>
      </c>
      <c r="B498" s="20">
        <v>454154.16</v>
      </c>
      <c r="C498" s="20">
        <v>4435.7700000000004</v>
      </c>
      <c r="D498" s="20">
        <v>70108</v>
      </c>
      <c r="E498" s="20">
        <v>7422.47</v>
      </c>
      <c r="F498" s="20">
        <v>57.41</v>
      </c>
      <c r="G498" s="20">
        <v>-1544.57</v>
      </c>
      <c r="H498" s="20">
        <v>0</v>
      </c>
      <c r="I498" s="20">
        <v>-36.67</v>
      </c>
      <c r="J498" s="13" t="s">
        <v>383</v>
      </c>
      <c r="K498" s="7" t="e">
        <f>SUMIFS([1]исходный!$I$2:$I$8445,[1]исходный!$A$2:$A$8445,Таблица13[[#This Row],[Лицевой]],[1]исходный!$C$2:$C$8445,"Отопление")</f>
        <v>#VALUE!</v>
      </c>
      <c r="L498" s="7" t="e">
        <f>Таблица13[[#This Row],[Возврат за июль]]+Таблица13[[#This Row],[возврат]]</f>
        <v>#VALUE!</v>
      </c>
      <c r="M498" s="7" t="e">
        <f>SUMIFS([2]Лист2!$H$2:$H$3988,[2]Лист2!$A$2:$A$3988,Таблица13[[#This Row],[Лицевой]])</f>
        <v>#VALUE!</v>
      </c>
    </row>
    <row r="499" spans="1:13" hidden="1" outlineLevel="2" x14ac:dyDescent="0.25">
      <c r="A499" s="16" t="s">
        <v>14</v>
      </c>
      <c r="B499" s="20">
        <v>454154.16</v>
      </c>
      <c r="C499" s="20">
        <v>4435.7700000000004</v>
      </c>
      <c r="D499" s="20">
        <v>70109</v>
      </c>
      <c r="E499" s="20">
        <v>7409.56</v>
      </c>
      <c r="F499" s="20">
        <v>57.31</v>
      </c>
      <c r="G499" s="20">
        <v>-1541.9</v>
      </c>
      <c r="H499" s="20">
        <v>-1120.93</v>
      </c>
      <c r="I499" s="20">
        <v>-36.619999999999997</v>
      </c>
      <c r="J499" s="13" t="s">
        <v>384</v>
      </c>
      <c r="K499" s="7" t="e">
        <f>SUMIFS([1]исходный!$I$2:$I$8445,[1]исходный!$A$2:$A$8445,Таблица13[[#This Row],[Лицевой]],[1]исходный!$C$2:$C$8445,"Отопление")</f>
        <v>#VALUE!</v>
      </c>
      <c r="L499" s="7" t="e">
        <f>Таблица13[[#This Row],[Возврат за июль]]+Таблица13[[#This Row],[возврат]]</f>
        <v>#VALUE!</v>
      </c>
      <c r="M499" s="7" t="e">
        <f>SUMIFS([2]Лист2!$H$2:$H$3988,[2]Лист2!$A$2:$A$3988,Таблица13[[#This Row],[Лицевой]])</f>
        <v>#VALUE!</v>
      </c>
    </row>
    <row r="500" spans="1:13" hidden="1" outlineLevel="2" x14ac:dyDescent="0.25">
      <c r="A500" s="16" t="s">
        <v>14</v>
      </c>
      <c r="B500" s="20">
        <v>454154.16</v>
      </c>
      <c r="C500" s="20">
        <v>4435.7700000000004</v>
      </c>
      <c r="D500" s="20">
        <v>70110</v>
      </c>
      <c r="E500" s="20">
        <v>4128.18</v>
      </c>
      <c r="F500" s="20">
        <v>31.93</v>
      </c>
      <c r="G500" s="20">
        <v>-859.04</v>
      </c>
      <c r="H500" s="20">
        <v>-624.51</v>
      </c>
      <c r="I500" s="20">
        <v>-20.399999999999999</v>
      </c>
      <c r="J500" s="13" t="s">
        <v>358</v>
      </c>
      <c r="K500" s="7" t="e">
        <f>SUMIFS([1]исходный!$I$2:$I$8445,[1]исходный!$A$2:$A$8445,Таблица13[[#This Row],[Лицевой]],[1]исходный!$C$2:$C$8445,"Отопление")</f>
        <v>#VALUE!</v>
      </c>
      <c r="L500" s="7" t="e">
        <f>Таблица13[[#This Row],[Возврат за июль]]+Таблица13[[#This Row],[возврат]]</f>
        <v>#VALUE!</v>
      </c>
      <c r="M500" s="7" t="e">
        <f>SUMIFS([2]Лист2!$H$2:$H$3988,[2]Лист2!$A$2:$A$3988,Таблица13[[#This Row],[Лицевой]])</f>
        <v>#VALUE!</v>
      </c>
    </row>
    <row r="501" spans="1:13" hidden="1" outlineLevel="2" x14ac:dyDescent="0.25">
      <c r="A501" s="16" t="s">
        <v>14</v>
      </c>
      <c r="B501" s="20">
        <v>454154.16</v>
      </c>
      <c r="C501" s="20">
        <v>4435.7700000000004</v>
      </c>
      <c r="D501" s="20">
        <v>70111</v>
      </c>
      <c r="E501" s="20">
        <v>5508.98</v>
      </c>
      <c r="F501" s="20">
        <v>42.61</v>
      </c>
      <c r="G501" s="20">
        <v>-1146.3800000000001</v>
      </c>
      <c r="H501" s="20">
        <v>-833.41</v>
      </c>
      <c r="I501" s="20">
        <v>-27.22</v>
      </c>
      <c r="J501" s="13" t="s">
        <v>385</v>
      </c>
      <c r="K501" s="7" t="e">
        <f>SUMIFS([1]исходный!$I$2:$I$8445,[1]исходный!$A$2:$A$8445,Таблица13[[#This Row],[Лицевой]],[1]исходный!$C$2:$C$8445,"Отопление")</f>
        <v>#VALUE!</v>
      </c>
      <c r="L501" s="7" t="e">
        <f>Таблица13[[#This Row],[Возврат за июль]]+Таблица13[[#This Row],[возврат]]</f>
        <v>#VALUE!</v>
      </c>
      <c r="M501" s="7" t="e">
        <f>SUMIFS([2]Лист2!$H$2:$H$3988,[2]Лист2!$A$2:$A$3988,Таблица13[[#This Row],[Лицевой]])</f>
        <v>#VALUE!</v>
      </c>
    </row>
    <row r="502" spans="1:13" hidden="1" outlineLevel="2" x14ac:dyDescent="0.25">
      <c r="A502" s="16" t="s">
        <v>14</v>
      </c>
      <c r="B502" s="20">
        <v>454154.16</v>
      </c>
      <c r="C502" s="20">
        <v>4435.7700000000004</v>
      </c>
      <c r="D502" s="20">
        <v>72403</v>
      </c>
      <c r="E502" s="20">
        <v>7550.47</v>
      </c>
      <c r="F502" s="20">
        <v>58.4</v>
      </c>
      <c r="G502" s="20">
        <v>-1571.21</v>
      </c>
      <c r="H502" s="20">
        <v>0</v>
      </c>
      <c r="I502" s="20">
        <v>-37.31</v>
      </c>
      <c r="J502" s="13" t="s">
        <v>386</v>
      </c>
      <c r="K502" s="7" t="e">
        <f>SUMIFS([1]исходный!$I$2:$I$8445,[1]исходный!$A$2:$A$8445,Таблица13[[#This Row],[Лицевой]],[1]исходный!$C$2:$C$8445,"Отопление")</f>
        <v>#VALUE!</v>
      </c>
      <c r="L502" s="7" t="e">
        <f>Таблица13[[#This Row],[Возврат за июль]]+Таблица13[[#This Row],[возврат]]</f>
        <v>#VALUE!</v>
      </c>
      <c r="M502" s="7" t="e">
        <f>SUMIFS([2]Лист2!$H$2:$H$3988,[2]Лист2!$A$2:$A$3988,Таблица13[[#This Row],[Лицевой]])</f>
        <v>#VALUE!</v>
      </c>
    </row>
    <row r="503" spans="1:13" hidden="1" outlineLevel="2" x14ac:dyDescent="0.25">
      <c r="A503" s="16" t="s">
        <v>14</v>
      </c>
      <c r="B503" s="20">
        <v>454154.16</v>
      </c>
      <c r="C503" s="20">
        <v>4435.7700000000004</v>
      </c>
      <c r="D503" s="20">
        <v>70113</v>
      </c>
      <c r="E503" s="20">
        <v>7421.21</v>
      </c>
      <c r="F503" s="20">
        <v>57.4</v>
      </c>
      <c r="G503" s="20">
        <v>-1544.34</v>
      </c>
      <c r="H503" s="20">
        <v>-1122.69</v>
      </c>
      <c r="I503" s="20">
        <v>-36.67</v>
      </c>
      <c r="J503" s="13" t="s">
        <v>387</v>
      </c>
      <c r="K503" s="7" t="e">
        <f>SUMIFS([1]исходный!$I$2:$I$8445,[1]исходный!$A$2:$A$8445,Таблица13[[#This Row],[Лицевой]],[1]исходный!$C$2:$C$8445,"Отопление")</f>
        <v>#VALUE!</v>
      </c>
      <c r="L503" s="7" t="e">
        <f>Таблица13[[#This Row],[Возврат за июль]]+Таблица13[[#This Row],[возврат]]</f>
        <v>#VALUE!</v>
      </c>
      <c r="M503" s="7" t="e">
        <f>SUMIFS([2]Лист2!$H$2:$H$3988,[2]Лист2!$A$2:$A$3988,Таблица13[[#This Row],[Лицевой]])</f>
        <v>#VALUE!</v>
      </c>
    </row>
    <row r="504" spans="1:13" hidden="1" outlineLevel="2" x14ac:dyDescent="0.25">
      <c r="A504" s="16" t="s">
        <v>14</v>
      </c>
      <c r="B504" s="20">
        <v>454154.16</v>
      </c>
      <c r="C504" s="20">
        <v>4435.7700000000004</v>
      </c>
      <c r="D504" s="20">
        <v>70114</v>
      </c>
      <c r="E504" s="20">
        <v>4111.3999999999996</v>
      </c>
      <c r="F504" s="20">
        <v>31.8</v>
      </c>
      <c r="G504" s="20">
        <v>-855.57</v>
      </c>
      <c r="H504" s="20">
        <v>0</v>
      </c>
      <c r="I504" s="20">
        <v>-20.32</v>
      </c>
      <c r="J504" s="13" t="s">
        <v>388</v>
      </c>
      <c r="K504" s="7" t="e">
        <f>SUMIFS([1]исходный!$I$2:$I$8445,[1]исходный!$A$2:$A$8445,Таблица13[[#This Row],[Лицевой]],[1]исходный!$C$2:$C$8445,"Отопление")</f>
        <v>#VALUE!</v>
      </c>
      <c r="L504" s="7" t="e">
        <f>Таблица13[[#This Row],[Возврат за июль]]+Таблица13[[#This Row],[возврат]]</f>
        <v>#VALUE!</v>
      </c>
      <c r="M504" s="7" t="e">
        <f>SUMIFS([2]Лист2!$H$2:$H$3988,[2]Лист2!$A$2:$A$3988,Таблица13[[#This Row],[Лицевой]])</f>
        <v>#VALUE!</v>
      </c>
    </row>
    <row r="505" spans="1:13" hidden="1" outlineLevel="2" x14ac:dyDescent="0.25">
      <c r="A505" s="16" t="s">
        <v>14</v>
      </c>
      <c r="B505" s="20">
        <v>454154.16</v>
      </c>
      <c r="C505" s="20">
        <v>4435.7700000000004</v>
      </c>
      <c r="D505" s="20">
        <v>70115</v>
      </c>
      <c r="E505" s="20">
        <v>5533.57</v>
      </c>
      <c r="F505" s="20">
        <v>42.8</v>
      </c>
      <c r="G505" s="20">
        <v>-1151.51</v>
      </c>
      <c r="H505" s="20">
        <v>-837.13</v>
      </c>
      <c r="I505" s="20">
        <v>-27.35</v>
      </c>
      <c r="J505" s="13" t="s">
        <v>389</v>
      </c>
      <c r="K505" s="7" t="e">
        <f>SUMIFS([1]исходный!$I$2:$I$8445,[1]исходный!$A$2:$A$8445,Таблица13[[#This Row],[Лицевой]],[1]исходный!$C$2:$C$8445,"Отопление")</f>
        <v>#VALUE!</v>
      </c>
      <c r="L505" s="7" t="e">
        <f>Таблица13[[#This Row],[Возврат за июль]]+Таблица13[[#This Row],[возврат]]</f>
        <v>#VALUE!</v>
      </c>
      <c r="M505" s="7" t="e">
        <f>SUMIFS([2]Лист2!$H$2:$H$3988,[2]Лист2!$A$2:$A$3988,Таблица13[[#This Row],[Лицевой]])</f>
        <v>#VALUE!</v>
      </c>
    </row>
    <row r="506" spans="1:13" hidden="1" outlineLevel="2" x14ac:dyDescent="0.25">
      <c r="A506" s="16" t="s">
        <v>14</v>
      </c>
      <c r="B506" s="20">
        <v>454154.16</v>
      </c>
      <c r="C506" s="20">
        <v>4435.7700000000004</v>
      </c>
      <c r="D506" s="20">
        <v>70116</v>
      </c>
      <c r="E506" s="20">
        <v>7472.91</v>
      </c>
      <c r="F506" s="20">
        <v>57.8</v>
      </c>
      <c r="G506" s="20">
        <v>-1555.09</v>
      </c>
      <c r="H506" s="20">
        <v>-1130.51</v>
      </c>
      <c r="I506" s="20">
        <v>-36.93</v>
      </c>
      <c r="J506" s="13" t="s">
        <v>390</v>
      </c>
      <c r="K506" s="7" t="e">
        <f>SUMIFS([1]исходный!$I$2:$I$8445,[1]исходный!$A$2:$A$8445,Таблица13[[#This Row],[Лицевой]],[1]исходный!$C$2:$C$8445,"Отопление")</f>
        <v>#VALUE!</v>
      </c>
      <c r="L506" s="7" t="e">
        <f>Таблица13[[#This Row],[Возврат за июль]]+Таблица13[[#This Row],[возврат]]</f>
        <v>#VALUE!</v>
      </c>
      <c r="M506" s="7" t="e">
        <f>SUMIFS([2]Лист2!$H$2:$H$3988,[2]Лист2!$A$2:$A$3988,Таблица13[[#This Row],[Лицевой]])</f>
        <v>#VALUE!</v>
      </c>
    </row>
    <row r="507" spans="1:13" hidden="1" outlineLevel="2" x14ac:dyDescent="0.25">
      <c r="A507" s="16" t="s">
        <v>14</v>
      </c>
      <c r="B507" s="20">
        <v>454154.16</v>
      </c>
      <c r="C507" s="20">
        <v>4435.7700000000004</v>
      </c>
      <c r="D507" s="20">
        <v>70117</v>
      </c>
      <c r="E507" s="20">
        <v>7434.11</v>
      </c>
      <c r="F507" s="20">
        <v>57.5</v>
      </c>
      <c r="G507" s="20">
        <v>-1547</v>
      </c>
      <c r="H507" s="20">
        <v>0</v>
      </c>
      <c r="I507" s="20">
        <v>-36.729999999999997</v>
      </c>
      <c r="J507" s="13" t="s">
        <v>391</v>
      </c>
      <c r="K507" s="7" t="e">
        <f>SUMIFS([1]исходный!$I$2:$I$8445,[1]исходный!$A$2:$A$8445,Таблица13[[#This Row],[Лицевой]],[1]исходный!$C$2:$C$8445,"Отопление")</f>
        <v>#VALUE!</v>
      </c>
      <c r="L507" s="7" t="e">
        <f>Таблица13[[#This Row],[Возврат за июль]]+Таблица13[[#This Row],[возврат]]</f>
        <v>#VALUE!</v>
      </c>
      <c r="M507" s="7" t="e">
        <f>SUMIFS([2]Лист2!$H$2:$H$3988,[2]Лист2!$A$2:$A$3988,Таблица13[[#This Row],[Лицевой]])</f>
        <v>#VALUE!</v>
      </c>
    </row>
    <row r="508" spans="1:13" hidden="1" outlineLevel="2" x14ac:dyDescent="0.25">
      <c r="A508" s="16" t="s">
        <v>14</v>
      </c>
      <c r="B508" s="20">
        <v>454154.16</v>
      </c>
      <c r="C508" s="20">
        <v>4435.7700000000004</v>
      </c>
      <c r="D508" s="20">
        <v>70118</v>
      </c>
      <c r="E508" s="20">
        <v>4088.11</v>
      </c>
      <c r="F508" s="20">
        <v>31.62</v>
      </c>
      <c r="G508" s="20">
        <v>-850.71</v>
      </c>
      <c r="H508" s="20">
        <v>0</v>
      </c>
      <c r="I508" s="20">
        <v>-20.21</v>
      </c>
      <c r="J508" s="13" t="s">
        <v>392</v>
      </c>
      <c r="K508" s="7" t="e">
        <f>SUMIFS([1]исходный!$I$2:$I$8445,[1]исходный!$A$2:$A$8445,Таблица13[[#This Row],[Лицевой]],[1]исходный!$C$2:$C$8445,"Отопление")</f>
        <v>#VALUE!</v>
      </c>
      <c r="L508" s="7" t="e">
        <f>Таблица13[[#This Row],[Возврат за июль]]+Таблица13[[#This Row],[возврат]]</f>
        <v>#VALUE!</v>
      </c>
      <c r="M508" s="7" t="e">
        <f>SUMIFS([2]Лист2!$H$2:$H$3988,[2]Лист2!$A$2:$A$3988,Таблица13[[#This Row],[Лицевой]])</f>
        <v>#VALUE!</v>
      </c>
    </row>
    <row r="509" spans="1:13" hidden="1" outlineLevel="2" x14ac:dyDescent="0.25">
      <c r="A509" s="16" t="s">
        <v>14</v>
      </c>
      <c r="B509" s="20">
        <v>454154.16</v>
      </c>
      <c r="C509" s="20">
        <v>4435.7700000000004</v>
      </c>
      <c r="D509" s="20">
        <v>70119</v>
      </c>
      <c r="E509" s="20">
        <v>5498.65</v>
      </c>
      <c r="F509" s="20">
        <v>42.53</v>
      </c>
      <c r="G509" s="20">
        <v>-1144.24</v>
      </c>
      <c r="H509" s="20">
        <v>0</v>
      </c>
      <c r="I509" s="20">
        <v>-27.17</v>
      </c>
      <c r="J509" s="13" t="s">
        <v>393</v>
      </c>
      <c r="K509" s="7" t="e">
        <f>SUMIFS([1]исходный!$I$2:$I$8445,[1]исходный!$A$2:$A$8445,Таблица13[[#This Row],[Лицевой]],[1]исходный!$C$2:$C$8445,"Отопление")</f>
        <v>#VALUE!</v>
      </c>
      <c r="L509" s="7" t="e">
        <f>Таблица13[[#This Row],[Возврат за июль]]+Таблица13[[#This Row],[возврат]]</f>
        <v>#VALUE!</v>
      </c>
      <c r="M509" s="7" t="e">
        <f>SUMIFS([2]Лист2!$H$2:$H$3988,[2]Лист2!$A$2:$A$3988,Таблица13[[#This Row],[Лицевой]])</f>
        <v>#VALUE!</v>
      </c>
    </row>
    <row r="510" spans="1:13" hidden="1" outlineLevel="2" x14ac:dyDescent="0.25">
      <c r="A510" s="16" t="s">
        <v>14</v>
      </c>
      <c r="B510" s="20">
        <v>454154.16</v>
      </c>
      <c r="C510" s="20">
        <v>4435.7700000000004</v>
      </c>
      <c r="D510" s="20">
        <v>70112</v>
      </c>
      <c r="E510" s="20">
        <v>3755.86</v>
      </c>
      <c r="F510" s="20">
        <v>29.05</v>
      </c>
      <c r="G510" s="20">
        <v>-781.59</v>
      </c>
      <c r="H510" s="20">
        <v>0</v>
      </c>
      <c r="I510" s="20">
        <v>-18.559999999999999</v>
      </c>
      <c r="J510" s="13" t="s">
        <v>394</v>
      </c>
      <c r="K510" s="7" t="e">
        <f>SUMIFS([1]исходный!$I$2:$I$8445,[1]исходный!$A$2:$A$8445,Таблица13[[#This Row],[Лицевой]],[1]исходный!$C$2:$C$8445,"Отопление")</f>
        <v>#VALUE!</v>
      </c>
      <c r="L510" s="7" t="e">
        <f>Таблица13[[#This Row],[Возврат за июль]]+Таблица13[[#This Row],[возврат]]</f>
        <v>#VALUE!</v>
      </c>
      <c r="M510" s="7" t="e">
        <f>SUMIFS([2]Лист2!$H$2:$H$3988,[2]Лист2!$A$2:$A$3988,Таблица13[[#This Row],[Лицевой]])</f>
        <v>#VALUE!</v>
      </c>
    </row>
    <row r="511" spans="1:13" hidden="1" outlineLevel="2" x14ac:dyDescent="0.25">
      <c r="A511" s="16" t="s">
        <v>14</v>
      </c>
      <c r="B511" s="20">
        <v>454154.16</v>
      </c>
      <c r="C511" s="20">
        <v>4435.7700000000004</v>
      </c>
      <c r="D511" s="20">
        <v>70120</v>
      </c>
      <c r="E511" s="20">
        <v>3755.86</v>
      </c>
      <c r="F511" s="20">
        <v>29.05</v>
      </c>
      <c r="G511" s="20">
        <v>-781.59</v>
      </c>
      <c r="H511" s="20">
        <v>0</v>
      </c>
      <c r="I511" s="20">
        <v>-18.559999999999999</v>
      </c>
      <c r="J511" s="13" t="s">
        <v>394</v>
      </c>
      <c r="K511" s="7" t="e">
        <f>SUMIFS([1]исходный!$I$2:$I$8445,[1]исходный!$A$2:$A$8445,Таблица13[[#This Row],[Лицевой]],[1]исходный!$C$2:$C$8445,"Отопление")</f>
        <v>#VALUE!</v>
      </c>
      <c r="L511" s="7" t="e">
        <f>Таблица13[[#This Row],[Возврат за июль]]+Таблица13[[#This Row],[возврат]]</f>
        <v>#VALUE!</v>
      </c>
      <c r="M511" s="7" t="e">
        <f>SUMIFS([2]Лист2!$H$2:$H$3988,[2]Лист2!$A$2:$A$3988,Таблица13[[#This Row],[Лицевой]])</f>
        <v>#VALUE!</v>
      </c>
    </row>
    <row r="512" spans="1:13" hidden="1" outlineLevel="2" x14ac:dyDescent="0.25">
      <c r="A512" s="16" t="s">
        <v>14</v>
      </c>
      <c r="B512" s="20">
        <v>454154.16</v>
      </c>
      <c r="C512" s="20">
        <v>4435.7700000000004</v>
      </c>
      <c r="D512" s="20">
        <v>70121</v>
      </c>
      <c r="E512" s="20">
        <v>7396.61</v>
      </c>
      <c r="F512" s="20">
        <v>57.21</v>
      </c>
      <c r="G512" s="20">
        <v>-1539.19</v>
      </c>
      <c r="H512" s="20">
        <v>-1118.97</v>
      </c>
      <c r="I512" s="20">
        <v>-36.549999999999997</v>
      </c>
      <c r="J512" s="13" t="s">
        <v>395</v>
      </c>
      <c r="K512" s="7" t="e">
        <f>SUMIFS([1]исходный!$I$2:$I$8445,[1]исходный!$A$2:$A$8445,Таблица13[[#This Row],[Лицевой]],[1]исходный!$C$2:$C$8445,"Отопление")</f>
        <v>#VALUE!</v>
      </c>
      <c r="L512" s="7" t="e">
        <f>Таблица13[[#This Row],[Возврат за июль]]+Таблица13[[#This Row],[возврат]]</f>
        <v>#VALUE!</v>
      </c>
      <c r="M512" s="7" t="e">
        <f>SUMIFS([2]Лист2!$H$2:$H$3988,[2]Лист2!$A$2:$A$3988,Таблица13[[#This Row],[Лицевой]])</f>
        <v>#VALUE!</v>
      </c>
    </row>
    <row r="513" spans="1:13" hidden="1" outlineLevel="2" x14ac:dyDescent="0.25">
      <c r="A513" s="16" t="s">
        <v>14</v>
      </c>
      <c r="B513" s="20">
        <v>454154.16</v>
      </c>
      <c r="C513" s="20">
        <v>4435.7700000000004</v>
      </c>
      <c r="D513" s="20">
        <v>70122</v>
      </c>
      <c r="E513" s="20">
        <v>4115.28</v>
      </c>
      <c r="F513" s="20">
        <v>31.83</v>
      </c>
      <c r="G513" s="20">
        <v>-856.38</v>
      </c>
      <c r="H513" s="20">
        <v>-622.57000000000005</v>
      </c>
      <c r="I513" s="20">
        <v>-20.34</v>
      </c>
      <c r="J513" s="13" t="s">
        <v>396</v>
      </c>
      <c r="K513" s="7" t="e">
        <f>SUMIFS([1]исходный!$I$2:$I$8445,[1]исходный!$A$2:$A$8445,Таблица13[[#This Row],[Лицевой]],[1]исходный!$C$2:$C$8445,"Отопление")</f>
        <v>#VALUE!</v>
      </c>
      <c r="L513" s="7" t="e">
        <f>Таблица13[[#This Row],[Возврат за июль]]+Таблица13[[#This Row],[возврат]]</f>
        <v>#VALUE!</v>
      </c>
      <c r="M513" s="7" t="e">
        <f>SUMIFS([2]Лист2!$H$2:$H$3988,[2]Лист2!$A$2:$A$3988,Таблица13[[#This Row],[Лицевой]])</f>
        <v>#VALUE!</v>
      </c>
    </row>
    <row r="514" spans="1:13" hidden="1" outlineLevel="2" x14ac:dyDescent="0.25">
      <c r="A514" s="16" t="s">
        <v>14</v>
      </c>
      <c r="B514" s="20">
        <v>454154.16</v>
      </c>
      <c r="C514" s="20">
        <v>4435.7700000000004</v>
      </c>
      <c r="D514" s="20">
        <v>73049</v>
      </c>
      <c r="E514" s="20">
        <v>5481.86</v>
      </c>
      <c r="F514" s="20">
        <v>42.4</v>
      </c>
      <c r="G514" s="20">
        <v>-1140.76</v>
      </c>
      <c r="H514" s="20">
        <v>-829.3</v>
      </c>
      <c r="I514" s="20">
        <v>-27.1</v>
      </c>
      <c r="J514" s="13" t="s">
        <v>397</v>
      </c>
      <c r="K514" s="7" t="e">
        <f>SUMIFS([1]исходный!$I$2:$I$8445,[1]исходный!$A$2:$A$8445,Таблица13[[#This Row],[Лицевой]],[1]исходный!$C$2:$C$8445,"Отопление")</f>
        <v>#VALUE!</v>
      </c>
      <c r="L514" s="7" t="e">
        <f>Таблица13[[#This Row],[Возврат за июль]]+Таблица13[[#This Row],[возврат]]</f>
        <v>#VALUE!</v>
      </c>
      <c r="M514" s="7" t="e">
        <f>SUMIFS([2]Лист2!$H$2:$H$3988,[2]Лист2!$A$2:$A$3988,Таблица13[[#This Row],[Лицевой]])</f>
        <v>#VALUE!</v>
      </c>
    </row>
    <row r="515" spans="1:13" hidden="1" outlineLevel="2" x14ac:dyDescent="0.25">
      <c r="A515" s="16" t="s">
        <v>14</v>
      </c>
      <c r="B515" s="20">
        <v>454154.16</v>
      </c>
      <c r="C515" s="20">
        <v>4435.7700000000004</v>
      </c>
      <c r="D515" s="20">
        <v>70123</v>
      </c>
      <c r="E515" s="20">
        <v>7343.59</v>
      </c>
      <c r="F515" s="20">
        <v>56.8</v>
      </c>
      <c r="G515" s="20">
        <v>-1528.15</v>
      </c>
      <c r="H515" s="20">
        <v>-1110.95</v>
      </c>
      <c r="I515" s="20">
        <v>-36.29</v>
      </c>
      <c r="J515" s="13" t="s">
        <v>398</v>
      </c>
      <c r="K515" s="7" t="e">
        <f>SUMIFS([1]исходный!$I$2:$I$8445,[1]исходный!$A$2:$A$8445,Таблица13[[#This Row],[Лицевой]],[1]исходный!$C$2:$C$8445,"Отопление")</f>
        <v>#VALUE!</v>
      </c>
      <c r="L515" s="7" t="e">
        <f>Таблица13[[#This Row],[Возврат за июль]]+Таблица13[[#This Row],[возврат]]</f>
        <v>#VALUE!</v>
      </c>
      <c r="M515" s="7" t="e">
        <f>SUMIFS([2]Лист2!$H$2:$H$3988,[2]Лист2!$A$2:$A$3988,Таблица13[[#This Row],[Лицевой]])</f>
        <v>#VALUE!</v>
      </c>
    </row>
    <row r="516" spans="1:13" hidden="1" outlineLevel="2" x14ac:dyDescent="0.25">
      <c r="A516" s="16" t="s">
        <v>14</v>
      </c>
      <c r="B516" s="20">
        <v>454154.16</v>
      </c>
      <c r="C516" s="20">
        <v>4435.7700000000004</v>
      </c>
      <c r="D516" s="20">
        <v>70124</v>
      </c>
      <c r="E516" s="20">
        <v>7394.04</v>
      </c>
      <c r="F516" s="20">
        <v>57.19</v>
      </c>
      <c r="G516" s="20">
        <v>-1538.67</v>
      </c>
      <c r="H516" s="20">
        <v>-1118.58</v>
      </c>
      <c r="I516" s="20">
        <v>-36.54</v>
      </c>
      <c r="J516" s="13" t="s">
        <v>399</v>
      </c>
      <c r="K516" s="7" t="e">
        <f>SUMIFS([1]исходный!$I$2:$I$8445,[1]исходный!$A$2:$A$8445,Таблица13[[#This Row],[Лицевой]],[1]исходный!$C$2:$C$8445,"Отопление")</f>
        <v>#VALUE!</v>
      </c>
      <c r="L516" s="7" t="e">
        <f>Таблица13[[#This Row],[Возврат за июль]]+Таблица13[[#This Row],[возврат]]</f>
        <v>#VALUE!</v>
      </c>
      <c r="M516" s="7" t="e">
        <f>SUMIFS([2]Лист2!$H$2:$H$3988,[2]Лист2!$A$2:$A$3988,Таблица13[[#This Row],[Лицевой]])</f>
        <v>#VALUE!</v>
      </c>
    </row>
    <row r="517" spans="1:13" hidden="1" outlineLevel="2" x14ac:dyDescent="0.25">
      <c r="A517" s="16" t="s">
        <v>14</v>
      </c>
      <c r="B517" s="20">
        <v>454154.16</v>
      </c>
      <c r="C517" s="20">
        <v>4435.7700000000004</v>
      </c>
      <c r="D517" s="20">
        <v>70125</v>
      </c>
      <c r="E517" s="20">
        <v>4092</v>
      </c>
      <c r="F517" s="20">
        <v>31.65</v>
      </c>
      <c r="G517" s="20">
        <v>-851.53</v>
      </c>
      <c r="H517" s="20">
        <v>0</v>
      </c>
      <c r="I517" s="20">
        <v>-20.22</v>
      </c>
      <c r="J517" s="13" t="s">
        <v>354</v>
      </c>
      <c r="K517" s="7" t="e">
        <f>SUMIFS([1]исходный!$I$2:$I$8445,[1]исходный!$A$2:$A$8445,Таблица13[[#This Row],[Лицевой]],[1]исходный!$C$2:$C$8445,"Отопление")</f>
        <v>#VALUE!</v>
      </c>
      <c r="L517" s="7" t="e">
        <f>Таблица13[[#This Row],[Возврат за июль]]+Таблица13[[#This Row],[возврат]]</f>
        <v>#VALUE!</v>
      </c>
      <c r="M517" s="7" t="e">
        <f>SUMIFS([2]Лист2!$H$2:$H$3988,[2]Лист2!$A$2:$A$3988,Таблица13[[#This Row],[Лицевой]])</f>
        <v>#VALUE!</v>
      </c>
    </row>
    <row r="518" spans="1:13" hidden="1" outlineLevel="2" x14ac:dyDescent="0.25">
      <c r="A518" s="16" t="s">
        <v>14</v>
      </c>
      <c r="B518" s="20">
        <v>454154.16</v>
      </c>
      <c r="C518" s="20">
        <v>4435.7700000000004</v>
      </c>
      <c r="D518" s="20">
        <v>70127</v>
      </c>
      <c r="E518" s="20">
        <v>7533.69</v>
      </c>
      <c r="F518" s="20">
        <v>58.27</v>
      </c>
      <c r="G518" s="20">
        <v>-1567.74</v>
      </c>
      <c r="H518" s="20">
        <v>-1139.71</v>
      </c>
      <c r="I518" s="20">
        <v>-37.229999999999997</v>
      </c>
      <c r="J518" s="13" t="s">
        <v>400</v>
      </c>
      <c r="K518" s="7" t="e">
        <f>SUMIFS([1]исходный!$I$2:$I$8445,[1]исходный!$A$2:$A$8445,Таблица13[[#This Row],[Лицевой]],[1]исходный!$C$2:$C$8445,"Отопление")</f>
        <v>#VALUE!</v>
      </c>
      <c r="L518" s="7" t="e">
        <f>Таблица13[[#This Row],[Возврат за июль]]+Таблица13[[#This Row],[возврат]]</f>
        <v>#VALUE!</v>
      </c>
      <c r="M518" s="7" t="e">
        <f>SUMIFS([2]Лист2!$H$2:$H$3988,[2]Лист2!$A$2:$A$3988,Таблица13[[#This Row],[Лицевой]])</f>
        <v>#VALUE!</v>
      </c>
    </row>
    <row r="519" spans="1:13" hidden="1" outlineLevel="2" x14ac:dyDescent="0.25">
      <c r="A519" s="16" t="s">
        <v>14</v>
      </c>
      <c r="B519" s="20">
        <v>454154.16</v>
      </c>
      <c r="C519" s="20">
        <v>4435.7700000000004</v>
      </c>
      <c r="D519" s="20">
        <v>70128</v>
      </c>
      <c r="E519" s="20">
        <v>7500.08</v>
      </c>
      <c r="F519" s="20">
        <v>58.01</v>
      </c>
      <c r="G519" s="20">
        <v>-1560.75</v>
      </c>
      <c r="H519" s="20">
        <v>0</v>
      </c>
      <c r="I519" s="20">
        <v>-37.06</v>
      </c>
      <c r="J519" s="13" t="s">
        <v>401</v>
      </c>
      <c r="K519" s="7" t="e">
        <f>SUMIFS([1]исходный!$I$2:$I$8445,[1]исходный!$A$2:$A$8445,Таблица13[[#This Row],[Лицевой]],[1]исходный!$C$2:$C$8445,"Отопление")</f>
        <v>#VALUE!</v>
      </c>
      <c r="L519" s="7" t="e">
        <f>Таблица13[[#This Row],[Возврат за июль]]+Таблица13[[#This Row],[возврат]]</f>
        <v>#VALUE!</v>
      </c>
      <c r="M519" s="7" t="e">
        <f>SUMIFS([2]Лист2!$H$2:$H$3988,[2]Лист2!$A$2:$A$3988,Таблица13[[#This Row],[Лицевой]])</f>
        <v>#VALUE!</v>
      </c>
    </row>
    <row r="520" spans="1:13" hidden="1" outlineLevel="2" x14ac:dyDescent="0.25">
      <c r="A520" s="16" t="s">
        <v>14</v>
      </c>
      <c r="B520" s="20">
        <v>454154.16</v>
      </c>
      <c r="C520" s="20">
        <v>4435.7700000000004</v>
      </c>
      <c r="D520" s="20">
        <v>70129</v>
      </c>
      <c r="E520" s="20">
        <v>4112.66</v>
      </c>
      <c r="F520" s="20">
        <v>31.81</v>
      </c>
      <c r="G520" s="20">
        <v>-855.81</v>
      </c>
      <c r="H520" s="20">
        <v>0</v>
      </c>
      <c r="I520" s="20">
        <v>-20.32</v>
      </c>
      <c r="J520" s="13" t="s">
        <v>365</v>
      </c>
      <c r="K520" s="7" t="e">
        <f>SUMIFS([1]исходный!$I$2:$I$8445,[1]исходный!$A$2:$A$8445,Таблица13[[#This Row],[Лицевой]],[1]исходный!$C$2:$C$8445,"Отопление")</f>
        <v>#VALUE!</v>
      </c>
      <c r="L520" s="7" t="e">
        <f>Таблица13[[#This Row],[Возврат за июль]]+Таблица13[[#This Row],[возврат]]</f>
        <v>#VALUE!</v>
      </c>
      <c r="M520" s="7" t="e">
        <f>SUMIFS([2]Лист2!$H$2:$H$3988,[2]Лист2!$A$2:$A$3988,Таблица13[[#This Row],[Лицевой]])</f>
        <v>#VALUE!</v>
      </c>
    </row>
    <row r="521" spans="1:13" hidden="1" outlineLevel="2" x14ac:dyDescent="0.25">
      <c r="A521" s="16" t="s">
        <v>14</v>
      </c>
      <c r="B521" s="20">
        <v>454154.16</v>
      </c>
      <c r="C521" s="20">
        <v>4435.7700000000004</v>
      </c>
      <c r="D521" s="20">
        <v>70130</v>
      </c>
      <c r="E521" s="20">
        <v>5508.98</v>
      </c>
      <c r="F521" s="20">
        <v>42.61</v>
      </c>
      <c r="G521" s="20">
        <v>-1146.3800000000001</v>
      </c>
      <c r="H521" s="20">
        <v>0</v>
      </c>
      <c r="I521" s="20">
        <v>-27.22</v>
      </c>
      <c r="J521" s="13" t="s">
        <v>385</v>
      </c>
      <c r="K521" s="7" t="e">
        <f>SUMIFS([1]исходный!$I$2:$I$8445,[1]исходный!$A$2:$A$8445,Таблица13[[#This Row],[Лицевой]],[1]исходный!$C$2:$C$8445,"Отопление")</f>
        <v>#VALUE!</v>
      </c>
      <c r="L521" s="7" t="e">
        <f>Таблица13[[#This Row],[Возврат за июль]]+Таблица13[[#This Row],[возврат]]</f>
        <v>#VALUE!</v>
      </c>
      <c r="M521" s="7" t="e">
        <f>SUMIFS([2]Лист2!$H$2:$H$3988,[2]Лист2!$A$2:$A$3988,Таблица13[[#This Row],[Лицевой]])</f>
        <v>#VALUE!</v>
      </c>
    </row>
    <row r="522" spans="1:13" hidden="1" outlineLevel="2" x14ac:dyDescent="0.25">
      <c r="A522" s="16" t="s">
        <v>14</v>
      </c>
      <c r="B522" s="20">
        <v>454154.16</v>
      </c>
      <c r="C522" s="20">
        <v>4435.7700000000004</v>
      </c>
      <c r="D522" s="20">
        <v>70131</v>
      </c>
      <c r="E522" s="20">
        <v>7525.93</v>
      </c>
      <c r="F522" s="20">
        <v>58.21</v>
      </c>
      <c r="G522" s="20">
        <v>-1566.13</v>
      </c>
      <c r="H522" s="20">
        <v>0</v>
      </c>
      <c r="I522" s="20">
        <v>-37.19</v>
      </c>
      <c r="J522" s="13" t="s">
        <v>402</v>
      </c>
      <c r="K522" s="7" t="e">
        <f>SUMIFS([1]исходный!$I$2:$I$8445,[1]исходный!$A$2:$A$8445,Таблица13[[#This Row],[Лицевой]],[1]исходный!$C$2:$C$8445,"Отопление")</f>
        <v>#VALUE!</v>
      </c>
      <c r="L522" s="7" t="e">
        <f>Таблица13[[#This Row],[Возврат за июль]]+Таблица13[[#This Row],[возврат]]</f>
        <v>#VALUE!</v>
      </c>
      <c r="M522" s="7" t="e">
        <f>SUMIFS([2]Лист2!$H$2:$H$3988,[2]Лист2!$A$2:$A$3988,Таблица13[[#This Row],[Лицевой]])</f>
        <v>#VALUE!</v>
      </c>
    </row>
    <row r="523" spans="1:13" hidden="1" outlineLevel="2" x14ac:dyDescent="0.25">
      <c r="A523" s="16" t="s">
        <v>14</v>
      </c>
      <c r="B523" s="20">
        <v>454154.16</v>
      </c>
      <c r="C523" s="20">
        <v>4435.7700000000004</v>
      </c>
      <c r="D523" s="20">
        <v>70132</v>
      </c>
      <c r="E523" s="20">
        <v>7534.95</v>
      </c>
      <c r="F523" s="20">
        <v>58.28</v>
      </c>
      <c r="G523" s="20">
        <v>-1567.98</v>
      </c>
      <c r="H523" s="20">
        <v>-1139.9000000000001</v>
      </c>
      <c r="I523" s="20">
        <v>-37.229999999999997</v>
      </c>
      <c r="J523" s="13" t="s">
        <v>403</v>
      </c>
      <c r="K523" s="7" t="e">
        <f>SUMIFS([1]исходный!$I$2:$I$8445,[1]исходный!$A$2:$A$8445,Таблица13[[#This Row],[Лицевой]],[1]исходный!$C$2:$C$8445,"Отопление")</f>
        <v>#VALUE!</v>
      </c>
      <c r="L523" s="7" t="e">
        <f>Таблица13[[#This Row],[Возврат за июль]]+Таблица13[[#This Row],[возврат]]</f>
        <v>#VALUE!</v>
      </c>
      <c r="M523" s="7" t="e">
        <f>SUMIFS([2]Лист2!$H$2:$H$3988,[2]Лист2!$A$2:$A$3988,Таблица13[[#This Row],[Лицевой]])</f>
        <v>#VALUE!</v>
      </c>
    </row>
    <row r="524" spans="1:13" hidden="1" outlineLevel="2" x14ac:dyDescent="0.25">
      <c r="A524" s="16" t="s">
        <v>14</v>
      </c>
      <c r="B524" s="20">
        <v>454154.16</v>
      </c>
      <c r="C524" s="20">
        <v>4435.7700000000004</v>
      </c>
      <c r="D524" s="20">
        <v>70133</v>
      </c>
      <c r="E524" s="20">
        <v>4095.88</v>
      </c>
      <c r="F524" s="20">
        <v>31.68</v>
      </c>
      <c r="G524" s="20">
        <v>-852.34</v>
      </c>
      <c r="H524" s="20">
        <v>-619.63</v>
      </c>
      <c r="I524" s="20">
        <v>-20.239999999999998</v>
      </c>
      <c r="J524" s="13" t="s">
        <v>404</v>
      </c>
      <c r="K524" s="7" t="e">
        <f>SUMIFS([1]исходный!$I$2:$I$8445,[1]исходный!$A$2:$A$8445,Таблица13[[#This Row],[Лицевой]],[1]исходный!$C$2:$C$8445,"Отопление")</f>
        <v>#VALUE!</v>
      </c>
      <c r="L524" s="7" t="e">
        <f>Таблица13[[#This Row],[Возврат за июль]]+Таблица13[[#This Row],[возврат]]</f>
        <v>#VALUE!</v>
      </c>
      <c r="M524" s="7" t="e">
        <f>SUMIFS([2]Лист2!$H$2:$H$3988,[2]Лист2!$A$2:$A$3988,Таблица13[[#This Row],[Лицевой]])</f>
        <v>#VALUE!</v>
      </c>
    </row>
    <row r="525" spans="1:13" hidden="1" outlineLevel="2" x14ac:dyDescent="0.25">
      <c r="A525" s="16" t="s">
        <v>14</v>
      </c>
      <c r="B525" s="20">
        <v>454154.16</v>
      </c>
      <c r="C525" s="20">
        <v>4435.7700000000004</v>
      </c>
      <c r="D525" s="20">
        <v>70134</v>
      </c>
      <c r="E525" s="20">
        <v>5492.2</v>
      </c>
      <c r="F525" s="20">
        <v>42.48</v>
      </c>
      <c r="G525" s="20">
        <v>-1142.9100000000001</v>
      </c>
      <c r="H525" s="20">
        <v>0</v>
      </c>
      <c r="I525" s="20">
        <v>-27.14</v>
      </c>
      <c r="J525" s="13" t="s">
        <v>405</v>
      </c>
      <c r="K525" s="7" t="e">
        <f>SUMIFS([1]исходный!$I$2:$I$8445,[1]исходный!$A$2:$A$8445,Таблица13[[#This Row],[Лицевой]],[1]исходный!$C$2:$C$8445,"Отопление")</f>
        <v>#VALUE!</v>
      </c>
      <c r="L525" s="7" t="e">
        <f>Таблица13[[#This Row],[Возврат за июль]]+Таблица13[[#This Row],[возврат]]</f>
        <v>#VALUE!</v>
      </c>
      <c r="M525" s="7" t="e">
        <f>SUMIFS([2]Лист2!$H$2:$H$3988,[2]Лист2!$A$2:$A$3988,Таблица13[[#This Row],[Лицевой]])</f>
        <v>#VALUE!</v>
      </c>
    </row>
    <row r="526" spans="1:13" hidden="1" outlineLevel="2" x14ac:dyDescent="0.25">
      <c r="A526" s="16" t="s">
        <v>14</v>
      </c>
      <c r="B526" s="20">
        <v>454154.16</v>
      </c>
      <c r="C526" s="20">
        <v>4435.7700000000004</v>
      </c>
      <c r="D526" s="20">
        <v>70135</v>
      </c>
      <c r="E526" s="20">
        <v>7514.29</v>
      </c>
      <c r="F526" s="20">
        <v>58.12</v>
      </c>
      <c r="G526" s="20">
        <v>-1563.7</v>
      </c>
      <c r="H526" s="20">
        <v>0</v>
      </c>
      <c r="I526" s="20">
        <v>-37.130000000000003</v>
      </c>
      <c r="J526" s="13" t="s">
        <v>406</v>
      </c>
      <c r="K526" s="7" t="e">
        <f>SUMIFS([1]исходный!$I$2:$I$8445,[1]исходный!$A$2:$A$8445,Таблица13[[#This Row],[Лицевой]],[1]исходный!$C$2:$C$8445,"Отопление")</f>
        <v>#VALUE!</v>
      </c>
      <c r="L526" s="7" t="e">
        <f>Таблица13[[#This Row],[Возврат за июль]]+Таблица13[[#This Row],[возврат]]</f>
        <v>#VALUE!</v>
      </c>
      <c r="M526" s="7" t="e">
        <f>SUMIFS([2]Лист2!$H$2:$H$3988,[2]Лист2!$A$2:$A$3988,Таблица13[[#This Row],[Лицевой]])</f>
        <v>#VALUE!</v>
      </c>
    </row>
    <row r="527" spans="1:13" hidden="1" outlineLevel="2" x14ac:dyDescent="0.25">
      <c r="A527" s="16" t="s">
        <v>14</v>
      </c>
      <c r="B527" s="20">
        <v>454154.16</v>
      </c>
      <c r="C527" s="20">
        <v>4435.7700000000004</v>
      </c>
      <c r="D527" s="20">
        <v>70136</v>
      </c>
      <c r="E527" s="20">
        <v>7476.79</v>
      </c>
      <c r="F527" s="20">
        <v>57.83</v>
      </c>
      <c r="G527" s="20">
        <v>-1555.89</v>
      </c>
      <c r="H527" s="20">
        <v>0</v>
      </c>
      <c r="I527" s="20">
        <v>-36.950000000000003</v>
      </c>
      <c r="J527" s="13" t="s">
        <v>407</v>
      </c>
      <c r="K527" s="7" t="e">
        <f>SUMIFS([1]исходный!$I$2:$I$8445,[1]исходный!$A$2:$A$8445,Таблица13[[#This Row],[Лицевой]],[1]исходный!$C$2:$C$8445,"Отопление")</f>
        <v>#VALUE!</v>
      </c>
      <c r="L527" s="7" t="e">
        <f>Таблица13[[#This Row],[Возврат за июль]]+Таблица13[[#This Row],[возврат]]</f>
        <v>#VALUE!</v>
      </c>
      <c r="M527" s="7" t="e">
        <f>SUMIFS([2]Лист2!$H$2:$H$3988,[2]Лист2!$A$2:$A$3988,Таблица13[[#This Row],[Лицевой]])</f>
        <v>#VALUE!</v>
      </c>
    </row>
    <row r="528" spans="1:13" hidden="1" outlineLevel="2" x14ac:dyDescent="0.25">
      <c r="A528" s="16" t="s">
        <v>14</v>
      </c>
      <c r="B528" s="20">
        <v>454154.16</v>
      </c>
      <c r="C528" s="20">
        <v>4435.7700000000004</v>
      </c>
      <c r="D528" s="20">
        <v>70137</v>
      </c>
      <c r="E528" s="20">
        <v>4125.6099999999997</v>
      </c>
      <c r="F528" s="20">
        <v>31.91</v>
      </c>
      <c r="G528" s="20">
        <v>-858.52</v>
      </c>
      <c r="H528" s="20">
        <v>-624.13</v>
      </c>
      <c r="I528" s="20">
        <v>-20.39</v>
      </c>
      <c r="J528" s="13" t="s">
        <v>408</v>
      </c>
      <c r="K528" s="7" t="e">
        <f>SUMIFS([1]исходный!$I$2:$I$8445,[1]исходный!$A$2:$A$8445,Таблица13[[#This Row],[Лицевой]],[1]исходный!$C$2:$C$8445,"Отопление")</f>
        <v>#VALUE!</v>
      </c>
      <c r="L528" s="7" t="e">
        <f>Таблица13[[#This Row],[Возврат за июль]]+Таблица13[[#This Row],[возврат]]</f>
        <v>#VALUE!</v>
      </c>
      <c r="M528" s="7" t="e">
        <f>SUMIFS([2]Лист2!$H$2:$H$3988,[2]Лист2!$A$2:$A$3988,Таблица13[[#This Row],[Лицевой]])</f>
        <v>#VALUE!</v>
      </c>
    </row>
    <row r="529" spans="1:13" hidden="1" outlineLevel="2" x14ac:dyDescent="0.25">
      <c r="A529" s="16" t="s">
        <v>14</v>
      </c>
      <c r="B529" s="20">
        <v>454154.16</v>
      </c>
      <c r="C529" s="20">
        <v>4435.7700000000004</v>
      </c>
      <c r="D529" s="20">
        <v>70138</v>
      </c>
      <c r="E529" s="20">
        <v>5508.98</v>
      </c>
      <c r="F529" s="20">
        <v>42.61</v>
      </c>
      <c r="G529" s="20">
        <v>-1146.3800000000001</v>
      </c>
      <c r="H529" s="20">
        <v>0</v>
      </c>
      <c r="I529" s="20">
        <v>-27.22</v>
      </c>
      <c r="J529" s="13" t="s">
        <v>385</v>
      </c>
      <c r="K529" s="7" t="e">
        <f>SUMIFS([1]исходный!$I$2:$I$8445,[1]исходный!$A$2:$A$8445,Таблица13[[#This Row],[Лицевой]],[1]исходный!$C$2:$C$8445,"Отопление")</f>
        <v>#VALUE!</v>
      </c>
      <c r="L529" s="7" t="e">
        <f>Таблица13[[#This Row],[Возврат за июль]]+Таблица13[[#This Row],[возврат]]</f>
        <v>#VALUE!</v>
      </c>
      <c r="M529" s="7" t="e">
        <f>SUMIFS([2]Лист2!$H$2:$H$3988,[2]Лист2!$A$2:$A$3988,Таблица13[[#This Row],[Лицевой]])</f>
        <v>#VALUE!</v>
      </c>
    </row>
    <row r="530" spans="1:13" hidden="1" outlineLevel="2" x14ac:dyDescent="0.25">
      <c r="A530" s="16" t="s">
        <v>14</v>
      </c>
      <c r="B530" s="20">
        <v>454154.16</v>
      </c>
      <c r="C530" s="20">
        <v>4435.7700000000004</v>
      </c>
      <c r="D530" s="20">
        <v>70139</v>
      </c>
      <c r="E530" s="20">
        <v>7498.77</v>
      </c>
      <c r="F530" s="20">
        <v>58</v>
      </c>
      <c r="G530" s="20">
        <v>-1560.47</v>
      </c>
      <c r="H530" s="20">
        <v>-1134.42</v>
      </c>
      <c r="I530" s="20">
        <v>-37.049999999999997</v>
      </c>
      <c r="J530" s="13" t="s">
        <v>409</v>
      </c>
      <c r="K530" s="7" t="e">
        <f>SUMIFS([1]исходный!$I$2:$I$8445,[1]исходный!$A$2:$A$8445,Таблица13[[#This Row],[Лицевой]],[1]исходный!$C$2:$C$8445,"Отопление")</f>
        <v>#VALUE!</v>
      </c>
      <c r="L530" s="7" t="e">
        <f>Таблица13[[#This Row],[Возврат за июль]]+Таблица13[[#This Row],[возврат]]</f>
        <v>#VALUE!</v>
      </c>
      <c r="M530" s="7" t="e">
        <f>SUMIFS([2]Лист2!$H$2:$H$3988,[2]Лист2!$A$2:$A$3988,Таблица13[[#This Row],[Лицевой]])</f>
        <v>#VALUE!</v>
      </c>
    </row>
    <row r="531" spans="1:13" hidden="1" outlineLevel="2" x14ac:dyDescent="0.25">
      <c r="A531" s="16" t="s">
        <v>14</v>
      </c>
      <c r="B531" s="20">
        <v>454154.16</v>
      </c>
      <c r="C531" s="20">
        <v>4435.7700000000004</v>
      </c>
      <c r="D531" s="20">
        <v>70140</v>
      </c>
      <c r="E531" s="20">
        <v>7520.73</v>
      </c>
      <c r="F531" s="20">
        <v>58.17</v>
      </c>
      <c r="G531" s="20">
        <v>-1565.02</v>
      </c>
      <c r="H531" s="20">
        <v>0</v>
      </c>
      <c r="I531" s="20">
        <v>-37.17</v>
      </c>
      <c r="J531" s="13" t="s">
        <v>410</v>
      </c>
      <c r="K531" s="7" t="e">
        <f>SUMIFS([1]исходный!$I$2:$I$8445,[1]исходный!$A$2:$A$8445,Таблица13[[#This Row],[Лицевой]],[1]исходный!$C$2:$C$8445,"Отопление")</f>
        <v>#VALUE!</v>
      </c>
      <c r="L531" s="7" t="e">
        <f>Таблица13[[#This Row],[Возврат за июль]]+Таблица13[[#This Row],[возврат]]</f>
        <v>#VALUE!</v>
      </c>
      <c r="M531" s="7" t="e">
        <f>SUMIFS([2]Лист2!$H$2:$H$3988,[2]Лист2!$A$2:$A$3988,Таблица13[[#This Row],[Лицевой]])</f>
        <v>#VALUE!</v>
      </c>
    </row>
    <row r="532" spans="1:13" hidden="1" outlineLevel="2" x14ac:dyDescent="0.25">
      <c r="A532" s="16" t="s">
        <v>14</v>
      </c>
      <c r="B532" s="20">
        <v>454154.16</v>
      </c>
      <c r="C532" s="20">
        <v>4435.7700000000004</v>
      </c>
      <c r="D532" s="20">
        <v>70141</v>
      </c>
      <c r="E532" s="20">
        <v>4095.88</v>
      </c>
      <c r="F532" s="20">
        <v>31.68</v>
      </c>
      <c r="G532" s="20">
        <v>-852.34</v>
      </c>
      <c r="H532" s="20">
        <v>-619.63</v>
      </c>
      <c r="I532" s="20">
        <v>-20.239999999999998</v>
      </c>
      <c r="J532" s="13" t="s">
        <v>404</v>
      </c>
      <c r="K532" s="7" t="e">
        <f>SUMIFS([1]исходный!$I$2:$I$8445,[1]исходный!$A$2:$A$8445,Таблица13[[#This Row],[Лицевой]],[1]исходный!$C$2:$C$8445,"Отопление")</f>
        <v>#VALUE!</v>
      </c>
      <c r="L532" s="7" t="e">
        <f>Таблица13[[#This Row],[Возврат за июль]]+Таблица13[[#This Row],[возврат]]</f>
        <v>#VALUE!</v>
      </c>
      <c r="M532" s="7" t="e">
        <f>SUMIFS([2]Лист2!$H$2:$H$3988,[2]Лист2!$A$2:$A$3988,Таблица13[[#This Row],[Лицевой]])</f>
        <v>#VALUE!</v>
      </c>
    </row>
    <row r="533" spans="1:13" hidden="1" outlineLevel="2" x14ac:dyDescent="0.25">
      <c r="A533" s="16" t="s">
        <v>14</v>
      </c>
      <c r="B533" s="20">
        <v>454154.16</v>
      </c>
      <c r="C533" s="20">
        <v>4435.7700000000004</v>
      </c>
      <c r="D533" s="20">
        <v>70142</v>
      </c>
      <c r="E533" s="20">
        <v>5507.72</v>
      </c>
      <c r="F533" s="20">
        <v>42.6</v>
      </c>
      <c r="G533" s="20">
        <v>-1146.1400000000001</v>
      </c>
      <c r="H533" s="20">
        <v>0</v>
      </c>
      <c r="I533" s="20">
        <v>-27.22</v>
      </c>
      <c r="J533" s="13" t="s">
        <v>345</v>
      </c>
      <c r="K533" s="7" t="e">
        <f>SUMIFS([1]исходный!$I$2:$I$8445,[1]исходный!$A$2:$A$8445,Таблица13[[#This Row],[Лицевой]],[1]исходный!$C$2:$C$8445,"Отопление")</f>
        <v>#VALUE!</v>
      </c>
      <c r="L533" s="7" t="e">
        <f>Таблица13[[#This Row],[Возврат за июль]]+Таблица13[[#This Row],[возврат]]</f>
        <v>#VALUE!</v>
      </c>
      <c r="M533" s="7" t="e">
        <f>SUMIFS([2]Лист2!$H$2:$H$3988,[2]Лист2!$A$2:$A$3988,Таблица13[[#This Row],[Лицевой]])</f>
        <v>#VALUE!</v>
      </c>
    </row>
    <row r="534" spans="1:13" hidden="1" outlineLevel="2" x14ac:dyDescent="0.25">
      <c r="A534" s="16" t="s">
        <v>14</v>
      </c>
      <c r="B534" s="20">
        <v>454154.16</v>
      </c>
      <c r="C534" s="20">
        <v>4435.7700000000004</v>
      </c>
      <c r="D534" s="20">
        <v>70143</v>
      </c>
      <c r="E534" s="20">
        <v>7447.06</v>
      </c>
      <c r="F534" s="20">
        <v>57.6</v>
      </c>
      <c r="G534" s="20">
        <v>-1549.71</v>
      </c>
      <c r="H534" s="20">
        <v>0</v>
      </c>
      <c r="I534" s="20">
        <v>-36.799999999999997</v>
      </c>
      <c r="J534" s="13" t="s">
        <v>411</v>
      </c>
      <c r="K534" s="7" t="e">
        <f>SUMIFS([1]исходный!$I$2:$I$8445,[1]исходный!$A$2:$A$8445,Таблица13[[#This Row],[Лицевой]],[1]исходный!$C$2:$C$8445,"Отопление")</f>
        <v>#VALUE!</v>
      </c>
      <c r="L534" s="7" t="e">
        <f>Таблица13[[#This Row],[Возврат за июль]]+Таблица13[[#This Row],[возврат]]</f>
        <v>#VALUE!</v>
      </c>
      <c r="M534" s="7" t="e">
        <f>SUMIFS([2]Лист2!$H$2:$H$3988,[2]Лист2!$A$2:$A$3988,Таблица13[[#This Row],[Лицевой]])</f>
        <v>#VALUE!</v>
      </c>
    </row>
    <row r="535" spans="1:13" hidden="1" outlineLevel="2" x14ac:dyDescent="0.25">
      <c r="A535" s="16" t="s">
        <v>14</v>
      </c>
      <c r="B535" s="20">
        <v>454154.16</v>
      </c>
      <c r="C535" s="20">
        <v>4435.7700000000004</v>
      </c>
      <c r="D535" s="20">
        <v>70144</v>
      </c>
      <c r="E535" s="20">
        <v>7550.47</v>
      </c>
      <c r="F535" s="20">
        <v>58.4</v>
      </c>
      <c r="G535" s="20">
        <v>-1571.21</v>
      </c>
      <c r="H535" s="20">
        <v>0</v>
      </c>
      <c r="I535" s="20">
        <v>-37.31</v>
      </c>
      <c r="J535" s="13" t="s">
        <v>386</v>
      </c>
      <c r="K535" s="7" t="e">
        <f>SUMIFS([1]исходный!$I$2:$I$8445,[1]исходный!$A$2:$A$8445,Таблица13[[#This Row],[Лицевой]],[1]исходный!$C$2:$C$8445,"Отопление")</f>
        <v>#VALUE!</v>
      </c>
      <c r="L535" s="7" t="e">
        <f>Таблица13[[#This Row],[Возврат за июль]]+Таблица13[[#This Row],[возврат]]</f>
        <v>#VALUE!</v>
      </c>
      <c r="M535" s="7" t="e">
        <f>SUMIFS([2]Лист2!$H$2:$H$3988,[2]Лист2!$A$2:$A$3988,Таблица13[[#This Row],[Лицевой]])</f>
        <v>#VALUE!</v>
      </c>
    </row>
    <row r="536" spans="1:13" hidden="1" outlineLevel="2" x14ac:dyDescent="0.25">
      <c r="A536" s="16" t="s">
        <v>14</v>
      </c>
      <c r="B536" s="20">
        <v>454154.16</v>
      </c>
      <c r="C536" s="20">
        <v>4435.7700000000004</v>
      </c>
      <c r="D536" s="20">
        <v>70145</v>
      </c>
      <c r="E536" s="20">
        <v>4095.88</v>
      </c>
      <c r="F536" s="20">
        <v>31.68</v>
      </c>
      <c r="G536" s="20">
        <v>-852.34</v>
      </c>
      <c r="H536" s="20">
        <v>-619.63</v>
      </c>
      <c r="I536" s="20">
        <v>-20.239999999999998</v>
      </c>
      <c r="J536" s="13" t="s">
        <v>404</v>
      </c>
      <c r="K536" s="7" t="e">
        <f>SUMIFS([1]исходный!$I$2:$I$8445,[1]исходный!$A$2:$A$8445,Таблица13[[#This Row],[Лицевой]],[1]исходный!$C$2:$C$8445,"Отопление")</f>
        <v>#VALUE!</v>
      </c>
      <c r="L536" s="7" t="e">
        <f>Таблица13[[#This Row],[Возврат за июль]]+Таблица13[[#This Row],[возврат]]</f>
        <v>#VALUE!</v>
      </c>
      <c r="M536" s="7" t="e">
        <f>SUMIFS([2]Лист2!$H$2:$H$3988,[2]Лист2!$A$2:$A$3988,Таблица13[[#This Row],[Лицевой]])</f>
        <v>#VALUE!</v>
      </c>
    </row>
    <row r="537" spans="1:13" hidden="1" outlineLevel="2" x14ac:dyDescent="0.25">
      <c r="A537" s="16" t="s">
        <v>14</v>
      </c>
      <c r="B537" s="20">
        <v>454154.16</v>
      </c>
      <c r="C537" s="20">
        <v>4435.7700000000004</v>
      </c>
      <c r="D537" s="20">
        <v>70146</v>
      </c>
      <c r="E537" s="20">
        <v>5559.43</v>
      </c>
      <c r="F537" s="20">
        <v>43</v>
      </c>
      <c r="G537" s="20">
        <v>-1156.9000000000001</v>
      </c>
      <c r="H537" s="20">
        <v>-841.04</v>
      </c>
      <c r="I537" s="20">
        <v>-27.47</v>
      </c>
      <c r="J537" s="13" t="s">
        <v>412</v>
      </c>
      <c r="K537" s="7" t="e">
        <f>SUMIFS([1]исходный!$I$2:$I$8445,[1]исходный!$A$2:$A$8445,Таблица13[[#This Row],[Лицевой]],[1]исходный!$C$2:$C$8445,"Отопление")</f>
        <v>#VALUE!</v>
      </c>
      <c r="L537" s="7" t="e">
        <f>Таблица13[[#This Row],[Возврат за июль]]+Таблица13[[#This Row],[возврат]]</f>
        <v>#VALUE!</v>
      </c>
      <c r="M537" s="7" t="e">
        <f>SUMIFS([2]Лист2!$H$2:$H$3988,[2]Лист2!$A$2:$A$3988,Таблица13[[#This Row],[Лицевой]])</f>
        <v>#VALUE!</v>
      </c>
    </row>
    <row r="538" spans="1:13" hidden="1" outlineLevel="2" x14ac:dyDescent="0.25">
      <c r="A538" s="16" t="s">
        <v>14</v>
      </c>
      <c r="B538" s="20">
        <v>454154.16</v>
      </c>
      <c r="C538" s="20">
        <v>4435.7700000000004</v>
      </c>
      <c r="D538" s="20">
        <v>70147</v>
      </c>
      <c r="E538" s="20">
        <v>7529.81</v>
      </c>
      <c r="F538" s="20">
        <v>58.24</v>
      </c>
      <c r="G538" s="20">
        <v>-1566.94</v>
      </c>
      <c r="H538" s="20">
        <v>0</v>
      </c>
      <c r="I538" s="20">
        <v>-37.21</v>
      </c>
      <c r="J538" s="13" t="s">
        <v>413</v>
      </c>
      <c r="K538" s="7" t="e">
        <f>SUMIFS([1]исходный!$I$2:$I$8445,[1]исходный!$A$2:$A$8445,Таблица13[[#This Row],[Лицевой]],[1]исходный!$C$2:$C$8445,"Отопление")</f>
        <v>#VALUE!</v>
      </c>
      <c r="L538" s="7" t="e">
        <f>Таблица13[[#This Row],[Возврат за июль]]+Таблица13[[#This Row],[возврат]]</f>
        <v>#VALUE!</v>
      </c>
      <c r="M538" s="7" t="e">
        <f>SUMIFS([2]Лист2!$H$2:$H$3988,[2]Лист2!$A$2:$A$3988,Таблица13[[#This Row],[Лицевой]])</f>
        <v>#VALUE!</v>
      </c>
    </row>
    <row r="539" spans="1:13" hidden="1" outlineLevel="2" x14ac:dyDescent="0.25">
      <c r="A539" s="16" t="s">
        <v>14</v>
      </c>
      <c r="B539" s="20">
        <v>454154.16</v>
      </c>
      <c r="C539" s="20">
        <v>4435.7700000000004</v>
      </c>
      <c r="D539" s="20">
        <v>70148</v>
      </c>
      <c r="E539" s="20">
        <v>7519.43</v>
      </c>
      <c r="F539" s="20">
        <v>58.16</v>
      </c>
      <c r="G539" s="20">
        <v>-1564.75</v>
      </c>
      <c r="H539" s="20">
        <v>-1137.55</v>
      </c>
      <c r="I539" s="20">
        <v>-37.15</v>
      </c>
      <c r="J539" s="13" t="s">
        <v>414</v>
      </c>
      <c r="K539" s="7" t="e">
        <f>SUMIFS([1]исходный!$I$2:$I$8445,[1]исходный!$A$2:$A$8445,Таблица13[[#This Row],[Лицевой]],[1]исходный!$C$2:$C$8445,"Отопление")</f>
        <v>#VALUE!</v>
      </c>
      <c r="L539" s="7" t="e">
        <f>Таблица13[[#This Row],[Возврат за июль]]+Таблица13[[#This Row],[возврат]]</f>
        <v>#VALUE!</v>
      </c>
      <c r="M539" s="7" t="e">
        <f>SUMIFS([2]Лист2!$H$2:$H$3988,[2]Лист2!$A$2:$A$3988,Таблица13[[#This Row],[Лицевой]])</f>
        <v>#VALUE!</v>
      </c>
    </row>
    <row r="540" spans="1:13" hidden="1" outlineLevel="2" x14ac:dyDescent="0.25">
      <c r="A540" s="16" t="s">
        <v>14</v>
      </c>
      <c r="B540" s="20">
        <v>454154.16</v>
      </c>
      <c r="C540" s="20">
        <v>4435.7700000000004</v>
      </c>
      <c r="D540" s="20">
        <v>70149</v>
      </c>
      <c r="E540" s="20">
        <v>4097.1899999999996</v>
      </c>
      <c r="F540" s="20">
        <v>31.69</v>
      </c>
      <c r="G540" s="20">
        <v>-852.62</v>
      </c>
      <c r="H540" s="20">
        <v>-619.83000000000004</v>
      </c>
      <c r="I540" s="20">
        <v>-20.25</v>
      </c>
      <c r="J540" s="13" t="s">
        <v>415</v>
      </c>
      <c r="K540" s="7" t="e">
        <f>SUMIFS([1]исходный!$I$2:$I$8445,[1]исходный!$A$2:$A$8445,Таблица13[[#This Row],[Лицевой]],[1]исходный!$C$2:$C$8445,"Отопление")</f>
        <v>#VALUE!</v>
      </c>
      <c r="L540" s="7" t="e">
        <f>Таблица13[[#This Row],[Возврат за июль]]+Таблица13[[#This Row],[возврат]]</f>
        <v>#VALUE!</v>
      </c>
      <c r="M540" s="7" t="e">
        <f>SUMIFS([2]Лист2!$H$2:$H$3988,[2]Лист2!$A$2:$A$3988,Таблица13[[#This Row],[Лицевой]])</f>
        <v>#VALUE!</v>
      </c>
    </row>
    <row r="541" spans="1:13" hidden="1" outlineLevel="2" x14ac:dyDescent="0.25">
      <c r="A541" s="16" t="s">
        <v>14</v>
      </c>
      <c r="B541" s="20">
        <v>454154.16</v>
      </c>
      <c r="C541" s="20">
        <v>4435.7700000000004</v>
      </c>
      <c r="D541" s="20">
        <v>70150</v>
      </c>
      <c r="E541" s="20">
        <v>5550.35</v>
      </c>
      <c r="F541" s="20">
        <v>42.93</v>
      </c>
      <c r="G541" s="20">
        <v>-1154.98</v>
      </c>
      <c r="H541" s="20">
        <v>-839.66</v>
      </c>
      <c r="I541" s="20">
        <v>-27.43</v>
      </c>
      <c r="J541" s="13" t="s">
        <v>416</v>
      </c>
      <c r="K541" s="7" t="e">
        <f>SUMIFS([1]исходный!$I$2:$I$8445,[1]исходный!$A$2:$A$8445,Таблица13[[#This Row],[Лицевой]],[1]исходный!$C$2:$C$8445,"Отопление")</f>
        <v>#VALUE!</v>
      </c>
      <c r="L541" s="7" t="e">
        <f>Таблица13[[#This Row],[Возврат за июль]]+Таблица13[[#This Row],[возврат]]</f>
        <v>#VALUE!</v>
      </c>
      <c r="M541" s="7" t="e">
        <f>SUMIFS([2]Лист2!$H$2:$H$3988,[2]Лист2!$A$2:$A$3988,Таблица13[[#This Row],[Лицевой]])</f>
        <v>#VALUE!</v>
      </c>
    </row>
    <row r="542" spans="1:13" hidden="1" outlineLevel="2" x14ac:dyDescent="0.25">
      <c r="A542" s="16" t="s">
        <v>14</v>
      </c>
      <c r="B542" s="20">
        <v>454154.16</v>
      </c>
      <c r="C542" s="20">
        <v>4435.7700000000004</v>
      </c>
      <c r="D542" s="20">
        <v>70151</v>
      </c>
      <c r="E542" s="20">
        <v>3908.41</v>
      </c>
      <c r="F542" s="20">
        <v>30.23</v>
      </c>
      <c r="G542" s="20">
        <v>-813.33</v>
      </c>
      <c r="H542" s="20">
        <v>0</v>
      </c>
      <c r="I542" s="20">
        <v>-19.309999999999999</v>
      </c>
      <c r="J542" s="13" t="s">
        <v>417</v>
      </c>
      <c r="K542" s="7" t="e">
        <f>SUMIFS([1]исходный!$I$2:$I$8445,[1]исходный!$A$2:$A$8445,Таблица13[[#This Row],[Лицевой]],[1]исходный!$C$2:$C$8445,"Отопление")</f>
        <v>#VALUE!</v>
      </c>
      <c r="L542" s="7" t="e">
        <f>Таблица13[[#This Row],[Возврат за июль]]+Таблица13[[#This Row],[возврат]]</f>
        <v>#VALUE!</v>
      </c>
      <c r="M542" s="7" t="e">
        <f>SUMIFS([2]Лист2!$H$2:$H$3988,[2]Лист2!$A$2:$A$3988,Таблица13[[#This Row],[Лицевой]])</f>
        <v>#VALUE!</v>
      </c>
    </row>
    <row r="543" spans="1:13" hidden="1" outlineLevel="2" x14ac:dyDescent="0.25">
      <c r="A543" s="16" t="s">
        <v>14</v>
      </c>
      <c r="B543" s="20">
        <v>454154.16</v>
      </c>
      <c r="C543" s="20">
        <v>4435.7700000000004</v>
      </c>
      <c r="D543" s="20">
        <v>70152</v>
      </c>
      <c r="E543" s="20">
        <v>7476.79</v>
      </c>
      <c r="F543" s="20">
        <v>57.83</v>
      </c>
      <c r="G543" s="20">
        <v>-1555.89</v>
      </c>
      <c r="H543" s="20">
        <v>0</v>
      </c>
      <c r="I543" s="20">
        <v>-36.950000000000003</v>
      </c>
      <c r="J543" s="13" t="s">
        <v>407</v>
      </c>
      <c r="K543" s="7" t="e">
        <f>SUMIFS([1]исходный!$I$2:$I$8445,[1]исходный!$A$2:$A$8445,Таблица13[[#This Row],[Лицевой]],[1]исходный!$C$2:$C$8445,"Отопление")</f>
        <v>#VALUE!</v>
      </c>
      <c r="L543" s="7" t="e">
        <f>Таблица13[[#This Row],[Возврат за июль]]+Таблица13[[#This Row],[возврат]]</f>
        <v>#VALUE!</v>
      </c>
      <c r="M543" s="7" t="e">
        <f>SUMIFS([2]Лист2!$H$2:$H$3988,[2]Лист2!$A$2:$A$3988,Таблица13[[#This Row],[Лицевой]])</f>
        <v>#VALUE!</v>
      </c>
    </row>
    <row r="544" spans="1:13" hidden="1" outlineLevel="2" x14ac:dyDescent="0.25">
      <c r="A544" s="16" t="s">
        <v>14</v>
      </c>
      <c r="B544" s="20">
        <v>454154.16</v>
      </c>
      <c r="C544" s="20">
        <v>4435.7700000000004</v>
      </c>
      <c r="D544" s="20">
        <v>70153</v>
      </c>
      <c r="E544" s="20">
        <v>4106.21</v>
      </c>
      <c r="F544" s="20">
        <v>31.76</v>
      </c>
      <c r="G544" s="20">
        <v>-854.48</v>
      </c>
      <c r="H544" s="20">
        <v>0</v>
      </c>
      <c r="I544" s="20">
        <v>-20.29</v>
      </c>
      <c r="J544" s="13" t="s">
        <v>418</v>
      </c>
      <c r="K544" s="7" t="e">
        <f>SUMIFS([1]исходный!$I$2:$I$8445,[1]исходный!$A$2:$A$8445,Таблица13[[#This Row],[Лицевой]],[1]исходный!$C$2:$C$8445,"Отопление")</f>
        <v>#VALUE!</v>
      </c>
      <c r="L544" s="7" t="e">
        <f>Таблица13[[#This Row],[Возврат за июль]]+Таблица13[[#This Row],[возврат]]</f>
        <v>#VALUE!</v>
      </c>
      <c r="M544" s="7" t="e">
        <f>SUMIFS([2]Лист2!$H$2:$H$3988,[2]Лист2!$A$2:$A$3988,Таблица13[[#This Row],[Лицевой]])</f>
        <v>#VALUE!</v>
      </c>
    </row>
    <row r="545" spans="1:13" hidden="1" outlineLevel="2" x14ac:dyDescent="0.25">
      <c r="A545" s="16" t="s">
        <v>14</v>
      </c>
      <c r="B545" s="20">
        <v>454154.16</v>
      </c>
      <c r="C545" s="20">
        <v>4435.7700000000004</v>
      </c>
      <c r="D545" s="20">
        <v>70154</v>
      </c>
      <c r="E545" s="20">
        <v>5558.12</v>
      </c>
      <c r="F545" s="20">
        <v>42.99</v>
      </c>
      <c r="G545" s="20">
        <v>-1156.6099999999999</v>
      </c>
      <c r="H545" s="20">
        <v>0</v>
      </c>
      <c r="I545" s="20">
        <v>-27.46</v>
      </c>
      <c r="J545" s="13" t="s">
        <v>419</v>
      </c>
      <c r="K545" s="7" t="e">
        <f>SUMIFS([1]исходный!$I$2:$I$8445,[1]исходный!$A$2:$A$8445,Таблица13[[#This Row],[Лицевой]],[1]исходный!$C$2:$C$8445,"Отопление")</f>
        <v>#VALUE!</v>
      </c>
      <c r="L545" s="7" t="e">
        <f>Таблица13[[#This Row],[Возврат за июль]]+Таблица13[[#This Row],[возврат]]</f>
        <v>#VALUE!</v>
      </c>
      <c r="M545" s="7" t="e">
        <f>SUMIFS([2]Лист2!$H$2:$H$3988,[2]Лист2!$A$2:$A$3988,Таблица13[[#This Row],[Лицевой]])</f>
        <v>#VALUE!</v>
      </c>
    </row>
    <row r="546" spans="1:13" hidden="1" outlineLevel="2" x14ac:dyDescent="0.25">
      <c r="A546" s="16" t="s">
        <v>14</v>
      </c>
      <c r="B546" s="20">
        <v>454154.16</v>
      </c>
      <c r="C546" s="20">
        <v>4435.7700000000004</v>
      </c>
      <c r="D546" s="20">
        <v>70155</v>
      </c>
      <c r="E546" s="20">
        <v>3903.22</v>
      </c>
      <c r="F546" s="20">
        <v>30.19</v>
      </c>
      <c r="G546" s="20">
        <v>-812.23</v>
      </c>
      <c r="H546" s="20">
        <v>0</v>
      </c>
      <c r="I546" s="20">
        <v>-19.28</v>
      </c>
      <c r="J546" s="13" t="s">
        <v>420</v>
      </c>
      <c r="K546" s="7" t="e">
        <f>SUMIFS([1]исходный!$I$2:$I$8445,[1]исходный!$A$2:$A$8445,Таблица13[[#This Row],[Лицевой]],[1]исходный!$C$2:$C$8445,"Отопление")</f>
        <v>#VALUE!</v>
      </c>
      <c r="L546" s="7" t="e">
        <f>Таблица13[[#This Row],[Возврат за июль]]+Таблица13[[#This Row],[возврат]]</f>
        <v>#VALUE!</v>
      </c>
      <c r="M546" s="7" t="e">
        <f>SUMIFS([2]Лист2!$H$2:$H$3988,[2]Лист2!$A$2:$A$3988,Таблица13[[#This Row],[Лицевой]])</f>
        <v>#VALUE!</v>
      </c>
    </row>
    <row r="547" spans="1:13" hidden="1" outlineLevel="2" x14ac:dyDescent="0.25">
      <c r="A547" s="16" t="s">
        <v>14</v>
      </c>
      <c r="B547" s="20">
        <v>454154.16</v>
      </c>
      <c r="C547" s="20">
        <v>4435.7700000000004</v>
      </c>
      <c r="D547" s="20">
        <v>70156</v>
      </c>
      <c r="E547" s="20">
        <v>7487.13</v>
      </c>
      <c r="F547" s="20">
        <v>57.91</v>
      </c>
      <c r="G547" s="20">
        <v>-1558.04</v>
      </c>
      <c r="H547" s="20">
        <v>0</v>
      </c>
      <c r="I547" s="20">
        <v>-36.99</v>
      </c>
      <c r="J547" s="13" t="s">
        <v>421</v>
      </c>
      <c r="K547" s="7" t="e">
        <f>SUMIFS([1]исходный!$I$2:$I$8445,[1]исходный!$A$2:$A$8445,Таблица13[[#This Row],[Лицевой]],[1]исходный!$C$2:$C$8445,"Отопление")</f>
        <v>#VALUE!</v>
      </c>
      <c r="L547" s="7" t="e">
        <f>Таблица13[[#This Row],[Возврат за июль]]+Таблица13[[#This Row],[возврат]]</f>
        <v>#VALUE!</v>
      </c>
      <c r="M547" s="7" t="e">
        <f>SUMIFS([2]Лист2!$H$2:$H$3988,[2]Лист2!$A$2:$A$3988,Таблица13[[#This Row],[Лицевой]])</f>
        <v>#VALUE!</v>
      </c>
    </row>
    <row r="548" spans="1:13" hidden="1" outlineLevel="2" x14ac:dyDescent="0.25">
      <c r="A548" s="16" t="s">
        <v>14</v>
      </c>
      <c r="B548" s="20">
        <v>454154.16</v>
      </c>
      <c r="C548" s="20">
        <v>4435.7700000000004</v>
      </c>
      <c r="D548" s="20">
        <v>70157</v>
      </c>
      <c r="E548" s="20">
        <v>4115.28</v>
      </c>
      <c r="F548" s="20">
        <v>31.83</v>
      </c>
      <c r="G548" s="20">
        <v>-856.38</v>
      </c>
      <c r="H548" s="20">
        <v>0</v>
      </c>
      <c r="I548" s="20">
        <v>-20.34</v>
      </c>
      <c r="J548" s="13" t="s">
        <v>396</v>
      </c>
      <c r="K548" s="7" t="e">
        <f>SUMIFS([1]исходный!$I$2:$I$8445,[1]исходный!$A$2:$A$8445,Таблица13[[#This Row],[Лицевой]],[1]исходный!$C$2:$C$8445,"Отопление")</f>
        <v>#VALUE!</v>
      </c>
      <c r="L548" s="7" t="e">
        <f>Таблица13[[#This Row],[Возврат за июль]]+Таблица13[[#This Row],[возврат]]</f>
        <v>#VALUE!</v>
      </c>
      <c r="M548" s="7" t="e">
        <f>SUMIFS([2]Лист2!$H$2:$H$3988,[2]Лист2!$A$2:$A$3988,Таблица13[[#This Row],[Лицевой]])</f>
        <v>#VALUE!</v>
      </c>
    </row>
    <row r="549" spans="1:13" hidden="1" outlineLevel="2" x14ac:dyDescent="0.25">
      <c r="A549" s="16" t="s">
        <v>14</v>
      </c>
      <c r="B549" s="20">
        <v>454154.16</v>
      </c>
      <c r="C549" s="20">
        <v>4435.7700000000004</v>
      </c>
      <c r="D549" s="20">
        <v>70158</v>
      </c>
      <c r="E549" s="20">
        <v>5494.77</v>
      </c>
      <c r="F549" s="20">
        <v>42.5</v>
      </c>
      <c r="G549" s="20">
        <v>-1143.43</v>
      </c>
      <c r="H549" s="20">
        <v>-831.26</v>
      </c>
      <c r="I549" s="20">
        <v>-27.15</v>
      </c>
      <c r="J549" s="13" t="s">
        <v>422</v>
      </c>
      <c r="K549" s="7" t="e">
        <f>SUMIFS([1]исходный!$I$2:$I$8445,[1]исходный!$A$2:$A$8445,Таблица13[[#This Row],[Лицевой]],[1]исходный!$C$2:$C$8445,"Отопление")</f>
        <v>#VALUE!</v>
      </c>
      <c r="L549" s="7" t="e">
        <f>Таблица13[[#This Row],[Возврат за июль]]+Таблица13[[#This Row],[возврат]]</f>
        <v>#VALUE!</v>
      </c>
      <c r="M549" s="7" t="e">
        <f>SUMIFS([2]Лист2!$H$2:$H$3988,[2]Лист2!$A$2:$A$3988,Таблица13[[#This Row],[Лицевой]])</f>
        <v>#VALUE!</v>
      </c>
    </row>
    <row r="550" spans="1:13" hidden="1" outlineLevel="2" x14ac:dyDescent="0.25">
      <c r="A550" s="16" t="s">
        <v>14</v>
      </c>
      <c r="B550" s="20">
        <v>454154.16</v>
      </c>
      <c r="C550" s="20">
        <v>4435.7700000000004</v>
      </c>
      <c r="D550" s="20">
        <v>70159</v>
      </c>
      <c r="E550" s="20">
        <v>3917.48</v>
      </c>
      <c r="F550" s="20">
        <v>30.3</v>
      </c>
      <c r="G550" s="20">
        <v>-815.23</v>
      </c>
      <c r="H550" s="20">
        <v>0</v>
      </c>
      <c r="I550" s="20">
        <v>-19.36</v>
      </c>
      <c r="J550" s="13" t="s">
        <v>356</v>
      </c>
      <c r="K550" s="7" t="e">
        <f>SUMIFS([1]исходный!$I$2:$I$8445,[1]исходный!$A$2:$A$8445,Таблица13[[#This Row],[Лицевой]],[1]исходный!$C$2:$C$8445,"Отопление")</f>
        <v>#VALUE!</v>
      </c>
      <c r="L550" s="7" t="e">
        <f>Таблица13[[#This Row],[Возврат за июль]]+Таблица13[[#This Row],[возврат]]</f>
        <v>#VALUE!</v>
      </c>
      <c r="M550" s="7" t="e">
        <f>SUMIFS([2]Лист2!$H$2:$H$3988,[2]Лист2!$A$2:$A$3988,Таблица13[[#This Row],[Лицевой]])</f>
        <v>#VALUE!</v>
      </c>
    </row>
    <row r="551" spans="1:13" hidden="1" outlineLevel="2" x14ac:dyDescent="0.25">
      <c r="A551" s="16" t="s">
        <v>14</v>
      </c>
      <c r="B551" s="20">
        <v>454154.16</v>
      </c>
      <c r="C551" s="20">
        <v>4435.7700000000004</v>
      </c>
      <c r="D551" s="20">
        <v>70160</v>
      </c>
      <c r="E551" s="20">
        <v>7496.19</v>
      </c>
      <c r="F551" s="20">
        <v>57.98</v>
      </c>
      <c r="G551" s="20">
        <v>-1559.94</v>
      </c>
      <c r="H551" s="20">
        <v>0</v>
      </c>
      <c r="I551" s="20">
        <v>-37.049999999999997</v>
      </c>
      <c r="J551" s="13" t="s">
        <v>423</v>
      </c>
      <c r="K551" s="7" t="e">
        <f>SUMIFS([1]исходный!$I$2:$I$8445,[1]исходный!$A$2:$A$8445,Таблица13[[#This Row],[Лицевой]],[1]исходный!$C$2:$C$8445,"Отопление")</f>
        <v>#VALUE!</v>
      </c>
      <c r="L551" s="7" t="e">
        <f>Таблица13[[#This Row],[Возврат за июль]]+Таблица13[[#This Row],[возврат]]</f>
        <v>#VALUE!</v>
      </c>
      <c r="M551" s="7" t="e">
        <f>SUMIFS([2]Лист2!$H$2:$H$3988,[2]Лист2!$A$2:$A$3988,Таблица13[[#This Row],[Лицевой]])</f>
        <v>#VALUE!</v>
      </c>
    </row>
    <row r="552" spans="1:13" hidden="1" outlineLevel="2" x14ac:dyDescent="0.25">
      <c r="A552" s="16" t="s">
        <v>14</v>
      </c>
      <c r="B552" s="20">
        <v>454154.16</v>
      </c>
      <c r="C552" s="20">
        <v>4435.7700000000004</v>
      </c>
      <c r="D552" s="20">
        <v>70161</v>
      </c>
      <c r="E552" s="20">
        <v>4108.78</v>
      </c>
      <c r="F552" s="20">
        <v>31.78</v>
      </c>
      <c r="G552" s="20">
        <v>-855</v>
      </c>
      <c r="H552" s="20">
        <v>0</v>
      </c>
      <c r="I552" s="20">
        <v>-20.3</v>
      </c>
      <c r="J552" s="13" t="s">
        <v>424</v>
      </c>
      <c r="K552" s="7" t="e">
        <f>SUMIFS([1]исходный!$I$2:$I$8445,[1]исходный!$A$2:$A$8445,Таблица13[[#This Row],[Лицевой]],[1]исходный!$C$2:$C$8445,"Отопление")</f>
        <v>#VALUE!</v>
      </c>
      <c r="L552" s="7" t="e">
        <f>Таблица13[[#This Row],[Возврат за июль]]+Таблица13[[#This Row],[возврат]]</f>
        <v>#VALUE!</v>
      </c>
      <c r="M552" s="7" t="e">
        <f>SUMIFS([2]Лист2!$H$2:$H$3988,[2]Лист2!$A$2:$A$3988,Таблица13[[#This Row],[Лицевой]])</f>
        <v>#VALUE!</v>
      </c>
    </row>
    <row r="553" spans="1:13" hidden="1" outlineLevel="2" x14ac:dyDescent="0.25">
      <c r="A553" s="16" t="s">
        <v>14</v>
      </c>
      <c r="B553" s="20">
        <v>454154.16</v>
      </c>
      <c r="C553" s="20">
        <v>4435.7700000000004</v>
      </c>
      <c r="D553" s="20">
        <v>70162</v>
      </c>
      <c r="E553" s="20">
        <v>5507.72</v>
      </c>
      <c r="F553" s="20">
        <v>42.6</v>
      </c>
      <c r="G553" s="20">
        <v>-1146.1400000000001</v>
      </c>
      <c r="H553" s="20">
        <v>0</v>
      </c>
      <c r="I553" s="20">
        <v>-27.22</v>
      </c>
      <c r="J553" s="13" t="s">
        <v>345</v>
      </c>
      <c r="K553" s="7" t="e">
        <f>SUMIFS([1]исходный!$I$2:$I$8445,[1]исходный!$A$2:$A$8445,Таблица13[[#This Row],[Лицевой]],[1]исходный!$C$2:$C$8445,"Отопление")</f>
        <v>#VALUE!</v>
      </c>
      <c r="L553" s="7" t="e">
        <f>Таблица13[[#This Row],[Возврат за июль]]+Таблица13[[#This Row],[возврат]]</f>
        <v>#VALUE!</v>
      </c>
      <c r="M553" s="7" t="e">
        <f>SUMIFS([2]Лист2!$H$2:$H$3988,[2]Лист2!$A$2:$A$3988,Таблица13[[#This Row],[Лицевой]])</f>
        <v>#VALUE!</v>
      </c>
    </row>
    <row r="554" spans="1:13" hidden="1" outlineLevel="2" x14ac:dyDescent="0.25">
      <c r="A554" s="16" t="s">
        <v>14</v>
      </c>
      <c r="B554" s="20">
        <v>454154.16</v>
      </c>
      <c r="C554" s="20">
        <v>4435.7700000000004</v>
      </c>
      <c r="D554" s="20">
        <v>70163</v>
      </c>
      <c r="E554" s="20">
        <v>3914.85</v>
      </c>
      <c r="F554" s="20">
        <v>30.28</v>
      </c>
      <c r="G554" s="20">
        <v>-814.65</v>
      </c>
      <c r="H554" s="20">
        <v>0</v>
      </c>
      <c r="I554" s="20">
        <v>-19.350000000000001</v>
      </c>
      <c r="J554" s="13" t="s">
        <v>348</v>
      </c>
      <c r="K554" s="7" t="e">
        <f>SUMIFS([1]исходный!$I$2:$I$8445,[1]исходный!$A$2:$A$8445,Таблица13[[#This Row],[Лицевой]],[1]исходный!$C$2:$C$8445,"Отопление")</f>
        <v>#VALUE!</v>
      </c>
      <c r="L554" s="7" t="e">
        <f>Таблица13[[#This Row],[Возврат за июль]]+Таблица13[[#This Row],[возврат]]</f>
        <v>#VALUE!</v>
      </c>
      <c r="M554" s="7" t="e">
        <f>SUMIFS([2]Лист2!$H$2:$H$3988,[2]Лист2!$A$2:$A$3988,Таблица13[[#This Row],[Лицевой]])</f>
        <v>#VALUE!</v>
      </c>
    </row>
    <row r="555" spans="1:13" hidden="1" outlineLevel="2" x14ac:dyDescent="0.25">
      <c r="A555" s="16" t="s">
        <v>14</v>
      </c>
      <c r="B555" s="20">
        <v>454154.16</v>
      </c>
      <c r="C555" s="20">
        <v>4435.7700000000004</v>
      </c>
      <c r="D555" s="20">
        <v>70164</v>
      </c>
      <c r="E555" s="20">
        <v>7551.78</v>
      </c>
      <c r="F555" s="20">
        <v>58.41</v>
      </c>
      <c r="G555" s="20">
        <v>-1571.5</v>
      </c>
      <c r="H555" s="20">
        <v>-1142.44</v>
      </c>
      <c r="I555" s="20">
        <v>-37.32</v>
      </c>
      <c r="J555" s="13" t="s">
        <v>425</v>
      </c>
      <c r="K555" s="7" t="e">
        <f>SUMIFS([1]исходный!$I$2:$I$8445,[1]исходный!$A$2:$A$8445,Таблица13[[#This Row],[Лицевой]],[1]исходный!$C$2:$C$8445,"Отопление")</f>
        <v>#VALUE!</v>
      </c>
      <c r="L555" s="7" t="e">
        <f>Таблица13[[#This Row],[Возврат за июль]]+Таблица13[[#This Row],[возврат]]</f>
        <v>#VALUE!</v>
      </c>
      <c r="M555" s="7" t="e">
        <f>SUMIFS([2]Лист2!$H$2:$H$3988,[2]Лист2!$A$2:$A$3988,Таблица13[[#This Row],[Лицевой]])</f>
        <v>#VALUE!</v>
      </c>
    </row>
    <row r="556" spans="1:13" hidden="1" outlineLevel="2" x14ac:dyDescent="0.25">
      <c r="A556" s="16" t="s">
        <v>14</v>
      </c>
      <c r="B556" s="20">
        <v>454154.16</v>
      </c>
      <c r="C556" s="20">
        <v>4435.7700000000004</v>
      </c>
      <c r="D556" s="20">
        <v>70165</v>
      </c>
      <c r="E556" s="20">
        <v>4121.7299999999996</v>
      </c>
      <c r="F556" s="20">
        <v>31.88</v>
      </c>
      <c r="G556" s="20">
        <v>-857.71</v>
      </c>
      <c r="H556" s="20">
        <v>0</v>
      </c>
      <c r="I556" s="20">
        <v>-20.37</v>
      </c>
      <c r="J556" s="13" t="s">
        <v>426</v>
      </c>
      <c r="K556" s="7" t="e">
        <f>SUMIFS([1]исходный!$I$2:$I$8445,[1]исходный!$A$2:$A$8445,Таблица13[[#This Row],[Лицевой]],[1]исходный!$C$2:$C$8445,"Отопление")</f>
        <v>#VALUE!</v>
      </c>
      <c r="L556" s="7" t="e">
        <f>Таблица13[[#This Row],[Возврат за июль]]+Таблица13[[#This Row],[возврат]]</f>
        <v>#VALUE!</v>
      </c>
      <c r="M556" s="7" t="e">
        <f>SUMIFS([2]Лист2!$H$2:$H$3988,[2]Лист2!$A$2:$A$3988,Таблица13[[#This Row],[Лицевой]])</f>
        <v>#VALUE!</v>
      </c>
    </row>
    <row r="557" spans="1:13" hidden="1" outlineLevel="2" x14ac:dyDescent="0.25">
      <c r="A557" s="16" t="s">
        <v>14</v>
      </c>
      <c r="B557" s="20">
        <v>454154.16</v>
      </c>
      <c r="C557" s="20">
        <v>4435.7700000000004</v>
      </c>
      <c r="D557" s="20">
        <v>70166</v>
      </c>
      <c r="E557" s="20">
        <v>5505.1</v>
      </c>
      <c r="F557" s="20">
        <v>42.58</v>
      </c>
      <c r="G557" s="20">
        <v>-1145.57</v>
      </c>
      <c r="H557" s="20">
        <v>-832.82</v>
      </c>
      <c r="I557" s="20">
        <v>-27.2</v>
      </c>
      <c r="J557" s="13" t="s">
        <v>427</v>
      </c>
      <c r="K557" s="7" t="e">
        <f>SUMIFS([1]исходный!$I$2:$I$8445,[1]исходный!$A$2:$A$8445,Таблица13[[#This Row],[Лицевой]],[1]исходный!$C$2:$C$8445,"Отопление")</f>
        <v>#VALUE!</v>
      </c>
      <c r="L557" s="7" t="e">
        <f>Таблица13[[#This Row],[Возврат за июль]]+Таблица13[[#This Row],[возврат]]</f>
        <v>#VALUE!</v>
      </c>
      <c r="M557" s="7" t="e">
        <f>SUMIFS([2]Лист2!$H$2:$H$3988,[2]Лист2!$A$2:$A$3988,Таблица13[[#This Row],[Лицевой]])</f>
        <v>#VALUE!</v>
      </c>
    </row>
    <row r="558" spans="1:13" hidden="1" outlineLevel="2" x14ac:dyDescent="0.25">
      <c r="A558" s="16" t="s">
        <v>14</v>
      </c>
      <c r="B558" s="20">
        <v>454154.16</v>
      </c>
      <c r="C558" s="20">
        <v>4435.7700000000004</v>
      </c>
      <c r="D558" s="20">
        <v>70167</v>
      </c>
      <c r="E558" s="20">
        <v>3909.71</v>
      </c>
      <c r="F558" s="20">
        <v>30.24</v>
      </c>
      <c r="G558" s="20">
        <v>-813.6</v>
      </c>
      <c r="H558" s="20">
        <v>-591.47</v>
      </c>
      <c r="I558" s="20">
        <v>-19.329999999999998</v>
      </c>
      <c r="J558" s="13" t="s">
        <v>352</v>
      </c>
      <c r="K558" s="7" t="e">
        <f>SUMIFS([1]исходный!$I$2:$I$8445,[1]исходный!$A$2:$A$8445,Таблица13[[#This Row],[Лицевой]],[1]исходный!$C$2:$C$8445,"Отопление")</f>
        <v>#VALUE!</v>
      </c>
      <c r="L558" s="7" t="e">
        <f>Таблица13[[#This Row],[Возврат за июль]]+Таблица13[[#This Row],[возврат]]</f>
        <v>#VALUE!</v>
      </c>
      <c r="M558" s="7" t="e">
        <f>SUMIFS([2]Лист2!$H$2:$H$3988,[2]Лист2!$A$2:$A$3988,Таблица13[[#This Row],[Лицевой]])</f>
        <v>#VALUE!</v>
      </c>
    </row>
    <row r="559" spans="1:13" s="3" customFormat="1" outlineLevel="1" collapsed="1" x14ac:dyDescent="0.25">
      <c r="A559" s="16" t="s">
        <v>14</v>
      </c>
      <c r="B559" s="20">
        <f>B558</f>
        <v>454154.16</v>
      </c>
      <c r="C559" s="20">
        <f>C558</f>
        <v>4435.7700000000004</v>
      </c>
      <c r="D559" s="20"/>
      <c r="E559" s="20">
        <f>SUM(E459:E558)</f>
        <v>573496.13999999955</v>
      </c>
      <c r="F559" s="20">
        <f t="shared" ref="F559:I559" si="6">SUM(F459:F558)</f>
        <v>4435.7699999999986</v>
      </c>
      <c r="G559" s="20">
        <f t="shared" si="6"/>
        <v>-119341.96999999999</v>
      </c>
      <c r="H559" s="20">
        <f t="shared" si="6"/>
        <v>-40654.580000000009</v>
      </c>
      <c r="I559" s="20">
        <f t="shared" si="6"/>
        <v>-2834.0399999999995</v>
      </c>
      <c r="J559" s="13"/>
      <c r="K559" s="7" t="e">
        <f>SUMIFS([1]исходный!$I$2:$I$8445,[1]исходный!$A$2:$A$8445,Таблица13[[#This Row],[Лицевой]],[1]исходный!$C$2:$C$8445,"Отопление")</f>
        <v>#VALUE!</v>
      </c>
      <c r="L559" s="7" t="e">
        <f>Таблица13[[#This Row],[Возврат за июль]]+Таблица13[[#This Row],[возврат]]</f>
        <v>#VALUE!</v>
      </c>
      <c r="M559" s="7" t="e">
        <f>SUMIFS([2]Лист2!$H$2:$H$3988,[2]Лист2!$A$2:$A$3988,Таблица13[[#This Row],[Лицевой]])</f>
        <v>#VALUE!</v>
      </c>
    </row>
    <row r="560" spans="1:13" hidden="1" outlineLevel="2" x14ac:dyDescent="0.25">
      <c r="A560" s="16" t="s">
        <v>15</v>
      </c>
      <c r="B560" s="20">
        <v>423286.14</v>
      </c>
      <c r="C560" s="20">
        <v>2862.51</v>
      </c>
      <c r="D560" s="20">
        <v>70168</v>
      </c>
      <c r="E560" s="20">
        <v>6837.32</v>
      </c>
      <c r="F560" s="20">
        <v>44.31</v>
      </c>
      <c r="G560" s="20">
        <v>-285.10000000000002</v>
      </c>
      <c r="H560" s="20">
        <v>0</v>
      </c>
      <c r="I560" s="20">
        <v>-34.18</v>
      </c>
      <c r="J560" s="13" t="s">
        <v>428</v>
      </c>
      <c r="K560" s="7" t="e">
        <f>SUMIFS([1]исходный!$I$2:$I$8445,[1]исходный!$A$2:$A$8445,Таблица13[[#This Row],[Лицевой]],[1]исходный!$C$2:$C$8445,"Отопление")</f>
        <v>#VALUE!</v>
      </c>
      <c r="L560" s="7" t="e">
        <f>Таблица13[[#This Row],[Возврат за июль]]+Таблица13[[#This Row],[возврат]]</f>
        <v>#VALUE!</v>
      </c>
      <c r="M560" s="7" t="e">
        <f>SUMIFS([2]Лист2!$H$2:$H$3988,[2]Лист2!$A$2:$A$3988,Таблица13[[#This Row],[Лицевой]])</f>
        <v>#VALUE!</v>
      </c>
    </row>
    <row r="561" spans="1:13" hidden="1" outlineLevel="2" x14ac:dyDescent="0.25">
      <c r="A561" s="16" t="s">
        <v>15</v>
      </c>
      <c r="B561" s="20">
        <v>423286.14</v>
      </c>
      <c r="C561" s="20">
        <v>2862.51</v>
      </c>
      <c r="D561" s="20">
        <v>70169</v>
      </c>
      <c r="E561" s="20">
        <v>6891.31</v>
      </c>
      <c r="F561" s="20">
        <v>44.66</v>
      </c>
      <c r="G561" s="20">
        <v>-287.33</v>
      </c>
      <c r="H561" s="20">
        <v>0</v>
      </c>
      <c r="I561" s="20">
        <v>-34.450000000000003</v>
      </c>
      <c r="J561" s="13" t="s">
        <v>429</v>
      </c>
      <c r="K561" s="7" t="e">
        <f>SUMIFS([1]исходный!$I$2:$I$8445,[1]исходный!$A$2:$A$8445,Таблица13[[#This Row],[Лицевой]],[1]исходный!$C$2:$C$8445,"Отопление")</f>
        <v>#VALUE!</v>
      </c>
      <c r="L561" s="7" t="e">
        <f>Таблица13[[#This Row],[Возврат за июль]]+Таблица13[[#This Row],[возврат]]</f>
        <v>#VALUE!</v>
      </c>
      <c r="M561" s="7" t="e">
        <f>SUMIFS([2]Лист2!$H$2:$H$3988,[2]Лист2!$A$2:$A$3988,Таблица13[[#This Row],[Лицевой]])</f>
        <v>#VALUE!</v>
      </c>
    </row>
    <row r="562" spans="1:13" hidden="1" outlineLevel="2" x14ac:dyDescent="0.25">
      <c r="A562" s="16" t="s">
        <v>15</v>
      </c>
      <c r="B562" s="20">
        <v>423286.14</v>
      </c>
      <c r="C562" s="20">
        <v>2862.51</v>
      </c>
      <c r="D562" s="20">
        <v>70170</v>
      </c>
      <c r="E562" s="20">
        <v>5152.2700000000004</v>
      </c>
      <c r="F562" s="20">
        <v>33.39</v>
      </c>
      <c r="G562" s="20">
        <v>-214.81</v>
      </c>
      <c r="H562" s="20">
        <v>0</v>
      </c>
      <c r="I562" s="20">
        <v>-25.76</v>
      </c>
      <c r="J562" s="13" t="s">
        <v>430</v>
      </c>
      <c r="K562" s="7" t="e">
        <f>SUMIFS([1]исходный!$I$2:$I$8445,[1]исходный!$A$2:$A$8445,Таблица13[[#This Row],[Лицевой]],[1]исходный!$C$2:$C$8445,"Отопление")</f>
        <v>#VALUE!</v>
      </c>
      <c r="L562" s="7" t="e">
        <f>Таблица13[[#This Row],[Возврат за июль]]+Таблица13[[#This Row],[возврат]]</f>
        <v>#VALUE!</v>
      </c>
      <c r="M562" s="7" t="e">
        <f>SUMIFS([2]Лист2!$H$2:$H$3988,[2]Лист2!$A$2:$A$3988,Таблица13[[#This Row],[Лицевой]])</f>
        <v>#VALUE!</v>
      </c>
    </row>
    <row r="563" spans="1:13" hidden="1" outlineLevel="2" x14ac:dyDescent="0.25">
      <c r="A563" s="16" t="s">
        <v>15</v>
      </c>
      <c r="B563" s="20">
        <v>423286.14</v>
      </c>
      <c r="C563" s="20">
        <v>2862.51</v>
      </c>
      <c r="D563" s="20">
        <v>70171</v>
      </c>
      <c r="E563" s="20">
        <v>6953.04</v>
      </c>
      <c r="F563" s="20">
        <v>45.06</v>
      </c>
      <c r="G563" s="20">
        <v>-289.91000000000003</v>
      </c>
      <c r="H563" s="20">
        <v>-1064.24</v>
      </c>
      <c r="I563" s="20">
        <v>-34.76</v>
      </c>
      <c r="J563" s="13" t="s">
        <v>431</v>
      </c>
      <c r="K563" s="7" t="e">
        <f>SUMIFS([1]исходный!$I$2:$I$8445,[1]исходный!$A$2:$A$8445,Таблица13[[#This Row],[Лицевой]],[1]исходный!$C$2:$C$8445,"Отопление")</f>
        <v>#VALUE!</v>
      </c>
      <c r="L563" s="7" t="e">
        <f>Таблица13[[#This Row],[Возврат за июль]]+Таблица13[[#This Row],[возврат]]</f>
        <v>#VALUE!</v>
      </c>
      <c r="M563" s="7" t="e">
        <f>SUMIFS([2]Лист2!$H$2:$H$3988,[2]Лист2!$A$2:$A$3988,Таблица13[[#This Row],[Лицевой]])</f>
        <v>#VALUE!</v>
      </c>
    </row>
    <row r="564" spans="1:13" hidden="1" outlineLevel="2" x14ac:dyDescent="0.25">
      <c r="A564" s="16" t="s">
        <v>15</v>
      </c>
      <c r="B564" s="20">
        <v>423286.14</v>
      </c>
      <c r="C564" s="20">
        <v>2862.51</v>
      </c>
      <c r="D564" s="20">
        <v>70172</v>
      </c>
      <c r="E564" s="20">
        <v>6650.6</v>
      </c>
      <c r="F564" s="20">
        <v>43.1</v>
      </c>
      <c r="G564" s="20">
        <v>-277.3</v>
      </c>
      <c r="H564" s="20">
        <v>-1017.95</v>
      </c>
      <c r="I564" s="20">
        <v>-33.25</v>
      </c>
      <c r="J564" s="13" t="s">
        <v>432</v>
      </c>
      <c r="K564" s="7" t="e">
        <f>SUMIFS([1]исходный!$I$2:$I$8445,[1]исходный!$A$2:$A$8445,Таблица13[[#This Row],[Лицевой]],[1]исходный!$C$2:$C$8445,"Отопление")</f>
        <v>#VALUE!</v>
      </c>
      <c r="L564" s="7" t="e">
        <f>Таблица13[[#This Row],[Возврат за июль]]+Таблица13[[#This Row],[возврат]]</f>
        <v>#VALUE!</v>
      </c>
      <c r="M564" s="7" t="e">
        <f>SUMIFS([2]Лист2!$H$2:$H$3988,[2]Лист2!$A$2:$A$3988,Таблица13[[#This Row],[Лицевой]])</f>
        <v>#VALUE!</v>
      </c>
    </row>
    <row r="565" spans="1:13" hidden="1" outlineLevel="2" x14ac:dyDescent="0.25">
      <c r="A565" s="16" t="s">
        <v>15</v>
      </c>
      <c r="B565" s="20">
        <v>423286.14</v>
      </c>
      <c r="C565" s="20">
        <v>2862.51</v>
      </c>
      <c r="D565" s="20">
        <v>70173</v>
      </c>
      <c r="E565" s="20">
        <v>6888.24</v>
      </c>
      <c r="F565" s="20">
        <v>44.64</v>
      </c>
      <c r="G565" s="20">
        <v>-287.22000000000003</v>
      </c>
      <c r="H565" s="20">
        <v>-1054.33</v>
      </c>
      <c r="I565" s="20">
        <v>-34.44</v>
      </c>
      <c r="J565" s="13" t="s">
        <v>433</v>
      </c>
      <c r="K565" s="7" t="e">
        <f>SUMIFS([1]исходный!$I$2:$I$8445,[1]исходный!$A$2:$A$8445,Таблица13[[#This Row],[Лицевой]],[1]исходный!$C$2:$C$8445,"Отопление")</f>
        <v>#VALUE!</v>
      </c>
      <c r="L565" s="7" t="e">
        <f>Таблица13[[#This Row],[Возврат за июль]]+Таблица13[[#This Row],[возврат]]</f>
        <v>#VALUE!</v>
      </c>
      <c r="M565" s="7" t="e">
        <f>SUMIFS([2]Лист2!$H$2:$H$3988,[2]Лист2!$A$2:$A$3988,Таблица13[[#This Row],[Лицевой]])</f>
        <v>#VALUE!</v>
      </c>
    </row>
    <row r="566" spans="1:13" hidden="1" outlineLevel="2" x14ac:dyDescent="0.25">
      <c r="A566" s="16" t="s">
        <v>15</v>
      </c>
      <c r="B566" s="20">
        <v>423286.14</v>
      </c>
      <c r="C566" s="20">
        <v>2862.51</v>
      </c>
      <c r="D566" s="20">
        <v>70174</v>
      </c>
      <c r="E566" s="20">
        <v>5379.11</v>
      </c>
      <c r="F566" s="20">
        <v>34.86</v>
      </c>
      <c r="G566" s="20">
        <v>-224.28</v>
      </c>
      <c r="H566" s="20">
        <v>0</v>
      </c>
      <c r="I566" s="20">
        <v>-26.89</v>
      </c>
      <c r="J566" s="13" t="s">
        <v>434</v>
      </c>
      <c r="K566" s="7" t="e">
        <f>SUMIFS([1]исходный!$I$2:$I$8445,[1]исходный!$A$2:$A$8445,Таблица13[[#This Row],[Лицевой]],[1]исходный!$C$2:$C$8445,"Отопление")</f>
        <v>#VALUE!</v>
      </c>
      <c r="L566" s="7" t="e">
        <f>Таблица13[[#This Row],[Возврат за июль]]+Таблица13[[#This Row],[возврат]]</f>
        <v>#VALUE!</v>
      </c>
      <c r="M566" s="7" t="e">
        <f>SUMIFS([2]Лист2!$H$2:$H$3988,[2]Лист2!$A$2:$A$3988,Таблица13[[#This Row],[Лицевой]])</f>
        <v>#VALUE!</v>
      </c>
    </row>
    <row r="567" spans="1:13" hidden="1" outlineLevel="2" x14ac:dyDescent="0.25">
      <c r="A567" s="16" t="s">
        <v>15</v>
      </c>
      <c r="B567" s="20">
        <v>423286.14</v>
      </c>
      <c r="C567" s="20">
        <v>2862.51</v>
      </c>
      <c r="D567" s="20">
        <v>70175</v>
      </c>
      <c r="E567" s="20">
        <v>6965.42</v>
      </c>
      <c r="F567" s="20">
        <v>45.14</v>
      </c>
      <c r="G567" s="20">
        <v>-290.45999999999998</v>
      </c>
      <c r="H567" s="20">
        <v>0</v>
      </c>
      <c r="I567" s="20">
        <v>-34.83</v>
      </c>
      <c r="J567" s="13" t="s">
        <v>435</v>
      </c>
      <c r="K567" s="7" t="e">
        <f>SUMIFS([1]исходный!$I$2:$I$8445,[1]исходный!$A$2:$A$8445,Таблица13[[#This Row],[Лицевой]],[1]исходный!$C$2:$C$8445,"Отопление")</f>
        <v>#VALUE!</v>
      </c>
      <c r="L567" s="7" t="e">
        <f>Таблица13[[#This Row],[Возврат за июль]]+Таблица13[[#This Row],[возврат]]</f>
        <v>#VALUE!</v>
      </c>
      <c r="M567" s="7" t="e">
        <f>SUMIFS([2]Лист2!$H$2:$H$3988,[2]Лист2!$A$2:$A$3988,Таблица13[[#This Row],[Лицевой]])</f>
        <v>#VALUE!</v>
      </c>
    </row>
    <row r="568" spans="1:13" hidden="1" outlineLevel="2" x14ac:dyDescent="0.25">
      <c r="A568" s="16" t="s">
        <v>15</v>
      </c>
      <c r="B568" s="20">
        <v>423286.14</v>
      </c>
      <c r="C568" s="20">
        <v>2862.51</v>
      </c>
      <c r="D568" s="20">
        <v>70176</v>
      </c>
      <c r="E568" s="20">
        <v>6784.85</v>
      </c>
      <c r="F568" s="20">
        <v>43.97</v>
      </c>
      <c r="G568" s="20">
        <v>-282.89999999999998</v>
      </c>
      <c r="H568" s="20">
        <v>-1038.5</v>
      </c>
      <c r="I568" s="20">
        <v>-33.92</v>
      </c>
      <c r="J568" s="13" t="s">
        <v>436</v>
      </c>
      <c r="K568" s="7" t="e">
        <f>SUMIFS([1]исходный!$I$2:$I$8445,[1]исходный!$A$2:$A$8445,Таблица13[[#This Row],[Лицевой]],[1]исходный!$C$2:$C$8445,"Отопление")</f>
        <v>#VALUE!</v>
      </c>
      <c r="L568" s="7" t="e">
        <f>Таблица13[[#This Row],[Возврат за июль]]+Таблица13[[#This Row],[возврат]]</f>
        <v>#VALUE!</v>
      </c>
      <c r="M568" s="7" t="e">
        <f>SUMIFS([2]Лист2!$H$2:$H$3988,[2]Лист2!$A$2:$A$3988,Таблица13[[#This Row],[Лицевой]])</f>
        <v>#VALUE!</v>
      </c>
    </row>
    <row r="569" spans="1:13" hidden="1" outlineLevel="2" x14ac:dyDescent="0.25">
      <c r="A569" s="16" t="s">
        <v>15</v>
      </c>
      <c r="B569" s="20">
        <v>423286.14</v>
      </c>
      <c r="C569" s="20">
        <v>2862.51</v>
      </c>
      <c r="D569" s="20">
        <v>70177</v>
      </c>
      <c r="E569" s="20">
        <v>6741.65</v>
      </c>
      <c r="F569" s="20">
        <v>43.69</v>
      </c>
      <c r="G569" s="20">
        <v>-281.11</v>
      </c>
      <c r="H569" s="20">
        <v>0</v>
      </c>
      <c r="I569" s="20">
        <v>-33.71</v>
      </c>
      <c r="J569" s="13" t="s">
        <v>437</v>
      </c>
      <c r="K569" s="7" t="e">
        <f>SUMIFS([1]исходный!$I$2:$I$8445,[1]исходный!$A$2:$A$8445,Таблица13[[#This Row],[Лицевой]],[1]исходный!$C$2:$C$8445,"Отопление")</f>
        <v>#VALUE!</v>
      </c>
      <c r="L569" s="7" t="e">
        <f>Таблица13[[#This Row],[Возврат за июль]]+Таблица13[[#This Row],[возврат]]</f>
        <v>#VALUE!</v>
      </c>
      <c r="M569" s="7" t="e">
        <f>SUMIFS([2]Лист2!$H$2:$H$3988,[2]Лист2!$A$2:$A$3988,Таблица13[[#This Row],[Лицевой]])</f>
        <v>#VALUE!</v>
      </c>
    </row>
    <row r="570" spans="1:13" hidden="1" outlineLevel="2" x14ac:dyDescent="0.25">
      <c r="A570" s="16" t="s">
        <v>15</v>
      </c>
      <c r="B570" s="20">
        <v>423286.14</v>
      </c>
      <c r="C570" s="20">
        <v>2862.51</v>
      </c>
      <c r="D570" s="20">
        <v>70178</v>
      </c>
      <c r="E570" s="20">
        <v>5374.5</v>
      </c>
      <c r="F570" s="20">
        <v>34.83</v>
      </c>
      <c r="G570" s="20">
        <v>-224.11</v>
      </c>
      <c r="H570" s="20">
        <v>0</v>
      </c>
      <c r="I570" s="20">
        <v>-26.87</v>
      </c>
      <c r="J570" s="13" t="s">
        <v>438</v>
      </c>
      <c r="K570" s="7" t="e">
        <f>SUMIFS([1]исходный!$I$2:$I$8445,[1]исходный!$A$2:$A$8445,Таблица13[[#This Row],[Лицевой]],[1]исходный!$C$2:$C$8445,"Отопление")</f>
        <v>#VALUE!</v>
      </c>
      <c r="L570" s="7" t="e">
        <f>Таблица13[[#This Row],[Возврат за июль]]+Таблица13[[#This Row],[возврат]]</f>
        <v>#VALUE!</v>
      </c>
      <c r="M570" s="7" t="e">
        <f>SUMIFS([2]Лист2!$H$2:$H$3988,[2]Лист2!$A$2:$A$3988,Таблица13[[#This Row],[Лицевой]])</f>
        <v>#VALUE!</v>
      </c>
    </row>
    <row r="571" spans="1:13" hidden="1" outlineLevel="2" x14ac:dyDescent="0.25">
      <c r="A571" s="16" t="s">
        <v>15</v>
      </c>
      <c r="B571" s="20">
        <v>423286.14</v>
      </c>
      <c r="C571" s="20">
        <v>2862.51</v>
      </c>
      <c r="D571" s="20">
        <v>70179</v>
      </c>
      <c r="E571" s="20">
        <v>7067.22</v>
      </c>
      <c r="F571" s="20">
        <v>45.8</v>
      </c>
      <c r="G571" s="20">
        <v>-294.67</v>
      </c>
      <c r="H571" s="20">
        <v>0</v>
      </c>
      <c r="I571" s="20">
        <v>-35.33</v>
      </c>
      <c r="J571" s="13" t="s">
        <v>439</v>
      </c>
      <c r="K571" s="7" t="e">
        <f>SUMIFS([1]исходный!$I$2:$I$8445,[1]исходный!$A$2:$A$8445,Таблица13[[#This Row],[Лицевой]],[1]исходный!$C$2:$C$8445,"Отопление")</f>
        <v>#VALUE!</v>
      </c>
      <c r="L571" s="7" t="e">
        <f>Таблица13[[#This Row],[Возврат за июль]]+Таблица13[[#This Row],[возврат]]</f>
        <v>#VALUE!</v>
      </c>
      <c r="M571" s="7" t="e">
        <f>SUMIFS([2]Лист2!$H$2:$H$3988,[2]Лист2!$A$2:$A$3988,Таблица13[[#This Row],[Лицевой]])</f>
        <v>#VALUE!</v>
      </c>
    </row>
    <row r="572" spans="1:13" hidden="1" outlineLevel="2" x14ac:dyDescent="0.25">
      <c r="A572" s="16" t="s">
        <v>15</v>
      </c>
      <c r="B572" s="20">
        <v>423286.14</v>
      </c>
      <c r="C572" s="20">
        <v>2862.51</v>
      </c>
      <c r="D572" s="20">
        <v>70180</v>
      </c>
      <c r="E572" s="20">
        <v>6778.72</v>
      </c>
      <c r="F572" s="20">
        <v>43.93</v>
      </c>
      <c r="G572" s="20">
        <v>-282.69</v>
      </c>
      <c r="H572" s="20">
        <v>0</v>
      </c>
      <c r="I572" s="20">
        <v>-33.89</v>
      </c>
      <c r="J572" s="13" t="s">
        <v>440</v>
      </c>
      <c r="K572" s="7" t="e">
        <f>SUMIFS([1]исходный!$I$2:$I$8445,[1]исходный!$A$2:$A$8445,Таблица13[[#This Row],[Лицевой]],[1]исходный!$C$2:$C$8445,"Отопление")</f>
        <v>#VALUE!</v>
      </c>
      <c r="L572" s="7" t="e">
        <f>Таблица13[[#This Row],[Возврат за июль]]+Таблица13[[#This Row],[возврат]]</f>
        <v>#VALUE!</v>
      </c>
      <c r="M572" s="7" t="e">
        <f>SUMIFS([2]Лист2!$H$2:$H$3988,[2]Лист2!$A$2:$A$3988,Таблица13[[#This Row],[Лицевой]])</f>
        <v>#VALUE!</v>
      </c>
    </row>
    <row r="573" spans="1:13" hidden="1" outlineLevel="2" x14ac:dyDescent="0.25">
      <c r="A573" s="16" t="s">
        <v>15</v>
      </c>
      <c r="B573" s="20">
        <v>423286.14</v>
      </c>
      <c r="C573" s="20">
        <v>2862.51</v>
      </c>
      <c r="D573" s="20">
        <v>70181</v>
      </c>
      <c r="E573" s="20">
        <v>6707.72</v>
      </c>
      <c r="F573" s="20">
        <v>43.47</v>
      </c>
      <c r="G573" s="20">
        <v>-279.70999999999998</v>
      </c>
      <c r="H573" s="20">
        <v>0</v>
      </c>
      <c r="I573" s="20">
        <v>-33.54</v>
      </c>
      <c r="J573" s="13" t="s">
        <v>441</v>
      </c>
      <c r="K573" s="7" t="e">
        <f>SUMIFS([1]исходный!$I$2:$I$8445,[1]исходный!$A$2:$A$8445,Таблица13[[#This Row],[Лицевой]],[1]исходный!$C$2:$C$8445,"Отопление")</f>
        <v>#VALUE!</v>
      </c>
      <c r="L573" s="7" t="e">
        <f>Таблица13[[#This Row],[Возврат за июль]]+Таблица13[[#This Row],[возврат]]</f>
        <v>#VALUE!</v>
      </c>
      <c r="M573" s="7" t="e">
        <f>SUMIFS([2]Лист2!$H$2:$H$3988,[2]Лист2!$A$2:$A$3988,Таблица13[[#This Row],[Лицевой]])</f>
        <v>#VALUE!</v>
      </c>
    </row>
    <row r="574" spans="1:13" hidden="1" outlineLevel="2" x14ac:dyDescent="0.25">
      <c r="A574" s="16" t="s">
        <v>15</v>
      </c>
      <c r="B574" s="20">
        <v>423286.14</v>
      </c>
      <c r="C574" s="20">
        <v>2862.51</v>
      </c>
      <c r="D574" s="20">
        <v>70182</v>
      </c>
      <c r="E574" s="20">
        <v>5331.3</v>
      </c>
      <c r="F574" s="20">
        <v>34.549999999999997</v>
      </c>
      <c r="G574" s="20">
        <v>-222.31</v>
      </c>
      <c r="H574" s="20">
        <v>0</v>
      </c>
      <c r="I574" s="20">
        <v>-26.66</v>
      </c>
      <c r="J574" s="13" t="s">
        <v>442</v>
      </c>
      <c r="K574" s="7" t="e">
        <f>SUMIFS([1]исходный!$I$2:$I$8445,[1]исходный!$A$2:$A$8445,Таблица13[[#This Row],[Лицевой]],[1]исходный!$C$2:$C$8445,"Отопление")</f>
        <v>#VALUE!</v>
      </c>
      <c r="L574" s="7" t="e">
        <f>Таблица13[[#This Row],[Возврат за июль]]+Таблица13[[#This Row],[возврат]]</f>
        <v>#VALUE!</v>
      </c>
      <c r="M574" s="7" t="e">
        <f>SUMIFS([2]Лист2!$H$2:$H$3988,[2]Лист2!$A$2:$A$3988,Таблица13[[#This Row],[Лицевой]])</f>
        <v>#VALUE!</v>
      </c>
    </row>
    <row r="575" spans="1:13" hidden="1" outlineLevel="2" x14ac:dyDescent="0.25">
      <c r="A575" s="16" t="s">
        <v>15</v>
      </c>
      <c r="B575" s="20">
        <v>423286.14</v>
      </c>
      <c r="C575" s="20">
        <v>2862.51</v>
      </c>
      <c r="D575" s="20">
        <v>70183</v>
      </c>
      <c r="E575" s="20">
        <v>7013.22</v>
      </c>
      <c r="F575" s="20">
        <v>45.45</v>
      </c>
      <c r="G575" s="20">
        <v>-292.42</v>
      </c>
      <c r="H575" s="20">
        <v>0</v>
      </c>
      <c r="I575" s="20">
        <v>-35.07</v>
      </c>
      <c r="J575" s="13" t="s">
        <v>443</v>
      </c>
      <c r="K575" s="7" t="e">
        <f>SUMIFS([1]исходный!$I$2:$I$8445,[1]исходный!$A$2:$A$8445,Таблица13[[#This Row],[Лицевой]],[1]исходный!$C$2:$C$8445,"Отопление")</f>
        <v>#VALUE!</v>
      </c>
      <c r="L575" s="7" t="e">
        <f>Таблица13[[#This Row],[Возврат за июль]]+Таблица13[[#This Row],[возврат]]</f>
        <v>#VALUE!</v>
      </c>
      <c r="M575" s="7" t="e">
        <f>SUMIFS([2]Лист2!$H$2:$H$3988,[2]Лист2!$A$2:$A$3988,Таблица13[[#This Row],[Лицевой]])</f>
        <v>#VALUE!</v>
      </c>
    </row>
    <row r="576" spans="1:13" hidden="1" outlineLevel="2" x14ac:dyDescent="0.25">
      <c r="A576" s="16" t="s">
        <v>15</v>
      </c>
      <c r="B576" s="20">
        <v>423286.14</v>
      </c>
      <c r="C576" s="20">
        <v>2862.51</v>
      </c>
      <c r="D576" s="20">
        <v>70184</v>
      </c>
      <c r="E576" s="20">
        <v>6650.6</v>
      </c>
      <c r="F576" s="20">
        <v>43.1</v>
      </c>
      <c r="G576" s="20">
        <v>-277.3</v>
      </c>
      <c r="H576" s="20">
        <v>0</v>
      </c>
      <c r="I576" s="20">
        <v>-33.25</v>
      </c>
      <c r="J576" s="13" t="s">
        <v>432</v>
      </c>
      <c r="K576" s="7" t="e">
        <f>SUMIFS([1]исходный!$I$2:$I$8445,[1]исходный!$A$2:$A$8445,Таблица13[[#This Row],[Лицевой]],[1]исходный!$C$2:$C$8445,"Отопление")</f>
        <v>#VALUE!</v>
      </c>
      <c r="L576" s="7" t="e">
        <f>Таблица13[[#This Row],[Возврат за июль]]+Таблица13[[#This Row],[возврат]]</f>
        <v>#VALUE!</v>
      </c>
      <c r="M576" s="7" t="e">
        <f>SUMIFS([2]Лист2!$H$2:$H$3988,[2]Лист2!$A$2:$A$3988,Таблица13[[#This Row],[Лицевой]])</f>
        <v>#VALUE!</v>
      </c>
    </row>
    <row r="577" spans="1:13" hidden="1" outlineLevel="2" x14ac:dyDescent="0.25">
      <c r="A577" s="16" t="s">
        <v>15</v>
      </c>
      <c r="B577" s="20">
        <v>423286.14</v>
      </c>
      <c r="C577" s="20">
        <v>2862.51</v>
      </c>
      <c r="D577" s="20">
        <v>70185</v>
      </c>
      <c r="E577" s="20">
        <v>6679.93</v>
      </c>
      <c r="F577" s="20">
        <v>43.29</v>
      </c>
      <c r="G577" s="20">
        <v>-278.54000000000002</v>
      </c>
      <c r="H577" s="20">
        <v>0</v>
      </c>
      <c r="I577" s="20">
        <v>-33.4</v>
      </c>
      <c r="J577" s="13" t="s">
        <v>444</v>
      </c>
      <c r="K577" s="7" t="e">
        <f>SUMIFS([1]исходный!$I$2:$I$8445,[1]исходный!$A$2:$A$8445,Таблица13[[#This Row],[Лицевой]],[1]исходный!$C$2:$C$8445,"Отопление")</f>
        <v>#VALUE!</v>
      </c>
      <c r="L577" s="7" t="e">
        <f>Таблица13[[#This Row],[Возврат за июль]]+Таблица13[[#This Row],[возврат]]</f>
        <v>#VALUE!</v>
      </c>
      <c r="M577" s="7" t="e">
        <f>SUMIFS([2]Лист2!$H$2:$H$3988,[2]Лист2!$A$2:$A$3988,Таблица13[[#This Row],[Лицевой]])</f>
        <v>#VALUE!</v>
      </c>
    </row>
    <row r="578" spans="1:13" hidden="1" outlineLevel="2" x14ac:dyDescent="0.25">
      <c r="A578" s="16" t="s">
        <v>15</v>
      </c>
      <c r="B578" s="20">
        <v>423286.14</v>
      </c>
      <c r="C578" s="20">
        <v>2862.51</v>
      </c>
      <c r="D578" s="20">
        <v>70186</v>
      </c>
      <c r="E578" s="20">
        <v>5218.6499999999996</v>
      </c>
      <c r="F578" s="20">
        <v>33.82</v>
      </c>
      <c r="G578" s="20">
        <v>-217.61</v>
      </c>
      <c r="H578" s="20">
        <v>0</v>
      </c>
      <c r="I578" s="20">
        <v>-26.1</v>
      </c>
      <c r="J578" s="13" t="s">
        <v>445</v>
      </c>
      <c r="K578" s="7" t="e">
        <f>SUMIFS([1]исходный!$I$2:$I$8445,[1]исходный!$A$2:$A$8445,Таблица13[[#This Row],[Лицевой]],[1]исходный!$C$2:$C$8445,"Отопление")</f>
        <v>#VALUE!</v>
      </c>
      <c r="L578" s="7" t="e">
        <f>Таблица13[[#This Row],[Возврат за июль]]+Таблица13[[#This Row],[возврат]]</f>
        <v>#VALUE!</v>
      </c>
      <c r="M578" s="7" t="e">
        <f>SUMIFS([2]Лист2!$H$2:$H$3988,[2]Лист2!$A$2:$A$3988,Таблица13[[#This Row],[Лицевой]])</f>
        <v>#VALUE!</v>
      </c>
    </row>
    <row r="579" spans="1:13" hidden="1" outlineLevel="2" x14ac:dyDescent="0.25">
      <c r="A579" s="16" t="s">
        <v>15</v>
      </c>
      <c r="B579" s="20">
        <v>423286.14</v>
      </c>
      <c r="C579" s="20">
        <v>2862.51</v>
      </c>
      <c r="D579" s="20">
        <v>70187</v>
      </c>
      <c r="E579" s="20">
        <v>4741.8500000000004</v>
      </c>
      <c r="F579" s="20">
        <v>30.73</v>
      </c>
      <c r="G579" s="20">
        <v>-197.73</v>
      </c>
      <c r="H579" s="20">
        <v>0</v>
      </c>
      <c r="I579" s="20">
        <v>-23.71</v>
      </c>
      <c r="J579" s="13" t="s">
        <v>446</v>
      </c>
      <c r="K579" s="7" t="e">
        <f>SUMIFS([1]исходный!$I$2:$I$8445,[1]исходный!$A$2:$A$8445,Таблица13[[#This Row],[Лицевой]],[1]исходный!$C$2:$C$8445,"Отопление")</f>
        <v>#VALUE!</v>
      </c>
      <c r="L579" s="7" t="e">
        <f>Таблица13[[#This Row],[Возврат за июль]]+Таблица13[[#This Row],[возврат]]</f>
        <v>#VALUE!</v>
      </c>
      <c r="M579" s="7" t="e">
        <f>SUMIFS([2]Лист2!$H$2:$H$3988,[2]Лист2!$A$2:$A$3988,Таблица13[[#This Row],[Лицевой]])</f>
        <v>#VALUE!</v>
      </c>
    </row>
    <row r="580" spans="1:13" hidden="1" outlineLevel="2" x14ac:dyDescent="0.25">
      <c r="A580" s="16" t="s">
        <v>15</v>
      </c>
      <c r="B580" s="20">
        <v>423286.14</v>
      </c>
      <c r="C580" s="20">
        <v>2862.51</v>
      </c>
      <c r="D580" s="20">
        <v>75544</v>
      </c>
      <c r="E580" s="20">
        <v>2371.69</v>
      </c>
      <c r="F580" s="20">
        <v>15.37</v>
      </c>
      <c r="G580" s="20">
        <v>-98.89</v>
      </c>
      <c r="H580" s="20">
        <v>0</v>
      </c>
      <c r="I580" s="20">
        <v>-11.86</v>
      </c>
      <c r="J580" s="13" t="s">
        <v>447</v>
      </c>
      <c r="K580" s="7" t="e">
        <f>SUMIFS([1]исходный!$I$2:$I$8445,[1]исходный!$A$2:$A$8445,Таблица13[[#This Row],[Лицевой]],[1]исходный!$C$2:$C$8445,"Отопление")</f>
        <v>#VALUE!</v>
      </c>
      <c r="L580" s="7" t="e">
        <f>Таблица13[[#This Row],[Возврат за июль]]+Таблица13[[#This Row],[возврат]]</f>
        <v>#VALUE!</v>
      </c>
      <c r="M580" s="7" t="e">
        <f>SUMIFS([2]Лист2!$H$2:$H$3988,[2]Лист2!$A$2:$A$3988,Таблица13[[#This Row],[Лицевой]])</f>
        <v>#VALUE!</v>
      </c>
    </row>
    <row r="581" spans="1:13" hidden="1" outlineLevel="2" x14ac:dyDescent="0.25">
      <c r="A581" s="16" t="s">
        <v>15</v>
      </c>
      <c r="B581" s="20">
        <v>423286.14</v>
      </c>
      <c r="C581" s="20">
        <v>2862.51</v>
      </c>
      <c r="D581" s="20">
        <v>70188</v>
      </c>
      <c r="E581" s="20">
        <v>6897.51</v>
      </c>
      <c r="F581" s="20">
        <v>44.7</v>
      </c>
      <c r="G581" s="20">
        <v>-287.62</v>
      </c>
      <c r="H581" s="20">
        <v>0</v>
      </c>
      <c r="I581" s="20">
        <v>-34.479999999999997</v>
      </c>
      <c r="J581" s="13" t="s">
        <v>448</v>
      </c>
      <c r="K581" s="7" t="e">
        <f>SUMIFS([1]исходный!$I$2:$I$8445,[1]исходный!$A$2:$A$8445,Таблица13[[#This Row],[Лицевой]],[1]исходный!$C$2:$C$8445,"Отопление")</f>
        <v>#VALUE!</v>
      </c>
      <c r="L581" s="7" t="e">
        <f>Таблица13[[#This Row],[Возврат за июль]]+Таблица13[[#This Row],[возврат]]</f>
        <v>#VALUE!</v>
      </c>
      <c r="M581" s="7" t="e">
        <f>SUMIFS([2]Лист2!$H$2:$H$3988,[2]Лист2!$A$2:$A$3988,Таблица13[[#This Row],[Лицевой]])</f>
        <v>#VALUE!</v>
      </c>
    </row>
    <row r="582" spans="1:13" hidden="1" outlineLevel="2" x14ac:dyDescent="0.25">
      <c r="A582" s="16" t="s">
        <v>15</v>
      </c>
      <c r="B582" s="20">
        <v>423286.14</v>
      </c>
      <c r="C582" s="20">
        <v>2862.51</v>
      </c>
      <c r="D582" s="20">
        <v>70189</v>
      </c>
      <c r="E582" s="20">
        <v>4627.66</v>
      </c>
      <c r="F582" s="20">
        <v>29.99</v>
      </c>
      <c r="G582" s="20">
        <v>-192.97</v>
      </c>
      <c r="H582" s="20">
        <v>0</v>
      </c>
      <c r="I582" s="20">
        <v>-23.14</v>
      </c>
      <c r="J582" s="13" t="s">
        <v>449</v>
      </c>
      <c r="K582" s="7" t="e">
        <f>SUMIFS([1]исходный!$I$2:$I$8445,[1]исходный!$A$2:$A$8445,Таблица13[[#This Row],[Лицевой]],[1]исходный!$C$2:$C$8445,"Отопление")</f>
        <v>#VALUE!</v>
      </c>
      <c r="L582" s="7" t="e">
        <f>Таблица13[[#This Row],[Возврат за июль]]+Таблица13[[#This Row],[возврат]]</f>
        <v>#VALUE!</v>
      </c>
      <c r="M582" s="7" t="e">
        <f>SUMIFS([2]Лист2!$H$2:$H$3988,[2]Лист2!$A$2:$A$3988,Таблица13[[#This Row],[Лицевой]])</f>
        <v>#VALUE!</v>
      </c>
    </row>
    <row r="583" spans="1:13" hidden="1" outlineLevel="2" x14ac:dyDescent="0.25">
      <c r="A583" s="16" t="s">
        <v>15</v>
      </c>
      <c r="B583" s="20">
        <v>423286.14</v>
      </c>
      <c r="C583" s="20">
        <v>2862.51</v>
      </c>
      <c r="D583" s="20">
        <v>70190</v>
      </c>
      <c r="E583" s="20">
        <v>6807.99</v>
      </c>
      <c r="F583" s="20">
        <v>44.12</v>
      </c>
      <c r="G583" s="20">
        <v>-283.86</v>
      </c>
      <c r="H583" s="20">
        <v>-1042.04</v>
      </c>
      <c r="I583" s="20">
        <v>-34.03</v>
      </c>
      <c r="J583" s="13" t="s">
        <v>450</v>
      </c>
      <c r="K583" s="7" t="e">
        <f>SUMIFS([1]исходный!$I$2:$I$8445,[1]исходный!$A$2:$A$8445,Таблица13[[#This Row],[Лицевой]],[1]исходный!$C$2:$C$8445,"Отопление")</f>
        <v>#VALUE!</v>
      </c>
      <c r="L583" s="7" t="e">
        <f>Таблица13[[#This Row],[Возврат за июль]]+Таблица13[[#This Row],[возврат]]</f>
        <v>#VALUE!</v>
      </c>
      <c r="M583" s="7" t="e">
        <f>SUMIFS([2]Лист2!$H$2:$H$3988,[2]Лист2!$A$2:$A$3988,Таблица13[[#This Row],[Лицевой]])</f>
        <v>#VALUE!</v>
      </c>
    </row>
    <row r="584" spans="1:13" hidden="1" outlineLevel="2" x14ac:dyDescent="0.25">
      <c r="A584" s="16" t="s">
        <v>15</v>
      </c>
      <c r="B584" s="20">
        <v>423286.14</v>
      </c>
      <c r="C584" s="20">
        <v>2862.51</v>
      </c>
      <c r="D584" s="20">
        <v>70191</v>
      </c>
      <c r="E584" s="20">
        <v>7044.08</v>
      </c>
      <c r="F584" s="20">
        <v>45.65</v>
      </c>
      <c r="G584" s="20">
        <v>-293.70999999999998</v>
      </c>
      <c r="H584" s="20">
        <v>0</v>
      </c>
      <c r="I584" s="20">
        <v>-35.22</v>
      </c>
      <c r="J584" s="13" t="s">
        <v>451</v>
      </c>
      <c r="K584" s="7" t="e">
        <f>SUMIFS([1]исходный!$I$2:$I$8445,[1]исходный!$A$2:$A$8445,Таблица13[[#This Row],[Лицевой]],[1]исходный!$C$2:$C$8445,"Отопление")</f>
        <v>#VALUE!</v>
      </c>
      <c r="L584" s="7" t="e">
        <f>Таблица13[[#This Row],[Возврат за июль]]+Таблица13[[#This Row],[возврат]]</f>
        <v>#VALUE!</v>
      </c>
      <c r="M584" s="7" t="e">
        <f>SUMIFS([2]Лист2!$H$2:$H$3988,[2]Лист2!$A$2:$A$3988,Таблица13[[#This Row],[Лицевой]])</f>
        <v>#VALUE!</v>
      </c>
    </row>
    <row r="585" spans="1:13" hidden="1" outlineLevel="2" x14ac:dyDescent="0.25">
      <c r="A585" s="16" t="s">
        <v>15</v>
      </c>
      <c r="B585" s="20">
        <v>423286.14</v>
      </c>
      <c r="C585" s="20">
        <v>2862.51</v>
      </c>
      <c r="D585" s="20">
        <v>70192</v>
      </c>
      <c r="E585" s="20">
        <v>4700.1899999999996</v>
      </c>
      <c r="F585" s="20">
        <v>30.5</v>
      </c>
      <c r="G585" s="20">
        <v>-190.08</v>
      </c>
      <c r="H585" s="20">
        <v>0</v>
      </c>
      <c r="I585" s="20">
        <v>-23.5</v>
      </c>
      <c r="J585" s="13" t="s">
        <v>452</v>
      </c>
      <c r="K585" s="7" t="e">
        <f>SUMIFS([1]исходный!$I$2:$I$8445,[1]исходный!$A$2:$A$8445,Таблица13[[#This Row],[Лицевой]],[1]исходный!$C$2:$C$8445,"Отопление")</f>
        <v>#VALUE!</v>
      </c>
      <c r="L585" s="7" t="e">
        <f>Таблица13[[#This Row],[Возврат за июль]]+Таблица13[[#This Row],[возврат]]</f>
        <v>#VALUE!</v>
      </c>
      <c r="M585" s="7" t="e">
        <f>SUMIFS([2]Лист2!$H$2:$H$3988,[2]Лист2!$A$2:$A$3988,Таблица13[[#This Row],[Лицевой]])</f>
        <v>#VALUE!</v>
      </c>
    </row>
    <row r="586" spans="1:13" hidden="1" outlineLevel="2" x14ac:dyDescent="0.25">
      <c r="A586" s="16" t="s">
        <v>15</v>
      </c>
      <c r="B586" s="20">
        <v>423286.14</v>
      </c>
      <c r="C586" s="20">
        <v>2862.51</v>
      </c>
      <c r="D586" s="20">
        <v>70193</v>
      </c>
      <c r="E586" s="20">
        <v>6851.24</v>
      </c>
      <c r="F586" s="20">
        <v>44.4</v>
      </c>
      <c r="G586" s="20">
        <v>-285.70999999999998</v>
      </c>
      <c r="H586" s="20">
        <v>0</v>
      </c>
      <c r="I586" s="20">
        <v>-34.25</v>
      </c>
      <c r="J586" s="13" t="s">
        <v>453</v>
      </c>
      <c r="K586" s="7" t="e">
        <f>SUMIFS([1]исходный!$I$2:$I$8445,[1]исходный!$A$2:$A$8445,Таблица13[[#This Row],[Лицевой]],[1]исходный!$C$2:$C$8445,"Отопление")</f>
        <v>#VALUE!</v>
      </c>
      <c r="L586" s="7" t="e">
        <f>Таблица13[[#This Row],[Возврат за июль]]+Таблица13[[#This Row],[возврат]]</f>
        <v>#VALUE!</v>
      </c>
      <c r="M586" s="7" t="e">
        <f>SUMIFS([2]Лист2!$H$2:$H$3988,[2]Лист2!$A$2:$A$3988,Таблица13[[#This Row],[Лицевой]])</f>
        <v>#VALUE!</v>
      </c>
    </row>
    <row r="587" spans="1:13" hidden="1" outlineLevel="2" x14ac:dyDescent="0.25">
      <c r="A587" s="16" t="s">
        <v>15</v>
      </c>
      <c r="B587" s="20">
        <v>423286.14</v>
      </c>
      <c r="C587" s="20">
        <v>2862.51</v>
      </c>
      <c r="D587" s="20">
        <v>70194</v>
      </c>
      <c r="E587" s="20">
        <v>7122.81</v>
      </c>
      <c r="F587" s="20">
        <v>46.16</v>
      </c>
      <c r="G587" s="20">
        <v>-297.02</v>
      </c>
      <c r="H587" s="20">
        <v>0</v>
      </c>
      <c r="I587" s="20">
        <v>-35.61</v>
      </c>
      <c r="J587" s="13" t="s">
        <v>454</v>
      </c>
      <c r="K587" s="7" t="e">
        <f>SUMIFS([1]исходный!$I$2:$I$8445,[1]исходный!$A$2:$A$8445,Таблица13[[#This Row],[Лицевой]],[1]исходный!$C$2:$C$8445,"Отопление")</f>
        <v>#VALUE!</v>
      </c>
      <c r="L587" s="7" t="e">
        <f>Таблица13[[#This Row],[Возврат за июль]]+Таблица13[[#This Row],[возврат]]</f>
        <v>#VALUE!</v>
      </c>
      <c r="M587" s="7" t="e">
        <f>SUMIFS([2]Лист2!$H$2:$H$3988,[2]Лист2!$A$2:$A$3988,Таблица13[[#This Row],[Лицевой]])</f>
        <v>#VALUE!</v>
      </c>
    </row>
    <row r="588" spans="1:13" hidden="1" outlineLevel="2" x14ac:dyDescent="0.25">
      <c r="A588" s="16" t="s">
        <v>15</v>
      </c>
      <c r="B588" s="20">
        <v>423286.14</v>
      </c>
      <c r="C588" s="20">
        <v>2862.51</v>
      </c>
      <c r="D588" s="20">
        <v>70195</v>
      </c>
      <c r="E588" s="20">
        <v>4706.33</v>
      </c>
      <c r="F588" s="20">
        <v>30.5</v>
      </c>
      <c r="G588" s="20">
        <v>-196.22</v>
      </c>
      <c r="H588" s="20">
        <v>0</v>
      </c>
      <c r="I588" s="20">
        <v>-23.53</v>
      </c>
      <c r="J588" s="13" t="s">
        <v>455</v>
      </c>
      <c r="K588" s="7" t="e">
        <f>SUMIFS([1]исходный!$I$2:$I$8445,[1]исходный!$A$2:$A$8445,Таблица13[[#This Row],[Лицевой]],[1]исходный!$C$2:$C$8445,"Отопление")</f>
        <v>#VALUE!</v>
      </c>
      <c r="L588" s="7" t="e">
        <f>Таблица13[[#This Row],[Возврат за июль]]+Таблица13[[#This Row],[возврат]]</f>
        <v>#VALUE!</v>
      </c>
      <c r="M588" s="7" t="e">
        <f>SUMIFS([2]Лист2!$H$2:$H$3988,[2]Лист2!$A$2:$A$3988,Таблица13[[#This Row],[Лицевой]])</f>
        <v>#VALUE!</v>
      </c>
    </row>
    <row r="589" spans="1:13" hidden="1" outlineLevel="2" x14ac:dyDescent="0.25">
      <c r="A589" s="16" t="s">
        <v>15</v>
      </c>
      <c r="B589" s="20">
        <v>423286.14</v>
      </c>
      <c r="C589" s="20">
        <v>2862.51</v>
      </c>
      <c r="D589" s="20">
        <v>70196</v>
      </c>
      <c r="E589" s="20">
        <v>6812.64</v>
      </c>
      <c r="F589" s="20">
        <v>44.15</v>
      </c>
      <c r="G589" s="20">
        <v>-284.07</v>
      </c>
      <c r="H589" s="20">
        <v>-1042.75</v>
      </c>
      <c r="I589" s="20">
        <v>-34.07</v>
      </c>
      <c r="J589" s="13" t="s">
        <v>456</v>
      </c>
      <c r="K589" s="7" t="e">
        <f>SUMIFS([1]исходный!$I$2:$I$8445,[1]исходный!$A$2:$A$8445,Таблица13[[#This Row],[Лицевой]],[1]исходный!$C$2:$C$8445,"Отопление")</f>
        <v>#VALUE!</v>
      </c>
      <c r="L589" s="7" t="e">
        <f>Таблица13[[#This Row],[Возврат за июль]]+Таблица13[[#This Row],[возврат]]</f>
        <v>#VALUE!</v>
      </c>
      <c r="M589" s="7" t="e">
        <f>SUMIFS([2]Лист2!$H$2:$H$3988,[2]Лист2!$A$2:$A$3988,Таблица13[[#This Row],[Лицевой]])</f>
        <v>#VALUE!</v>
      </c>
    </row>
    <row r="590" spans="1:13" hidden="1" outlineLevel="2" x14ac:dyDescent="0.25">
      <c r="A590" s="16" t="s">
        <v>15</v>
      </c>
      <c r="B590" s="20">
        <v>423286.14</v>
      </c>
      <c r="C590" s="20">
        <v>2862.51</v>
      </c>
      <c r="D590" s="20">
        <v>70197</v>
      </c>
      <c r="E590" s="20">
        <v>6866.64</v>
      </c>
      <c r="F590" s="20">
        <v>44.5</v>
      </c>
      <c r="G590" s="20">
        <v>-286.32</v>
      </c>
      <c r="H590" s="20">
        <v>-1051.02</v>
      </c>
      <c r="I590" s="20">
        <v>-34.33</v>
      </c>
      <c r="J590" s="13" t="s">
        <v>457</v>
      </c>
      <c r="K590" s="7" t="e">
        <f>SUMIFS([1]исходный!$I$2:$I$8445,[1]исходный!$A$2:$A$8445,Таблица13[[#This Row],[Лицевой]],[1]исходный!$C$2:$C$8445,"Отопление")</f>
        <v>#VALUE!</v>
      </c>
      <c r="L590" s="7" t="e">
        <f>Таблица13[[#This Row],[Возврат за июль]]+Таблица13[[#This Row],[возврат]]</f>
        <v>#VALUE!</v>
      </c>
      <c r="M590" s="7" t="e">
        <f>SUMIFS([2]Лист2!$H$2:$H$3988,[2]Лист2!$A$2:$A$3988,Таблица13[[#This Row],[Лицевой]])</f>
        <v>#VALUE!</v>
      </c>
    </row>
    <row r="591" spans="1:13" hidden="1" outlineLevel="2" x14ac:dyDescent="0.25">
      <c r="A591" s="16" t="s">
        <v>15</v>
      </c>
      <c r="B591" s="20">
        <v>423286.14</v>
      </c>
      <c r="C591" s="20">
        <v>2862.51</v>
      </c>
      <c r="D591" s="20">
        <v>70198</v>
      </c>
      <c r="E591" s="20">
        <v>4567.47</v>
      </c>
      <c r="F591" s="20">
        <v>29.6</v>
      </c>
      <c r="G591" s="20">
        <v>-190.45</v>
      </c>
      <c r="H591" s="20">
        <v>0</v>
      </c>
      <c r="I591" s="20">
        <v>-22.84</v>
      </c>
      <c r="J591" s="13" t="s">
        <v>458</v>
      </c>
      <c r="K591" s="7" t="e">
        <f>SUMIFS([1]исходный!$I$2:$I$8445,[1]исходный!$A$2:$A$8445,Таблица13[[#This Row],[Лицевой]],[1]исходный!$C$2:$C$8445,"Отопление")</f>
        <v>#VALUE!</v>
      </c>
      <c r="L591" s="7" t="e">
        <f>Таблица13[[#This Row],[Возврат за июль]]+Таблица13[[#This Row],[возврат]]</f>
        <v>#VALUE!</v>
      </c>
      <c r="M591" s="7" t="e">
        <f>SUMIFS([2]Лист2!$H$2:$H$3988,[2]Лист2!$A$2:$A$3988,Таблица13[[#This Row],[Лицевой]])</f>
        <v>#VALUE!</v>
      </c>
    </row>
    <row r="592" spans="1:13" hidden="1" outlineLevel="2" x14ac:dyDescent="0.25">
      <c r="A592" s="16" t="s">
        <v>15</v>
      </c>
      <c r="B592" s="20">
        <v>423286.14</v>
      </c>
      <c r="C592" s="20">
        <v>2862.51</v>
      </c>
      <c r="D592" s="20">
        <v>70199</v>
      </c>
      <c r="E592" s="20">
        <v>6699.99</v>
      </c>
      <c r="F592" s="20">
        <v>43.42</v>
      </c>
      <c r="G592" s="20">
        <v>-279.37</v>
      </c>
      <c r="H592" s="20">
        <v>0</v>
      </c>
      <c r="I592" s="20">
        <v>-33.5</v>
      </c>
      <c r="J592" s="13" t="s">
        <v>459</v>
      </c>
      <c r="K592" s="7" t="e">
        <f>SUMIFS([1]исходный!$I$2:$I$8445,[1]исходный!$A$2:$A$8445,Таблица13[[#This Row],[Лицевой]],[1]исходный!$C$2:$C$8445,"Отопление")</f>
        <v>#VALUE!</v>
      </c>
      <c r="L592" s="7" t="e">
        <f>Таблица13[[#This Row],[Возврат за июль]]+Таблица13[[#This Row],[возврат]]</f>
        <v>#VALUE!</v>
      </c>
      <c r="M592" s="7" t="e">
        <f>SUMIFS([2]Лист2!$H$2:$H$3988,[2]Лист2!$A$2:$A$3988,Таблица13[[#This Row],[Лицевой]])</f>
        <v>#VALUE!</v>
      </c>
    </row>
    <row r="593" spans="1:13" hidden="1" outlineLevel="2" x14ac:dyDescent="0.25">
      <c r="A593" s="16" t="s">
        <v>15</v>
      </c>
      <c r="B593" s="20">
        <v>423286.14</v>
      </c>
      <c r="C593" s="20">
        <v>2862.51</v>
      </c>
      <c r="D593" s="20">
        <v>70200</v>
      </c>
      <c r="E593" s="20">
        <v>6818.79</v>
      </c>
      <c r="F593" s="20">
        <v>44.19</v>
      </c>
      <c r="G593" s="20">
        <v>-284.31</v>
      </c>
      <c r="H593" s="20">
        <v>0</v>
      </c>
      <c r="I593" s="20">
        <v>-34.090000000000003</v>
      </c>
      <c r="J593" s="13" t="s">
        <v>460</v>
      </c>
      <c r="K593" s="7" t="e">
        <f>SUMIFS([1]исходный!$I$2:$I$8445,[1]исходный!$A$2:$A$8445,Таблица13[[#This Row],[Лицевой]],[1]исходный!$C$2:$C$8445,"Отопление")</f>
        <v>#VALUE!</v>
      </c>
      <c r="L593" s="7" t="e">
        <f>Таблица13[[#This Row],[Возврат за июль]]+Таблица13[[#This Row],[возврат]]</f>
        <v>#VALUE!</v>
      </c>
      <c r="M593" s="7" t="e">
        <f>SUMIFS([2]Лист2!$H$2:$H$3988,[2]Лист2!$A$2:$A$3988,Таблица13[[#This Row],[Лицевой]])</f>
        <v>#VALUE!</v>
      </c>
    </row>
    <row r="594" spans="1:13" hidden="1" outlineLevel="2" x14ac:dyDescent="0.25">
      <c r="A594" s="16" t="s">
        <v>15</v>
      </c>
      <c r="B594" s="20">
        <v>423286.14</v>
      </c>
      <c r="C594" s="20">
        <v>2862.51</v>
      </c>
      <c r="D594" s="20">
        <v>70201</v>
      </c>
      <c r="E594" s="20">
        <v>4626.13</v>
      </c>
      <c r="F594" s="20">
        <v>29.98</v>
      </c>
      <c r="G594" s="20">
        <v>-192.92</v>
      </c>
      <c r="H594" s="20">
        <v>0</v>
      </c>
      <c r="I594" s="20">
        <v>-23.13</v>
      </c>
      <c r="J594" s="13" t="s">
        <v>461</v>
      </c>
      <c r="K594" s="7" t="e">
        <f>SUMIFS([1]исходный!$I$2:$I$8445,[1]исходный!$A$2:$A$8445,Таблица13[[#This Row],[Лицевой]],[1]исходный!$C$2:$C$8445,"Отопление")</f>
        <v>#VALUE!</v>
      </c>
      <c r="L594" s="7" t="e">
        <f>Таблица13[[#This Row],[Возврат за июль]]+Таблица13[[#This Row],[возврат]]</f>
        <v>#VALUE!</v>
      </c>
      <c r="M594" s="7" t="e">
        <f>SUMIFS([2]Лист2!$H$2:$H$3988,[2]Лист2!$A$2:$A$3988,Таблица13[[#This Row],[Лицевой]])</f>
        <v>#VALUE!</v>
      </c>
    </row>
    <row r="595" spans="1:13" hidden="1" outlineLevel="2" x14ac:dyDescent="0.25">
      <c r="A595" s="16" t="s">
        <v>15</v>
      </c>
      <c r="B595" s="20">
        <v>423286.14</v>
      </c>
      <c r="C595" s="20">
        <v>2862.51</v>
      </c>
      <c r="D595" s="20">
        <v>70202</v>
      </c>
      <c r="E595" s="20">
        <v>6513.28</v>
      </c>
      <c r="F595" s="20">
        <v>42.21</v>
      </c>
      <c r="G595" s="20">
        <v>-271.58999999999997</v>
      </c>
      <c r="H595" s="20">
        <v>0</v>
      </c>
      <c r="I595" s="20">
        <v>-32.57</v>
      </c>
      <c r="J595" s="13" t="s">
        <v>462</v>
      </c>
      <c r="K595" s="7" t="e">
        <f>SUMIFS([1]исходный!$I$2:$I$8445,[1]исходный!$A$2:$A$8445,Таблица13[[#This Row],[Лицевой]],[1]исходный!$C$2:$C$8445,"Отопление")</f>
        <v>#VALUE!</v>
      </c>
      <c r="L595" s="7" t="e">
        <f>Таблица13[[#This Row],[Возврат за июль]]+Таблица13[[#This Row],[возврат]]</f>
        <v>#VALUE!</v>
      </c>
      <c r="M595" s="7" t="e">
        <f>SUMIFS([2]Лист2!$H$2:$H$3988,[2]Лист2!$A$2:$A$3988,Таблица13[[#This Row],[Лицевой]])</f>
        <v>#VALUE!</v>
      </c>
    </row>
    <row r="596" spans="1:13" hidden="1" outlineLevel="2" x14ac:dyDescent="0.25">
      <c r="A596" s="16" t="s">
        <v>15</v>
      </c>
      <c r="B596" s="20">
        <v>423286.14</v>
      </c>
      <c r="C596" s="20">
        <v>2862.51</v>
      </c>
      <c r="D596" s="20">
        <v>70203</v>
      </c>
      <c r="E596" s="20">
        <v>6851.24</v>
      </c>
      <c r="F596" s="20">
        <v>44.4</v>
      </c>
      <c r="G596" s="20">
        <v>-285.70999999999998</v>
      </c>
      <c r="H596" s="20">
        <v>-1048.6600000000001</v>
      </c>
      <c r="I596" s="20">
        <v>-34.25</v>
      </c>
      <c r="J596" s="13" t="s">
        <v>453</v>
      </c>
      <c r="K596" s="7" t="e">
        <f>SUMIFS([1]исходный!$I$2:$I$8445,[1]исходный!$A$2:$A$8445,Таблица13[[#This Row],[Лицевой]],[1]исходный!$C$2:$C$8445,"Отопление")</f>
        <v>#VALUE!</v>
      </c>
      <c r="L596" s="7" t="e">
        <f>Таблица13[[#This Row],[Возврат за июль]]+Таблица13[[#This Row],[возврат]]</f>
        <v>#VALUE!</v>
      </c>
      <c r="M596" s="7" t="e">
        <f>SUMIFS([2]Лист2!$H$2:$H$3988,[2]Лист2!$A$2:$A$3988,Таблица13[[#This Row],[Лицевой]])</f>
        <v>#VALUE!</v>
      </c>
    </row>
    <row r="597" spans="1:13" hidden="1" outlineLevel="2" x14ac:dyDescent="0.25">
      <c r="A597" s="16" t="s">
        <v>15</v>
      </c>
      <c r="B597" s="20">
        <v>423286.14</v>
      </c>
      <c r="C597" s="20">
        <v>2862.51</v>
      </c>
      <c r="D597" s="20">
        <v>70204</v>
      </c>
      <c r="E597" s="20">
        <v>4706.33</v>
      </c>
      <c r="F597" s="20">
        <v>30.5</v>
      </c>
      <c r="G597" s="20">
        <v>-196.22</v>
      </c>
      <c r="H597" s="20">
        <v>-720.36</v>
      </c>
      <c r="I597" s="20">
        <v>-23.53</v>
      </c>
      <c r="J597" s="13" t="s">
        <v>455</v>
      </c>
      <c r="K597" s="7" t="e">
        <f>SUMIFS([1]исходный!$I$2:$I$8445,[1]исходный!$A$2:$A$8445,Таблица13[[#This Row],[Лицевой]],[1]исходный!$C$2:$C$8445,"Отопление")</f>
        <v>#VALUE!</v>
      </c>
      <c r="L597" s="7" t="e">
        <f>Таблица13[[#This Row],[Возврат за июль]]+Таблица13[[#This Row],[возврат]]</f>
        <v>#VALUE!</v>
      </c>
      <c r="M597" s="7" t="e">
        <f>SUMIFS([2]Лист2!$H$2:$H$3988,[2]Лист2!$A$2:$A$3988,Таблица13[[#This Row],[Лицевой]])</f>
        <v>#VALUE!</v>
      </c>
    </row>
    <row r="598" spans="1:13" hidden="1" outlineLevel="2" x14ac:dyDescent="0.25">
      <c r="A598" s="16" t="s">
        <v>15</v>
      </c>
      <c r="B598" s="20">
        <v>423286.14</v>
      </c>
      <c r="C598" s="20">
        <v>2862.51</v>
      </c>
      <c r="D598" s="20">
        <v>70205</v>
      </c>
      <c r="E598" s="20">
        <v>7051.82</v>
      </c>
      <c r="F598" s="20">
        <v>45.7</v>
      </c>
      <c r="G598" s="20">
        <v>-294.05</v>
      </c>
      <c r="H598" s="20">
        <v>-1079.3599999999999</v>
      </c>
      <c r="I598" s="20">
        <v>-35.25</v>
      </c>
      <c r="J598" s="13" t="s">
        <v>463</v>
      </c>
      <c r="K598" s="7" t="e">
        <f>SUMIFS([1]исходный!$I$2:$I$8445,[1]исходный!$A$2:$A$8445,Таблица13[[#This Row],[Лицевой]],[1]исходный!$C$2:$C$8445,"Отопление")</f>
        <v>#VALUE!</v>
      </c>
      <c r="L598" s="7" t="e">
        <f>Таблица13[[#This Row],[Возврат за июль]]+Таблица13[[#This Row],[возврат]]</f>
        <v>#VALUE!</v>
      </c>
      <c r="M598" s="7" t="e">
        <f>SUMIFS([2]Лист2!$H$2:$H$3988,[2]Лист2!$A$2:$A$3988,Таблица13[[#This Row],[Лицевой]])</f>
        <v>#VALUE!</v>
      </c>
    </row>
    <row r="599" spans="1:13" hidden="1" outlineLevel="2" x14ac:dyDescent="0.25">
      <c r="A599" s="16" t="s">
        <v>15</v>
      </c>
      <c r="B599" s="20">
        <v>423286.14</v>
      </c>
      <c r="C599" s="20">
        <v>2862.51</v>
      </c>
      <c r="D599" s="20">
        <v>70206</v>
      </c>
      <c r="E599" s="20">
        <v>6795.66</v>
      </c>
      <c r="F599" s="20">
        <v>44.04</v>
      </c>
      <c r="G599" s="20">
        <v>-283.36</v>
      </c>
      <c r="H599" s="20">
        <v>-1040.1500000000001</v>
      </c>
      <c r="I599" s="20">
        <v>-33.97</v>
      </c>
      <c r="J599" s="13" t="s">
        <v>464</v>
      </c>
      <c r="K599" s="7" t="e">
        <f>SUMIFS([1]исходный!$I$2:$I$8445,[1]исходный!$A$2:$A$8445,Таблица13[[#This Row],[Лицевой]],[1]исходный!$C$2:$C$8445,"Отопление")</f>
        <v>#VALUE!</v>
      </c>
      <c r="L599" s="7" t="e">
        <f>Таблица13[[#This Row],[Возврат за июль]]+Таблица13[[#This Row],[возврат]]</f>
        <v>#VALUE!</v>
      </c>
      <c r="M599" s="7" t="e">
        <f>SUMIFS([2]Лист2!$H$2:$H$3988,[2]Лист2!$A$2:$A$3988,Таблица13[[#This Row],[Лицевой]])</f>
        <v>#VALUE!</v>
      </c>
    </row>
    <row r="600" spans="1:13" hidden="1" outlineLevel="2" x14ac:dyDescent="0.25">
      <c r="A600" s="16" t="s">
        <v>15</v>
      </c>
      <c r="B600" s="20">
        <v>423286.14</v>
      </c>
      <c r="C600" s="20">
        <v>2862.51</v>
      </c>
      <c r="D600" s="20">
        <v>70207</v>
      </c>
      <c r="E600" s="20">
        <v>4646.1899999999996</v>
      </c>
      <c r="F600" s="20">
        <v>30.11</v>
      </c>
      <c r="G600" s="20">
        <v>-193.75</v>
      </c>
      <c r="H600" s="20">
        <v>-711.15</v>
      </c>
      <c r="I600" s="20">
        <v>-23.23</v>
      </c>
      <c r="J600" s="13" t="s">
        <v>465</v>
      </c>
      <c r="K600" s="7" t="e">
        <f>SUMIFS([1]исходный!$I$2:$I$8445,[1]исходный!$A$2:$A$8445,Таблица13[[#This Row],[Лицевой]],[1]исходный!$C$2:$C$8445,"Отопление")</f>
        <v>#VALUE!</v>
      </c>
      <c r="L600" s="7" t="e">
        <f>Таблица13[[#This Row],[Возврат за июль]]+Таблица13[[#This Row],[возврат]]</f>
        <v>#VALUE!</v>
      </c>
      <c r="M600" s="7" t="e">
        <f>SUMIFS([2]Лист2!$H$2:$H$3988,[2]Лист2!$A$2:$A$3988,Таблица13[[#This Row],[Лицевой]])</f>
        <v>#VALUE!</v>
      </c>
    </row>
    <row r="601" spans="1:13" hidden="1" outlineLevel="2" x14ac:dyDescent="0.25">
      <c r="A601" s="16" t="s">
        <v>15</v>
      </c>
      <c r="B601" s="20">
        <v>423286.14</v>
      </c>
      <c r="C601" s="20">
        <v>2862.51</v>
      </c>
      <c r="D601" s="20">
        <v>70208</v>
      </c>
      <c r="E601" s="20">
        <v>7014.76</v>
      </c>
      <c r="F601" s="20">
        <v>45.46</v>
      </c>
      <c r="G601" s="20">
        <v>-292.48</v>
      </c>
      <c r="H601" s="20">
        <v>-1073.69</v>
      </c>
      <c r="I601" s="20">
        <v>-35.07</v>
      </c>
      <c r="J601" s="13" t="s">
        <v>466</v>
      </c>
      <c r="K601" s="7" t="e">
        <f>SUMIFS([1]исходный!$I$2:$I$8445,[1]исходный!$A$2:$A$8445,Таблица13[[#This Row],[Лицевой]],[1]исходный!$C$2:$C$8445,"Отопление")</f>
        <v>#VALUE!</v>
      </c>
      <c r="L601" s="7" t="e">
        <f>Таблица13[[#This Row],[Возврат за июль]]+Таблица13[[#This Row],[возврат]]</f>
        <v>#VALUE!</v>
      </c>
      <c r="M601" s="7" t="e">
        <f>SUMIFS([2]Лист2!$H$2:$H$3988,[2]Лист2!$A$2:$A$3988,Таблица13[[#This Row],[Лицевой]])</f>
        <v>#VALUE!</v>
      </c>
    </row>
    <row r="602" spans="1:13" hidden="1" outlineLevel="2" x14ac:dyDescent="0.25">
      <c r="A602" s="16" t="s">
        <v>15</v>
      </c>
      <c r="B602" s="20">
        <v>423286.14</v>
      </c>
      <c r="C602" s="20">
        <v>2862.51</v>
      </c>
      <c r="D602" s="20">
        <v>70209</v>
      </c>
      <c r="E602" s="20">
        <v>6709.26</v>
      </c>
      <c r="F602" s="20">
        <v>43.48</v>
      </c>
      <c r="G602" s="20">
        <v>-279.77</v>
      </c>
      <c r="H602" s="20">
        <v>-1026.93</v>
      </c>
      <c r="I602" s="20">
        <v>-33.54</v>
      </c>
      <c r="J602" s="13" t="s">
        <v>467</v>
      </c>
      <c r="K602" s="7" t="e">
        <f>SUMIFS([1]исходный!$I$2:$I$8445,[1]исходный!$A$2:$A$8445,Таблица13[[#This Row],[Лицевой]],[1]исходный!$C$2:$C$8445,"Отопление")</f>
        <v>#VALUE!</v>
      </c>
      <c r="L602" s="7" t="e">
        <f>Таблица13[[#This Row],[Возврат за июль]]+Таблица13[[#This Row],[возврат]]</f>
        <v>#VALUE!</v>
      </c>
      <c r="M602" s="7" t="e">
        <f>SUMIFS([2]Лист2!$H$2:$H$3988,[2]Лист2!$A$2:$A$3988,Таблица13[[#This Row],[Лицевой]])</f>
        <v>#VALUE!</v>
      </c>
    </row>
    <row r="603" spans="1:13" hidden="1" outlineLevel="2" x14ac:dyDescent="0.25">
      <c r="A603" s="16" t="s">
        <v>15</v>
      </c>
      <c r="B603" s="20">
        <v>423286.14</v>
      </c>
      <c r="C603" s="20">
        <v>2862.51</v>
      </c>
      <c r="D603" s="20">
        <v>70210</v>
      </c>
      <c r="E603" s="20">
        <v>4636.92</v>
      </c>
      <c r="F603" s="20">
        <v>30.05</v>
      </c>
      <c r="G603" s="20">
        <v>-193.36</v>
      </c>
      <c r="H603" s="20">
        <v>-709.74</v>
      </c>
      <c r="I603" s="20">
        <v>-23.19</v>
      </c>
      <c r="J603" s="13" t="s">
        <v>468</v>
      </c>
      <c r="K603" s="7" t="e">
        <f>SUMIFS([1]исходный!$I$2:$I$8445,[1]исходный!$A$2:$A$8445,Таблица13[[#This Row],[Лицевой]],[1]исходный!$C$2:$C$8445,"Отопление")</f>
        <v>#VALUE!</v>
      </c>
      <c r="L603" s="7" t="e">
        <f>Таблица13[[#This Row],[Возврат за июль]]+Таблица13[[#This Row],[возврат]]</f>
        <v>#VALUE!</v>
      </c>
      <c r="M603" s="7" t="e">
        <f>SUMIFS([2]Лист2!$H$2:$H$3988,[2]Лист2!$A$2:$A$3988,Таблица13[[#This Row],[Лицевой]])</f>
        <v>#VALUE!</v>
      </c>
    </row>
    <row r="604" spans="1:13" hidden="1" outlineLevel="2" x14ac:dyDescent="0.25">
      <c r="A604" s="16" t="s">
        <v>15</v>
      </c>
      <c r="B604" s="20">
        <v>423286.14</v>
      </c>
      <c r="C604" s="20">
        <v>2862.51</v>
      </c>
      <c r="D604" s="20">
        <v>70211</v>
      </c>
      <c r="E604" s="20">
        <v>7017.88</v>
      </c>
      <c r="F604" s="20">
        <v>45.48</v>
      </c>
      <c r="G604" s="20">
        <v>-292.64</v>
      </c>
      <c r="H604" s="20">
        <v>-1074.17</v>
      </c>
      <c r="I604" s="20">
        <v>-35.090000000000003</v>
      </c>
      <c r="J604" s="13" t="s">
        <v>469</v>
      </c>
      <c r="K604" s="7" t="e">
        <f>SUMIFS([1]исходный!$I$2:$I$8445,[1]исходный!$A$2:$A$8445,Таблица13[[#This Row],[Лицевой]],[1]исходный!$C$2:$C$8445,"Отопление")</f>
        <v>#VALUE!</v>
      </c>
      <c r="L604" s="7" t="e">
        <f>Таблица13[[#This Row],[Возврат за июль]]+Таблица13[[#This Row],[возврат]]</f>
        <v>#VALUE!</v>
      </c>
      <c r="M604" s="7" t="e">
        <f>SUMIFS([2]Лист2!$H$2:$H$3988,[2]Лист2!$A$2:$A$3988,Таблица13[[#This Row],[Лицевой]])</f>
        <v>#VALUE!</v>
      </c>
    </row>
    <row r="605" spans="1:13" hidden="1" outlineLevel="2" x14ac:dyDescent="0.25">
      <c r="A605" s="16" t="s">
        <v>15</v>
      </c>
      <c r="B605" s="20">
        <v>423286.14</v>
      </c>
      <c r="C605" s="20">
        <v>2862.51</v>
      </c>
      <c r="D605" s="20">
        <v>70212</v>
      </c>
      <c r="E605" s="20">
        <v>6733.92</v>
      </c>
      <c r="F605" s="20">
        <v>43.64</v>
      </c>
      <c r="G605" s="20">
        <v>-280.77</v>
      </c>
      <c r="H605" s="20">
        <v>-1030.71</v>
      </c>
      <c r="I605" s="20">
        <v>-33.67</v>
      </c>
      <c r="J605" s="13" t="s">
        <v>470</v>
      </c>
      <c r="K605" s="7" t="e">
        <f>SUMIFS([1]исходный!$I$2:$I$8445,[1]исходный!$A$2:$A$8445,Таблица13[[#This Row],[Лицевой]],[1]исходный!$C$2:$C$8445,"Отопление")</f>
        <v>#VALUE!</v>
      </c>
      <c r="L605" s="7" t="e">
        <f>Таблица13[[#This Row],[Возврат за июль]]+Таблица13[[#This Row],[возврат]]</f>
        <v>#VALUE!</v>
      </c>
      <c r="M605" s="7" t="e">
        <f>SUMIFS([2]Лист2!$H$2:$H$3988,[2]Лист2!$A$2:$A$3988,Таблица13[[#This Row],[Лицевой]])</f>
        <v>#VALUE!</v>
      </c>
    </row>
    <row r="606" spans="1:13" hidden="1" outlineLevel="2" x14ac:dyDescent="0.25">
      <c r="A606" s="16" t="s">
        <v>15</v>
      </c>
      <c r="B606" s="20">
        <v>423286.14</v>
      </c>
      <c r="C606" s="20">
        <v>2862.51</v>
      </c>
      <c r="D606" s="20">
        <v>70213</v>
      </c>
      <c r="E606" s="20">
        <v>4687.8500000000004</v>
      </c>
      <c r="F606" s="20">
        <v>30.38</v>
      </c>
      <c r="G606" s="20">
        <v>-195.49</v>
      </c>
      <c r="H606" s="20">
        <v>0</v>
      </c>
      <c r="I606" s="20">
        <v>-23.44</v>
      </c>
      <c r="J606" s="13" t="s">
        <v>471</v>
      </c>
      <c r="K606" s="7" t="e">
        <f>SUMIFS([1]исходный!$I$2:$I$8445,[1]исходный!$A$2:$A$8445,Таблица13[[#This Row],[Лицевой]],[1]исходный!$C$2:$C$8445,"Отопление")</f>
        <v>#VALUE!</v>
      </c>
      <c r="L606" s="7" t="e">
        <f>Таблица13[[#This Row],[Возврат за июль]]+Таблица13[[#This Row],[возврат]]</f>
        <v>#VALUE!</v>
      </c>
      <c r="M606" s="7" t="e">
        <f>SUMIFS([2]Лист2!$H$2:$H$3988,[2]Лист2!$A$2:$A$3988,Таблица13[[#This Row],[Лицевой]])</f>
        <v>#VALUE!</v>
      </c>
    </row>
    <row r="607" spans="1:13" hidden="1" outlineLevel="2" x14ac:dyDescent="0.25">
      <c r="A607" s="16" t="s">
        <v>15</v>
      </c>
      <c r="B607" s="20">
        <v>423286.14</v>
      </c>
      <c r="C607" s="20">
        <v>2862.51</v>
      </c>
      <c r="D607" s="20">
        <v>70214</v>
      </c>
      <c r="E607" s="20">
        <v>6882.09</v>
      </c>
      <c r="F607" s="20">
        <v>44.6</v>
      </c>
      <c r="G607" s="20">
        <v>-286.98</v>
      </c>
      <c r="H607" s="20">
        <v>0</v>
      </c>
      <c r="I607" s="20">
        <v>-34.42</v>
      </c>
      <c r="J607" s="13" t="s">
        <v>472</v>
      </c>
      <c r="K607" s="7" t="e">
        <f>SUMIFS([1]исходный!$I$2:$I$8445,[1]исходный!$A$2:$A$8445,Таблица13[[#This Row],[Лицевой]],[1]исходный!$C$2:$C$8445,"Отопление")</f>
        <v>#VALUE!</v>
      </c>
      <c r="L607" s="7" t="e">
        <f>Таблица13[[#This Row],[Возврат за июль]]+Таблица13[[#This Row],[возврат]]</f>
        <v>#VALUE!</v>
      </c>
      <c r="M607" s="7" t="e">
        <f>SUMIFS([2]Лист2!$H$2:$H$3988,[2]Лист2!$A$2:$A$3988,Таблица13[[#This Row],[Лицевой]])</f>
        <v>#VALUE!</v>
      </c>
    </row>
    <row r="608" spans="1:13" hidden="1" outlineLevel="2" x14ac:dyDescent="0.25">
      <c r="A608" s="16" t="s">
        <v>15</v>
      </c>
      <c r="B608" s="20">
        <v>423286.14</v>
      </c>
      <c r="C608" s="20">
        <v>2862.51</v>
      </c>
      <c r="D608" s="20">
        <v>70215</v>
      </c>
      <c r="E608" s="20">
        <v>6733.92</v>
      </c>
      <c r="F608" s="20">
        <v>43.64</v>
      </c>
      <c r="G608" s="20">
        <v>-280.77</v>
      </c>
      <c r="H608" s="20">
        <v>-1030.71</v>
      </c>
      <c r="I608" s="20">
        <v>-33.67</v>
      </c>
      <c r="J608" s="13" t="s">
        <v>470</v>
      </c>
      <c r="K608" s="7" t="e">
        <f>SUMIFS([1]исходный!$I$2:$I$8445,[1]исходный!$A$2:$A$8445,Таблица13[[#This Row],[Лицевой]],[1]исходный!$C$2:$C$8445,"Отопление")</f>
        <v>#VALUE!</v>
      </c>
      <c r="L608" s="7" t="e">
        <f>Таблица13[[#This Row],[Возврат за июль]]+Таблица13[[#This Row],[возврат]]</f>
        <v>#VALUE!</v>
      </c>
      <c r="M608" s="7" t="e">
        <f>SUMIFS([2]Лист2!$H$2:$H$3988,[2]Лист2!$A$2:$A$3988,Таблица13[[#This Row],[Лицевой]])</f>
        <v>#VALUE!</v>
      </c>
    </row>
    <row r="609" spans="1:13" hidden="1" outlineLevel="2" x14ac:dyDescent="0.25">
      <c r="A609" s="16" t="s">
        <v>15</v>
      </c>
      <c r="B609" s="20">
        <v>423286.14</v>
      </c>
      <c r="C609" s="20">
        <v>2862.51</v>
      </c>
      <c r="D609" s="20">
        <v>70216</v>
      </c>
      <c r="E609" s="20">
        <v>4690.93</v>
      </c>
      <c r="F609" s="20">
        <v>30.4</v>
      </c>
      <c r="G609" s="20">
        <v>-195.61</v>
      </c>
      <c r="H609" s="20">
        <v>0</v>
      </c>
      <c r="I609" s="20">
        <v>-23.45</v>
      </c>
      <c r="J609" s="13" t="s">
        <v>473</v>
      </c>
      <c r="K609" s="7" t="e">
        <f>SUMIFS([1]исходный!$I$2:$I$8445,[1]исходный!$A$2:$A$8445,Таблица13[[#This Row],[Лицевой]],[1]исходный!$C$2:$C$8445,"Отопление")</f>
        <v>#VALUE!</v>
      </c>
      <c r="L609" s="7" t="e">
        <f>Таблица13[[#This Row],[Возврат за июль]]+Таблица13[[#This Row],[возврат]]</f>
        <v>#VALUE!</v>
      </c>
      <c r="M609" s="7" t="e">
        <f>SUMIFS([2]Лист2!$H$2:$H$3988,[2]Лист2!$A$2:$A$3988,Таблица13[[#This Row],[Лицевой]])</f>
        <v>#VALUE!</v>
      </c>
    </row>
    <row r="610" spans="1:13" hidden="1" outlineLevel="2" x14ac:dyDescent="0.25">
      <c r="A610" s="16" t="s">
        <v>15</v>
      </c>
      <c r="B610" s="20">
        <v>423286.14</v>
      </c>
      <c r="C610" s="20">
        <v>2862.51</v>
      </c>
      <c r="D610" s="20">
        <v>70217</v>
      </c>
      <c r="E610" s="20">
        <v>6882.09</v>
      </c>
      <c r="F610" s="20">
        <v>44.6</v>
      </c>
      <c r="G610" s="20">
        <v>-286.98</v>
      </c>
      <c r="H610" s="20">
        <v>0</v>
      </c>
      <c r="I610" s="20">
        <v>-34.42</v>
      </c>
      <c r="J610" s="13" t="s">
        <v>472</v>
      </c>
      <c r="K610" s="7" t="e">
        <f>SUMIFS([1]исходный!$I$2:$I$8445,[1]исходный!$A$2:$A$8445,Таблица13[[#This Row],[Лицевой]],[1]исходный!$C$2:$C$8445,"Отопление")</f>
        <v>#VALUE!</v>
      </c>
      <c r="L610" s="7" t="e">
        <f>Таблица13[[#This Row],[Возврат за июль]]+Таблица13[[#This Row],[возврат]]</f>
        <v>#VALUE!</v>
      </c>
      <c r="M610" s="7" t="e">
        <f>SUMIFS([2]Лист2!$H$2:$H$3988,[2]Лист2!$A$2:$A$3988,Таблица13[[#This Row],[Лицевой]])</f>
        <v>#VALUE!</v>
      </c>
    </row>
    <row r="611" spans="1:13" hidden="1" outlineLevel="2" x14ac:dyDescent="0.25">
      <c r="A611" s="16" t="s">
        <v>15</v>
      </c>
      <c r="B611" s="20">
        <v>423286.14</v>
      </c>
      <c r="C611" s="20">
        <v>2862.51</v>
      </c>
      <c r="D611" s="20">
        <v>70218</v>
      </c>
      <c r="E611" s="20">
        <v>6997.82</v>
      </c>
      <c r="F611" s="20">
        <v>45.35</v>
      </c>
      <c r="G611" s="20">
        <v>-291.81</v>
      </c>
      <c r="H611" s="20">
        <v>0</v>
      </c>
      <c r="I611" s="20">
        <v>-34.99</v>
      </c>
      <c r="J611" s="13" t="s">
        <v>474</v>
      </c>
      <c r="K611" s="7" t="e">
        <f>SUMIFS([1]исходный!$I$2:$I$8445,[1]исходный!$A$2:$A$8445,Таблица13[[#This Row],[Лицевой]],[1]исходный!$C$2:$C$8445,"Отопление")</f>
        <v>#VALUE!</v>
      </c>
      <c r="L611" s="7" t="e">
        <f>Таблица13[[#This Row],[Возврат за июль]]+Таблица13[[#This Row],[возврат]]</f>
        <v>#VALUE!</v>
      </c>
      <c r="M611" s="7" t="e">
        <f>SUMIFS([2]Лист2!$H$2:$H$3988,[2]Лист2!$A$2:$A$3988,Таблица13[[#This Row],[Лицевой]])</f>
        <v>#VALUE!</v>
      </c>
    </row>
    <row r="612" spans="1:13" hidden="1" outlineLevel="2" x14ac:dyDescent="0.25">
      <c r="A612" s="16" t="s">
        <v>15</v>
      </c>
      <c r="B612" s="20">
        <v>423286.14</v>
      </c>
      <c r="C612" s="20">
        <v>2862.51</v>
      </c>
      <c r="D612" s="20">
        <v>70219</v>
      </c>
      <c r="E612" s="20">
        <v>5322.04</v>
      </c>
      <c r="F612" s="20">
        <v>34.49</v>
      </c>
      <c r="G612" s="20">
        <v>-221.92</v>
      </c>
      <c r="H612" s="20">
        <v>0</v>
      </c>
      <c r="I612" s="20">
        <v>-26.61</v>
      </c>
      <c r="J612" s="13" t="s">
        <v>475</v>
      </c>
      <c r="K612" s="7" t="e">
        <f>SUMIFS([1]исходный!$I$2:$I$8445,[1]исходный!$A$2:$A$8445,Таблица13[[#This Row],[Лицевой]],[1]исходный!$C$2:$C$8445,"Отопление")</f>
        <v>#VALUE!</v>
      </c>
      <c r="L612" s="7" t="e">
        <f>Таблица13[[#This Row],[Возврат за июль]]+Таблица13[[#This Row],[возврат]]</f>
        <v>#VALUE!</v>
      </c>
      <c r="M612" s="7" t="e">
        <f>SUMIFS([2]Лист2!$H$2:$H$3988,[2]Лист2!$A$2:$A$3988,Таблица13[[#This Row],[Лицевой]])</f>
        <v>#VALUE!</v>
      </c>
    </row>
    <row r="613" spans="1:13" hidden="1" outlineLevel="2" x14ac:dyDescent="0.25">
      <c r="A613" s="16" t="s">
        <v>15</v>
      </c>
      <c r="B613" s="20">
        <v>423286.14</v>
      </c>
      <c r="C613" s="20">
        <v>2862.51</v>
      </c>
      <c r="D613" s="20">
        <v>70220</v>
      </c>
      <c r="E613" s="20">
        <v>6738.59</v>
      </c>
      <c r="F613" s="20">
        <v>43.67</v>
      </c>
      <c r="G613" s="20">
        <v>-281</v>
      </c>
      <c r="H613" s="20">
        <v>0</v>
      </c>
      <c r="I613" s="20">
        <v>-33.69</v>
      </c>
      <c r="J613" s="13" t="s">
        <v>476</v>
      </c>
      <c r="K613" s="7" t="e">
        <f>SUMIFS([1]исходный!$I$2:$I$8445,[1]исходный!$A$2:$A$8445,Таблица13[[#This Row],[Лицевой]],[1]исходный!$C$2:$C$8445,"Отопление")</f>
        <v>#VALUE!</v>
      </c>
      <c r="L613" s="7" t="e">
        <f>Таблица13[[#This Row],[Возврат за июль]]+Таблица13[[#This Row],[возврат]]</f>
        <v>#VALUE!</v>
      </c>
      <c r="M613" s="7" t="e">
        <f>SUMIFS([2]Лист2!$H$2:$H$3988,[2]Лист2!$A$2:$A$3988,Таблица13[[#This Row],[Лицевой]])</f>
        <v>#VALUE!</v>
      </c>
    </row>
    <row r="614" spans="1:13" hidden="1" outlineLevel="2" x14ac:dyDescent="0.25">
      <c r="A614" s="16" t="s">
        <v>15</v>
      </c>
      <c r="B614" s="20">
        <v>423286.14</v>
      </c>
      <c r="C614" s="20">
        <v>2862.51</v>
      </c>
      <c r="D614" s="20">
        <v>70221</v>
      </c>
      <c r="E614" s="20">
        <v>6775.59</v>
      </c>
      <c r="F614" s="20">
        <v>43.91</v>
      </c>
      <c r="G614" s="20">
        <v>-282.51</v>
      </c>
      <c r="H614" s="20">
        <v>0</v>
      </c>
      <c r="I614" s="20">
        <v>-33.869999999999997</v>
      </c>
      <c r="J614" s="13" t="s">
        <v>477</v>
      </c>
      <c r="K614" s="7" t="e">
        <f>SUMIFS([1]исходный!$I$2:$I$8445,[1]исходный!$A$2:$A$8445,Таблица13[[#This Row],[Лицевой]],[1]исходный!$C$2:$C$8445,"Отопление")</f>
        <v>#VALUE!</v>
      </c>
      <c r="L614" s="7" t="e">
        <f>Таблица13[[#This Row],[Возврат за июль]]+Таблица13[[#This Row],[возврат]]</f>
        <v>#VALUE!</v>
      </c>
      <c r="M614" s="7" t="e">
        <f>SUMIFS([2]Лист2!$H$2:$H$3988,[2]Лист2!$A$2:$A$3988,Таблица13[[#This Row],[Лицевой]])</f>
        <v>#VALUE!</v>
      </c>
    </row>
    <row r="615" spans="1:13" hidden="1" outlineLevel="2" x14ac:dyDescent="0.25">
      <c r="A615" s="16" t="s">
        <v>15</v>
      </c>
      <c r="B615" s="20">
        <v>423286.14</v>
      </c>
      <c r="C615" s="20">
        <v>2862.51</v>
      </c>
      <c r="D615" s="20">
        <v>70222</v>
      </c>
      <c r="E615" s="20">
        <v>6973.1</v>
      </c>
      <c r="F615" s="20">
        <v>45.19</v>
      </c>
      <c r="G615" s="20">
        <v>-290.75</v>
      </c>
      <c r="H615" s="20">
        <v>0</v>
      </c>
      <c r="I615" s="20">
        <v>-34.86</v>
      </c>
      <c r="J615" s="13" t="s">
        <v>478</v>
      </c>
      <c r="K615" s="7" t="e">
        <f>SUMIFS([1]исходный!$I$2:$I$8445,[1]исходный!$A$2:$A$8445,Таблица13[[#This Row],[Лицевой]],[1]исходный!$C$2:$C$8445,"Отопление")</f>
        <v>#VALUE!</v>
      </c>
      <c r="L615" s="7" t="e">
        <f>Таблица13[[#This Row],[Возврат за июль]]+Таблица13[[#This Row],[возврат]]</f>
        <v>#VALUE!</v>
      </c>
      <c r="M615" s="7" t="e">
        <f>SUMIFS([2]Лист2!$H$2:$H$3988,[2]Лист2!$A$2:$A$3988,Таблица13[[#This Row],[Лицевой]])</f>
        <v>#VALUE!</v>
      </c>
    </row>
    <row r="616" spans="1:13" hidden="1" outlineLevel="2" x14ac:dyDescent="0.25">
      <c r="A616" s="16" t="s">
        <v>15</v>
      </c>
      <c r="B616" s="20">
        <v>423286.14</v>
      </c>
      <c r="C616" s="20">
        <v>2862.51</v>
      </c>
      <c r="D616" s="20">
        <v>70223</v>
      </c>
      <c r="E616" s="20">
        <v>5323.32</v>
      </c>
      <c r="F616" s="20">
        <v>34.5</v>
      </c>
      <c r="G616" s="20">
        <v>-221.72</v>
      </c>
      <c r="H616" s="20">
        <v>0</v>
      </c>
      <c r="I616" s="20">
        <v>-26.61</v>
      </c>
      <c r="J616" s="13" t="s">
        <v>479</v>
      </c>
      <c r="K616" s="7" t="e">
        <f>SUMIFS([1]исходный!$I$2:$I$8445,[1]исходный!$A$2:$A$8445,Таблица13[[#This Row],[Лицевой]],[1]исходный!$C$2:$C$8445,"Отопление")</f>
        <v>#VALUE!</v>
      </c>
      <c r="L616" s="7" t="e">
        <f>Таблица13[[#This Row],[Возврат за июль]]+Таблица13[[#This Row],[возврат]]</f>
        <v>#VALUE!</v>
      </c>
      <c r="M616" s="7" t="e">
        <f>SUMIFS([2]Лист2!$H$2:$H$3988,[2]Лист2!$A$2:$A$3988,Таблица13[[#This Row],[Лицевой]])</f>
        <v>#VALUE!</v>
      </c>
    </row>
    <row r="617" spans="1:13" hidden="1" outlineLevel="2" x14ac:dyDescent="0.25">
      <c r="A617" s="16" t="s">
        <v>15</v>
      </c>
      <c r="B617" s="20">
        <v>423286.14</v>
      </c>
      <c r="C617" s="20">
        <v>2862.51</v>
      </c>
      <c r="D617" s="20">
        <v>70224</v>
      </c>
      <c r="E617" s="20">
        <v>6750.91</v>
      </c>
      <c r="F617" s="20">
        <v>43.75</v>
      </c>
      <c r="G617" s="20">
        <v>-281.49</v>
      </c>
      <c r="H617" s="20">
        <v>-1033.31</v>
      </c>
      <c r="I617" s="20">
        <v>-33.76</v>
      </c>
      <c r="J617" s="13" t="s">
        <v>480</v>
      </c>
      <c r="K617" s="7" t="e">
        <f>SUMIFS([1]исходный!$I$2:$I$8445,[1]исходный!$A$2:$A$8445,Таблица13[[#This Row],[Лицевой]],[1]исходный!$C$2:$C$8445,"Отопление")</f>
        <v>#VALUE!</v>
      </c>
      <c r="L617" s="7" t="e">
        <f>Таблица13[[#This Row],[Возврат за июль]]+Таблица13[[#This Row],[возврат]]</f>
        <v>#VALUE!</v>
      </c>
      <c r="M617" s="7" t="e">
        <f>SUMIFS([2]Лист2!$H$2:$H$3988,[2]Лист2!$A$2:$A$3988,Таблица13[[#This Row],[Лицевой]])</f>
        <v>#VALUE!</v>
      </c>
    </row>
    <row r="618" spans="1:13" hidden="1" outlineLevel="2" x14ac:dyDescent="0.25">
      <c r="A618" s="16" t="s">
        <v>15</v>
      </c>
      <c r="B618" s="20">
        <v>423286.14</v>
      </c>
      <c r="C618" s="20">
        <v>2862.51</v>
      </c>
      <c r="D618" s="20">
        <v>70225</v>
      </c>
      <c r="E618" s="20">
        <v>6835.78</v>
      </c>
      <c r="F618" s="20">
        <v>44.3</v>
      </c>
      <c r="G618" s="20">
        <v>-285.02999999999997</v>
      </c>
      <c r="H618" s="20">
        <v>0</v>
      </c>
      <c r="I618" s="20">
        <v>-34.18</v>
      </c>
      <c r="J618" s="13" t="s">
        <v>481</v>
      </c>
      <c r="K618" s="7" t="e">
        <f>SUMIFS([1]исходный!$I$2:$I$8445,[1]исходный!$A$2:$A$8445,Таблица13[[#This Row],[Лицевой]],[1]исходный!$C$2:$C$8445,"Отопление")</f>
        <v>#VALUE!</v>
      </c>
      <c r="L618" s="7" t="e">
        <f>Таблица13[[#This Row],[Возврат за июль]]+Таблица13[[#This Row],[возврат]]</f>
        <v>#VALUE!</v>
      </c>
      <c r="M618" s="7" t="e">
        <f>SUMIFS([2]Лист2!$H$2:$H$3988,[2]Лист2!$A$2:$A$3988,Таблица13[[#This Row],[Лицевой]])</f>
        <v>#VALUE!</v>
      </c>
    </row>
    <row r="619" spans="1:13" hidden="1" outlineLevel="2" x14ac:dyDescent="0.25">
      <c r="A619" s="16" t="s">
        <v>15</v>
      </c>
      <c r="B619" s="20">
        <v>423286.14</v>
      </c>
      <c r="C619" s="20">
        <v>2862.51</v>
      </c>
      <c r="D619" s="20">
        <v>70226</v>
      </c>
      <c r="E619" s="20">
        <v>7128.95</v>
      </c>
      <c r="F619" s="20">
        <v>46.2</v>
      </c>
      <c r="G619" s="20">
        <v>-297.25</v>
      </c>
      <c r="H619" s="20">
        <v>0</v>
      </c>
      <c r="I619" s="20">
        <v>-35.64</v>
      </c>
      <c r="J619" s="13" t="s">
        <v>482</v>
      </c>
      <c r="K619" s="7" t="e">
        <f>SUMIFS([1]исходный!$I$2:$I$8445,[1]исходный!$A$2:$A$8445,Таблица13[[#This Row],[Лицевой]],[1]исходный!$C$2:$C$8445,"Отопление")</f>
        <v>#VALUE!</v>
      </c>
      <c r="L619" s="7" t="e">
        <f>Таблица13[[#This Row],[Возврат за июль]]+Таблица13[[#This Row],[возврат]]</f>
        <v>#VALUE!</v>
      </c>
      <c r="M619" s="7" t="e">
        <f>SUMIFS([2]Лист2!$H$2:$H$3988,[2]Лист2!$A$2:$A$3988,Таблица13[[#This Row],[Лицевой]])</f>
        <v>#VALUE!</v>
      </c>
    </row>
    <row r="620" spans="1:13" hidden="1" outlineLevel="2" x14ac:dyDescent="0.25">
      <c r="A620" s="16" t="s">
        <v>15</v>
      </c>
      <c r="B620" s="20">
        <v>423286.14</v>
      </c>
      <c r="C620" s="20">
        <v>2862.51</v>
      </c>
      <c r="D620" s="20">
        <v>70227</v>
      </c>
      <c r="E620" s="20">
        <v>5268.04</v>
      </c>
      <c r="F620" s="20">
        <v>34.14</v>
      </c>
      <c r="G620" s="20">
        <v>-219.68</v>
      </c>
      <c r="H620" s="20">
        <v>-806.34</v>
      </c>
      <c r="I620" s="20">
        <v>-26.34</v>
      </c>
      <c r="J620" s="13" t="s">
        <v>483</v>
      </c>
      <c r="K620" s="7" t="e">
        <f>SUMIFS([1]исходный!$I$2:$I$8445,[1]исходный!$A$2:$A$8445,Таблица13[[#This Row],[Лицевой]],[1]исходный!$C$2:$C$8445,"Отопление")</f>
        <v>#VALUE!</v>
      </c>
      <c r="L620" s="7" t="e">
        <f>Таблица13[[#This Row],[Возврат за июль]]+Таблица13[[#This Row],[возврат]]</f>
        <v>#VALUE!</v>
      </c>
      <c r="M620" s="7" t="e">
        <f>SUMIFS([2]Лист2!$H$2:$H$3988,[2]Лист2!$A$2:$A$3988,Таблица13[[#This Row],[Лицевой]])</f>
        <v>#VALUE!</v>
      </c>
    </row>
    <row r="621" spans="1:13" hidden="1" outlineLevel="2" x14ac:dyDescent="0.25">
      <c r="A621" s="16" t="s">
        <v>15</v>
      </c>
      <c r="B621" s="20">
        <v>423286.14</v>
      </c>
      <c r="C621" s="20">
        <v>2862.51</v>
      </c>
      <c r="D621" s="20">
        <v>70228</v>
      </c>
      <c r="E621" s="20">
        <v>6764.79</v>
      </c>
      <c r="F621" s="20">
        <v>43.84</v>
      </c>
      <c r="G621" s="20">
        <v>-282.07</v>
      </c>
      <c r="H621" s="20">
        <v>-1035.43</v>
      </c>
      <c r="I621" s="20">
        <v>-33.82</v>
      </c>
      <c r="J621" s="13" t="s">
        <v>484</v>
      </c>
      <c r="K621" s="7" t="e">
        <f>SUMIFS([1]исходный!$I$2:$I$8445,[1]исходный!$A$2:$A$8445,Таблица13[[#This Row],[Лицевой]],[1]исходный!$C$2:$C$8445,"Отопление")</f>
        <v>#VALUE!</v>
      </c>
      <c r="L621" s="7" t="e">
        <f>Таблица13[[#This Row],[Возврат за июль]]+Таблица13[[#This Row],[возврат]]</f>
        <v>#VALUE!</v>
      </c>
      <c r="M621" s="7" t="e">
        <f>SUMIFS([2]Лист2!$H$2:$H$3988,[2]Лист2!$A$2:$A$3988,Таблица13[[#This Row],[Лицевой]])</f>
        <v>#VALUE!</v>
      </c>
    </row>
    <row r="622" spans="1:13" hidden="1" outlineLevel="2" x14ac:dyDescent="0.25">
      <c r="A622" s="16" t="s">
        <v>15</v>
      </c>
      <c r="B622" s="20">
        <v>423286.14</v>
      </c>
      <c r="C622" s="20">
        <v>2862.51</v>
      </c>
      <c r="D622" s="20">
        <v>70229</v>
      </c>
      <c r="E622" s="20">
        <v>6789.51</v>
      </c>
      <c r="F622" s="20">
        <v>44</v>
      </c>
      <c r="G622" s="20">
        <v>-283.13</v>
      </c>
      <c r="H622" s="20">
        <v>0</v>
      </c>
      <c r="I622" s="20">
        <v>-33.950000000000003</v>
      </c>
      <c r="J622" s="13" t="s">
        <v>485</v>
      </c>
      <c r="K622" s="7" t="e">
        <f>SUMIFS([1]исходный!$I$2:$I$8445,[1]исходный!$A$2:$A$8445,Таблица13[[#This Row],[Лицевой]],[1]исходный!$C$2:$C$8445,"Отопление")</f>
        <v>#VALUE!</v>
      </c>
      <c r="L622" s="7" t="e">
        <f>Таблица13[[#This Row],[Возврат за июль]]+Таблица13[[#This Row],[возврат]]</f>
        <v>#VALUE!</v>
      </c>
      <c r="M622" s="7" t="e">
        <f>SUMIFS([2]Лист2!$H$2:$H$3988,[2]Лист2!$A$2:$A$3988,Таблица13[[#This Row],[Лицевой]])</f>
        <v>#VALUE!</v>
      </c>
    </row>
    <row r="623" spans="1:13" hidden="1" outlineLevel="2" x14ac:dyDescent="0.25">
      <c r="A623" s="16" t="s">
        <v>15</v>
      </c>
      <c r="B623" s="20">
        <v>423286.14</v>
      </c>
      <c r="C623" s="20">
        <v>2862.51</v>
      </c>
      <c r="D623" s="20">
        <v>70230</v>
      </c>
      <c r="E623" s="20">
        <v>6974.63</v>
      </c>
      <c r="F623" s="20">
        <v>45.2</v>
      </c>
      <c r="G623" s="20">
        <v>-290.8</v>
      </c>
      <c r="H623" s="20">
        <v>0</v>
      </c>
      <c r="I623" s="20">
        <v>-34.869999999999997</v>
      </c>
      <c r="J623" s="13" t="s">
        <v>486</v>
      </c>
      <c r="K623" s="7" t="e">
        <f>SUMIFS([1]исходный!$I$2:$I$8445,[1]исходный!$A$2:$A$8445,Таблица13[[#This Row],[Лицевой]],[1]исходный!$C$2:$C$8445,"Отопление")</f>
        <v>#VALUE!</v>
      </c>
      <c r="L623" s="7" t="e">
        <f>Таблица13[[#This Row],[Возврат за июль]]+Таблица13[[#This Row],[возврат]]</f>
        <v>#VALUE!</v>
      </c>
      <c r="M623" s="7" t="e">
        <f>SUMIFS([2]Лист2!$H$2:$H$3988,[2]Лист2!$A$2:$A$3988,Таблица13[[#This Row],[Лицевой]])</f>
        <v>#VALUE!</v>
      </c>
    </row>
    <row r="624" spans="1:13" hidden="1" outlineLevel="2" x14ac:dyDescent="0.25">
      <c r="A624" s="16" t="s">
        <v>15</v>
      </c>
      <c r="B624" s="20">
        <v>423286.14</v>
      </c>
      <c r="C624" s="20">
        <v>2862.51</v>
      </c>
      <c r="D624" s="20">
        <v>70231</v>
      </c>
      <c r="E624" s="20">
        <v>5380.69</v>
      </c>
      <c r="F624" s="20">
        <v>34.869999999999997</v>
      </c>
      <c r="G624" s="20">
        <v>-224.38</v>
      </c>
      <c r="H624" s="20">
        <v>0</v>
      </c>
      <c r="I624" s="20">
        <v>-26.91</v>
      </c>
      <c r="J624" s="13" t="s">
        <v>487</v>
      </c>
      <c r="K624" s="7" t="e">
        <f>SUMIFS([1]исходный!$I$2:$I$8445,[1]исходный!$A$2:$A$8445,Таблица13[[#This Row],[Лицевой]],[1]исходный!$C$2:$C$8445,"Отопление")</f>
        <v>#VALUE!</v>
      </c>
      <c r="L624" s="7" t="e">
        <f>Таблица13[[#This Row],[Возврат за июль]]+Таблица13[[#This Row],[возврат]]</f>
        <v>#VALUE!</v>
      </c>
      <c r="M624" s="7" t="e">
        <f>SUMIFS([2]Лист2!$H$2:$H$3988,[2]Лист2!$A$2:$A$3988,Таблица13[[#This Row],[Лицевой]])</f>
        <v>#VALUE!</v>
      </c>
    </row>
    <row r="625" spans="1:13" hidden="1" outlineLevel="2" x14ac:dyDescent="0.25">
      <c r="A625" s="16" t="s">
        <v>15</v>
      </c>
      <c r="B625" s="20">
        <v>423286.14</v>
      </c>
      <c r="C625" s="20">
        <v>2862.51</v>
      </c>
      <c r="D625" s="20">
        <v>70232</v>
      </c>
      <c r="E625" s="20">
        <v>6715.4</v>
      </c>
      <c r="F625" s="20">
        <v>43.52</v>
      </c>
      <c r="G625" s="20">
        <v>-279.99</v>
      </c>
      <c r="H625" s="20">
        <v>-1027.8699999999999</v>
      </c>
      <c r="I625" s="20">
        <v>-33.57</v>
      </c>
      <c r="J625" s="13" t="s">
        <v>488</v>
      </c>
      <c r="K625" s="7" t="e">
        <f>SUMIFS([1]исходный!$I$2:$I$8445,[1]исходный!$A$2:$A$8445,Таблица13[[#This Row],[Лицевой]],[1]исходный!$C$2:$C$8445,"Отопление")</f>
        <v>#VALUE!</v>
      </c>
      <c r="L625" s="7" t="e">
        <f>Таблица13[[#This Row],[Возврат за июль]]+Таблица13[[#This Row],[возврат]]</f>
        <v>#VALUE!</v>
      </c>
      <c r="M625" s="7" t="e">
        <f>SUMIFS([2]Лист2!$H$2:$H$3988,[2]Лист2!$A$2:$A$3988,Таблица13[[#This Row],[Лицевой]])</f>
        <v>#VALUE!</v>
      </c>
    </row>
    <row r="626" spans="1:13" hidden="1" outlineLevel="2" x14ac:dyDescent="0.25">
      <c r="A626" s="16" t="s">
        <v>15</v>
      </c>
      <c r="B626" s="20">
        <v>423286.14</v>
      </c>
      <c r="C626" s="20">
        <v>2862.51</v>
      </c>
      <c r="D626" s="20">
        <v>70233</v>
      </c>
      <c r="E626" s="20">
        <v>6613.6</v>
      </c>
      <c r="F626" s="20">
        <v>42.86</v>
      </c>
      <c r="G626" s="20">
        <v>-275.79000000000002</v>
      </c>
      <c r="H626" s="20">
        <v>-1012.29</v>
      </c>
      <c r="I626" s="20">
        <v>-33.07</v>
      </c>
      <c r="J626" s="13" t="s">
        <v>489</v>
      </c>
      <c r="K626" s="7" t="e">
        <f>SUMIFS([1]исходный!$I$2:$I$8445,[1]исходный!$A$2:$A$8445,Таблица13[[#This Row],[Лицевой]],[1]исходный!$C$2:$C$8445,"Отопление")</f>
        <v>#VALUE!</v>
      </c>
      <c r="L626" s="7" t="e">
        <f>Таблица13[[#This Row],[Возврат за июль]]+Таблица13[[#This Row],[возврат]]</f>
        <v>#VALUE!</v>
      </c>
      <c r="M626" s="7" t="e">
        <f>SUMIFS([2]Лист2!$H$2:$H$3988,[2]Лист2!$A$2:$A$3988,Таблица13[[#This Row],[Лицевой]])</f>
        <v>#VALUE!</v>
      </c>
    </row>
    <row r="627" spans="1:13" hidden="1" outlineLevel="2" x14ac:dyDescent="0.25">
      <c r="A627" s="16" t="s">
        <v>15</v>
      </c>
      <c r="B627" s="20">
        <v>423286.14</v>
      </c>
      <c r="C627" s="20">
        <v>2862.51</v>
      </c>
      <c r="D627" s="20">
        <v>70234</v>
      </c>
      <c r="E627" s="20">
        <v>6863.57</v>
      </c>
      <c r="F627" s="20">
        <v>44.48</v>
      </c>
      <c r="G627" s="20">
        <v>-286.20999999999998</v>
      </c>
      <c r="H627" s="20">
        <v>0</v>
      </c>
      <c r="I627" s="20">
        <v>-34.32</v>
      </c>
      <c r="J627" s="13" t="s">
        <v>490</v>
      </c>
      <c r="K627" s="7" t="e">
        <f>SUMIFS([1]исходный!$I$2:$I$8445,[1]исходный!$A$2:$A$8445,Таблица13[[#This Row],[Лицевой]],[1]исходный!$C$2:$C$8445,"Отопление")</f>
        <v>#VALUE!</v>
      </c>
      <c r="L627" s="7" t="e">
        <f>Таблица13[[#This Row],[Возврат за июль]]+Таблица13[[#This Row],[возврат]]</f>
        <v>#VALUE!</v>
      </c>
      <c r="M627" s="7" t="e">
        <f>SUMIFS([2]Лист2!$H$2:$H$3988,[2]Лист2!$A$2:$A$3988,Таблица13[[#This Row],[Лицевой]])</f>
        <v>#VALUE!</v>
      </c>
    </row>
    <row r="628" spans="1:13" hidden="1" outlineLevel="2" x14ac:dyDescent="0.25">
      <c r="A628" s="16" t="s">
        <v>15</v>
      </c>
      <c r="B628" s="20">
        <v>423286.14</v>
      </c>
      <c r="C628" s="20">
        <v>2862.51</v>
      </c>
      <c r="D628" s="20">
        <v>70235</v>
      </c>
      <c r="E628" s="20">
        <v>5266.51</v>
      </c>
      <c r="F628" s="20">
        <v>34.130000000000003</v>
      </c>
      <c r="G628" s="20">
        <v>-219.63</v>
      </c>
      <c r="H628" s="20">
        <v>-806.1</v>
      </c>
      <c r="I628" s="20">
        <v>-26.33</v>
      </c>
      <c r="J628" s="13" t="s">
        <v>491</v>
      </c>
      <c r="K628" s="7" t="e">
        <f>SUMIFS([1]исходный!$I$2:$I$8445,[1]исходный!$A$2:$A$8445,Таблица13[[#This Row],[Лицевой]],[1]исходный!$C$2:$C$8445,"Отопление")</f>
        <v>#VALUE!</v>
      </c>
      <c r="L628" s="7" t="e">
        <f>Таблица13[[#This Row],[Возврат за июль]]+Таблица13[[#This Row],[возврат]]</f>
        <v>#VALUE!</v>
      </c>
      <c r="M628" s="7" t="e">
        <f>SUMIFS([2]Лист2!$H$2:$H$3988,[2]Лист2!$A$2:$A$3988,Таблица13[[#This Row],[Лицевой]])</f>
        <v>#VALUE!</v>
      </c>
    </row>
    <row r="629" spans="1:13" hidden="1" outlineLevel="2" x14ac:dyDescent="0.25">
      <c r="A629" s="16" t="s">
        <v>15</v>
      </c>
      <c r="B629" s="20">
        <v>423286.14</v>
      </c>
      <c r="C629" s="20">
        <v>2862.51</v>
      </c>
      <c r="D629" s="20">
        <v>70236</v>
      </c>
      <c r="E629" s="20">
        <v>6724.66</v>
      </c>
      <c r="F629" s="20">
        <v>43.58</v>
      </c>
      <c r="G629" s="20">
        <v>-280.38</v>
      </c>
      <c r="H629" s="20">
        <v>-1029.29</v>
      </c>
      <c r="I629" s="20">
        <v>-33.619999999999997</v>
      </c>
      <c r="J629" s="13" t="s">
        <v>492</v>
      </c>
      <c r="K629" s="7" t="e">
        <f>SUMIFS([1]исходный!$I$2:$I$8445,[1]исходный!$A$2:$A$8445,Таблица13[[#This Row],[Лицевой]],[1]исходный!$C$2:$C$8445,"Отопление")</f>
        <v>#VALUE!</v>
      </c>
      <c r="L629" s="7" t="e">
        <f>Таблица13[[#This Row],[Возврат за июль]]+Таблица13[[#This Row],[возврат]]</f>
        <v>#VALUE!</v>
      </c>
      <c r="M629" s="7" t="e">
        <f>SUMIFS([2]Лист2!$H$2:$H$3988,[2]Лист2!$A$2:$A$3988,Таблица13[[#This Row],[Лицевой]])</f>
        <v>#VALUE!</v>
      </c>
    </row>
    <row r="630" spans="1:13" hidden="1" outlineLevel="2" x14ac:dyDescent="0.25">
      <c r="A630" s="16" t="s">
        <v>15</v>
      </c>
      <c r="B630" s="20">
        <v>423286.14</v>
      </c>
      <c r="C630" s="20">
        <v>2862.51</v>
      </c>
      <c r="D630" s="20">
        <v>70237</v>
      </c>
      <c r="E630" s="20">
        <v>6613.6</v>
      </c>
      <c r="F630" s="20">
        <v>42.86</v>
      </c>
      <c r="G630" s="20">
        <v>-275.79000000000002</v>
      </c>
      <c r="H630" s="20">
        <v>-1012.29</v>
      </c>
      <c r="I630" s="20">
        <v>-33.07</v>
      </c>
      <c r="J630" s="13" t="s">
        <v>489</v>
      </c>
      <c r="K630" s="7" t="e">
        <f>SUMIFS([1]исходный!$I$2:$I$8445,[1]исходный!$A$2:$A$8445,Таблица13[[#This Row],[Лицевой]],[1]исходный!$C$2:$C$8445,"Отопление")</f>
        <v>#VALUE!</v>
      </c>
      <c r="L630" s="7" t="e">
        <f>Таблица13[[#This Row],[Возврат за июль]]+Таблица13[[#This Row],[возврат]]</f>
        <v>#VALUE!</v>
      </c>
      <c r="M630" s="7" t="e">
        <f>SUMIFS([2]Лист2!$H$2:$H$3988,[2]Лист2!$A$2:$A$3988,Таблица13[[#This Row],[Лицевой]])</f>
        <v>#VALUE!</v>
      </c>
    </row>
    <row r="631" spans="1:13" s="3" customFormat="1" outlineLevel="1" collapsed="1" x14ac:dyDescent="0.25">
      <c r="A631" s="16" t="s">
        <v>15</v>
      </c>
      <c r="B631" s="20">
        <f>B630</f>
        <v>423286.14</v>
      </c>
      <c r="C631" s="20">
        <f>C630</f>
        <v>2862.51</v>
      </c>
      <c r="D631" s="20"/>
      <c r="E631" s="20">
        <f>SUM(E560:E630)</f>
        <v>441703.92</v>
      </c>
      <c r="F631" s="20">
        <f t="shared" ref="F631:I631" si="7">SUM(F560:F630)</f>
        <v>2862.5500000000006</v>
      </c>
      <c r="G631" s="20">
        <f t="shared" si="7"/>
        <v>-18411.890000000003</v>
      </c>
      <c r="H631" s="20">
        <f t="shared" si="7"/>
        <v>-25619.38</v>
      </c>
      <c r="I631" s="20">
        <f t="shared" si="7"/>
        <v>-2208.4300000000007</v>
      </c>
      <c r="J631" s="13"/>
      <c r="K631" s="7" t="e">
        <f>SUMIFS([1]исходный!$I$2:$I$8445,[1]исходный!$A$2:$A$8445,Таблица13[[#This Row],[Лицевой]],[1]исходный!$C$2:$C$8445,"Отопление")</f>
        <v>#VALUE!</v>
      </c>
      <c r="L631" s="7" t="e">
        <f>Таблица13[[#This Row],[Возврат за июль]]+Таблица13[[#This Row],[возврат]]</f>
        <v>#VALUE!</v>
      </c>
      <c r="M631" s="7" t="e">
        <f>SUMIFS([2]Лист2!$H$2:$H$3988,[2]Лист2!$A$2:$A$3988,Таблица13[[#This Row],[Лицевой]])</f>
        <v>#VALUE!</v>
      </c>
    </row>
    <row r="632" spans="1:13" hidden="1" outlineLevel="2" x14ac:dyDescent="0.25">
      <c r="A632" s="16" t="s">
        <v>16</v>
      </c>
      <c r="B632" s="20">
        <v>523653.17</v>
      </c>
      <c r="C632" s="20">
        <v>4512.3500000000004</v>
      </c>
      <c r="D632" s="20">
        <v>70323</v>
      </c>
      <c r="E632" s="20">
        <v>3788.48</v>
      </c>
      <c r="F632" s="20">
        <v>30.81</v>
      </c>
      <c r="G632" s="20">
        <v>-213.01</v>
      </c>
      <c r="H632" s="20">
        <v>-579.87</v>
      </c>
      <c r="I632" s="20">
        <v>-18.940000000000001</v>
      </c>
      <c r="J632" s="13" t="s">
        <v>493</v>
      </c>
      <c r="K632" s="7" t="e">
        <f>SUMIFS([1]исходный!$I$2:$I$8445,[1]исходный!$A$2:$A$8445,Таблица13[[#This Row],[Лицевой]],[1]исходный!$C$2:$C$8445,"Отопление")</f>
        <v>#VALUE!</v>
      </c>
      <c r="L632" s="7" t="e">
        <f>Таблица13[[#This Row],[Возврат за июль]]+Таблица13[[#This Row],[возврат]]</f>
        <v>#VALUE!</v>
      </c>
      <c r="M632" s="7" t="e">
        <f>SUMIFS([2]Лист2!$H$2:$H$3988,[2]Лист2!$A$2:$A$3988,Таблица13[[#This Row],[Лицевой]])</f>
        <v>#VALUE!</v>
      </c>
    </row>
    <row r="633" spans="1:13" hidden="1" outlineLevel="2" x14ac:dyDescent="0.25">
      <c r="A633" s="16" t="s">
        <v>16</v>
      </c>
      <c r="B633" s="20">
        <v>523653.17</v>
      </c>
      <c r="C633" s="20">
        <v>4512.3500000000004</v>
      </c>
      <c r="D633" s="20">
        <v>70324</v>
      </c>
      <c r="E633" s="20">
        <v>5262.8</v>
      </c>
      <c r="F633" s="20">
        <v>42.8</v>
      </c>
      <c r="G633" s="20">
        <v>-295.91000000000003</v>
      </c>
      <c r="H633" s="20">
        <v>-805.53</v>
      </c>
      <c r="I633" s="20">
        <v>-26.31</v>
      </c>
      <c r="J633" s="13" t="s">
        <v>494</v>
      </c>
      <c r="K633" s="7" t="e">
        <f>SUMIFS([1]исходный!$I$2:$I$8445,[1]исходный!$A$2:$A$8445,Таблица13[[#This Row],[Лицевой]],[1]исходный!$C$2:$C$8445,"Отопление")</f>
        <v>#VALUE!</v>
      </c>
      <c r="L633" s="7" t="e">
        <f>Таблица13[[#This Row],[Возврат за июль]]+Таблица13[[#This Row],[возврат]]</f>
        <v>#VALUE!</v>
      </c>
      <c r="M633" s="7" t="e">
        <f>SUMIFS([2]Лист2!$H$2:$H$3988,[2]Лист2!$A$2:$A$3988,Таблица13[[#This Row],[Лицевой]])</f>
        <v>#VALUE!</v>
      </c>
    </row>
    <row r="634" spans="1:13" hidden="1" outlineLevel="2" x14ac:dyDescent="0.25">
      <c r="A634" s="16" t="s">
        <v>16</v>
      </c>
      <c r="B634" s="20">
        <v>523653.17</v>
      </c>
      <c r="C634" s="20">
        <v>4512.3500000000004</v>
      </c>
      <c r="D634" s="20">
        <v>70325</v>
      </c>
      <c r="E634" s="20">
        <v>3972.94</v>
      </c>
      <c r="F634" s="20">
        <v>32.31</v>
      </c>
      <c r="G634" s="20">
        <v>-223.4</v>
      </c>
      <c r="H634" s="20">
        <v>0</v>
      </c>
      <c r="I634" s="20">
        <v>-19.87</v>
      </c>
      <c r="J634" s="13" t="s">
        <v>495</v>
      </c>
      <c r="K634" s="7" t="e">
        <f>SUMIFS([1]исходный!$I$2:$I$8445,[1]исходный!$A$2:$A$8445,Таблица13[[#This Row],[Лицевой]],[1]исходный!$C$2:$C$8445,"Отопление")</f>
        <v>#VALUE!</v>
      </c>
      <c r="L634" s="7" t="e">
        <f>Таблица13[[#This Row],[Возврат за июль]]+Таблица13[[#This Row],[возврат]]</f>
        <v>#VALUE!</v>
      </c>
      <c r="M634" s="7" t="e">
        <f>SUMIFS([2]Лист2!$H$2:$H$3988,[2]Лист2!$A$2:$A$3988,Таблица13[[#This Row],[Лицевой]])</f>
        <v>#VALUE!</v>
      </c>
    </row>
    <row r="635" spans="1:13" hidden="1" outlineLevel="2" x14ac:dyDescent="0.25">
      <c r="A635" s="16" t="s">
        <v>16</v>
      </c>
      <c r="B635" s="20">
        <v>523653.17</v>
      </c>
      <c r="C635" s="20">
        <v>4512.3500000000004</v>
      </c>
      <c r="D635" s="20">
        <v>70326</v>
      </c>
      <c r="E635" s="20">
        <v>7230.2</v>
      </c>
      <c r="F635" s="20">
        <v>58.8</v>
      </c>
      <c r="G635" s="20">
        <v>-406.53</v>
      </c>
      <c r="H635" s="20">
        <v>-1106.67</v>
      </c>
      <c r="I635" s="20">
        <v>-36.15</v>
      </c>
      <c r="J635" s="13" t="s">
        <v>496</v>
      </c>
      <c r="K635" s="7" t="e">
        <f>SUMIFS([1]исходный!$I$2:$I$8445,[1]исходный!$A$2:$A$8445,Таблица13[[#This Row],[Лицевой]],[1]исходный!$C$2:$C$8445,"Отопление")</f>
        <v>#VALUE!</v>
      </c>
      <c r="L635" s="7" t="e">
        <f>Таблица13[[#This Row],[Возврат за июль]]+Таблица13[[#This Row],[возврат]]</f>
        <v>#VALUE!</v>
      </c>
      <c r="M635" s="7" t="e">
        <f>SUMIFS([2]Лист2!$H$2:$H$3988,[2]Лист2!$A$2:$A$3988,Таблица13[[#This Row],[Лицевой]])</f>
        <v>#VALUE!</v>
      </c>
    </row>
    <row r="636" spans="1:13" hidden="1" outlineLevel="2" x14ac:dyDescent="0.25">
      <c r="A636" s="16" t="s">
        <v>16</v>
      </c>
      <c r="B636" s="20">
        <v>523653.17</v>
      </c>
      <c r="C636" s="20">
        <v>4512.3500000000004</v>
      </c>
      <c r="D636" s="20">
        <v>70327</v>
      </c>
      <c r="E636" s="20">
        <v>3790.96</v>
      </c>
      <c r="F636" s="20">
        <v>30.83</v>
      </c>
      <c r="G636" s="20">
        <v>-213.17</v>
      </c>
      <c r="H636" s="20">
        <v>-580.25</v>
      </c>
      <c r="I636" s="20">
        <v>-18.95</v>
      </c>
      <c r="J636" s="13" t="s">
        <v>497</v>
      </c>
      <c r="K636" s="7" t="e">
        <f>SUMIFS([1]исходный!$I$2:$I$8445,[1]исходный!$A$2:$A$8445,Таблица13[[#This Row],[Лицевой]],[1]исходный!$C$2:$C$8445,"Отопление")</f>
        <v>#VALUE!</v>
      </c>
      <c r="L636" s="7" t="e">
        <f>Таблица13[[#This Row],[Возврат за июль]]+Таблица13[[#This Row],[возврат]]</f>
        <v>#VALUE!</v>
      </c>
      <c r="M636" s="7" t="e">
        <f>SUMIFS([2]Лист2!$H$2:$H$3988,[2]Лист2!$A$2:$A$3988,Таблица13[[#This Row],[Лицевой]])</f>
        <v>#VALUE!</v>
      </c>
    </row>
    <row r="637" spans="1:13" hidden="1" outlineLevel="2" x14ac:dyDescent="0.25">
      <c r="A637" s="16" t="s">
        <v>16</v>
      </c>
      <c r="B637" s="20">
        <v>523653.17</v>
      </c>
      <c r="C637" s="20">
        <v>4512.3500000000004</v>
      </c>
      <c r="D637" s="20">
        <v>70328</v>
      </c>
      <c r="E637" s="20">
        <v>5289.88</v>
      </c>
      <c r="F637" s="20">
        <v>43.02</v>
      </c>
      <c r="G637" s="20">
        <v>-297.45999999999998</v>
      </c>
      <c r="H637" s="20">
        <v>-809.68</v>
      </c>
      <c r="I637" s="20">
        <v>-26.45</v>
      </c>
      <c r="J637" s="13" t="s">
        <v>498</v>
      </c>
      <c r="K637" s="7" t="e">
        <f>SUMIFS([1]исходный!$I$2:$I$8445,[1]исходный!$A$2:$A$8445,Таблица13[[#This Row],[Лицевой]],[1]исходный!$C$2:$C$8445,"Отопление")</f>
        <v>#VALUE!</v>
      </c>
      <c r="L637" s="7" t="e">
        <f>Таблица13[[#This Row],[Возврат за июль]]+Таблица13[[#This Row],[возврат]]</f>
        <v>#VALUE!</v>
      </c>
      <c r="M637" s="7" t="e">
        <f>SUMIFS([2]Лист2!$H$2:$H$3988,[2]Лист2!$A$2:$A$3988,Таблица13[[#This Row],[Лицевой]])</f>
        <v>#VALUE!</v>
      </c>
    </row>
    <row r="638" spans="1:13" hidden="1" outlineLevel="2" x14ac:dyDescent="0.25">
      <c r="A638" s="16" t="s">
        <v>16</v>
      </c>
      <c r="B638" s="20">
        <v>523653.17</v>
      </c>
      <c r="C638" s="20">
        <v>4512.3500000000004</v>
      </c>
      <c r="D638" s="20">
        <v>70329</v>
      </c>
      <c r="E638" s="20">
        <v>3983.99</v>
      </c>
      <c r="F638" s="20">
        <v>32.4</v>
      </c>
      <c r="G638" s="20">
        <v>-224.01</v>
      </c>
      <c r="H638" s="20">
        <v>-609.79</v>
      </c>
      <c r="I638" s="20">
        <v>-19.91</v>
      </c>
      <c r="J638" s="13" t="s">
        <v>499</v>
      </c>
      <c r="K638" s="7" t="e">
        <f>SUMIFS([1]исходный!$I$2:$I$8445,[1]исходный!$A$2:$A$8445,Таблица13[[#This Row],[Лицевой]],[1]исходный!$C$2:$C$8445,"Отопление")</f>
        <v>#VALUE!</v>
      </c>
      <c r="L638" s="7" t="e">
        <f>Таблица13[[#This Row],[Возврат за июль]]+Таблица13[[#This Row],[возврат]]</f>
        <v>#VALUE!</v>
      </c>
      <c r="M638" s="7" t="e">
        <f>SUMIFS([2]Лист2!$H$2:$H$3988,[2]Лист2!$A$2:$A$3988,Таблица13[[#This Row],[Лицевой]])</f>
        <v>#VALUE!</v>
      </c>
    </row>
    <row r="639" spans="1:13" hidden="1" outlineLevel="2" x14ac:dyDescent="0.25">
      <c r="A639" s="16" t="s">
        <v>16</v>
      </c>
      <c r="B639" s="20">
        <v>523653.17</v>
      </c>
      <c r="C639" s="20">
        <v>4512.3500000000004</v>
      </c>
      <c r="D639" s="20">
        <v>70330</v>
      </c>
      <c r="E639" s="20">
        <v>7215.46</v>
      </c>
      <c r="F639" s="20">
        <v>58.68</v>
      </c>
      <c r="G639" s="20">
        <v>-405.71</v>
      </c>
      <c r="H639" s="20">
        <v>0</v>
      </c>
      <c r="I639" s="20">
        <v>-36.07</v>
      </c>
      <c r="J639" s="13" t="s">
        <v>500</v>
      </c>
      <c r="K639" s="7" t="e">
        <f>SUMIFS([1]исходный!$I$2:$I$8445,[1]исходный!$A$2:$A$8445,Таблица13[[#This Row],[Лицевой]],[1]исходный!$C$2:$C$8445,"Отопление")</f>
        <v>#VALUE!</v>
      </c>
      <c r="L639" s="7" t="e">
        <f>Таблица13[[#This Row],[Возврат за июль]]+Таблица13[[#This Row],[возврат]]</f>
        <v>#VALUE!</v>
      </c>
      <c r="M639" s="7" t="e">
        <f>SUMIFS([2]Лист2!$H$2:$H$3988,[2]Лист2!$A$2:$A$3988,Таблица13[[#This Row],[Лицевой]])</f>
        <v>#VALUE!</v>
      </c>
    </row>
    <row r="640" spans="1:13" hidden="1" outlineLevel="2" x14ac:dyDescent="0.25">
      <c r="A640" s="16" t="s">
        <v>16</v>
      </c>
      <c r="B640" s="20">
        <v>523653.17</v>
      </c>
      <c r="C640" s="20">
        <v>4512.3500000000004</v>
      </c>
      <c r="D640" s="20">
        <v>70331</v>
      </c>
      <c r="E640" s="20">
        <v>3774.97</v>
      </c>
      <c r="F640" s="20">
        <v>30.7</v>
      </c>
      <c r="G640" s="20">
        <v>-212.27</v>
      </c>
      <c r="H640" s="20">
        <v>0</v>
      </c>
      <c r="I640" s="20">
        <v>-18.87</v>
      </c>
      <c r="J640" s="13" t="s">
        <v>501</v>
      </c>
      <c r="K640" s="7" t="e">
        <f>SUMIFS([1]исходный!$I$2:$I$8445,[1]исходный!$A$2:$A$8445,Таблица13[[#This Row],[Лицевой]],[1]исходный!$C$2:$C$8445,"Отопление")</f>
        <v>#VALUE!</v>
      </c>
      <c r="L640" s="7" t="e">
        <f>Таблица13[[#This Row],[Возврат за июль]]+Таблица13[[#This Row],[возврат]]</f>
        <v>#VALUE!</v>
      </c>
      <c r="M640" s="7" t="e">
        <f>SUMIFS([2]Лист2!$H$2:$H$3988,[2]Лист2!$A$2:$A$3988,Таблица13[[#This Row],[Лицевой]])</f>
        <v>#VALUE!</v>
      </c>
    </row>
    <row r="641" spans="1:13" hidden="1" outlineLevel="2" x14ac:dyDescent="0.25">
      <c r="A641" s="16" t="s">
        <v>16</v>
      </c>
      <c r="B641" s="20">
        <v>523653.17</v>
      </c>
      <c r="C641" s="20">
        <v>4512.3500000000004</v>
      </c>
      <c r="D641" s="20">
        <v>70332</v>
      </c>
      <c r="E641" s="20">
        <v>5265.28</v>
      </c>
      <c r="F641" s="20">
        <v>42.82</v>
      </c>
      <c r="G641" s="20">
        <v>-296.07</v>
      </c>
      <c r="H641" s="20">
        <v>-805.91</v>
      </c>
      <c r="I641" s="20">
        <v>-26.32</v>
      </c>
      <c r="J641" s="13" t="s">
        <v>502</v>
      </c>
      <c r="K641" s="7" t="e">
        <f>SUMIFS([1]исходный!$I$2:$I$8445,[1]исходный!$A$2:$A$8445,Таблица13[[#This Row],[Лицевой]],[1]исходный!$C$2:$C$8445,"Отопление")</f>
        <v>#VALUE!</v>
      </c>
      <c r="L641" s="7" t="e">
        <f>Таблица13[[#This Row],[Возврат за июль]]+Таблица13[[#This Row],[возврат]]</f>
        <v>#VALUE!</v>
      </c>
      <c r="M641" s="7" t="e">
        <f>SUMIFS([2]Лист2!$H$2:$H$3988,[2]Лист2!$A$2:$A$3988,Таблица13[[#This Row],[Лицевой]])</f>
        <v>#VALUE!</v>
      </c>
    </row>
    <row r="642" spans="1:13" hidden="1" outlineLevel="2" x14ac:dyDescent="0.25">
      <c r="A642" s="16" t="s">
        <v>16</v>
      </c>
      <c r="B642" s="20">
        <v>523653.17</v>
      </c>
      <c r="C642" s="20">
        <v>4512.3500000000004</v>
      </c>
      <c r="D642" s="20">
        <v>70333</v>
      </c>
      <c r="E642" s="20">
        <v>3963.08</v>
      </c>
      <c r="F642" s="20">
        <v>32.229999999999997</v>
      </c>
      <c r="G642" s="20">
        <v>-222.82</v>
      </c>
      <c r="H642" s="20">
        <v>-606.59</v>
      </c>
      <c r="I642" s="20">
        <v>-19.82</v>
      </c>
      <c r="J642" s="13" t="s">
        <v>503</v>
      </c>
      <c r="K642" s="7" t="e">
        <f>SUMIFS([1]исходный!$I$2:$I$8445,[1]исходный!$A$2:$A$8445,Таблица13[[#This Row],[Лицевой]],[1]исходный!$C$2:$C$8445,"Отопление")</f>
        <v>#VALUE!</v>
      </c>
      <c r="L642" s="7" t="e">
        <f>Таблица13[[#This Row],[Возврат за июль]]+Таблица13[[#This Row],[возврат]]</f>
        <v>#VALUE!</v>
      </c>
      <c r="M642" s="7" t="e">
        <f>SUMIFS([2]Лист2!$H$2:$H$3988,[2]Лист2!$A$2:$A$3988,Таблица13[[#This Row],[Лицевой]])</f>
        <v>#VALUE!</v>
      </c>
    </row>
    <row r="643" spans="1:13" hidden="1" outlineLevel="2" x14ac:dyDescent="0.25">
      <c r="A643" s="16" t="s">
        <v>16</v>
      </c>
      <c r="B643" s="20">
        <v>523653.17</v>
      </c>
      <c r="C643" s="20">
        <v>4512.3500000000004</v>
      </c>
      <c r="D643" s="20">
        <v>70334</v>
      </c>
      <c r="E643" s="20">
        <v>7188.43</v>
      </c>
      <c r="F643" s="20">
        <v>58.46</v>
      </c>
      <c r="G643" s="20">
        <v>-404.21</v>
      </c>
      <c r="H643" s="20">
        <v>-1100.27</v>
      </c>
      <c r="I643" s="20">
        <v>-35.94</v>
      </c>
      <c r="J643" s="13" t="s">
        <v>504</v>
      </c>
      <c r="K643" s="7" t="e">
        <f>SUMIFS([1]исходный!$I$2:$I$8445,[1]исходный!$A$2:$A$8445,Таблица13[[#This Row],[Лицевой]],[1]исходный!$C$2:$C$8445,"Отопление")</f>
        <v>#VALUE!</v>
      </c>
      <c r="L643" s="7" t="e">
        <f>Таблица13[[#This Row],[Возврат за июль]]+Таблица13[[#This Row],[возврат]]</f>
        <v>#VALUE!</v>
      </c>
      <c r="M643" s="7" t="e">
        <f>SUMIFS([2]Лист2!$H$2:$H$3988,[2]Лист2!$A$2:$A$3988,Таблица13[[#This Row],[Лицевой]])</f>
        <v>#VALUE!</v>
      </c>
    </row>
    <row r="644" spans="1:13" hidden="1" outlineLevel="2" x14ac:dyDescent="0.25">
      <c r="A644" s="16" t="s">
        <v>16</v>
      </c>
      <c r="B644" s="20">
        <v>523653.17</v>
      </c>
      <c r="C644" s="20">
        <v>4512.3500000000004</v>
      </c>
      <c r="D644" s="20">
        <v>70335</v>
      </c>
      <c r="E644" s="20">
        <v>3772.49</v>
      </c>
      <c r="F644" s="20">
        <v>30.68</v>
      </c>
      <c r="G644" s="20">
        <v>-212.11</v>
      </c>
      <c r="H644" s="20">
        <v>0</v>
      </c>
      <c r="I644" s="20">
        <v>-18.850000000000001</v>
      </c>
      <c r="J644" s="13" t="s">
        <v>505</v>
      </c>
      <c r="K644" s="7" t="e">
        <f>SUMIFS([1]исходный!$I$2:$I$8445,[1]исходный!$A$2:$A$8445,Таблица13[[#This Row],[Лицевой]],[1]исходный!$C$2:$C$8445,"Отопление")</f>
        <v>#VALUE!</v>
      </c>
      <c r="L644" s="7" t="e">
        <f>Таблица13[[#This Row],[Возврат за июль]]+Таблица13[[#This Row],[возврат]]</f>
        <v>#VALUE!</v>
      </c>
      <c r="M644" s="7" t="e">
        <f>SUMIFS([2]Лист2!$H$2:$H$3988,[2]Лист2!$A$2:$A$3988,Таблица13[[#This Row],[Лицевой]])</f>
        <v>#VALUE!</v>
      </c>
    </row>
    <row r="645" spans="1:13" hidden="1" outlineLevel="2" x14ac:dyDescent="0.25">
      <c r="A645" s="16" t="s">
        <v>16</v>
      </c>
      <c r="B645" s="20">
        <v>523653.17</v>
      </c>
      <c r="C645" s="20">
        <v>4512.3500000000004</v>
      </c>
      <c r="D645" s="20">
        <v>70336</v>
      </c>
      <c r="E645" s="20">
        <v>5299.73</v>
      </c>
      <c r="F645" s="20">
        <v>43.1</v>
      </c>
      <c r="G645" s="20">
        <v>-298.02</v>
      </c>
      <c r="H645" s="20">
        <v>0</v>
      </c>
      <c r="I645" s="20">
        <v>-26.5</v>
      </c>
      <c r="J645" s="13" t="s">
        <v>506</v>
      </c>
      <c r="K645" s="7" t="e">
        <f>SUMIFS([1]исходный!$I$2:$I$8445,[1]исходный!$A$2:$A$8445,Таблица13[[#This Row],[Лицевой]],[1]исходный!$C$2:$C$8445,"Отопление")</f>
        <v>#VALUE!</v>
      </c>
      <c r="L645" s="7" t="e">
        <f>Таблица13[[#This Row],[Возврат за июль]]+Таблица13[[#This Row],[возврат]]</f>
        <v>#VALUE!</v>
      </c>
      <c r="M645" s="7" t="e">
        <f>SUMIFS([2]Лист2!$H$2:$H$3988,[2]Лист2!$A$2:$A$3988,Таблица13[[#This Row],[Лицевой]])</f>
        <v>#VALUE!</v>
      </c>
    </row>
    <row r="646" spans="1:13" hidden="1" outlineLevel="2" x14ac:dyDescent="0.25">
      <c r="A646" s="16" t="s">
        <v>16</v>
      </c>
      <c r="B646" s="20">
        <v>523653.17</v>
      </c>
      <c r="C646" s="20">
        <v>4512.3500000000004</v>
      </c>
      <c r="D646" s="20">
        <v>70337</v>
      </c>
      <c r="E646" s="20">
        <v>3985.22</v>
      </c>
      <c r="F646" s="20">
        <v>32.409999999999997</v>
      </c>
      <c r="G646" s="20">
        <v>-224.08</v>
      </c>
      <c r="H646" s="20">
        <v>-609.98</v>
      </c>
      <c r="I646" s="20">
        <v>-19.920000000000002</v>
      </c>
      <c r="J646" s="13" t="s">
        <v>507</v>
      </c>
      <c r="K646" s="7" t="e">
        <f>SUMIFS([1]исходный!$I$2:$I$8445,[1]исходный!$A$2:$A$8445,Таблица13[[#This Row],[Лицевой]],[1]исходный!$C$2:$C$8445,"Отопление")</f>
        <v>#VALUE!</v>
      </c>
      <c r="L646" s="7" t="e">
        <f>Таблица13[[#This Row],[Возврат за июль]]+Таблица13[[#This Row],[возврат]]</f>
        <v>#VALUE!</v>
      </c>
      <c r="M646" s="7" t="e">
        <f>SUMIFS([2]Лист2!$H$2:$H$3988,[2]Лист2!$A$2:$A$3988,Таблица13[[#This Row],[Лицевой]])</f>
        <v>#VALUE!</v>
      </c>
    </row>
    <row r="647" spans="1:13" hidden="1" outlineLevel="2" x14ac:dyDescent="0.25">
      <c r="A647" s="16" t="s">
        <v>16</v>
      </c>
      <c r="B647" s="20">
        <v>523653.17</v>
      </c>
      <c r="C647" s="20">
        <v>4512.3500000000004</v>
      </c>
      <c r="D647" s="20">
        <v>70338</v>
      </c>
      <c r="E647" s="20">
        <v>7188.43</v>
      </c>
      <c r="F647" s="20">
        <v>58.46</v>
      </c>
      <c r="G647" s="20">
        <v>-404.21</v>
      </c>
      <c r="H647" s="20">
        <v>-1100.27</v>
      </c>
      <c r="I647" s="20">
        <v>-35.94</v>
      </c>
      <c r="J647" s="13" t="s">
        <v>504</v>
      </c>
      <c r="K647" s="7" t="e">
        <f>SUMIFS([1]исходный!$I$2:$I$8445,[1]исходный!$A$2:$A$8445,Таблица13[[#This Row],[Лицевой]],[1]исходный!$C$2:$C$8445,"Отопление")</f>
        <v>#VALUE!</v>
      </c>
      <c r="L647" s="7" t="e">
        <f>Таблица13[[#This Row],[Возврат за июль]]+Таблица13[[#This Row],[возврат]]</f>
        <v>#VALUE!</v>
      </c>
      <c r="M647" s="7" t="e">
        <f>SUMIFS([2]Лист2!$H$2:$H$3988,[2]Лист2!$A$2:$A$3988,Таблица13[[#This Row],[Лицевой]])</f>
        <v>#VALUE!</v>
      </c>
    </row>
    <row r="648" spans="1:13" hidden="1" outlineLevel="2" x14ac:dyDescent="0.25">
      <c r="A648" s="16" t="s">
        <v>16</v>
      </c>
      <c r="B648" s="20">
        <v>523653.17</v>
      </c>
      <c r="C648" s="20">
        <v>4512.3500000000004</v>
      </c>
      <c r="D648" s="20">
        <v>70339</v>
      </c>
      <c r="E648" s="20">
        <v>3772.49</v>
      </c>
      <c r="F648" s="20">
        <v>30.68</v>
      </c>
      <c r="G648" s="20">
        <v>-212.11</v>
      </c>
      <c r="H648" s="20">
        <v>-577.41999999999996</v>
      </c>
      <c r="I648" s="20">
        <v>-18.850000000000001</v>
      </c>
      <c r="J648" s="13" t="s">
        <v>505</v>
      </c>
      <c r="K648" s="7" t="e">
        <f>SUMIFS([1]исходный!$I$2:$I$8445,[1]исходный!$A$2:$A$8445,Таблица13[[#This Row],[Лицевой]],[1]исходный!$C$2:$C$8445,"Отопление")</f>
        <v>#VALUE!</v>
      </c>
      <c r="L648" s="7" t="e">
        <f>Таблица13[[#This Row],[Возврат за июль]]+Таблица13[[#This Row],[возврат]]</f>
        <v>#VALUE!</v>
      </c>
      <c r="M648" s="7" t="e">
        <f>SUMIFS([2]Лист2!$H$2:$H$3988,[2]Лист2!$A$2:$A$3988,Таблица13[[#This Row],[Лицевой]])</f>
        <v>#VALUE!</v>
      </c>
    </row>
    <row r="649" spans="1:13" hidden="1" outlineLevel="2" x14ac:dyDescent="0.25">
      <c r="A649" s="16" t="s">
        <v>16</v>
      </c>
      <c r="B649" s="20">
        <v>523653.17</v>
      </c>
      <c r="C649" s="20">
        <v>4512.3500000000004</v>
      </c>
      <c r="D649" s="20">
        <v>70340</v>
      </c>
      <c r="E649" s="20">
        <v>5271.42</v>
      </c>
      <c r="F649" s="20">
        <v>42.87</v>
      </c>
      <c r="G649" s="20">
        <v>-296.39999999999998</v>
      </c>
      <c r="H649" s="20">
        <v>-806.85</v>
      </c>
      <c r="I649" s="20">
        <v>-26.35</v>
      </c>
      <c r="J649" s="13" t="s">
        <v>508</v>
      </c>
      <c r="K649" s="7" t="e">
        <f>SUMIFS([1]исходный!$I$2:$I$8445,[1]исходный!$A$2:$A$8445,Таблица13[[#This Row],[Лицевой]],[1]исходный!$C$2:$C$8445,"Отопление")</f>
        <v>#VALUE!</v>
      </c>
      <c r="L649" s="7" t="e">
        <f>Таблица13[[#This Row],[Возврат за июль]]+Таблица13[[#This Row],[возврат]]</f>
        <v>#VALUE!</v>
      </c>
      <c r="M649" s="7" t="e">
        <f>SUMIFS([2]Лист2!$H$2:$H$3988,[2]Лист2!$A$2:$A$3988,Таблица13[[#This Row],[Лицевой]])</f>
        <v>#VALUE!</v>
      </c>
    </row>
    <row r="650" spans="1:13" hidden="1" outlineLevel="2" x14ac:dyDescent="0.25">
      <c r="A650" s="16" t="s">
        <v>16</v>
      </c>
      <c r="B650" s="20">
        <v>523653.17</v>
      </c>
      <c r="C650" s="20">
        <v>4512.3500000000004</v>
      </c>
      <c r="D650" s="20">
        <v>70341</v>
      </c>
      <c r="E650" s="20">
        <v>3959.42</v>
      </c>
      <c r="F650" s="20">
        <v>32.200000000000003</v>
      </c>
      <c r="G650" s="20">
        <v>-222.65</v>
      </c>
      <c r="H650" s="20">
        <v>-606.03</v>
      </c>
      <c r="I650" s="20">
        <v>-19.8</v>
      </c>
      <c r="J650" s="13" t="s">
        <v>509</v>
      </c>
      <c r="K650" s="7" t="e">
        <f>SUMIFS([1]исходный!$I$2:$I$8445,[1]исходный!$A$2:$A$8445,Таблица13[[#This Row],[Лицевой]],[1]исходный!$C$2:$C$8445,"Отопление")</f>
        <v>#VALUE!</v>
      </c>
      <c r="L650" s="7" t="e">
        <f>Таблица13[[#This Row],[Возврат за июль]]+Таблица13[[#This Row],[возврат]]</f>
        <v>#VALUE!</v>
      </c>
      <c r="M650" s="7" t="e">
        <f>SUMIFS([2]Лист2!$H$2:$H$3988,[2]Лист2!$A$2:$A$3988,Таблица13[[#This Row],[Лицевой]])</f>
        <v>#VALUE!</v>
      </c>
    </row>
    <row r="651" spans="1:13" hidden="1" outlineLevel="2" x14ac:dyDescent="0.25">
      <c r="A651" s="16" t="s">
        <v>16</v>
      </c>
      <c r="B651" s="20">
        <v>523653.17</v>
      </c>
      <c r="C651" s="20">
        <v>4512.3500000000004</v>
      </c>
      <c r="D651" s="20">
        <v>70342</v>
      </c>
      <c r="E651" s="20">
        <v>7160.16</v>
      </c>
      <c r="F651" s="20">
        <v>58.23</v>
      </c>
      <c r="G651" s="20">
        <v>-402.63</v>
      </c>
      <c r="H651" s="20">
        <v>-1095.95</v>
      </c>
      <c r="I651" s="20">
        <v>-35.799999999999997</v>
      </c>
      <c r="J651" s="13" t="s">
        <v>510</v>
      </c>
      <c r="K651" s="7" t="e">
        <f>SUMIFS([1]исходный!$I$2:$I$8445,[1]исходный!$A$2:$A$8445,Таблица13[[#This Row],[Лицевой]],[1]исходный!$C$2:$C$8445,"Отопление")</f>
        <v>#VALUE!</v>
      </c>
      <c r="L651" s="7" t="e">
        <f>Таблица13[[#This Row],[Возврат за июль]]+Таблица13[[#This Row],[возврат]]</f>
        <v>#VALUE!</v>
      </c>
      <c r="M651" s="7" t="e">
        <f>SUMIFS([2]Лист2!$H$2:$H$3988,[2]Лист2!$A$2:$A$3988,Таблица13[[#This Row],[Лицевой]])</f>
        <v>#VALUE!</v>
      </c>
    </row>
    <row r="652" spans="1:13" hidden="1" outlineLevel="2" x14ac:dyDescent="0.25">
      <c r="A652" s="16" t="s">
        <v>16</v>
      </c>
      <c r="B652" s="20">
        <v>523653.17</v>
      </c>
      <c r="C652" s="20">
        <v>4512.3500000000004</v>
      </c>
      <c r="D652" s="20">
        <v>70343</v>
      </c>
      <c r="E652" s="20">
        <v>7107.29</v>
      </c>
      <c r="F652" s="20">
        <v>57.8</v>
      </c>
      <c r="G652" s="20">
        <v>-399.66</v>
      </c>
      <c r="H652" s="20">
        <v>-1087.8499999999999</v>
      </c>
      <c r="I652" s="20">
        <v>-35.53</v>
      </c>
      <c r="J652" s="13" t="s">
        <v>511</v>
      </c>
      <c r="K652" s="7" t="e">
        <f>SUMIFS([1]исходный!$I$2:$I$8445,[1]исходный!$A$2:$A$8445,Таблица13[[#This Row],[Лицевой]],[1]исходный!$C$2:$C$8445,"Отопление")</f>
        <v>#VALUE!</v>
      </c>
      <c r="L652" s="7" t="e">
        <f>Таблица13[[#This Row],[Возврат за июль]]+Таблица13[[#This Row],[возврат]]</f>
        <v>#VALUE!</v>
      </c>
      <c r="M652" s="7" t="e">
        <f>SUMIFS([2]Лист2!$H$2:$H$3988,[2]Лист2!$A$2:$A$3988,Таблица13[[#This Row],[Лицевой]])</f>
        <v>#VALUE!</v>
      </c>
    </row>
    <row r="653" spans="1:13" hidden="1" outlineLevel="2" x14ac:dyDescent="0.25">
      <c r="A653" s="16" t="s">
        <v>16</v>
      </c>
      <c r="B653" s="20">
        <v>523653.17</v>
      </c>
      <c r="C653" s="20">
        <v>4512.3500000000004</v>
      </c>
      <c r="D653" s="20">
        <v>70344</v>
      </c>
      <c r="E653" s="20">
        <v>3974.17</v>
      </c>
      <c r="F653" s="20">
        <v>32.32</v>
      </c>
      <c r="G653" s="20">
        <v>-223.47</v>
      </c>
      <c r="H653" s="20">
        <v>-608.29</v>
      </c>
      <c r="I653" s="20">
        <v>-19.88</v>
      </c>
      <c r="J653" s="13" t="s">
        <v>512</v>
      </c>
      <c r="K653" s="7" t="e">
        <f>SUMIFS([1]исходный!$I$2:$I$8445,[1]исходный!$A$2:$A$8445,Таблица13[[#This Row],[Лицевой]],[1]исходный!$C$2:$C$8445,"Отопление")</f>
        <v>#VALUE!</v>
      </c>
      <c r="L653" s="7" t="e">
        <f>Таблица13[[#This Row],[Возврат за июль]]+Таблица13[[#This Row],[возврат]]</f>
        <v>#VALUE!</v>
      </c>
      <c r="M653" s="7" t="e">
        <f>SUMIFS([2]Лист2!$H$2:$H$3988,[2]Лист2!$A$2:$A$3988,Таблица13[[#This Row],[Лицевой]])</f>
        <v>#VALUE!</v>
      </c>
    </row>
    <row r="654" spans="1:13" hidden="1" outlineLevel="2" x14ac:dyDescent="0.25">
      <c r="A654" s="16" t="s">
        <v>16</v>
      </c>
      <c r="B654" s="20">
        <v>523653.17</v>
      </c>
      <c r="C654" s="20">
        <v>4512.3500000000004</v>
      </c>
      <c r="D654" s="20">
        <v>70345</v>
      </c>
      <c r="E654" s="20">
        <v>5234.53</v>
      </c>
      <c r="F654" s="20">
        <v>42.57</v>
      </c>
      <c r="G654" s="20">
        <v>-294.33</v>
      </c>
      <c r="H654" s="20">
        <v>-801.21</v>
      </c>
      <c r="I654" s="20">
        <v>-26.17</v>
      </c>
      <c r="J654" s="13" t="s">
        <v>513</v>
      </c>
      <c r="K654" s="7" t="e">
        <f>SUMIFS([1]исходный!$I$2:$I$8445,[1]исходный!$A$2:$A$8445,Таблица13[[#This Row],[Лицевой]],[1]исходный!$C$2:$C$8445,"Отопление")</f>
        <v>#VALUE!</v>
      </c>
      <c r="L654" s="7" t="e">
        <f>Таблица13[[#This Row],[Возврат за июль]]+Таблица13[[#This Row],[возврат]]</f>
        <v>#VALUE!</v>
      </c>
      <c r="M654" s="7" t="e">
        <f>SUMIFS([2]Лист2!$H$2:$H$3988,[2]Лист2!$A$2:$A$3988,Таблица13[[#This Row],[Лицевой]])</f>
        <v>#VALUE!</v>
      </c>
    </row>
    <row r="655" spans="1:13" hidden="1" outlineLevel="2" x14ac:dyDescent="0.25">
      <c r="A655" s="16" t="s">
        <v>16</v>
      </c>
      <c r="B655" s="20">
        <v>523653.17</v>
      </c>
      <c r="C655" s="20">
        <v>4512.3500000000004</v>
      </c>
      <c r="D655" s="20">
        <v>70346</v>
      </c>
      <c r="E655" s="20">
        <v>7106.04</v>
      </c>
      <c r="F655" s="20">
        <v>57.79</v>
      </c>
      <c r="G655" s="20">
        <v>-399.58</v>
      </c>
      <c r="H655" s="20">
        <v>-1087.6600000000001</v>
      </c>
      <c r="I655" s="20">
        <v>-35.53</v>
      </c>
      <c r="J655" s="13" t="s">
        <v>514</v>
      </c>
      <c r="K655" s="7" t="e">
        <f>SUMIFS([1]исходный!$I$2:$I$8445,[1]исходный!$A$2:$A$8445,Таблица13[[#This Row],[Лицевой]],[1]исходный!$C$2:$C$8445,"Отопление")</f>
        <v>#VALUE!</v>
      </c>
      <c r="L655" s="7" t="e">
        <f>Таблица13[[#This Row],[Возврат за июль]]+Таблица13[[#This Row],[возврат]]</f>
        <v>#VALUE!</v>
      </c>
      <c r="M655" s="7" t="e">
        <f>SUMIFS([2]Лист2!$H$2:$H$3988,[2]Лист2!$A$2:$A$3988,Таблица13[[#This Row],[Лицевой]])</f>
        <v>#VALUE!</v>
      </c>
    </row>
    <row r="656" spans="1:13" hidden="1" outlineLevel="2" x14ac:dyDescent="0.25">
      <c r="A656" s="16" t="s">
        <v>16</v>
      </c>
      <c r="B656" s="20">
        <v>523653.17</v>
      </c>
      <c r="C656" s="20">
        <v>4512.3500000000004</v>
      </c>
      <c r="D656" s="20">
        <v>70347</v>
      </c>
      <c r="E656" s="20">
        <v>7163.82</v>
      </c>
      <c r="F656" s="20">
        <v>58.26</v>
      </c>
      <c r="G656" s="20">
        <v>-402.81</v>
      </c>
      <c r="H656" s="20">
        <v>-1096.51</v>
      </c>
      <c r="I656" s="20">
        <v>-35.82</v>
      </c>
      <c r="J656" s="13" t="s">
        <v>515</v>
      </c>
      <c r="K656" s="7" t="e">
        <f>SUMIFS([1]исходный!$I$2:$I$8445,[1]исходный!$A$2:$A$8445,Таблица13[[#This Row],[Лицевой]],[1]исходный!$C$2:$C$8445,"Отопление")</f>
        <v>#VALUE!</v>
      </c>
      <c r="L656" s="7" t="e">
        <f>Таблица13[[#This Row],[Возврат за июль]]+Таблица13[[#This Row],[возврат]]</f>
        <v>#VALUE!</v>
      </c>
      <c r="M656" s="7" t="e">
        <f>SUMIFS([2]Лист2!$H$2:$H$3988,[2]Лист2!$A$2:$A$3988,Таблица13[[#This Row],[Лицевой]])</f>
        <v>#VALUE!</v>
      </c>
    </row>
    <row r="657" spans="1:13" hidden="1" outlineLevel="2" x14ac:dyDescent="0.25">
      <c r="A657" s="16" t="s">
        <v>16</v>
      </c>
      <c r="B657" s="20">
        <v>523653.17</v>
      </c>
      <c r="C657" s="20">
        <v>4512.3500000000004</v>
      </c>
      <c r="D657" s="20">
        <v>70348</v>
      </c>
      <c r="E657" s="20">
        <v>3977.84</v>
      </c>
      <c r="F657" s="20">
        <v>32.35</v>
      </c>
      <c r="G657" s="20">
        <v>-223.66</v>
      </c>
      <c r="H657" s="20">
        <v>-608.85</v>
      </c>
      <c r="I657" s="20">
        <v>-19.89</v>
      </c>
      <c r="J657" s="13" t="s">
        <v>516</v>
      </c>
      <c r="K657" s="7" t="e">
        <f>SUMIFS([1]исходный!$I$2:$I$8445,[1]исходный!$A$2:$A$8445,Таблица13[[#This Row],[Лицевой]],[1]исходный!$C$2:$C$8445,"Отопление")</f>
        <v>#VALUE!</v>
      </c>
      <c r="L657" s="7" t="e">
        <f>Таблица13[[#This Row],[Возврат за июль]]+Таблица13[[#This Row],[возврат]]</f>
        <v>#VALUE!</v>
      </c>
      <c r="M657" s="7" t="e">
        <f>SUMIFS([2]Лист2!$H$2:$H$3988,[2]Лист2!$A$2:$A$3988,Таблица13[[#This Row],[Лицевой]])</f>
        <v>#VALUE!</v>
      </c>
    </row>
    <row r="658" spans="1:13" hidden="1" outlineLevel="2" x14ac:dyDescent="0.25">
      <c r="A658" s="16" t="s">
        <v>16</v>
      </c>
      <c r="B658" s="20">
        <v>523653.17</v>
      </c>
      <c r="C658" s="20">
        <v>4512.3500000000004</v>
      </c>
      <c r="D658" s="20">
        <v>70349</v>
      </c>
      <c r="E658" s="20">
        <v>5278.79</v>
      </c>
      <c r="F658" s="20">
        <v>42.93</v>
      </c>
      <c r="G658" s="20">
        <v>-296.81</v>
      </c>
      <c r="H658" s="20">
        <v>-807.98</v>
      </c>
      <c r="I658" s="20">
        <v>-26.39</v>
      </c>
      <c r="J658" s="13" t="s">
        <v>517</v>
      </c>
      <c r="K658" s="7" t="e">
        <f>SUMIFS([1]исходный!$I$2:$I$8445,[1]исходный!$A$2:$A$8445,Таблица13[[#This Row],[Лицевой]],[1]исходный!$C$2:$C$8445,"Отопление")</f>
        <v>#VALUE!</v>
      </c>
      <c r="L658" s="7" t="e">
        <f>Таблица13[[#This Row],[Возврат за июль]]+Таблица13[[#This Row],[возврат]]</f>
        <v>#VALUE!</v>
      </c>
      <c r="M658" s="7" t="e">
        <f>SUMIFS([2]Лист2!$H$2:$H$3988,[2]Лист2!$A$2:$A$3988,Таблица13[[#This Row],[Лицевой]])</f>
        <v>#VALUE!</v>
      </c>
    </row>
    <row r="659" spans="1:13" hidden="1" outlineLevel="2" x14ac:dyDescent="0.25">
      <c r="A659" s="16" t="s">
        <v>16</v>
      </c>
      <c r="B659" s="20">
        <v>523653.17</v>
      </c>
      <c r="C659" s="20">
        <v>4512.3500000000004</v>
      </c>
      <c r="D659" s="20">
        <v>70350</v>
      </c>
      <c r="E659" s="20">
        <v>7103.56</v>
      </c>
      <c r="F659" s="20">
        <v>57.77</v>
      </c>
      <c r="G659" s="20">
        <v>-399.42</v>
      </c>
      <c r="H659" s="20">
        <v>-1087.28</v>
      </c>
      <c r="I659" s="20">
        <v>-35.520000000000003</v>
      </c>
      <c r="J659" s="13" t="s">
        <v>518</v>
      </c>
      <c r="K659" s="7" t="e">
        <f>SUMIFS([1]исходный!$I$2:$I$8445,[1]исходный!$A$2:$A$8445,Таблица13[[#This Row],[Лицевой]],[1]исходный!$C$2:$C$8445,"Отопление")</f>
        <v>#VALUE!</v>
      </c>
      <c r="L659" s="7" t="e">
        <f>Таблица13[[#This Row],[Возврат за июль]]+Таблица13[[#This Row],[возврат]]</f>
        <v>#VALUE!</v>
      </c>
      <c r="M659" s="7" t="e">
        <f>SUMIFS([2]Лист2!$H$2:$H$3988,[2]Лист2!$A$2:$A$3988,Таблица13[[#This Row],[Лицевой]])</f>
        <v>#VALUE!</v>
      </c>
    </row>
    <row r="660" spans="1:13" hidden="1" outlineLevel="2" x14ac:dyDescent="0.25">
      <c r="A660" s="16" t="s">
        <v>16</v>
      </c>
      <c r="B660" s="20">
        <v>523653.17</v>
      </c>
      <c r="C660" s="20">
        <v>4512.3500000000004</v>
      </c>
      <c r="D660" s="20">
        <v>70351</v>
      </c>
      <c r="E660" s="20">
        <v>7193.33</v>
      </c>
      <c r="F660" s="20">
        <v>58.5</v>
      </c>
      <c r="G660" s="20">
        <v>-404.47</v>
      </c>
      <c r="H660" s="20">
        <v>0</v>
      </c>
      <c r="I660" s="20">
        <v>-35.96</v>
      </c>
      <c r="J660" s="13" t="s">
        <v>519</v>
      </c>
      <c r="K660" s="7" t="e">
        <f>SUMIFS([1]исходный!$I$2:$I$8445,[1]исходный!$A$2:$A$8445,Таблица13[[#This Row],[Лицевой]],[1]исходный!$C$2:$C$8445,"Отопление")</f>
        <v>#VALUE!</v>
      </c>
      <c r="L660" s="7" t="e">
        <f>Таблица13[[#This Row],[Возврат за июль]]+Таблица13[[#This Row],[возврат]]</f>
        <v>#VALUE!</v>
      </c>
      <c r="M660" s="7" t="e">
        <f>SUMIFS([2]Лист2!$H$2:$H$3988,[2]Лист2!$A$2:$A$3988,Таблица13[[#This Row],[Лицевой]])</f>
        <v>#VALUE!</v>
      </c>
    </row>
    <row r="661" spans="1:13" hidden="1" outlineLevel="2" x14ac:dyDescent="0.25">
      <c r="A661" s="16" t="s">
        <v>16</v>
      </c>
      <c r="B661" s="20">
        <v>523653.17</v>
      </c>
      <c r="C661" s="20">
        <v>4512.3500000000004</v>
      </c>
      <c r="D661" s="20">
        <v>70352</v>
      </c>
      <c r="E661" s="20">
        <v>3955.71</v>
      </c>
      <c r="F661" s="20">
        <v>32.17</v>
      </c>
      <c r="G661" s="20">
        <v>-222.42</v>
      </c>
      <c r="H661" s="20">
        <v>-605.47</v>
      </c>
      <c r="I661" s="20">
        <v>-19.78</v>
      </c>
      <c r="J661" s="13" t="s">
        <v>520</v>
      </c>
      <c r="K661" s="7" t="e">
        <f>SUMIFS([1]исходный!$I$2:$I$8445,[1]исходный!$A$2:$A$8445,Таблица13[[#This Row],[Лицевой]],[1]исходный!$C$2:$C$8445,"Отопление")</f>
        <v>#VALUE!</v>
      </c>
      <c r="L661" s="7" t="e">
        <f>Таблица13[[#This Row],[Возврат за июль]]+Таблица13[[#This Row],[возврат]]</f>
        <v>#VALUE!</v>
      </c>
      <c r="M661" s="7" t="e">
        <f>SUMIFS([2]Лист2!$H$2:$H$3988,[2]Лист2!$A$2:$A$3988,Таблица13[[#This Row],[Лицевой]])</f>
        <v>#VALUE!</v>
      </c>
    </row>
    <row r="662" spans="1:13" hidden="1" outlineLevel="2" x14ac:dyDescent="0.25">
      <c r="A662" s="16" t="s">
        <v>16</v>
      </c>
      <c r="B662" s="20">
        <v>523653.17</v>
      </c>
      <c r="C662" s="20">
        <v>4512.3500000000004</v>
      </c>
      <c r="D662" s="20">
        <v>70353</v>
      </c>
      <c r="E662" s="20">
        <v>5287.41</v>
      </c>
      <c r="F662" s="20">
        <v>43</v>
      </c>
      <c r="G662" s="20">
        <v>-297.31</v>
      </c>
      <c r="H662" s="20">
        <v>-809.3</v>
      </c>
      <c r="I662" s="20">
        <v>-26.43</v>
      </c>
      <c r="J662" s="13" t="s">
        <v>521</v>
      </c>
      <c r="K662" s="7" t="e">
        <f>SUMIFS([1]исходный!$I$2:$I$8445,[1]исходный!$A$2:$A$8445,Таблица13[[#This Row],[Лицевой]],[1]исходный!$C$2:$C$8445,"Отопление")</f>
        <v>#VALUE!</v>
      </c>
      <c r="L662" s="7" t="e">
        <f>Таблица13[[#This Row],[Возврат за июль]]+Таблица13[[#This Row],[возврат]]</f>
        <v>#VALUE!</v>
      </c>
      <c r="M662" s="7" t="e">
        <f>SUMIFS([2]Лист2!$H$2:$H$3988,[2]Лист2!$A$2:$A$3988,Таблица13[[#This Row],[Лицевой]])</f>
        <v>#VALUE!</v>
      </c>
    </row>
    <row r="663" spans="1:13" hidden="1" outlineLevel="2" x14ac:dyDescent="0.25">
      <c r="A663" s="16" t="s">
        <v>16</v>
      </c>
      <c r="B663" s="20">
        <v>523653.17</v>
      </c>
      <c r="C663" s="20">
        <v>4512.3500000000004</v>
      </c>
      <c r="D663" s="20">
        <v>70354</v>
      </c>
      <c r="E663" s="20">
        <v>7166.3</v>
      </c>
      <c r="F663" s="20">
        <v>58.28</v>
      </c>
      <c r="G663" s="20">
        <v>-402.97</v>
      </c>
      <c r="H663" s="20">
        <v>-1096.8900000000001</v>
      </c>
      <c r="I663" s="20">
        <v>-35.83</v>
      </c>
      <c r="J663" s="13" t="s">
        <v>522</v>
      </c>
      <c r="K663" s="7" t="e">
        <f>SUMIFS([1]исходный!$I$2:$I$8445,[1]исходный!$A$2:$A$8445,Таблица13[[#This Row],[Лицевой]],[1]исходный!$C$2:$C$8445,"Отопление")</f>
        <v>#VALUE!</v>
      </c>
      <c r="L663" s="7" t="e">
        <f>Таблица13[[#This Row],[Возврат за июль]]+Таблица13[[#This Row],[возврат]]</f>
        <v>#VALUE!</v>
      </c>
      <c r="M663" s="7" t="e">
        <f>SUMIFS([2]Лист2!$H$2:$H$3988,[2]Лист2!$A$2:$A$3988,Таблица13[[#This Row],[Лицевой]])</f>
        <v>#VALUE!</v>
      </c>
    </row>
    <row r="664" spans="1:13" hidden="1" outlineLevel="2" x14ac:dyDescent="0.25">
      <c r="A664" s="16" t="s">
        <v>16</v>
      </c>
      <c r="B664" s="20">
        <v>523653.17</v>
      </c>
      <c r="C664" s="20">
        <v>4512.3500000000004</v>
      </c>
      <c r="D664" s="20">
        <v>70355</v>
      </c>
      <c r="E664" s="20">
        <v>7190.91</v>
      </c>
      <c r="F664" s="20">
        <v>58.48</v>
      </c>
      <c r="G664" s="20">
        <v>-404.37</v>
      </c>
      <c r="H664" s="20">
        <v>0</v>
      </c>
      <c r="I664" s="20">
        <v>-35.950000000000003</v>
      </c>
      <c r="J664" s="13" t="s">
        <v>523</v>
      </c>
      <c r="K664" s="7" t="e">
        <f>SUMIFS([1]исходный!$I$2:$I$8445,[1]исходный!$A$2:$A$8445,Таблица13[[#This Row],[Лицевой]],[1]исходный!$C$2:$C$8445,"Отопление")</f>
        <v>#VALUE!</v>
      </c>
      <c r="L664" s="7" t="e">
        <f>Таблица13[[#This Row],[Возврат за июль]]+Таблица13[[#This Row],[возврат]]</f>
        <v>#VALUE!</v>
      </c>
      <c r="M664" s="7" t="e">
        <f>SUMIFS([2]Лист2!$H$2:$H$3988,[2]Лист2!$A$2:$A$3988,Таблица13[[#This Row],[Лицевой]])</f>
        <v>#VALUE!</v>
      </c>
    </row>
    <row r="665" spans="1:13" hidden="1" outlineLevel="2" x14ac:dyDescent="0.25">
      <c r="A665" s="16" t="s">
        <v>16</v>
      </c>
      <c r="B665" s="20">
        <v>523653.17</v>
      </c>
      <c r="C665" s="20">
        <v>4512.3500000000004</v>
      </c>
      <c r="D665" s="20">
        <v>70356</v>
      </c>
      <c r="E665" s="20">
        <v>3943.43</v>
      </c>
      <c r="F665" s="20">
        <v>32.07</v>
      </c>
      <c r="G665" s="20">
        <v>-221.74</v>
      </c>
      <c r="H665" s="20">
        <v>0</v>
      </c>
      <c r="I665" s="20">
        <v>-19.72</v>
      </c>
      <c r="J665" s="13" t="s">
        <v>524</v>
      </c>
      <c r="K665" s="7" t="e">
        <f>SUMIFS([1]исходный!$I$2:$I$8445,[1]исходный!$A$2:$A$8445,Таблица13[[#This Row],[Лицевой]],[1]исходный!$C$2:$C$8445,"Отопление")</f>
        <v>#VALUE!</v>
      </c>
      <c r="L665" s="7" t="e">
        <f>Таблица13[[#This Row],[Возврат за июль]]+Таблица13[[#This Row],[возврат]]</f>
        <v>#VALUE!</v>
      </c>
      <c r="M665" s="7" t="e">
        <f>SUMIFS([2]Лист2!$H$2:$H$3988,[2]Лист2!$A$2:$A$3988,Таблица13[[#This Row],[Лицевой]])</f>
        <v>#VALUE!</v>
      </c>
    </row>
    <row r="666" spans="1:13" hidden="1" outlineLevel="2" x14ac:dyDescent="0.25">
      <c r="A666" s="16" t="s">
        <v>16</v>
      </c>
      <c r="B666" s="20">
        <v>523653.17</v>
      </c>
      <c r="C666" s="20">
        <v>4512.3500000000004</v>
      </c>
      <c r="D666" s="20">
        <v>70357</v>
      </c>
      <c r="E666" s="20">
        <v>2631.39</v>
      </c>
      <c r="F666" s="20">
        <v>21.4</v>
      </c>
      <c r="G666" s="20">
        <v>-147.94</v>
      </c>
      <c r="H666" s="20">
        <v>-402.77</v>
      </c>
      <c r="I666" s="20">
        <v>-13.16</v>
      </c>
      <c r="J666" s="13" t="s">
        <v>525</v>
      </c>
      <c r="K666" s="7" t="e">
        <f>SUMIFS([1]исходный!$I$2:$I$8445,[1]исходный!$A$2:$A$8445,Таблица13[[#This Row],[Лицевой]],[1]исходный!$C$2:$C$8445,"Отопление")</f>
        <v>#VALUE!</v>
      </c>
      <c r="L666" s="7" t="e">
        <f>Таблица13[[#This Row],[Возврат за июль]]+Таблица13[[#This Row],[возврат]]</f>
        <v>#VALUE!</v>
      </c>
      <c r="M666" s="7" t="e">
        <f>SUMIFS([2]Лист2!$H$2:$H$3988,[2]Лист2!$A$2:$A$3988,Таблица13[[#This Row],[Лицевой]])</f>
        <v>#VALUE!</v>
      </c>
    </row>
    <row r="667" spans="1:13" hidden="1" outlineLevel="2" x14ac:dyDescent="0.25">
      <c r="A667" s="16" t="s">
        <v>16</v>
      </c>
      <c r="B667" s="20">
        <v>523653.17</v>
      </c>
      <c r="C667" s="20">
        <v>4512.3500000000004</v>
      </c>
      <c r="D667" s="20">
        <v>72438</v>
      </c>
      <c r="E667" s="20">
        <v>2631.39</v>
      </c>
      <c r="F667" s="20">
        <v>21.4</v>
      </c>
      <c r="G667" s="20">
        <v>-147.94</v>
      </c>
      <c r="H667" s="20">
        <v>-402.77</v>
      </c>
      <c r="I667" s="20">
        <v>-13.16</v>
      </c>
      <c r="J667" s="13" t="s">
        <v>525</v>
      </c>
      <c r="K667" s="7" t="e">
        <f>SUMIFS([1]исходный!$I$2:$I$8445,[1]исходный!$A$2:$A$8445,Таблица13[[#This Row],[Лицевой]],[1]исходный!$C$2:$C$8445,"Отопление")</f>
        <v>#VALUE!</v>
      </c>
      <c r="L667" s="7" t="e">
        <f>Таблица13[[#This Row],[Возврат за июль]]+Таблица13[[#This Row],[возврат]]</f>
        <v>#VALUE!</v>
      </c>
      <c r="M667" s="7" t="e">
        <f>SUMIFS([2]Лист2!$H$2:$H$3988,[2]Лист2!$A$2:$A$3988,Таблица13[[#This Row],[Лицевой]])</f>
        <v>#VALUE!</v>
      </c>
    </row>
    <row r="668" spans="1:13" hidden="1" outlineLevel="2" x14ac:dyDescent="0.25">
      <c r="A668" s="16" t="s">
        <v>16</v>
      </c>
      <c r="B668" s="20">
        <v>523653.17</v>
      </c>
      <c r="C668" s="20">
        <v>4512.3500000000004</v>
      </c>
      <c r="D668" s="20">
        <v>70358</v>
      </c>
      <c r="E668" s="20">
        <v>7209.32</v>
      </c>
      <c r="F668" s="20">
        <v>58.63</v>
      </c>
      <c r="G668" s="20">
        <v>-405.37</v>
      </c>
      <c r="H668" s="20">
        <v>-1103.47</v>
      </c>
      <c r="I668" s="20">
        <v>-36.04</v>
      </c>
      <c r="J668" s="13" t="s">
        <v>526</v>
      </c>
      <c r="K668" s="7" t="e">
        <f>SUMIFS([1]исходный!$I$2:$I$8445,[1]исходный!$A$2:$A$8445,Таблица13[[#This Row],[Лицевой]],[1]исходный!$C$2:$C$8445,"Отопление")</f>
        <v>#VALUE!</v>
      </c>
      <c r="L668" s="7" t="e">
        <f>Таблица13[[#This Row],[Возврат за июль]]+Таблица13[[#This Row],[возврат]]</f>
        <v>#VALUE!</v>
      </c>
      <c r="M668" s="7" t="e">
        <f>SUMIFS([2]Лист2!$H$2:$H$3988,[2]Лист2!$A$2:$A$3988,Таблица13[[#This Row],[Лицевой]])</f>
        <v>#VALUE!</v>
      </c>
    </row>
    <row r="669" spans="1:13" hidden="1" outlineLevel="2" x14ac:dyDescent="0.25">
      <c r="A669" s="16" t="s">
        <v>16</v>
      </c>
      <c r="B669" s="20">
        <v>523653.17</v>
      </c>
      <c r="C669" s="20">
        <v>4512.3500000000004</v>
      </c>
      <c r="D669" s="20">
        <v>70359</v>
      </c>
      <c r="E669" s="20">
        <v>7163.82</v>
      </c>
      <c r="F669" s="20">
        <v>58.26</v>
      </c>
      <c r="G669" s="20">
        <v>-402.81</v>
      </c>
      <c r="H669" s="20">
        <v>0</v>
      </c>
      <c r="I669" s="20">
        <v>-35.82</v>
      </c>
      <c r="J669" s="13" t="s">
        <v>515</v>
      </c>
      <c r="K669" s="7" t="e">
        <f>SUMIFS([1]исходный!$I$2:$I$8445,[1]исходный!$A$2:$A$8445,Таблица13[[#This Row],[Лицевой]],[1]исходный!$C$2:$C$8445,"Отопление")</f>
        <v>#VALUE!</v>
      </c>
      <c r="L669" s="7" t="e">
        <f>Таблица13[[#This Row],[Возврат за июль]]+Таблица13[[#This Row],[возврат]]</f>
        <v>#VALUE!</v>
      </c>
      <c r="M669" s="7" t="e">
        <f>SUMIFS([2]Лист2!$H$2:$H$3988,[2]Лист2!$A$2:$A$3988,Таблица13[[#This Row],[Лицевой]])</f>
        <v>#VALUE!</v>
      </c>
    </row>
    <row r="670" spans="1:13" hidden="1" outlineLevel="2" x14ac:dyDescent="0.25">
      <c r="A670" s="16" t="s">
        <v>16</v>
      </c>
      <c r="B670" s="20">
        <v>523653.17</v>
      </c>
      <c r="C670" s="20">
        <v>4512.3500000000004</v>
      </c>
      <c r="D670" s="20">
        <v>70360</v>
      </c>
      <c r="E670" s="20">
        <v>3969.23</v>
      </c>
      <c r="F670" s="20">
        <v>32.28</v>
      </c>
      <c r="G670" s="20">
        <v>-223.17</v>
      </c>
      <c r="H670" s="20">
        <v>-607.54</v>
      </c>
      <c r="I670" s="20">
        <v>-19.84</v>
      </c>
      <c r="J670" s="13" t="s">
        <v>527</v>
      </c>
      <c r="K670" s="7" t="e">
        <f>SUMIFS([1]исходный!$I$2:$I$8445,[1]исходный!$A$2:$A$8445,Таблица13[[#This Row],[Лицевой]],[1]исходный!$C$2:$C$8445,"Отопление")</f>
        <v>#VALUE!</v>
      </c>
      <c r="L670" s="7" t="e">
        <f>Таблица13[[#This Row],[Возврат за июль]]+Таблица13[[#This Row],[возврат]]</f>
        <v>#VALUE!</v>
      </c>
      <c r="M670" s="7" t="e">
        <f>SUMIFS([2]Лист2!$H$2:$H$3988,[2]Лист2!$A$2:$A$3988,Таблица13[[#This Row],[Лицевой]])</f>
        <v>#VALUE!</v>
      </c>
    </row>
    <row r="671" spans="1:13" hidden="1" outlineLevel="2" x14ac:dyDescent="0.25">
      <c r="A671" s="16" t="s">
        <v>16</v>
      </c>
      <c r="B671" s="20">
        <v>523653.17</v>
      </c>
      <c r="C671" s="20">
        <v>4512.3500000000004</v>
      </c>
      <c r="D671" s="20">
        <v>70361</v>
      </c>
      <c r="E671" s="20">
        <v>5291.11</v>
      </c>
      <c r="F671" s="20">
        <v>43.03</v>
      </c>
      <c r="G671" s="20">
        <v>-297.52999999999997</v>
      </c>
      <c r="H671" s="20">
        <v>-809.87</v>
      </c>
      <c r="I671" s="20">
        <v>-26.46</v>
      </c>
      <c r="J671" s="13" t="s">
        <v>528</v>
      </c>
      <c r="K671" s="7" t="e">
        <f>SUMIFS([1]исходный!$I$2:$I$8445,[1]исходный!$A$2:$A$8445,Таблица13[[#This Row],[Лицевой]],[1]исходный!$C$2:$C$8445,"Отопление")</f>
        <v>#VALUE!</v>
      </c>
      <c r="L671" s="7" t="e">
        <f>Таблица13[[#This Row],[Возврат за июль]]+Таблица13[[#This Row],[возврат]]</f>
        <v>#VALUE!</v>
      </c>
      <c r="M671" s="7" t="e">
        <f>SUMIFS([2]Лист2!$H$2:$H$3988,[2]Лист2!$A$2:$A$3988,Таблица13[[#This Row],[Лицевой]])</f>
        <v>#VALUE!</v>
      </c>
    </row>
    <row r="672" spans="1:13" hidden="1" outlineLevel="2" x14ac:dyDescent="0.25">
      <c r="A672" s="16" t="s">
        <v>16</v>
      </c>
      <c r="B672" s="20">
        <v>523653.17</v>
      </c>
      <c r="C672" s="20">
        <v>4512.3500000000004</v>
      </c>
      <c r="D672" s="20">
        <v>70362</v>
      </c>
      <c r="E672" s="20">
        <v>7156.44</v>
      </c>
      <c r="F672" s="20">
        <v>58.2</v>
      </c>
      <c r="G672" s="20">
        <v>-402.4</v>
      </c>
      <c r="H672" s="20">
        <v>-1095.3800000000001</v>
      </c>
      <c r="I672" s="20">
        <v>-35.78</v>
      </c>
      <c r="J672" s="13" t="s">
        <v>529</v>
      </c>
      <c r="K672" s="7" t="e">
        <f>SUMIFS([1]исходный!$I$2:$I$8445,[1]исходный!$A$2:$A$8445,Таблица13[[#This Row],[Лицевой]],[1]исходный!$C$2:$C$8445,"Отопление")</f>
        <v>#VALUE!</v>
      </c>
      <c r="L672" s="7" t="e">
        <f>Таблица13[[#This Row],[Возврат за июль]]+Таблица13[[#This Row],[возврат]]</f>
        <v>#VALUE!</v>
      </c>
      <c r="M672" s="7" t="e">
        <f>SUMIFS([2]Лист2!$H$2:$H$3988,[2]Лист2!$A$2:$A$3988,Таблица13[[#This Row],[Лицевой]])</f>
        <v>#VALUE!</v>
      </c>
    </row>
    <row r="673" spans="1:13" hidden="1" outlineLevel="2" x14ac:dyDescent="0.25">
      <c r="A673" s="16" t="s">
        <v>16</v>
      </c>
      <c r="B673" s="20">
        <v>523653.17</v>
      </c>
      <c r="C673" s="20">
        <v>4512.3500000000004</v>
      </c>
      <c r="D673" s="20">
        <v>70363</v>
      </c>
      <c r="E673" s="20">
        <v>7102.33</v>
      </c>
      <c r="F673" s="20">
        <v>57.76</v>
      </c>
      <c r="G673" s="20">
        <v>-399.35</v>
      </c>
      <c r="H673" s="20">
        <v>-1087.0899999999999</v>
      </c>
      <c r="I673" s="20">
        <v>-35.51</v>
      </c>
      <c r="J673" s="13" t="s">
        <v>530</v>
      </c>
      <c r="K673" s="7" t="e">
        <f>SUMIFS([1]исходный!$I$2:$I$8445,[1]исходный!$A$2:$A$8445,Таблица13[[#This Row],[Лицевой]],[1]исходный!$C$2:$C$8445,"Отопление")</f>
        <v>#VALUE!</v>
      </c>
      <c r="L673" s="7" t="e">
        <f>Таблица13[[#This Row],[Возврат за июль]]+Таблица13[[#This Row],[возврат]]</f>
        <v>#VALUE!</v>
      </c>
      <c r="M673" s="7" t="e">
        <f>SUMIFS([2]Лист2!$H$2:$H$3988,[2]Лист2!$A$2:$A$3988,Таблица13[[#This Row],[Лицевой]])</f>
        <v>#VALUE!</v>
      </c>
    </row>
    <row r="674" spans="1:13" hidden="1" outlineLevel="2" x14ac:dyDescent="0.25">
      <c r="A674" s="16" t="s">
        <v>16</v>
      </c>
      <c r="B674" s="20">
        <v>523653.17</v>
      </c>
      <c r="C674" s="20">
        <v>4512.3500000000004</v>
      </c>
      <c r="D674" s="20">
        <v>70364</v>
      </c>
      <c r="E674" s="20">
        <v>3956.94</v>
      </c>
      <c r="F674" s="20">
        <v>32.18</v>
      </c>
      <c r="G674" s="20">
        <v>-222.49</v>
      </c>
      <c r="H674" s="20">
        <v>-605.66</v>
      </c>
      <c r="I674" s="20">
        <v>-19.79</v>
      </c>
      <c r="J674" s="13" t="s">
        <v>531</v>
      </c>
      <c r="K674" s="7" t="e">
        <f>SUMIFS([1]исходный!$I$2:$I$8445,[1]исходный!$A$2:$A$8445,Таблица13[[#This Row],[Лицевой]],[1]исходный!$C$2:$C$8445,"Отопление")</f>
        <v>#VALUE!</v>
      </c>
      <c r="L674" s="7" t="e">
        <f>Таблица13[[#This Row],[Возврат за июль]]+Таблица13[[#This Row],[возврат]]</f>
        <v>#VALUE!</v>
      </c>
      <c r="M674" s="7" t="e">
        <f>SUMIFS([2]Лист2!$H$2:$H$3988,[2]Лист2!$A$2:$A$3988,Таблица13[[#This Row],[Лицевой]])</f>
        <v>#VALUE!</v>
      </c>
    </row>
    <row r="675" spans="1:13" hidden="1" outlineLevel="2" x14ac:dyDescent="0.25">
      <c r="A675" s="16" t="s">
        <v>16</v>
      </c>
      <c r="B675" s="20">
        <v>523653.17</v>
      </c>
      <c r="C675" s="20">
        <v>4512.3500000000004</v>
      </c>
      <c r="D675" s="20">
        <v>70365</v>
      </c>
      <c r="E675" s="20">
        <v>5256.66</v>
      </c>
      <c r="F675" s="20">
        <v>42.75</v>
      </c>
      <c r="G675" s="20">
        <v>-295.57</v>
      </c>
      <c r="H675" s="20">
        <v>0</v>
      </c>
      <c r="I675" s="20">
        <v>-26.28</v>
      </c>
      <c r="J675" s="13" t="s">
        <v>532</v>
      </c>
      <c r="K675" s="7" t="e">
        <f>SUMIFS([1]исходный!$I$2:$I$8445,[1]исходный!$A$2:$A$8445,Таблица13[[#This Row],[Лицевой]],[1]исходный!$C$2:$C$8445,"Отопление")</f>
        <v>#VALUE!</v>
      </c>
      <c r="L675" s="7" t="e">
        <f>Таблица13[[#This Row],[Возврат за июль]]+Таблица13[[#This Row],[возврат]]</f>
        <v>#VALUE!</v>
      </c>
      <c r="M675" s="7" t="e">
        <f>SUMIFS([2]Лист2!$H$2:$H$3988,[2]Лист2!$A$2:$A$3988,Таблица13[[#This Row],[Лицевой]])</f>
        <v>#VALUE!</v>
      </c>
    </row>
    <row r="676" spans="1:13" hidden="1" outlineLevel="2" x14ac:dyDescent="0.25">
      <c r="A676" s="16" t="s">
        <v>16</v>
      </c>
      <c r="B676" s="20">
        <v>523653.17</v>
      </c>
      <c r="C676" s="20">
        <v>4512.3500000000004</v>
      </c>
      <c r="D676" s="20">
        <v>70367</v>
      </c>
      <c r="E676" s="20">
        <v>7119.57</v>
      </c>
      <c r="F676" s="20">
        <v>57.9</v>
      </c>
      <c r="G676" s="20">
        <v>-400.34</v>
      </c>
      <c r="H676" s="20">
        <v>-1089.73</v>
      </c>
      <c r="I676" s="20">
        <v>-35.590000000000003</v>
      </c>
      <c r="J676" s="13" t="s">
        <v>533</v>
      </c>
      <c r="K676" s="7" t="e">
        <f>SUMIFS([1]исходный!$I$2:$I$8445,[1]исходный!$A$2:$A$8445,Таблица13[[#This Row],[Лицевой]],[1]исходный!$C$2:$C$8445,"Отопление")</f>
        <v>#VALUE!</v>
      </c>
      <c r="L676" s="7" t="e">
        <f>Таблица13[[#This Row],[Возврат за июль]]+Таблица13[[#This Row],[возврат]]</f>
        <v>#VALUE!</v>
      </c>
      <c r="M676" s="7" t="e">
        <f>SUMIFS([2]Лист2!$H$2:$H$3988,[2]Лист2!$A$2:$A$3988,Таблица13[[#This Row],[Лицевой]])</f>
        <v>#VALUE!</v>
      </c>
    </row>
    <row r="677" spans="1:13" hidden="1" outlineLevel="2" x14ac:dyDescent="0.25">
      <c r="A677" s="16" t="s">
        <v>16</v>
      </c>
      <c r="B677" s="20">
        <v>523653.17</v>
      </c>
      <c r="C677" s="20">
        <v>4512.3500000000004</v>
      </c>
      <c r="D677" s="20">
        <v>70369</v>
      </c>
      <c r="E677" s="20">
        <v>7133.08</v>
      </c>
      <c r="F677" s="20">
        <v>58.01</v>
      </c>
      <c r="G677" s="20">
        <v>-401.08</v>
      </c>
      <c r="H677" s="20">
        <v>-1091.8</v>
      </c>
      <c r="I677" s="20">
        <v>-35.659999999999997</v>
      </c>
      <c r="J677" s="13" t="s">
        <v>534</v>
      </c>
      <c r="K677" s="7" t="e">
        <f>SUMIFS([1]исходный!$I$2:$I$8445,[1]исходный!$A$2:$A$8445,Таблица13[[#This Row],[Лицевой]],[1]исходный!$C$2:$C$8445,"Отопление")</f>
        <v>#VALUE!</v>
      </c>
      <c r="L677" s="7" t="e">
        <f>Таблица13[[#This Row],[Возврат за июль]]+Таблица13[[#This Row],[возврат]]</f>
        <v>#VALUE!</v>
      </c>
      <c r="M677" s="7" t="e">
        <f>SUMIFS([2]Лист2!$H$2:$H$3988,[2]Лист2!$A$2:$A$3988,Таблица13[[#This Row],[Лицевой]])</f>
        <v>#VALUE!</v>
      </c>
    </row>
    <row r="678" spans="1:13" hidden="1" outlineLevel="2" x14ac:dyDescent="0.25">
      <c r="A678" s="16" t="s">
        <v>16</v>
      </c>
      <c r="B678" s="20">
        <v>523653.17</v>
      </c>
      <c r="C678" s="20">
        <v>4512.3500000000004</v>
      </c>
      <c r="D678" s="20">
        <v>70370</v>
      </c>
      <c r="E678" s="20">
        <v>3961.22</v>
      </c>
      <c r="F678" s="20">
        <v>32.200000000000003</v>
      </c>
      <c r="G678" s="20">
        <v>-224.45</v>
      </c>
      <c r="H678" s="20">
        <v>0</v>
      </c>
      <c r="I678" s="20">
        <v>-19.82</v>
      </c>
      <c r="J678" s="13" t="s">
        <v>535</v>
      </c>
      <c r="K678" s="7" t="e">
        <f>SUMIFS([1]исходный!$I$2:$I$8445,[1]исходный!$A$2:$A$8445,Таблица13[[#This Row],[Лицевой]],[1]исходный!$C$2:$C$8445,"Отопление")</f>
        <v>#VALUE!</v>
      </c>
      <c r="L678" s="7" t="e">
        <f>Таблица13[[#This Row],[Возврат за июль]]+Таблица13[[#This Row],[возврат]]</f>
        <v>#VALUE!</v>
      </c>
      <c r="M678" s="7" t="e">
        <f>SUMIFS([2]Лист2!$H$2:$H$3988,[2]Лист2!$A$2:$A$3988,Таблица13[[#This Row],[Лицевой]])</f>
        <v>#VALUE!</v>
      </c>
    </row>
    <row r="679" spans="1:13" hidden="1" outlineLevel="2" x14ac:dyDescent="0.25">
      <c r="A679" s="16" t="s">
        <v>16</v>
      </c>
      <c r="B679" s="20">
        <v>523653.17</v>
      </c>
      <c r="C679" s="20">
        <v>4512.3500000000004</v>
      </c>
      <c r="D679" s="20">
        <v>70371</v>
      </c>
      <c r="E679" s="20">
        <v>5250.52</v>
      </c>
      <c r="F679" s="20">
        <v>42.7</v>
      </c>
      <c r="G679" s="20">
        <v>-295.23</v>
      </c>
      <c r="H679" s="20">
        <v>-803.65</v>
      </c>
      <c r="I679" s="20">
        <v>-26.25</v>
      </c>
      <c r="J679" s="13" t="s">
        <v>536</v>
      </c>
      <c r="K679" s="7" t="e">
        <f>SUMIFS([1]исходный!$I$2:$I$8445,[1]исходный!$A$2:$A$8445,Таблица13[[#This Row],[Лицевой]],[1]исходный!$C$2:$C$8445,"Отопление")</f>
        <v>#VALUE!</v>
      </c>
      <c r="L679" s="7" t="e">
        <f>Таблица13[[#This Row],[Возврат за июль]]+Таблица13[[#This Row],[возврат]]</f>
        <v>#VALUE!</v>
      </c>
      <c r="M679" s="7" t="e">
        <f>SUMIFS([2]Лист2!$H$2:$H$3988,[2]Лист2!$A$2:$A$3988,Таблица13[[#This Row],[Лицевой]])</f>
        <v>#VALUE!</v>
      </c>
    </row>
    <row r="680" spans="1:13" hidden="1" outlineLevel="2" x14ac:dyDescent="0.25">
      <c r="A680" s="16" t="s">
        <v>16</v>
      </c>
      <c r="B680" s="20">
        <v>523653.17</v>
      </c>
      <c r="C680" s="20">
        <v>4512.3500000000004</v>
      </c>
      <c r="D680" s="20">
        <v>70372</v>
      </c>
      <c r="E680" s="20">
        <v>7214.22</v>
      </c>
      <c r="F680" s="20">
        <v>58.67</v>
      </c>
      <c r="G680" s="20">
        <v>-405.63</v>
      </c>
      <c r="H680" s="20">
        <v>-1104.22</v>
      </c>
      <c r="I680" s="20">
        <v>-36.06</v>
      </c>
      <c r="J680" s="13" t="s">
        <v>537</v>
      </c>
      <c r="K680" s="7" t="e">
        <f>SUMIFS([1]исходный!$I$2:$I$8445,[1]исходный!$A$2:$A$8445,Таблица13[[#This Row],[Лицевой]],[1]исходный!$C$2:$C$8445,"Отопление")</f>
        <v>#VALUE!</v>
      </c>
      <c r="L680" s="7" t="e">
        <f>Таблица13[[#This Row],[Возврат за июль]]+Таблица13[[#This Row],[возврат]]</f>
        <v>#VALUE!</v>
      </c>
      <c r="M680" s="7" t="e">
        <f>SUMIFS([2]Лист2!$H$2:$H$3988,[2]Лист2!$A$2:$A$3988,Таблица13[[#This Row],[Лицевой]])</f>
        <v>#VALUE!</v>
      </c>
    </row>
    <row r="681" spans="1:13" hidden="1" outlineLevel="2" x14ac:dyDescent="0.25">
      <c r="A681" s="16" t="s">
        <v>16</v>
      </c>
      <c r="B681" s="20">
        <v>523653.17</v>
      </c>
      <c r="C681" s="20">
        <v>4512.3500000000004</v>
      </c>
      <c r="D681" s="20">
        <v>70373</v>
      </c>
      <c r="E681" s="20">
        <v>6947.42</v>
      </c>
      <c r="F681" s="20">
        <v>56.5</v>
      </c>
      <c r="G681" s="20">
        <v>-390.66</v>
      </c>
      <c r="H681" s="20">
        <v>-1063.3800000000001</v>
      </c>
      <c r="I681" s="20">
        <v>-34.74</v>
      </c>
      <c r="J681" s="13" t="s">
        <v>538</v>
      </c>
      <c r="K681" s="7" t="e">
        <f>SUMIFS([1]исходный!$I$2:$I$8445,[1]исходный!$A$2:$A$8445,Таблица13[[#This Row],[Лицевой]],[1]исходный!$C$2:$C$8445,"Отопление")</f>
        <v>#VALUE!</v>
      </c>
      <c r="L681" s="7" t="e">
        <f>Таблица13[[#This Row],[Возврат за июль]]+Таблица13[[#This Row],[возврат]]</f>
        <v>#VALUE!</v>
      </c>
      <c r="M681" s="7" t="e">
        <f>SUMIFS([2]Лист2!$H$2:$H$3988,[2]Лист2!$A$2:$A$3988,Таблица13[[#This Row],[Лицевой]])</f>
        <v>#VALUE!</v>
      </c>
    </row>
    <row r="682" spans="1:13" hidden="1" outlineLevel="2" x14ac:dyDescent="0.25">
      <c r="A682" s="16" t="s">
        <v>16</v>
      </c>
      <c r="B682" s="20">
        <v>523653.17</v>
      </c>
      <c r="C682" s="20">
        <v>4512.3500000000004</v>
      </c>
      <c r="D682" s="20">
        <v>70374</v>
      </c>
      <c r="E682" s="20">
        <v>3959.42</v>
      </c>
      <c r="F682" s="20">
        <v>32.200000000000003</v>
      </c>
      <c r="G682" s="20">
        <v>-222.65</v>
      </c>
      <c r="H682" s="20">
        <v>0</v>
      </c>
      <c r="I682" s="20">
        <v>-19.8</v>
      </c>
      <c r="J682" s="13" t="s">
        <v>509</v>
      </c>
      <c r="K682" s="7" t="e">
        <f>SUMIFS([1]исходный!$I$2:$I$8445,[1]исходный!$A$2:$A$8445,Таблица13[[#This Row],[Лицевой]],[1]исходный!$C$2:$C$8445,"Отопление")</f>
        <v>#VALUE!</v>
      </c>
      <c r="L682" s="7" t="e">
        <f>Таблица13[[#This Row],[Возврат за июль]]+Таблица13[[#This Row],[возврат]]</f>
        <v>#VALUE!</v>
      </c>
      <c r="M682" s="7" t="e">
        <f>SUMIFS([2]Лист2!$H$2:$H$3988,[2]Лист2!$A$2:$A$3988,Таблица13[[#This Row],[Лицевой]])</f>
        <v>#VALUE!</v>
      </c>
    </row>
    <row r="683" spans="1:13" hidden="1" outlineLevel="2" x14ac:dyDescent="0.25">
      <c r="A683" s="16" t="s">
        <v>16</v>
      </c>
      <c r="B683" s="20">
        <v>523653.17</v>
      </c>
      <c r="C683" s="20">
        <v>4512.3500000000004</v>
      </c>
      <c r="D683" s="20">
        <v>70375</v>
      </c>
      <c r="E683" s="20">
        <v>5243.14</v>
      </c>
      <c r="F683" s="20">
        <v>42.64</v>
      </c>
      <c r="G683" s="20">
        <v>-294.82</v>
      </c>
      <c r="H683" s="20">
        <v>0</v>
      </c>
      <c r="I683" s="20">
        <v>-26.22</v>
      </c>
      <c r="J683" s="13" t="s">
        <v>539</v>
      </c>
      <c r="K683" s="7" t="e">
        <f>SUMIFS([1]исходный!$I$2:$I$8445,[1]исходный!$A$2:$A$8445,Таблица13[[#This Row],[Лицевой]],[1]исходный!$C$2:$C$8445,"Отопление")</f>
        <v>#VALUE!</v>
      </c>
      <c r="L683" s="7" t="e">
        <f>Таблица13[[#This Row],[Возврат за июль]]+Таблица13[[#This Row],[возврат]]</f>
        <v>#VALUE!</v>
      </c>
      <c r="M683" s="7" t="e">
        <f>SUMIFS([2]Лист2!$H$2:$H$3988,[2]Лист2!$A$2:$A$3988,Таблица13[[#This Row],[Лицевой]])</f>
        <v>#VALUE!</v>
      </c>
    </row>
    <row r="684" spans="1:13" hidden="1" outlineLevel="2" x14ac:dyDescent="0.25">
      <c r="A684" s="16" t="s">
        <v>16</v>
      </c>
      <c r="B684" s="20">
        <v>523653.17</v>
      </c>
      <c r="C684" s="20">
        <v>4512.3500000000004</v>
      </c>
      <c r="D684" s="20">
        <v>70376</v>
      </c>
      <c r="E684" s="20">
        <v>7165.05</v>
      </c>
      <c r="F684" s="20">
        <v>58.27</v>
      </c>
      <c r="G684" s="20">
        <v>-402.88</v>
      </c>
      <c r="H684" s="20">
        <v>-1096.7</v>
      </c>
      <c r="I684" s="20">
        <v>-35.83</v>
      </c>
      <c r="J684" s="13" t="s">
        <v>540</v>
      </c>
      <c r="K684" s="7" t="e">
        <f>SUMIFS([1]исходный!$I$2:$I$8445,[1]исходный!$A$2:$A$8445,Таблица13[[#This Row],[Лицевой]],[1]исходный!$C$2:$C$8445,"Отопление")</f>
        <v>#VALUE!</v>
      </c>
      <c r="L684" s="7" t="e">
        <f>Таблица13[[#This Row],[Возврат за июль]]+Таблица13[[#This Row],[возврат]]</f>
        <v>#VALUE!</v>
      </c>
      <c r="M684" s="7" t="e">
        <f>SUMIFS([2]Лист2!$H$2:$H$3988,[2]Лист2!$A$2:$A$3988,Таблица13[[#This Row],[Лицевой]])</f>
        <v>#VALUE!</v>
      </c>
    </row>
    <row r="685" spans="1:13" hidden="1" outlineLevel="2" x14ac:dyDescent="0.25">
      <c r="A685" s="16" t="s">
        <v>16</v>
      </c>
      <c r="B685" s="20">
        <v>523653.17</v>
      </c>
      <c r="C685" s="20">
        <v>4512.3500000000004</v>
      </c>
      <c r="D685" s="20">
        <v>70377</v>
      </c>
      <c r="E685" s="20">
        <v>7166.3</v>
      </c>
      <c r="F685" s="20">
        <v>58.28</v>
      </c>
      <c r="G685" s="20">
        <v>-402.97</v>
      </c>
      <c r="H685" s="20">
        <v>-1096.8900000000001</v>
      </c>
      <c r="I685" s="20">
        <v>-35.83</v>
      </c>
      <c r="J685" s="13" t="s">
        <v>522</v>
      </c>
      <c r="K685" s="7" t="e">
        <f>SUMIFS([1]исходный!$I$2:$I$8445,[1]исходный!$A$2:$A$8445,Таблица13[[#This Row],[Лицевой]],[1]исходный!$C$2:$C$8445,"Отопление")</f>
        <v>#VALUE!</v>
      </c>
      <c r="L685" s="7" t="e">
        <f>Таблица13[[#This Row],[Возврат за июль]]+Таблица13[[#This Row],[возврат]]</f>
        <v>#VALUE!</v>
      </c>
      <c r="M685" s="7" t="e">
        <f>SUMIFS([2]Лист2!$H$2:$H$3988,[2]Лист2!$A$2:$A$3988,Таблица13[[#This Row],[Лицевой]])</f>
        <v>#VALUE!</v>
      </c>
    </row>
    <row r="686" spans="1:13" hidden="1" outlineLevel="2" x14ac:dyDescent="0.25">
      <c r="A686" s="16" t="s">
        <v>16</v>
      </c>
      <c r="B686" s="20">
        <v>523653.17</v>
      </c>
      <c r="C686" s="20">
        <v>4512.3500000000004</v>
      </c>
      <c r="D686" s="20">
        <v>70378</v>
      </c>
      <c r="E686" s="20">
        <v>3963.08</v>
      </c>
      <c r="F686" s="20">
        <v>32.229999999999997</v>
      </c>
      <c r="G686" s="20">
        <v>-222.82</v>
      </c>
      <c r="H686" s="20">
        <v>0</v>
      </c>
      <c r="I686" s="20">
        <v>-19.82</v>
      </c>
      <c r="J686" s="13" t="s">
        <v>503</v>
      </c>
      <c r="K686" s="7" t="e">
        <f>SUMIFS([1]исходный!$I$2:$I$8445,[1]исходный!$A$2:$A$8445,Таблица13[[#This Row],[Лицевой]],[1]исходный!$C$2:$C$8445,"Отопление")</f>
        <v>#VALUE!</v>
      </c>
      <c r="L686" s="7" t="e">
        <f>Таблица13[[#This Row],[Возврат за июль]]+Таблица13[[#This Row],[возврат]]</f>
        <v>#VALUE!</v>
      </c>
      <c r="M686" s="7" t="e">
        <f>SUMIFS([2]Лист2!$H$2:$H$3988,[2]Лист2!$A$2:$A$3988,Таблица13[[#This Row],[Лицевой]])</f>
        <v>#VALUE!</v>
      </c>
    </row>
    <row r="687" spans="1:13" hidden="1" outlineLevel="2" x14ac:dyDescent="0.25">
      <c r="A687" s="16" t="s">
        <v>16</v>
      </c>
      <c r="B687" s="20">
        <v>523653.17</v>
      </c>
      <c r="C687" s="20">
        <v>4512.3500000000004</v>
      </c>
      <c r="D687" s="20">
        <v>70379</v>
      </c>
      <c r="E687" s="20">
        <v>2224.4</v>
      </c>
      <c r="F687" s="20">
        <v>18.09</v>
      </c>
      <c r="G687" s="20">
        <v>-125.08</v>
      </c>
      <c r="H687" s="20">
        <v>-340.47</v>
      </c>
      <c r="I687" s="20">
        <v>-11.12</v>
      </c>
      <c r="J687" s="13" t="s">
        <v>541</v>
      </c>
      <c r="K687" s="7" t="e">
        <f>SUMIFS([1]исходный!$I$2:$I$8445,[1]исходный!$A$2:$A$8445,Таблица13[[#This Row],[Лицевой]],[1]исходный!$C$2:$C$8445,"Отопление")</f>
        <v>#VALUE!</v>
      </c>
      <c r="L687" s="7" t="e">
        <f>Таблица13[[#This Row],[Возврат за июль]]+Таблица13[[#This Row],[возврат]]</f>
        <v>#VALUE!</v>
      </c>
      <c r="M687" s="7" t="e">
        <f>SUMIFS([2]Лист2!$H$2:$H$3988,[2]Лист2!$A$2:$A$3988,Таблица13[[#This Row],[Лицевой]])</f>
        <v>#VALUE!</v>
      </c>
    </row>
    <row r="688" spans="1:13" hidden="1" outlineLevel="2" x14ac:dyDescent="0.25">
      <c r="A688" s="16" t="s">
        <v>16</v>
      </c>
      <c r="B688" s="20">
        <v>523653.17</v>
      </c>
      <c r="C688" s="20">
        <v>4512.3500000000004</v>
      </c>
      <c r="D688" s="20">
        <v>70380</v>
      </c>
      <c r="E688" s="20">
        <v>3018.74</v>
      </c>
      <c r="F688" s="20">
        <v>24.55</v>
      </c>
      <c r="G688" s="20">
        <v>-169.74</v>
      </c>
      <c r="H688" s="20">
        <v>-462.05</v>
      </c>
      <c r="I688" s="20">
        <v>-15.09</v>
      </c>
      <c r="J688" s="13" t="s">
        <v>542</v>
      </c>
      <c r="K688" s="7" t="e">
        <f>SUMIFS([1]исходный!$I$2:$I$8445,[1]исходный!$A$2:$A$8445,Таблица13[[#This Row],[Лицевой]],[1]исходный!$C$2:$C$8445,"Отопление")</f>
        <v>#VALUE!</v>
      </c>
      <c r="L688" s="7" t="e">
        <f>Таблица13[[#This Row],[Возврат за июль]]+Таблица13[[#This Row],[возврат]]</f>
        <v>#VALUE!</v>
      </c>
      <c r="M688" s="7" t="e">
        <f>SUMIFS([2]Лист2!$H$2:$H$3988,[2]Лист2!$A$2:$A$3988,Таблица13[[#This Row],[Лицевой]])</f>
        <v>#VALUE!</v>
      </c>
    </row>
    <row r="689" spans="1:13" hidden="1" outlineLevel="2" x14ac:dyDescent="0.25">
      <c r="A689" s="16" t="s">
        <v>16</v>
      </c>
      <c r="B689" s="20">
        <v>523653.17</v>
      </c>
      <c r="C689" s="20">
        <v>4512.3500000000004</v>
      </c>
      <c r="D689" s="20">
        <v>70381</v>
      </c>
      <c r="E689" s="20">
        <v>7163.82</v>
      </c>
      <c r="F689" s="20">
        <v>58.26</v>
      </c>
      <c r="G689" s="20">
        <v>-402.81</v>
      </c>
      <c r="H689" s="20">
        <v>-1096.51</v>
      </c>
      <c r="I689" s="20">
        <v>-35.82</v>
      </c>
      <c r="J689" s="13" t="s">
        <v>515</v>
      </c>
      <c r="K689" s="7" t="e">
        <f>SUMIFS([1]исходный!$I$2:$I$8445,[1]исходный!$A$2:$A$8445,Таблица13[[#This Row],[Лицевой]],[1]исходный!$C$2:$C$8445,"Отопление")</f>
        <v>#VALUE!</v>
      </c>
      <c r="L689" s="7" t="e">
        <f>Таблица13[[#This Row],[Возврат за июль]]+Таблица13[[#This Row],[возврат]]</f>
        <v>#VALUE!</v>
      </c>
      <c r="M689" s="7" t="e">
        <f>SUMIFS([2]Лист2!$H$2:$H$3988,[2]Лист2!$A$2:$A$3988,Таблица13[[#This Row],[Лицевой]])</f>
        <v>#VALUE!</v>
      </c>
    </row>
    <row r="690" spans="1:13" hidden="1" outlineLevel="2" x14ac:dyDescent="0.25">
      <c r="A690" s="16" t="s">
        <v>16</v>
      </c>
      <c r="B690" s="20">
        <v>523653.17</v>
      </c>
      <c r="C690" s="20">
        <v>4512.3500000000004</v>
      </c>
      <c r="D690" s="20">
        <v>70382</v>
      </c>
      <c r="E690" s="20">
        <v>7177.33</v>
      </c>
      <c r="F690" s="20">
        <v>58.37</v>
      </c>
      <c r="G690" s="20">
        <v>-403.56</v>
      </c>
      <c r="H690" s="20">
        <v>-1098.57</v>
      </c>
      <c r="I690" s="20">
        <v>-35.89</v>
      </c>
      <c r="J690" s="13" t="s">
        <v>543</v>
      </c>
      <c r="K690" s="7" t="e">
        <f>SUMIFS([1]исходный!$I$2:$I$8445,[1]исходный!$A$2:$A$8445,Таблица13[[#This Row],[Лицевой]],[1]исходный!$C$2:$C$8445,"Отопление")</f>
        <v>#VALUE!</v>
      </c>
      <c r="L690" s="7" t="e">
        <f>Таблица13[[#This Row],[Возврат за июль]]+Таблица13[[#This Row],[возврат]]</f>
        <v>#VALUE!</v>
      </c>
      <c r="M690" s="7" t="e">
        <f>SUMIFS([2]Лист2!$H$2:$H$3988,[2]Лист2!$A$2:$A$3988,Таблица13[[#This Row],[Лицевой]])</f>
        <v>#VALUE!</v>
      </c>
    </row>
    <row r="691" spans="1:13" hidden="1" outlineLevel="2" x14ac:dyDescent="0.25">
      <c r="A691" s="16" t="s">
        <v>16</v>
      </c>
      <c r="B691" s="20">
        <v>523653.17</v>
      </c>
      <c r="C691" s="20">
        <v>4512.3500000000004</v>
      </c>
      <c r="D691" s="20">
        <v>70383</v>
      </c>
      <c r="E691" s="20">
        <v>3959.42</v>
      </c>
      <c r="F691" s="20">
        <v>32.200000000000003</v>
      </c>
      <c r="G691" s="20">
        <v>-222.65</v>
      </c>
      <c r="H691" s="20">
        <v>0</v>
      </c>
      <c r="I691" s="20">
        <v>-19.8</v>
      </c>
      <c r="J691" s="13" t="s">
        <v>509</v>
      </c>
      <c r="K691" s="7" t="e">
        <f>SUMIFS([1]исходный!$I$2:$I$8445,[1]исходный!$A$2:$A$8445,Таблица13[[#This Row],[Лицевой]],[1]исходный!$C$2:$C$8445,"Отопление")</f>
        <v>#VALUE!</v>
      </c>
      <c r="L691" s="7" t="e">
        <f>Таблица13[[#This Row],[Возврат за июль]]+Таблица13[[#This Row],[возврат]]</f>
        <v>#VALUE!</v>
      </c>
      <c r="M691" s="7" t="e">
        <f>SUMIFS([2]Лист2!$H$2:$H$3988,[2]Лист2!$A$2:$A$3988,Таблица13[[#This Row],[Лицевой]])</f>
        <v>#VALUE!</v>
      </c>
    </row>
    <row r="692" spans="1:13" hidden="1" outlineLevel="2" x14ac:dyDescent="0.25">
      <c r="A692" s="16" t="s">
        <v>16</v>
      </c>
      <c r="B692" s="20">
        <v>523653.17</v>
      </c>
      <c r="C692" s="20">
        <v>4512.3500000000004</v>
      </c>
      <c r="D692" s="20">
        <v>70384</v>
      </c>
      <c r="E692" s="20">
        <v>5299.73</v>
      </c>
      <c r="F692" s="20">
        <v>43.1</v>
      </c>
      <c r="G692" s="20">
        <v>-298.02</v>
      </c>
      <c r="H692" s="20">
        <v>-811.19</v>
      </c>
      <c r="I692" s="20">
        <v>-26.5</v>
      </c>
      <c r="J692" s="13" t="s">
        <v>506</v>
      </c>
      <c r="K692" s="7" t="e">
        <f>SUMIFS([1]исходный!$I$2:$I$8445,[1]исходный!$A$2:$A$8445,Таблица13[[#This Row],[Лицевой]],[1]исходный!$C$2:$C$8445,"Отопление")</f>
        <v>#VALUE!</v>
      </c>
      <c r="L692" s="7" t="e">
        <f>Таблица13[[#This Row],[Возврат за июль]]+Таблица13[[#This Row],[возврат]]</f>
        <v>#VALUE!</v>
      </c>
      <c r="M692" s="7" t="e">
        <f>SUMIFS([2]Лист2!$H$2:$H$3988,[2]Лист2!$A$2:$A$3988,Таблица13[[#This Row],[Лицевой]])</f>
        <v>#VALUE!</v>
      </c>
    </row>
    <row r="693" spans="1:13" hidden="1" outlineLevel="2" x14ac:dyDescent="0.25">
      <c r="A693" s="16" t="s">
        <v>16</v>
      </c>
      <c r="B693" s="20">
        <v>523653.17</v>
      </c>
      <c r="C693" s="20">
        <v>4512.3500000000004</v>
      </c>
      <c r="D693" s="20">
        <v>70385</v>
      </c>
      <c r="E693" s="20">
        <v>7195.81</v>
      </c>
      <c r="F693" s="20">
        <v>58.52</v>
      </c>
      <c r="G693" s="20">
        <v>-404.63</v>
      </c>
      <c r="H693" s="20">
        <v>-1101.4000000000001</v>
      </c>
      <c r="I693" s="20">
        <v>-35.97</v>
      </c>
      <c r="J693" s="13" t="s">
        <v>544</v>
      </c>
      <c r="K693" s="7" t="e">
        <f>SUMIFS([1]исходный!$I$2:$I$8445,[1]исходный!$A$2:$A$8445,Таблица13[[#This Row],[Лицевой]],[1]исходный!$C$2:$C$8445,"Отопление")</f>
        <v>#VALUE!</v>
      </c>
      <c r="L693" s="7" t="e">
        <f>Таблица13[[#This Row],[Возврат за июль]]+Таблица13[[#This Row],[возврат]]</f>
        <v>#VALUE!</v>
      </c>
      <c r="M693" s="7" t="e">
        <f>SUMIFS([2]Лист2!$H$2:$H$3988,[2]Лист2!$A$2:$A$3988,Таблица13[[#This Row],[Лицевой]])</f>
        <v>#VALUE!</v>
      </c>
    </row>
    <row r="694" spans="1:13" hidden="1" outlineLevel="2" x14ac:dyDescent="0.25">
      <c r="A694" s="16" t="s">
        <v>16</v>
      </c>
      <c r="B694" s="20">
        <v>523653.17</v>
      </c>
      <c r="C694" s="20">
        <v>4512.3500000000004</v>
      </c>
      <c r="D694" s="20">
        <v>70386</v>
      </c>
      <c r="E694" s="20">
        <v>7140.45</v>
      </c>
      <c r="F694" s="20">
        <v>58.07</v>
      </c>
      <c r="G694" s="20">
        <v>-401.49</v>
      </c>
      <c r="H694" s="20">
        <v>-1092.93</v>
      </c>
      <c r="I694" s="20">
        <v>-35.700000000000003</v>
      </c>
      <c r="J694" s="13" t="s">
        <v>545</v>
      </c>
      <c r="K694" s="7" t="e">
        <f>SUMIFS([1]исходный!$I$2:$I$8445,[1]исходный!$A$2:$A$8445,Таблица13[[#This Row],[Лицевой]],[1]исходный!$C$2:$C$8445,"Отопление")</f>
        <v>#VALUE!</v>
      </c>
      <c r="L694" s="7" t="e">
        <f>Таблица13[[#This Row],[Возврат за июль]]+Таблица13[[#This Row],[возврат]]</f>
        <v>#VALUE!</v>
      </c>
      <c r="M694" s="7" t="e">
        <f>SUMIFS([2]Лист2!$H$2:$H$3988,[2]Лист2!$A$2:$A$3988,Таблица13[[#This Row],[Лицевой]])</f>
        <v>#VALUE!</v>
      </c>
    </row>
    <row r="695" spans="1:13" hidden="1" outlineLevel="2" x14ac:dyDescent="0.25">
      <c r="A695" s="16" t="s">
        <v>16</v>
      </c>
      <c r="B695" s="20">
        <v>523653.17</v>
      </c>
      <c r="C695" s="20">
        <v>4512.3500000000004</v>
      </c>
      <c r="D695" s="20">
        <v>70387</v>
      </c>
      <c r="E695" s="20">
        <v>3937.3</v>
      </c>
      <c r="F695" s="20">
        <v>32.020000000000003</v>
      </c>
      <c r="G695" s="20">
        <v>-221.41</v>
      </c>
      <c r="H695" s="20">
        <v>-602.65</v>
      </c>
      <c r="I695" s="20">
        <v>-19.690000000000001</v>
      </c>
      <c r="J695" s="13" t="s">
        <v>546</v>
      </c>
      <c r="K695" s="7" t="e">
        <f>SUMIFS([1]исходный!$I$2:$I$8445,[1]исходный!$A$2:$A$8445,Таблица13[[#This Row],[Лицевой]],[1]исходный!$C$2:$C$8445,"Отопление")</f>
        <v>#VALUE!</v>
      </c>
      <c r="L695" s="7" t="e">
        <f>Таблица13[[#This Row],[Возврат за июль]]+Таблица13[[#This Row],[возврат]]</f>
        <v>#VALUE!</v>
      </c>
      <c r="M695" s="7" t="e">
        <f>SUMIFS([2]Лист2!$H$2:$H$3988,[2]Лист2!$A$2:$A$3988,Таблица13[[#This Row],[Лицевой]])</f>
        <v>#VALUE!</v>
      </c>
    </row>
    <row r="696" spans="1:13" hidden="1" outlineLevel="2" x14ac:dyDescent="0.25">
      <c r="A696" s="16" t="s">
        <v>16</v>
      </c>
      <c r="B696" s="20">
        <v>523653.17</v>
      </c>
      <c r="C696" s="20">
        <v>4512.3500000000004</v>
      </c>
      <c r="D696" s="20">
        <v>70388</v>
      </c>
      <c r="E696" s="20">
        <v>5250.52</v>
      </c>
      <c r="F696" s="20">
        <v>42.7</v>
      </c>
      <c r="G696" s="20">
        <v>-295.23</v>
      </c>
      <c r="H696" s="20">
        <v>0</v>
      </c>
      <c r="I696" s="20">
        <v>-26.25</v>
      </c>
      <c r="J696" s="13" t="s">
        <v>536</v>
      </c>
      <c r="K696" s="7" t="e">
        <f>SUMIFS([1]исходный!$I$2:$I$8445,[1]исходный!$A$2:$A$8445,Таблица13[[#This Row],[Лицевой]],[1]исходный!$C$2:$C$8445,"Отопление")</f>
        <v>#VALUE!</v>
      </c>
      <c r="L696" s="7" t="e">
        <f>Таблица13[[#This Row],[Возврат за июль]]+Таблица13[[#This Row],[возврат]]</f>
        <v>#VALUE!</v>
      </c>
      <c r="M696" s="7" t="e">
        <f>SUMIFS([2]Лист2!$H$2:$H$3988,[2]Лист2!$A$2:$A$3988,Таблица13[[#This Row],[Лицевой]])</f>
        <v>#VALUE!</v>
      </c>
    </row>
    <row r="697" spans="1:13" hidden="1" outlineLevel="2" x14ac:dyDescent="0.25">
      <c r="A697" s="16" t="s">
        <v>16</v>
      </c>
      <c r="B697" s="20">
        <v>523653.17</v>
      </c>
      <c r="C697" s="20">
        <v>4512.3500000000004</v>
      </c>
      <c r="D697" s="20">
        <v>70389</v>
      </c>
      <c r="E697" s="20">
        <v>7144.17</v>
      </c>
      <c r="F697" s="20">
        <v>58.1</v>
      </c>
      <c r="G697" s="20">
        <v>-401.73</v>
      </c>
      <c r="H697" s="20">
        <v>-1093.5</v>
      </c>
      <c r="I697" s="20">
        <v>-35.72</v>
      </c>
      <c r="J697" s="13" t="s">
        <v>547</v>
      </c>
      <c r="K697" s="7" t="e">
        <f>SUMIFS([1]исходный!$I$2:$I$8445,[1]исходный!$A$2:$A$8445,Таблица13[[#This Row],[Лицевой]],[1]исходный!$C$2:$C$8445,"Отопление")</f>
        <v>#VALUE!</v>
      </c>
      <c r="L697" s="7" t="e">
        <f>Таблица13[[#This Row],[Возврат за июль]]+Таблица13[[#This Row],[возврат]]</f>
        <v>#VALUE!</v>
      </c>
      <c r="M697" s="7" t="e">
        <f>SUMIFS([2]Лист2!$H$2:$H$3988,[2]Лист2!$A$2:$A$3988,Таблица13[[#This Row],[Лицевой]])</f>
        <v>#VALUE!</v>
      </c>
    </row>
    <row r="698" spans="1:13" hidden="1" outlineLevel="2" x14ac:dyDescent="0.25">
      <c r="A698" s="16" t="s">
        <v>16</v>
      </c>
      <c r="B698" s="20">
        <v>523653.17</v>
      </c>
      <c r="C698" s="20">
        <v>4512.3500000000004</v>
      </c>
      <c r="D698" s="20">
        <v>70390</v>
      </c>
      <c r="E698" s="20">
        <v>7149.07</v>
      </c>
      <c r="F698" s="20">
        <v>58.14</v>
      </c>
      <c r="G698" s="20">
        <v>-401.99</v>
      </c>
      <c r="H698" s="20">
        <v>-1094.25</v>
      </c>
      <c r="I698" s="20">
        <v>-35.74</v>
      </c>
      <c r="J698" s="13" t="s">
        <v>548</v>
      </c>
      <c r="K698" s="7" t="e">
        <f>SUMIFS([1]исходный!$I$2:$I$8445,[1]исходный!$A$2:$A$8445,Таблица13[[#This Row],[Лицевой]],[1]исходный!$C$2:$C$8445,"Отопление")</f>
        <v>#VALUE!</v>
      </c>
      <c r="L698" s="7" t="e">
        <f>Таблица13[[#This Row],[Возврат за июль]]+Таблица13[[#This Row],[возврат]]</f>
        <v>#VALUE!</v>
      </c>
      <c r="M698" s="7" t="e">
        <f>SUMIFS([2]Лист2!$H$2:$H$3988,[2]Лист2!$A$2:$A$3988,Таблица13[[#This Row],[Лицевой]])</f>
        <v>#VALUE!</v>
      </c>
    </row>
    <row r="699" spans="1:13" hidden="1" outlineLevel="2" x14ac:dyDescent="0.25">
      <c r="A699" s="16" t="s">
        <v>16</v>
      </c>
      <c r="B699" s="20">
        <v>523653.17</v>
      </c>
      <c r="C699" s="20">
        <v>4512.3500000000004</v>
      </c>
      <c r="D699" s="20">
        <v>70391</v>
      </c>
      <c r="E699" s="20">
        <v>3958.19</v>
      </c>
      <c r="F699" s="20">
        <v>32.19</v>
      </c>
      <c r="G699" s="20">
        <v>-222.58</v>
      </c>
      <c r="H699" s="20">
        <v>0</v>
      </c>
      <c r="I699" s="20">
        <v>-19.79</v>
      </c>
      <c r="J699" s="13" t="s">
        <v>549</v>
      </c>
      <c r="K699" s="7" t="e">
        <f>SUMIFS([1]исходный!$I$2:$I$8445,[1]исходный!$A$2:$A$8445,Таблица13[[#This Row],[Лицевой]],[1]исходный!$C$2:$C$8445,"Отопление")</f>
        <v>#VALUE!</v>
      </c>
      <c r="L699" s="7" t="e">
        <f>Таблица13[[#This Row],[Возврат за июль]]+Таблица13[[#This Row],[возврат]]</f>
        <v>#VALUE!</v>
      </c>
      <c r="M699" s="7" t="e">
        <f>SUMIFS([2]Лист2!$H$2:$H$3988,[2]Лист2!$A$2:$A$3988,Таблица13[[#This Row],[Лицевой]])</f>
        <v>#VALUE!</v>
      </c>
    </row>
    <row r="700" spans="1:13" hidden="1" outlineLevel="2" x14ac:dyDescent="0.25">
      <c r="A700" s="16" t="s">
        <v>16</v>
      </c>
      <c r="B700" s="20">
        <v>523653.17</v>
      </c>
      <c r="C700" s="20">
        <v>4512.3500000000004</v>
      </c>
      <c r="D700" s="20">
        <v>70392</v>
      </c>
      <c r="E700" s="20">
        <v>5262.8</v>
      </c>
      <c r="F700" s="20">
        <v>42.8</v>
      </c>
      <c r="G700" s="20">
        <v>-295.91000000000003</v>
      </c>
      <c r="H700" s="20">
        <v>-805.53</v>
      </c>
      <c r="I700" s="20">
        <v>-26.31</v>
      </c>
      <c r="J700" s="13" t="s">
        <v>494</v>
      </c>
      <c r="K700" s="7" t="e">
        <f>SUMIFS([1]исходный!$I$2:$I$8445,[1]исходный!$A$2:$A$8445,Таблица13[[#This Row],[Лицевой]],[1]исходный!$C$2:$C$8445,"Отопление")</f>
        <v>#VALUE!</v>
      </c>
      <c r="L700" s="7" t="e">
        <f>Таблица13[[#This Row],[Возврат за июль]]+Таблица13[[#This Row],[возврат]]</f>
        <v>#VALUE!</v>
      </c>
      <c r="M700" s="7" t="e">
        <f>SUMIFS([2]Лист2!$H$2:$H$3988,[2]Лист2!$A$2:$A$3988,Таблица13[[#This Row],[Лицевой]])</f>
        <v>#VALUE!</v>
      </c>
    </row>
    <row r="701" spans="1:13" hidden="1" outlineLevel="2" x14ac:dyDescent="0.25">
      <c r="A701" s="16" t="s">
        <v>16</v>
      </c>
      <c r="B701" s="20">
        <v>523653.17</v>
      </c>
      <c r="C701" s="20">
        <v>4512.3500000000004</v>
      </c>
      <c r="D701" s="20">
        <v>70393</v>
      </c>
      <c r="E701" s="20">
        <v>7184.72</v>
      </c>
      <c r="F701" s="20">
        <v>58.43</v>
      </c>
      <c r="G701" s="20">
        <v>-403.98</v>
      </c>
      <c r="H701" s="20">
        <v>-1099.7</v>
      </c>
      <c r="I701" s="20">
        <v>-35.909999999999997</v>
      </c>
      <c r="J701" s="13" t="s">
        <v>550</v>
      </c>
      <c r="K701" s="7" t="e">
        <f>SUMIFS([1]исходный!$I$2:$I$8445,[1]исходный!$A$2:$A$8445,Таблица13[[#This Row],[Лицевой]],[1]исходный!$C$2:$C$8445,"Отопление")</f>
        <v>#VALUE!</v>
      </c>
      <c r="L701" s="7" t="e">
        <f>Таблица13[[#This Row],[Возврат за июль]]+Таблица13[[#This Row],[возврат]]</f>
        <v>#VALUE!</v>
      </c>
      <c r="M701" s="7" t="e">
        <f>SUMIFS([2]Лист2!$H$2:$H$3988,[2]Лист2!$A$2:$A$3988,Таблица13[[#This Row],[Лицевой]])</f>
        <v>#VALUE!</v>
      </c>
    </row>
    <row r="702" spans="1:13" hidden="1" outlineLevel="2" x14ac:dyDescent="0.25">
      <c r="A702" s="16" t="s">
        <v>16</v>
      </c>
      <c r="B702" s="20">
        <v>523653.17</v>
      </c>
      <c r="C702" s="20">
        <v>4512.3500000000004</v>
      </c>
      <c r="D702" s="20">
        <v>70394</v>
      </c>
      <c r="E702" s="20">
        <v>7192.09</v>
      </c>
      <c r="F702" s="20">
        <v>58.49</v>
      </c>
      <c r="G702" s="20">
        <v>-404.39</v>
      </c>
      <c r="H702" s="20">
        <v>0</v>
      </c>
      <c r="I702" s="20">
        <v>-35.950000000000003</v>
      </c>
      <c r="J702" s="13" t="s">
        <v>551</v>
      </c>
      <c r="K702" s="7" t="e">
        <f>SUMIFS([1]исходный!$I$2:$I$8445,[1]исходный!$A$2:$A$8445,Таблица13[[#This Row],[Лицевой]],[1]исходный!$C$2:$C$8445,"Отопление")</f>
        <v>#VALUE!</v>
      </c>
      <c r="L702" s="7" t="e">
        <f>Таблица13[[#This Row],[Возврат за июль]]+Таблица13[[#This Row],[возврат]]</f>
        <v>#VALUE!</v>
      </c>
      <c r="M702" s="7" t="e">
        <f>SUMIFS([2]Лист2!$H$2:$H$3988,[2]Лист2!$A$2:$A$3988,Таблица13[[#This Row],[Лицевой]])</f>
        <v>#VALUE!</v>
      </c>
    </row>
    <row r="703" spans="1:13" hidden="1" outlineLevel="2" x14ac:dyDescent="0.25">
      <c r="A703" s="16" t="s">
        <v>16</v>
      </c>
      <c r="B703" s="20">
        <v>523653.17</v>
      </c>
      <c r="C703" s="20">
        <v>4512.3500000000004</v>
      </c>
      <c r="D703" s="20">
        <v>70395</v>
      </c>
      <c r="E703" s="20">
        <v>3934.82</v>
      </c>
      <c r="F703" s="20">
        <v>32</v>
      </c>
      <c r="G703" s="20">
        <v>-221.26</v>
      </c>
      <c r="H703" s="20">
        <v>0</v>
      </c>
      <c r="I703" s="20">
        <v>-19.670000000000002</v>
      </c>
      <c r="J703" s="13" t="s">
        <v>552</v>
      </c>
      <c r="K703" s="7" t="e">
        <f>SUMIFS([1]исходный!$I$2:$I$8445,[1]исходный!$A$2:$A$8445,Таблица13[[#This Row],[Лицевой]],[1]исходный!$C$2:$C$8445,"Отопление")</f>
        <v>#VALUE!</v>
      </c>
      <c r="L703" s="7" t="e">
        <f>Таблица13[[#This Row],[Возврат за июль]]+Таблица13[[#This Row],[возврат]]</f>
        <v>#VALUE!</v>
      </c>
      <c r="M703" s="7" t="e">
        <f>SUMIFS([2]Лист2!$H$2:$H$3988,[2]Лист2!$A$2:$A$3988,Таблица13[[#This Row],[Лицевой]])</f>
        <v>#VALUE!</v>
      </c>
    </row>
    <row r="704" spans="1:13" hidden="1" outlineLevel="2" x14ac:dyDescent="0.25">
      <c r="A704" s="16" t="s">
        <v>16</v>
      </c>
      <c r="B704" s="20">
        <v>523653.17</v>
      </c>
      <c r="C704" s="20">
        <v>4512.3500000000004</v>
      </c>
      <c r="D704" s="20">
        <v>70396</v>
      </c>
      <c r="E704" s="20">
        <v>5257.9</v>
      </c>
      <c r="F704" s="20">
        <v>42.76</v>
      </c>
      <c r="G704" s="20">
        <v>-295.64999999999998</v>
      </c>
      <c r="H704" s="20">
        <v>-804.78</v>
      </c>
      <c r="I704" s="20">
        <v>-26.28</v>
      </c>
      <c r="J704" s="13" t="s">
        <v>553</v>
      </c>
      <c r="K704" s="7" t="e">
        <f>SUMIFS([1]исходный!$I$2:$I$8445,[1]исходный!$A$2:$A$8445,Таблица13[[#This Row],[Лицевой]],[1]исходный!$C$2:$C$8445,"Отопление")</f>
        <v>#VALUE!</v>
      </c>
      <c r="L704" s="7" t="e">
        <f>Таблица13[[#This Row],[Возврат за июль]]+Таблица13[[#This Row],[возврат]]</f>
        <v>#VALUE!</v>
      </c>
      <c r="M704" s="7" t="e">
        <f>SUMIFS([2]Лист2!$H$2:$H$3988,[2]Лист2!$A$2:$A$3988,Таблица13[[#This Row],[Лицевой]])</f>
        <v>#VALUE!</v>
      </c>
    </row>
    <row r="705" spans="1:13" hidden="1" outlineLevel="2" x14ac:dyDescent="0.25">
      <c r="A705" s="16" t="s">
        <v>16</v>
      </c>
      <c r="B705" s="20">
        <v>523653.17</v>
      </c>
      <c r="C705" s="20">
        <v>4512.3500000000004</v>
      </c>
      <c r="D705" s="20">
        <v>70397</v>
      </c>
      <c r="E705" s="20">
        <v>7178.57</v>
      </c>
      <c r="F705" s="20">
        <v>58.38</v>
      </c>
      <c r="G705" s="20">
        <v>-403.64</v>
      </c>
      <c r="H705" s="20">
        <v>0</v>
      </c>
      <c r="I705" s="20">
        <v>-35.89</v>
      </c>
      <c r="J705" s="13" t="s">
        <v>554</v>
      </c>
      <c r="K705" s="7" t="e">
        <f>SUMIFS([1]исходный!$I$2:$I$8445,[1]исходный!$A$2:$A$8445,Таблица13[[#This Row],[Лицевой]],[1]исходный!$C$2:$C$8445,"Отопление")</f>
        <v>#VALUE!</v>
      </c>
      <c r="L705" s="7" t="e">
        <f>Таблица13[[#This Row],[Возврат за июль]]+Таблица13[[#This Row],[возврат]]</f>
        <v>#VALUE!</v>
      </c>
      <c r="M705" s="7" t="e">
        <f>SUMIFS([2]Лист2!$H$2:$H$3988,[2]Лист2!$A$2:$A$3988,Таблица13[[#This Row],[Лицевой]])</f>
        <v>#VALUE!</v>
      </c>
    </row>
    <row r="706" spans="1:13" hidden="1" outlineLevel="2" x14ac:dyDescent="0.25">
      <c r="A706" s="16" t="s">
        <v>16</v>
      </c>
      <c r="B706" s="20">
        <v>523653.17</v>
      </c>
      <c r="C706" s="20">
        <v>4512.3500000000004</v>
      </c>
      <c r="D706" s="20">
        <v>70398</v>
      </c>
      <c r="E706" s="20">
        <v>7166.3</v>
      </c>
      <c r="F706" s="20">
        <v>58.28</v>
      </c>
      <c r="G706" s="20">
        <v>-402.97</v>
      </c>
      <c r="H706" s="20">
        <v>-1096.8900000000001</v>
      </c>
      <c r="I706" s="20">
        <v>-35.83</v>
      </c>
      <c r="J706" s="13" t="s">
        <v>522</v>
      </c>
      <c r="K706" s="7" t="e">
        <f>SUMIFS([1]исходный!$I$2:$I$8445,[1]исходный!$A$2:$A$8445,Таблица13[[#This Row],[Лицевой]],[1]исходный!$C$2:$C$8445,"Отопление")</f>
        <v>#VALUE!</v>
      </c>
      <c r="L706" s="7" t="e">
        <f>Таблица13[[#This Row],[Возврат за июль]]+Таблица13[[#This Row],[возврат]]</f>
        <v>#VALUE!</v>
      </c>
      <c r="M706" s="7" t="e">
        <f>SUMIFS([2]Лист2!$H$2:$H$3988,[2]Лист2!$A$2:$A$3988,Таблица13[[#This Row],[Лицевой]])</f>
        <v>#VALUE!</v>
      </c>
    </row>
    <row r="707" spans="1:13" hidden="1" outlineLevel="2" x14ac:dyDescent="0.25">
      <c r="A707" s="16" t="s">
        <v>16</v>
      </c>
      <c r="B707" s="20">
        <v>523653.17</v>
      </c>
      <c r="C707" s="20">
        <v>4512.3500000000004</v>
      </c>
      <c r="D707" s="20">
        <v>70399</v>
      </c>
      <c r="E707" s="20">
        <v>3939.73</v>
      </c>
      <c r="F707" s="20">
        <v>32.04</v>
      </c>
      <c r="G707" s="20">
        <v>-221.52</v>
      </c>
      <c r="H707" s="20">
        <v>-603.02</v>
      </c>
      <c r="I707" s="20">
        <v>-19.690000000000001</v>
      </c>
      <c r="J707" s="13" t="s">
        <v>555</v>
      </c>
      <c r="K707" s="7" t="e">
        <f>SUMIFS([1]исходный!$I$2:$I$8445,[1]исходный!$A$2:$A$8445,Таблица13[[#This Row],[Лицевой]],[1]исходный!$C$2:$C$8445,"Отопление")</f>
        <v>#VALUE!</v>
      </c>
      <c r="L707" s="7" t="e">
        <f>Таблица13[[#This Row],[Возврат за июль]]+Таблица13[[#This Row],[возврат]]</f>
        <v>#VALUE!</v>
      </c>
      <c r="M707" s="7" t="e">
        <f>SUMIFS([2]Лист2!$H$2:$H$3988,[2]Лист2!$A$2:$A$3988,Таблица13[[#This Row],[Лицевой]])</f>
        <v>#VALUE!</v>
      </c>
    </row>
    <row r="708" spans="1:13" hidden="1" outlineLevel="2" x14ac:dyDescent="0.25">
      <c r="A708" s="16" t="s">
        <v>16</v>
      </c>
      <c r="B708" s="20">
        <v>523653.17</v>
      </c>
      <c r="C708" s="20">
        <v>4512.3500000000004</v>
      </c>
      <c r="D708" s="20">
        <v>70400</v>
      </c>
      <c r="E708" s="20">
        <v>5283.74</v>
      </c>
      <c r="F708" s="20">
        <v>42.97</v>
      </c>
      <c r="G708" s="20">
        <v>-297.12</v>
      </c>
      <c r="H708" s="20">
        <v>0</v>
      </c>
      <c r="I708" s="20">
        <v>-26.42</v>
      </c>
      <c r="J708" s="13" t="s">
        <v>556</v>
      </c>
      <c r="K708" s="7" t="e">
        <f>SUMIFS([1]исходный!$I$2:$I$8445,[1]исходный!$A$2:$A$8445,Таблица13[[#This Row],[Лицевой]],[1]исходный!$C$2:$C$8445,"Отопление")</f>
        <v>#VALUE!</v>
      </c>
      <c r="L708" s="7" t="e">
        <f>Таблица13[[#This Row],[Возврат за июль]]+Таблица13[[#This Row],[возврат]]</f>
        <v>#VALUE!</v>
      </c>
      <c r="M708" s="7" t="e">
        <f>SUMIFS([2]Лист2!$H$2:$H$3988,[2]Лист2!$A$2:$A$3988,Таблица13[[#This Row],[Лицевой]])</f>
        <v>#VALUE!</v>
      </c>
    </row>
    <row r="709" spans="1:13" hidden="1" outlineLevel="2" x14ac:dyDescent="0.25">
      <c r="A709" s="16" t="s">
        <v>16</v>
      </c>
      <c r="B709" s="20">
        <v>523653.17</v>
      </c>
      <c r="C709" s="20">
        <v>4512.3500000000004</v>
      </c>
      <c r="D709" s="20">
        <v>70401</v>
      </c>
      <c r="E709" s="20">
        <v>7163.82</v>
      </c>
      <c r="F709" s="20">
        <v>58.26</v>
      </c>
      <c r="G709" s="20">
        <v>-402.81</v>
      </c>
      <c r="H709" s="20">
        <v>-1096.51</v>
      </c>
      <c r="I709" s="20">
        <v>-35.82</v>
      </c>
      <c r="J709" s="13" t="s">
        <v>515</v>
      </c>
      <c r="K709" s="7" t="e">
        <f>SUMIFS([1]исходный!$I$2:$I$8445,[1]исходный!$A$2:$A$8445,Таблица13[[#This Row],[Лицевой]],[1]исходный!$C$2:$C$8445,"Отопление")</f>
        <v>#VALUE!</v>
      </c>
      <c r="L709" s="7" t="e">
        <f>Таблица13[[#This Row],[Возврат за июль]]+Таблица13[[#This Row],[возврат]]</f>
        <v>#VALUE!</v>
      </c>
      <c r="M709" s="7" t="e">
        <f>SUMIFS([2]Лист2!$H$2:$H$3988,[2]Лист2!$A$2:$A$3988,Таблица13[[#This Row],[Лицевой]])</f>
        <v>#VALUE!</v>
      </c>
    </row>
    <row r="710" spans="1:13" hidden="1" outlineLevel="2" x14ac:dyDescent="0.25">
      <c r="A710" s="16" t="s">
        <v>16</v>
      </c>
      <c r="B710" s="20">
        <v>523653.17</v>
      </c>
      <c r="C710" s="20">
        <v>4512.3500000000004</v>
      </c>
      <c r="D710" s="20">
        <v>70402</v>
      </c>
      <c r="E710" s="20">
        <v>7174.9</v>
      </c>
      <c r="F710" s="20">
        <v>58.35</v>
      </c>
      <c r="G710" s="20">
        <v>-403.45</v>
      </c>
      <c r="H710" s="20">
        <v>-1098.2</v>
      </c>
      <c r="I710" s="20">
        <v>-35.880000000000003</v>
      </c>
      <c r="J710" s="13" t="s">
        <v>557</v>
      </c>
      <c r="K710" s="7" t="e">
        <f>SUMIFS([1]исходный!$I$2:$I$8445,[1]исходный!$A$2:$A$8445,Таблица13[[#This Row],[Лицевой]],[1]исходный!$C$2:$C$8445,"Отопление")</f>
        <v>#VALUE!</v>
      </c>
      <c r="L710" s="7" t="e">
        <f>Таблица13[[#This Row],[Возврат за июль]]+Таблица13[[#This Row],[возврат]]</f>
        <v>#VALUE!</v>
      </c>
      <c r="M710" s="7" t="e">
        <f>SUMIFS([2]Лист2!$H$2:$H$3988,[2]Лист2!$A$2:$A$3988,Таблица13[[#This Row],[Лицевой]])</f>
        <v>#VALUE!</v>
      </c>
    </row>
    <row r="711" spans="1:13" hidden="1" outlineLevel="2" x14ac:dyDescent="0.25">
      <c r="A711" s="16" t="s">
        <v>16</v>
      </c>
      <c r="B711" s="20">
        <v>523653.17</v>
      </c>
      <c r="C711" s="20">
        <v>4512.3500000000004</v>
      </c>
      <c r="D711" s="20">
        <v>70403</v>
      </c>
      <c r="E711" s="20">
        <v>3932.34</v>
      </c>
      <c r="F711" s="20">
        <v>31.98</v>
      </c>
      <c r="G711" s="20">
        <v>-221.1</v>
      </c>
      <c r="H711" s="20">
        <v>0</v>
      </c>
      <c r="I711" s="20">
        <v>-19.66</v>
      </c>
      <c r="J711" s="13" t="s">
        <v>558</v>
      </c>
      <c r="K711" s="7" t="e">
        <f>SUMIFS([1]исходный!$I$2:$I$8445,[1]исходный!$A$2:$A$8445,Таблица13[[#This Row],[Лицевой]],[1]исходный!$C$2:$C$8445,"Отопление")</f>
        <v>#VALUE!</v>
      </c>
      <c r="L711" s="7" t="e">
        <f>Таблица13[[#This Row],[Возврат за июль]]+Таблица13[[#This Row],[возврат]]</f>
        <v>#VALUE!</v>
      </c>
      <c r="M711" s="7" t="e">
        <f>SUMIFS([2]Лист2!$H$2:$H$3988,[2]Лист2!$A$2:$A$3988,Таблица13[[#This Row],[Лицевой]])</f>
        <v>#VALUE!</v>
      </c>
    </row>
    <row r="712" spans="1:13" hidden="1" outlineLevel="2" x14ac:dyDescent="0.25">
      <c r="A712" s="16" t="s">
        <v>16</v>
      </c>
      <c r="B712" s="20">
        <v>523653.17</v>
      </c>
      <c r="C712" s="20">
        <v>4512.3500000000004</v>
      </c>
      <c r="D712" s="20">
        <v>70404</v>
      </c>
      <c r="E712" s="20">
        <v>5250.52</v>
      </c>
      <c r="F712" s="20">
        <v>42.7</v>
      </c>
      <c r="G712" s="20">
        <v>-295.23</v>
      </c>
      <c r="H712" s="20">
        <v>-803.65</v>
      </c>
      <c r="I712" s="20">
        <v>-26.25</v>
      </c>
      <c r="J712" s="13" t="s">
        <v>536</v>
      </c>
      <c r="K712" s="7" t="e">
        <f>SUMIFS([1]исходный!$I$2:$I$8445,[1]исходный!$A$2:$A$8445,Таблица13[[#This Row],[Лицевой]],[1]исходный!$C$2:$C$8445,"Отопление")</f>
        <v>#VALUE!</v>
      </c>
      <c r="L712" s="7" t="e">
        <f>Таблица13[[#This Row],[Возврат за июль]]+Таблица13[[#This Row],[возврат]]</f>
        <v>#VALUE!</v>
      </c>
      <c r="M712" s="7" t="e">
        <f>SUMIFS([2]Лист2!$H$2:$H$3988,[2]Лист2!$A$2:$A$3988,Таблица13[[#This Row],[Лицевой]])</f>
        <v>#VALUE!</v>
      </c>
    </row>
    <row r="713" spans="1:13" hidden="1" outlineLevel="2" x14ac:dyDescent="0.25">
      <c r="A713" s="16" t="s">
        <v>16</v>
      </c>
      <c r="B713" s="20">
        <v>523653.17</v>
      </c>
      <c r="C713" s="20">
        <v>4512.3500000000004</v>
      </c>
      <c r="D713" s="20">
        <v>70405</v>
      </c>
      <c r="E713" s="20">
        <v>7169.95</v>
      </c>
      <c r="F713" s="20">
        <v>58.31</v>
      </c>
      <c r="G713" s="20">
        <v>-403.14</v>
      </c>
      <c r="H713" s="20">
        <v>0</v>
      </c>
      <c r="I713" s="20">
        <v>-35.85</v>
      </c>
      <c r="J713" s="13" t="s">
        <v>559</v>
      </c>
      <c r="K713" s="7" t="e">
        <f>SUMIFS([1]исходный!$I$2:$I$8445,[1]исходный!$A$2:$A$8445,Таблица13[[#This Row],[Лицевой]],[1]исходный!$C$2:$C$8445,"Отопление")</f>
        <v>#VALUE!</v>
      </c>
      <c r="L713" s="7" t="e">
        <f>Таблица13[[#This Row],[Возврат за июль]]+Таблица13[[#This Row],[возврат]]</f>
        <v>#VALUE!</v>
      </c>
      <c r="M713" s="7" t="e">
        <f>SUMIFS([2]Лист2!$H$2:$H$3988,[2]Лист2!$A$2:$A$3988,Таблица13[[#This Row],[Лицевой]])</f>
        <v>#VALUE!</v>
      </c>
    </row>
    <row r="714" spans="1:13" hidden="1" outlineLevel="2" x14ac:dyDescent="0.25">
      <c r="A714" s="16" t="s">
        <v>16</v>
      </c>
      <c r="B714" s="20">
        <v>523653.17</v>
      </c>
      <c r="C714" s="20">
        <v>4512.3500000000004</v>
      </c>
      <c r="D714" s="20">
        <v>70406</v>
      </c>
      <c r="E714" s="20">
        <v>7146.59</v>
      </c>
      <c r="F714" s="20">
        <v>58.12</v>
      </c>
      <c r="G714" s="20">
        <v>-401.83</v>
      </c>
      <c r="H714" s="20">
        <v>-1093.8699999999999</v>
      </c>
      <c r="I714" s="20">
        <v>-35.729999999999997</v>
      </c>
      <c r="J714" s="13" t="s">
        <v>560</v>
      </c>
      <c r="K714" s="7" t="e">
        <f>SUMIFS([1]исходный!$I$2:$I$8445,[1]исходный!$A$2:$A$8445,Таблица13[[#This Row],[Лицевой]],[1]исходный!$C$2:$C$8445,"Отопление")</f>
        <v>#VALUE!</v>
      </c>
      <c r="L714" s="7" t="e">
        <f>Таблица13[[#This Row],[Возврат за июль]]+Таблица13[[#This Row],[возврат]]</f>
        <v>#VALUE!</v>
      </c>
      <c r="M714" s="7" t="e">
        <f>SUMIFS([2]Лист2!$H$2:$H$3988,[2]Лист2!$A$2:$A$3988,Таблица13[[#This Row],[Лицевой]])</f>
        <v>#VALUE!</v>
      </c>
    </row>
    <row r="715" spans="1:13" hidden="1" outlineLevel="2" x14ac:dyDescent="0.25">
      <c r="A715" s="16" t="s">
        <v>16</v>
      </c>
      <c r="B715" s="20">
        <v>523653.17</v>
      </c>
      <c r="C715" s="20">
        <v>4512.3500000000004</v>
      </c>
      <c r="D715" s="20">
        <v>70407</v>
      </c>
      <c r="E715" s="20">
        <v>3939.73</v>
      </c>
      <c r="F715" s="20">
        <v>32.04</v>
      </c>
      <c r="G715" s="20">
        <v>-221.52</v>
      </c>
      <c r="H715" s="20">
        <v>0</v>
      </c>
      <c r="I715" s="20">
        <v>-19.690000000000001</v>
      </c>
      <c r="J715" s="13" t="s">
        <v>555</v>
      </c>
      <c r="K715" s="7" t="e">
        <f>SUMIFS([1]исходный!$I$2:$I$8445,[1]исходный!$A$2:$A$8445,Таблица13[[#This Row],[Лицевой]],[1]исходный!$C$2:$C$8445,"Отопление")</f>
        <v>#VALUE!</v>
      </c>
      <c r="L715" s="7" t="e">
        <f>Таблица13[[#This Row],[Возврат за июль]]+Таблица13[[#This Row],[возврат]]</f>
        <v>#VALUE!</v>
      </c>
      <c r="M715" s="7" t="e">
        <f>SUMIFS([2]Лист2!$H$2:$H$3988,[2]Лист2!$A$2:$A$3988,Таблица13[[#This Row],[Лицевой]])</f>
        <v>#VALUE!</v>
      </c>
    </row>
    <row r="716" spans="1:13" hidden="1" outlineLevel="2" x14ac:dyDescent="0.25">
      <c r="A716" s="16" t="s">
        <v>16</v>
      </c>
      <c r="B716" s="20">
        <v>523653.17</v>
      </c>
      <c r="C716" s="20">
        <v>4512.3500000000004</v>
      </c>
      <c r="D716" s="20">
        <v>70408</v>
      </c>
      <c r="E716" s="20">
        <v>5245.63</v>
      </c>
      <c r="F716" s="20">
        <v>42.66</v>
      </c>
      <c r="G716" s="20">
        <v>-294.98</v>
      </c>
      <c r="H716" s="20">
        <v>-802.9</v>
      </c>
      <c r="I716" s="20">
        <v>-26.22</v>
      </c>
      <c r="J716" s="13" t="s">
        <v>561</v>
      </c>
      <c r="K716" s="7" t="e">
        <f>SUMIFS([1]исходный!$I$2:$I$8445,[1]исходный!$A$2:$A$8445,Таблица13[[#This Row],[Лицевой]],[1]исходный!$C$2:$C$8445,"Отопление")</f>
        <v>#VALUE!</v>
      </c>
      <c r="L716" s="7" t="e">
        <f>Таблица13[[#This Row],[Возврат за июль]]+Таблица13[[#This Row],[возврат]]</f>
        <v>#VALUE!</v>
      </c>
      <c r="M716" s="7" t="e">
        <f>SUMIFS([2]Лист2!$H$2:$H$3988,[2]Лист2!$A$2:$A$3988,Таблица13[[#This Row],[Лицевой]])</f>
        <v>#VALUE!</v>
      </c>
    </row>
    <row r="717" spans="1:13" hidden="1" outlineLevel="2" x14ac:dyDescent="0.25">
      <c r="A717" s="16" t="s">
        <v>16</v>
      </c>
      <c r="B717" s="20">
        <v>523653.17</v>
      </c>
      <c r="C717" s="20">
        <v>4512.3500000000004</v>
      </c>
      <c r="D717" s="20">
        <v>70409</v>
      </c>
      <c r="E717" s="20">
        <v>3762.69</v>
      </c>
      <c r="F717" s="20">
        <v>30.6</v>
      </c>
      <c r="G717" s="20">
        <v>-211.59</v>
      </c>
      <c r="H717" s="20">
        <v>0</v>
      </c>
      <c r="I717" s="20">
        <v>-18.809999999999999</v>
      </c>
      <c r="J717" s="13" t="s">
        <v>562</v>
      </c>
      <c r="K717" s="7" t="e">
        <f>SUMIFS([1]исходный!$I$2:$I$8445,[1]исходный!$A$2:$A$8445,Таблица13[[#This Row],[Лицевой]],[1]исходный!$C$2:$C$8445,"Отопление")</f>
        <v>#VALUE!</v>
      </c>
      <c r="L717" s="7" t="e">
        <f>Таблица13[[#This Row],[Возврат за июль]]+Таблица13[[#This Row],[возврат]]</f>
        <v>#VALUE!</v>
      </c>
      <c r="M717" s="7" t="e">
        <f>SUMIFS([2]Лист2!$H$2:$H$3988,[2]Лист2!$A$2:$A$3988,Таблица13[[#This Row],[Лицевой]])</f>
        <v>#VALUE!</v>
      </c>
    </row>
    <row r="718" spans="1:13" hidden="1" outlineLevel="2" x14ac:dyDescent="0.25">
      <c r="A718" s="16" t="s">
        <v>16</v>
      </c>
      <c r="B718" s="20">
        <v>523653.17</v>
      </c>
      <c r="C718" s="20">
        <v>4512.3500000000004</v>
      </c>
      <c r="D718" s="20">
        <v>70410</v>
      </c>
      <c r="E718" s="20">
        <v>7153.97</v>
      </c>
      <c r="F718" s="20">
        <v>58.18</v>
      </c>
      <c r="G718" s="20">
        <v>-402.25</v>
      </c>
      <c r="H718" s="20">
        <v>-1095</v>
      </c>
      <c r="I718" s="20">
        <v>-35.76</v>
      </c>
      <c r="J718" s="13" t="s">
        <v>563</v>
      </c>
      <c r="K718" s="7" t="e">
        <f>SUMIFS([1]исходный!$I$2:$I$8445,[1]исходный!$A$2:$A$8445,Таблица13[[#This Row],[Лицевой]],[1]исходный!$C$2:$C$8445,"Отопление")</f>
        <v>#VALUE!</v>
      </c>
      <c r="L718" s="7" t="e">
        <f>Таблица13[[#This Row],[Возврат за июль]]+Таблица13[[#This Row],[возврат]]</f>
        <v>#VALUE!</v>
      </c>
      <c r="M718" s="7" t="e">
        <f>SUMIFS([2]Лист2!$H$2:$H$3988,[2]Лист2!$A$2:$A$3988,Таблица13[[#This Row],[Лицевой]])</f>
        <v>#VALUE!</v>
      </c>
    </row>
    <row r="719" spans="1:13" hidden="1" outlineLevel="2" x14ac:dyDescent="0.25">
      <c r="A719" s="16" t="s">
        <v>16</v>
      </c>
      <c r="B719" s="20">
        <v>523653.17</v>
      </c>
      <c r="C719" s="20">
        <v>4512.3500000000004</v>
      </c>
      <c r="D719" s="20">
        <v>70411</v>
      </c>
      <c r="E719" s="20">
        <v>3971.7</v>
      </c>
      <c r="F719" s="20">
        <v>32.299999999999997</v>
      </c>
      <c r="G719" s="20">
        <v>-223.32</v>
      </c>
      <c r="H719" s="20">
        <v>-607.91</v>
      </c>
      <c r="I719" s="20">
        <v>-19.86</v>
      </c>
      <c r="J719" s="13" t="s">
        <v>564</v>
      </c>
      <c r="K719" s="7" t="e">
        <f>SUMIFS([1]исходный!$I$2:$I$8445,[1]исходный!$A$2:$A$8445,Таблица13[[#This Row],[Лицевой]],[1]исходный!$C$2:$C$8445,"Отопление")</f>
        <v>#VALUE!</v>
      </c>
      <c r="L719" s="7" t="e">
        <f>Таблица13[[#This Row],[Возврат за июль]]+Таблица13[[#This Row],[возврат]]</f>
        <v>#VALUE!</v>
      </c>
      <c r="M719" s="7" t="e">
        <f>SUMIFS([2]Лист2!$H$2:$H$3988,[2]Лист2!$A$2:$A$3988,Таблица13[[#This Row],[Лицевой]])</f>
        <v>#VALUE!</v>
      </c>
    </row>
    <row r="720" spans="1:13" hidden="1" outlineLevel="2" x14ac:dyDescent="0.25">
      <c r="A720" s="16" t="s">
        <v>16</v>
      </c>
      <c r="B720" s="20">
        <v>523653.17</v>
      </c>
      <c r="C720" s="20">
        <v>4512.3500000000004</v>
      </c>
      <c r="D720" s="20">
        <v>70412</v>
      </c>
      <c r="E720" s="20">
        <v>5251.77</v>
      </c>
      <c r="F720" s="20">
        <v>42.71</v>
      </c>
      <c r="G720" s="20">
        <v>-295.32</v>
      </c>
      <c r="H720" s="20">
        <v>-803.84</v>
      </c>
      <c r="I720" s="20">
        <v>-26.25</v>
      </c>
      <c r="J720" s="13" t="s">
        <v>565</v>
      </c>
      <c r="K720" s="7" t="e">
        <f>SUMIFS([1]исходный!$I$2:$I$8445,[1]исходный!$A$2:$A$8445,Таблица13[[#This Row],[Лицевой]],[1]исходный!$C$2:$C$8445,"Отопление")</f>
        <v>#VALUE!</v>
      </c>
      <c r="L720" s="7" t="e">
        <f>Таблица13[[#This Row],[Возврат за июль]]+Таблица13[[#This Row],[возврат]]</f>
        <v>#VALUE!</v>
      </c>
      <c r="M720" s="7" t="e">
        <f>SUMIFS([2]Лист2!$H$2:$H$3988,[2]Лист2!$A$2:$A$3988,Таблица13[[#This Row],[Лицевой]])</f>
        <v>#VALUE!</v>
      </c>
    </row>
    <row r="721" spans="1:13" hidden="1" outlineLevel="2" x14ac:dyDescent="0.25">
      <c r="A721" s="16" t="s">
        <v>16</v>
      </c>
      <c r="B721" s="20">
        <v>523653.17</v>
      </c>
      <c r="C721" s="20">
        <v>4512.3500000000004</v>
      </c>
      <c r="D721" s="20">
        <v>70413</v>
      </c>
      <c r="E721" s="20">
        <v>3793.43</v>
      </c>
      <c r="F721" s="20">
        <v>30.85</v>
      </c>
      <c r="G721" s="20">
        <v>-213.32</v>
      </c>
      <c r="H721" s="20">
        <v>-580.63</v>
      </c>
      <c r="I721" s="20">
        <v>-18.97</v>
      </c>
      <c r="J721" s="13" t="s">
        <v>566</v>
      </c>
      <c r="K721" s="7" t="e">
        <f>SUMIFS([1]исходный!$I$2:$I$8445,[1]исходный!$A$2:$A$8445,Таблица13[[#This Row],[Лицевой]],[1]исходный!$C$2:$C$8445,"Отопление")</f>
        <v>#VALUE!</v>
      </c>
      <c r="L721" s="7" t="e">
        <f>Таблица13[[#This Row],[Возврат за июль]]+Таблица13[[#This Row],[возврат]]</f>
        <v>#VALUE!</v>
      </c>
      <c r="M721" s="7" t="e">
        <f>SUMIFS([2]Лист2!$H$2:$H$3988,[2]Лист2!$A$2:$A$3988,Таблица13[[#This Row],[Лицевой]])</f>
        <v>#VALUE!</v>
      </c>
    </row>
    <row r="722" spans="1:13" hidden="1" outlineLevel="2" x14ac:dyDescent="0.25">
      <c r="A722" s="16" t="s">
        <v>16</v>
      </c>
      <c r="B722" s="20">
        <v>523653.17</v>
      </c>
      <c r="C722" s="20">
        <v>4512.3500000000004</v>
      </c>
      <c r="D722" s="20">
        <v>70414</v>
      </c>
      <c r="E722" s="20">
        <v>7193.33</v>
      </c>
      <c r="F722" s="20">
        <v>58.5</v>
      </c>
      <c r="G722" s="20">
        <v>-404.47</v>
      </c>
      <c r="H722" s="20">
        <v>0</v>
      </c>
      <c r="I722" s="20">
        <v>-35.96</v>
      </c>
      <c r="J722" s="13" t="s">
        <v>519</v>
      </c>
      <c r="K722" s="7" t="e">
        <f>SUMIFS([1]исходный!$I$2:$I$8445,[1]исходный!$A$2:$A$8445,Таблица13[[#This Row],[Лицевой]],[1]исходный!$C$2:$C$8445,"Отопление")</f>
        <v>#VALUE!</v>
      </c>
      <c r="L722" s="7" t="e">
        <f>Таблица13[[#This Row],[Возврат за июль]]+Таблица13[[#This Row],[возврат]]</f>
        <v>#VALUE!</v>
      </c>
      <c r="M722" s="7" t="e">
        <f>SUMIFS([2]Лист2!$H$2:$H$3988,[2]Лист2!$A$2:$A$3988,Таблица13[[#This Row],[Лицевой]])</f>
        <v>#VALUE!</v>
      </c>
    </row>
    <row r="723" spans="1:13" hidden="1" outlineLevel="2" x14ac:dyDescent="0.25">
      <c r="A723" s="16" t="s">
        <v>16</v>
      </c>
      <c r="B723" s="20">
        <v>523653.17</v>
      </c>
      <c r="C723" s="20">
        <v>4512.3500000000004</v>
      </c>
      <c r="D723" s="20">
        <v>70415</v>
      </c>
      <c r="E723" s="20">
        <v>3958.19</v>
      </c>
      <c r="F723" s="20">
        <v>32.19</v>
      </c>
      <c r="G723" s="20">
        <v>-222.58</v>
      </c>
      <c r="H723" s="20">
        <v>-605.85</v>
      </c>
      <c r="I723" s="20">
        <v>-19.79</v>
      </c>
      <c r="J723" s="13" t="s">
        <v>549</v>
      </c>
      <c r="K723" s="7" t="e">
        <f>SUMIFS([1]исходный!$I$2:$I$8445,[1]исходный!$A$2:$A$8445,Таблица13[[#This Row],[Лицевой]],[1]исходный!$C$2:$C$8445,"Отопление")</f>
        <v>#VALUE!</v>
      </c>
      <c r="L723" s="7" t="e">
        <f>Таблица13[[#This Row],[Возврат за июль]]+Таблица13[[#This Row],[возврат]]</f>
        <v>#VALUE!</v>
      </c>
      <c r="M723" s="7" t="e">
        <f>SUMIFS([2]Лист2!$H$2:$H$3988,[2]Лист2!$A$2:$A$3988,Таблица13[[#This Row],[Лицевой]])</f>
        <v>#VALUE!</v>
      </c>
    </row>
    <row r="724" spans="1:13" hidden="1" outlineLevel="2" x14ac:dyDescent="0.25">
      <c r="A724" s="16" t="s">
        <v>16</v>
      </c>
      <c r="B724" s="20">
        <v>523653.17</v>
      </c>
      <c r="C724" s="20">
        <v>4512.3500000000004</v>
      </c>
      <c r="D724" s="20">
        <v>70416</v>
      </c>
      <c r="E724" s="20">
        <v>5275.12</v>
      </c>
      <c r="F724" s="20">
        <v>42.9</v>
      </c>
      <c r="G724" s="20">
        <v>-296.62</v>
      </c>
      <c r="H724" s="20">
        <v>0</v>
      </c>
      <c r="I724" s="20">
        <v>-26.38</v>
      </c>
      <c r="J724" s="13" t="s">
        <v>567</v>
      </c>
      <c r="K724" s="7" t="e">
        <f>SUMIFS([1]исходный!$I$2:$I$8445,[1]исходный!$A$2:$A$8445,Таблица13[[#This Row],[Лицевой]],[1]исходный!$C$2:$C$8445,"Отопление")</f>
        <v>#VALUE!</v>
      </c>
      <c r="L724" s="7" t="e">
        <f>Таблица13[[#This Row],[Возврат за июль]]+Таблица13[[#This Row],[возврат]]</f>
        <v>#VALUE!</v>
      </c>
      <c r="M724" s="7" t="e">
        <f>SUMIFS([2]Лист2!$H$2:$H$3988,[2]Лист2!$A$2:$A$3988,Таблица13[[#This Row],[Лицевой]])</f>
        <v>#VALUE!</v>
      </c>
    </row>
    <row r="725" spans="1:13" hidden="1" outlineLevel="2" x14ac:dyDescent="0.25">
      <c r="A725" s="16" t="s">
        <v>16</v>
      </c>
      <c r="B725" s="20">
        <v>523653.17</v>
      </c>
      <c r="C725" s="20">
        <v>4512.3500000000004</v>
      </c>
      <c r="D725" s="20">
        <v>73050</v>
      </c>
      <c r="E725" s="20">
        <v>3771.3</v>
      </c>
      <c r="F725" s="20">
        <v>30.67</v>
      </c>
      <c r="G725" s="20">
        <v>-212.08</v>
      </c>
      <c r="H725" s="20">
        <v>-577.24</v>
      </c>
      <c r="I725" s="20">
        <v>-18.86</v>
      </c>
      <c r="J725" s="13" t="s">
        <v>568</v>
      </c>
      <c r="K725" s="7" t="e">
        <f>SUMIFS([1]исходный!$I$2:$I$8445,[1]исходный!$A$2:$A$8445,Таблица13[[#This Row],[Лицевой]],[1]исходный!$C$2:$C$8445,"Отопление")</f>
        <v>#VALUE!</v>
      </c>
      <c r="L725" s="7" t="e">
        <f>Таблица13[[#This Row],[Возврат за июль]]+Таблица13[[#This Row],[возврат]]</f>
        <v>#VALUE!</v>
      </c>
      <c r="M725" s="7" t="e">
        <f>SUMIFS([2]Лист2!$H$2:$H$3988,[2]Лист2!$A$2:$A$3988,Таблица13[[#This Row],[Лицевой]])</f>
        <v>#VALUE!</v>
      </c>
    </row>
    <row r="726" spans="1:13" hidden="1" outlineLevel="2" x14ac:dyDescent="0.25">
      <c r="A726" s="16" t="s">
        <v>16</v>
      </c>
      <c r="B726" s="20">
        <v>523653.17</v>
      </c>
      <c r="C726" s="20">
        <v>4512.3500000000004</v>
      </c>
      <c r="D726" s="20">
        <v>73051</v>
      </c>
      <c r="E726" s="20">
        <v>7167.53</v>
      </c>
      <c r="F726" s="20">
        <v>58.29</v>
      </c>
      <c r="G726" s="20">
        <v>-403.04</v>
      </c>
      <c r="H726" s="20">
        <v>-1097.07</v>
      </c>
      <c r="I726" s="20">
        <v>-35.840000000000003</v>
      </c>
      <c r="J726" s="13" t="s">
        <v>569</v>
      </c>
      <c r="K726" s="7" t="e">
        <f>SUMIFS([1]исходный!$I$2:$I$8445,[1]исходный!$A$2:$A$8445,Таблица13[[#This Row],[Лицевой]],[1]исходный!$C$2:$C$8445,"Отопление")</f>
        <v>#VALUE!</v>
      </c>
      <c r="L726" s="7" t="e">
        <f>Таблица13[[#This Row],[Возврат за июль]]+Таблица13[[#This Row],[возврат]]</f>
        <v>#VALUE!</v>
      </c>
      <c r="M726" s="7" t="e">
        <f>SUMIFS([2]Лист2!$H$2:$H$3988,[2]Лист2!$A$2:$A$3988,Таблица13[[#This Row],[Лицевой]])</f>
        <v>#VALUE!</v>
      </c>
    </row>
    <row r="727" spans="1:13" hidden="1" outlineLevel="2" x14ac:dyDescent="0.25">
      <c r="A727" s="16" t="s">
        <v>16</v>
      </c>
      <c r="B727" s="20">
        <v>523653.17</v>
      </c>
      <c r="C727" s="20">
        <v>4512.3500000000004</v>
      </c>
      <c r="D727" s="20">
        <v>73052</v>
      </c>
      <c r="E727" s="20">
        <v>3959.42</v>
      </c>
      <c r="F727" s="20">
        <v>32.200000000000003</v>
      </c>
      <c r="G727" s="20">
        <v>-222.65</v>
      </c>
      <c r="H727" s="20">
        <v>-606.03</v>
      </c>
      <c r="I727" s="20">
        <v>-19.8</v>
      </c>
      <c r="J727" s="13" t="s">
        <v>509</v>
      </c>
      <c r="K727" s="7" t="e">
        <f>SUMIFS([1]исходный!$I$2:$I$8445,[1]исходный!$A$2:$A$8445,Таблица13[[#This Row],[Лицевой]],[1]исходный!$C$2:$C$8445,"Отопление")</f>
        <v>#VALUE!</v>
      </c>
      <c r="L727" s="7" t="e">
        <f>Таблица13[[#This Row],[Возврат за июль]]+Таблица13[[#This Row],[возврат]]</f>
        <v>#VALUE!</v>
      </c>
      <c r="M727" s="7" t="e">
        <f>SUMIFS([2]Лист2!$H$2:$H$3988,[2]Лист2!$A$2:$A$3988,Таблица13[[#This Row],[Лицевой]])</f>
        <v>#VALUE!</v>
      </c>
    </row>
    <row r="728" spans="1:13" hidden="1" outlineLevel="2" x14ac:dyDescent="0.25">
      <c r="A728" s="16" t="s">
        <v>16</v>
      </c>
      <c r="B728" s="20">
        <v>523653.17</v>
      </c>
      <c r="C728" s="20">
        <v>4512.3500000000004</v>
      </c>
      <c r="D728" s="20">
        <v>73053</v>
      </c>
      <c r="E728" s="20">
        <v>5298.49</v>
      </c>
      <c r="F728" s="20">
        <v>43.09</v>
      </c>
      <c r="G728" s="20">
        <v>-297.94</v>
      </c>
      <c r="H728" s="20">
        <v>-810.99</v>
      </c>
      <c r="I728" s="20">
        <v>-26.5</v>
      </c>
      <c r="J728" s="13" t="s">
        <v>570</v>
      </c>
      <c r="K728" s="7" t="e">
        <f>SUMIFS([1]исходный!$I$2:$I$8445,[1]исходный!$A$2:$A$8445,Таблица13[[#This Row],[Лицевой]],[1]исходный!$C$2:$C$8445,"Отопление")</f>
        <v>#VALUE!</v>
      </c>
      <c r="L728" s="7" t="e">
        <f>Таблица13[[#This Row],[Возврат за июль]]+Таблица13[[#This Row],[возврат]]</f>
        <v>#VALUE!</v>
      </c>
      <c r="M728" s="7" t="e">
        <f>SUMIFS([2]Лист2!$H$2:$H$3988,[2]Лист2!$A$2:$A$3988,Таблица13[[#This Row],[Лицевой]])</f>
        <v>#VALUE!</v>
      </c>
    </row>
    <row r="729" spans="1:13" hidden="1" outlineLevel="2" x14ac:dyDescent="0.25">
      <c r="A729" s="16" t="s">
        <v>16</v>
      </c>
      <c r="B729" s="20">
        <v>523653.17</v>
      </c>
      <c r="C729" s="20">
        <v>4512.3500000000004</v>
      </c>
      <c r="D729" s="20">
        <v>73054</v>
      </c>
      <c r="E729" s="20">
        <v>3781.1</v>
      </c>
      <c r="F729" s="20">
        <v>30.75</v>
      </c>
      <c r="G729" s="20">
        <v>-212.6</v>
      </c>
      <c r="H729" s="20">
        <v>0</v>
      </c>
      <c r="I729" s="20">
        <v>-18.899999999999999</v>
      </c>
      <c r="J729" s="13" t="s">
        <v>571</v>
      </c>
      <c r="K729" s="7" t="e">
        <f>SUMIFS([1]исходный!$I$2:$I$8445,[1]исходный!$A$2:$A$8445,Таблица13[[#This Row],[Лицевой]],[1]исходный!$C$2:$C$8445,"Отопление")</f>
        <v>#VALUE!</v>
      </c>
      <c r="L729" s="7" t="e">
        <f>Таблица13[[#This Row],[Возврат за июль]]+Таблица13[[#This Row],[возврат]]</f>
        <v>#VALUE!</v>
      </c>
      <c r="M729" s="7" t="e">
        <f>SUMIFS([2]Лист2!$H$2:$H$3988,[2]Лист2!$A$2:$A$3988,Таблица13[[#This Row],[Лицевой]])</f>
        <v>#VALUE!</v>
      </c>
    </row>
    <row r="730" spans="1:13" hidden="1" outlineLevel="2" x14ac:dyDescent="0.25">
      <c r="A730" s="16" t="s">
        <v>16</v>
      </c>
      <c r="B730" s="20">
        <v>523653.17</v>
      </c>
      <c r="C730" s="20">
        <v>4512.3500000000004</v>
      </c>
      <c r="D730" s="20">
        <v>73055</v>
      </c>
      <c r="E730" s="20">
        <v>7181.05</v>
      </c>
      <c r="F730" s="20">
        <v>58.4</v>
      </c>
      <c r="G730" s="20">
        <v>-403.8</v>
      </c>
      <c r="H730" s="20">
        <v>0</v>
      </c>
      <c r="I730" s="20">
        <v>-35.9</v>
      </c>
      <c r="J730" s="13" t="s">
        <v>572</v>
      </c>
      <c r="K730" s="7" t="e">
        <f>SUMIFS([1]исходный!$I$2:$I$8445,[1]исходный!$A$2:$A$8445,Таблица13[[#This Row],[Лицевой]],[1]исходный!$C$2:$C$8445,"Отопление")</f>
        <v>#VALUE!</v>
      </c>
      <c r="L730" s="7" t="e">
        <f>Таблица13[[#This Row],[Возврат за июль]]+Таблица13[[#This Row],[возврат]]</f>
        <v>#VALUE!</v>
      </c>
      <c r="M730" s="7" t="e">
        <f>SUMIFS([2]Лист2!$H$2:$H$3988,[2]Лист2!$A$2:$A$3988,Таблица13[[#This Row],[Лицевой]])</f>
        <v>#VALUE!</v>
      </c>
    </row>
    <row r="731" spans="1:13" hidden="1" outlineLevel="2" x14ac:dyDescent="0.25">
      <c r="A731" s="16" t="s">
        <v>16</v>
      </c>
      <c r="B731" s="20">
        <v>523653.17</v>
      </c>
      <c r="C731" s="20">
        <v>4512.3500000000004</v>
      </c>
      <c r="D731" s="20">
        <v>73056</v>
      </c>
      <c r="E731" s="20">
        <v>3922.55</v>
      </c>
      <c r="F731" s="20">
        <v>31.9</v>
      </c>
      <c r="G731" s="20">
        <v>-220.59</v>
      </c>
      <c r="H731" s="20">
        <v>0</v>
      </c>
      <c r="I731" s="20">
        <v>-19.61</v>
      </c>
      <c r="J731" s="13" t="s">
        <v>573</v>
      </c>
      <c r="K731" s="7" t="e">
        <f>SUMIFS([1]исходный!$I$2:$I$8445,[1]исходный!$A$2:$A$8445,Таблица13[[#This Row],[Лицевой]],[1]исходный!$C$2:$C$8445,"Отопление")</f>
        <v>#VALUE!</v>
      </c>
      <c r="L731" s="7" t="e">
        <f>Таблица13[[#This Row],[Возврат за июль]]+Таблица13[[#This Row],[возврат]]</f>
        <v>#VALUE!</v>
      </c>
      <c r="M731" s="7" t="e">
        <f>SUMIFS([2]Лист2!$H$2:$H$3988,[2]Лист2!$A$2:$A$3988,Таблица13[[#This Row],[Лицевой]])</f>
        <v>#VALUE!</v>
      </c>
    </row>
    <row r="732" spans="1:13" hidden="1" outlineLevel="2" x14ac:dyDescent="0.25">
      <c r="A732" s="16" t="s">
        <v>16</v>
      </c>
      <c r="B732" s="20">
        <v>523653.17</v>
      </c>
      <c r="C732" s="20">
        <v>4512.3500000000004</v>
      </c>
      <c r="D732" s="20">
        <v>73057</v>
      </c>
      <c r="E732" s="20">
        <v>5286.16</v>
      </c>
      <c r="F732" s="20">
        <v>42.99</v>
      </c>
      <c r="G732" s="20">
        <v>-297.22000000000003</v>
      </c>
      <c r="H732" s="20">
        <v>0</v>
      </c>
      <c r="I732" s="20">
        <v>-26.43</v>
      </c>
      <c r="J732" s="13" t="s">
        <v>574</v>
      </c>
      <c r="K732" s="7" t="e">
        <f>SUMIFS([1]исходный!$I$2:$I$8445,[1]исходный!$A$2:$A$8445,Таблица13[[#This Row],[Лицевой]],[1]исходный!$C$2:$C$8445,"Отопление")</f>
        <v>#VALUE!</v>
      </c>
      <c r="L732" s="7" t="e">
        <f>Таблица13[[#This Row],[Возврат за июль]]+Таблица13[[#This Row],[возврат]]</f>
        <v>#VALUE!</v>
      </c>
      <c r="M732" s="7" t="e">
        <f>SUMIFS([2]Лист2!$H$2:$H$3988,[2]Лист2!$A$2:$A$3988,Таблица13[[#This Row],[Лицевой]])</f>
        <v>#VALUE!</v>
      </c>
    </row>
    <row r="733" spans="1:13" hidden="1" outlineLevel="2" x14ac:dyDescent="0.25">
      <c r="A733" s="16" t="s">
        <v>16</v>
      </c>
      <c r="B733" s="20">
        <v>523653.17</v>
      </c>
      <c r="C733" s="20">
        <v>4512.3500000000004</v>
      </c>
      <c r="D733" s="20">
        <v>73058</v>
      </c>
      <c r="E733" s="20">
        <v>3772.49</v>
      </c>
      <c r="F733" s="20">
        <v>30.68</v>
      </c>
      <c r="G733" s="20">
        <v>-212.11</v>
      </c>
      <c r="H733" s="20">
        <v>-577.41999999999996</v>
      </c>
      <c r="I733" s="20">
        <v>-18.850000000000001</v>
      </c>
      <c r="J733" s="13" t="s">
        <v>505</v>
      </c>
      <c r="K733" s="7" t="e">
        <f>SUMIFS([1]исходный!$I$2:$I$8445,[1]исходный!$A$2:$A$8445,Таблица13[[#This Row],[Лицевой]],[1]исходный!$C$2:$C$8445,"Отопление")</f>
        <v>#VALUE!</v>
      </c>
      <c r="L733" s="7" t="e">
        <f>Таблица13[[#This Row],[Возврат за июль]]+Таблица13[[#This Row],[возврат]]</f>
        <v>#VALUE!</v>
      </c>
      <c r="M733" s="7" t="e">
        <f>SUMIFS([2]Лист2!$H$2:$H$3988,[2]Лист2!$A$2:$A$3988,Таблица13[[#This Row],[Лицевой]])</f>
        <v>#VALUE!</v>
      </c>
    </row>
    <row r="734" spans="1:13" s="4" customFormat="1" outlineLevel="1" collapsed="1" x14ac:dyDescent="0.25">
      <c r="A734" s="16" t="s">
        <v>16</v>
      </c>
      <c r="B734" s="20">
        <f>B733</f>
        <v>523653.17</v>
      </c>
      <c r="C734" s="20">
        <f>C733</f>
        <v>4512.3500000000004</v>
      </c>
      <c r="D734" s="20"/>
      <c r="E734" s="20">
        <f>SUM(E632:E733)</f>
        <v>554854.00000000012</v>
      </c>
      <c r="F734" s="20">
        <f t="shared" ref="F734:I734" si="8">SUM(F632:F733)</f>
        <v>4512.3499999999985</v>
      </c>
      <c r="G734" s="20">
        <f t="shared" si="8"/>
        <v>-31200.820000000014</v>
      </c>
      <c r="H734" s="20">
        <f t="shared" si="8"/>
        <v>-60419.819999999992</v>
      </c>
      <c r="I734" s="20">
        <f t="shared" si="8"/>
        <v>-2774.0700000000006</v>
      </c>
      <c r="J734" s="15"/>
      <c r="K734" s="7" t="e">
        <f>SUMIFS([1]исходный!$I$2:$I$8445,[1]исходный!$A$2:$A$8445,Таблица13[[#This Row],[Лицевой]],[1]исходный!$C$2:$C$8445,"Отопление")</f>
        <v>#VALUE!</v>
      </c>
      <c r="L734" s="7" t="e">
        <f>Таблица13[[#This Row],[Возврат за июль]]+Таблица13[[#This Row],[возврат]]</f>
        <v>#VALUE!</v>
      </c>
      <c r="M734" s="8" t="e">
        <f>SUMIFS([2]Лист2!$H$2:$H$3988,[2]Лист2!$A$2:$A$3988,Таблица13[[#This Row],[Лицевой]])</f>
        <v>#VALUE!</v>
      </c>
    </row>
    <row r="735" spans="1:13" hidden="1" outlineLevel="2" x14ac:dyDescent="0.25">
      <c r="A735" s="16" t="s">
        <v>17</v>
      </c>
      <c r="B735" s="20">
        <v>180815.91</v>
      </c>
      <c r="C735" s="20">
        <v>1256.6199999999999</v>
      </c>
      <c r="D735" s="20">
        <v>74059</v>
      </c>
      <c r="E735" s="20">
        <v>8885.26</v>
      </c>
      <c r="F735" s="20">
        <v>66.44</v>
      </c>
      <c r="G735" s="20">
        <v>674.84</v>
      </c>
      <c r="H735" s="20">
        <v>0</v>
      </c>
      <c r="I735" s="20">
        <v>-44.85</v>
      </c>
      <c r="J735" s="13" t="s">
        <v>575</v>
      </c>
      <c r="K735" s="7" t="e">
        <f>SUMIFS([1]исходный!$I$2:$I$8445,[1]исходный!$A$2:$A$8445,Таблица13[[#This Row],[Лицевой]],[1]исходный!$C$2:$C$8445,"Отопление")</f>
        <v>#VALUE!</v>
      </c>
      <c r="L735" s="7" t="e">
        <f>Таблица13[[#This Row],[Возврат за июль]]+Таблица13[[#This Row],[возврат]]</f>
        <v>#VALUE!</v>
      </c>
      <c r="M735" s="7" t="e">
        <f>SUMIFS([2]Лист2!$H$2:$H$3988,[2]Лист2!$A$2:$A$3988,Таблица13[[#This Row],[Лицевой]])</f>
        <v>#VALUE!</v>
      </c>
    </row>
    <row r="736" spans="1:13" hidden="1" outlineLevel="2" x14ac:dyDescent="0.25">
      <c r="A736" s="16" t="s">
        <v>17</v>
      </c>
      <c r="B736" s="20">
        <v>180815.91</v>
      </c>
      <c r="C736" s="20">
        <v>1256.6199999999999</v>
      </c>
      <c r="D736" s="20">
        <v>74060</v>
      </c>
      <c r="E736" s="20">
        <v>7007.63</v>
      </c>
      <c r="F736" s="20">
        <v>52.4</v>
      </c>
      <c r="G736" s="20">
        <v>532.24</v>
      </c>
      <c r="H736" s="20">
        <v>-1082.9000000000001</v>
      </c>
      <c r="I736" s="20">
        <v>-35.369999999999997</v>
      </c>
      <c r="J736" s="13" t="s">
        <v>576</v>
      </c>
      <c r="K736" s="7" t="e">
        <f>SUMIFS([1]исходный!$I$2:$I$8445,[1]исходный!$A$2:$A$8445,Таблица13[[#This Row],[Лицевой]],[1]исходный!$C$2:$C$8445,"Отопление")</f>
        <v>#VALUE!</v>
      </c>
      <c r="L736" s="7" t="e">
        <f>Таблица13[[#This Row],[Возврат за июль]]+Таблица13[[#This Row],[возврат]]</f>
        <v>#VALUE!</v>
      </c>
      <c r="M736" s="7" t="e">
        <f>SUMIFS([2]Лист2!$H$2:$H$3988,[2]Лист2!$A$2:$A$3988,Таблица13[[#This Row],[Лицевой]])</f>
        <v>#VALUE!</v>
      </c>
    </row>
    <row r="737" spans="1:13" hidden="1" outlineLevel="2" x14ac:dyDescent="0.25">
      <c r="A737" s="16" t="s">
        <v>17</v>
      </c>
      <c r="B737" s="20">
        <v>180815.91</v>
      </c>
      <c r="C737" s="20">
        <v>1256.6199999999999</v>
      </c>
      <c r="D737" s="20">
        <v>74061</v>
      </c>
      <c r="E737" s="20">
        <v>9107.26</v>
      </c>
      <c r="F737" s="20">
        <v>68.099999999999994</v>
      </c>
      <c r="G737" s="20">
        <v>691.7</v>
      </c>
      <c r="H737" s="20">
        <v>0</v>
      </c>
      <c r="I737" s="20">
        <v>-45.97</v>
      </c>
      <c r="J737" s="13" t="s">
        <v>577</v>
      </c>
      <c r="K737" s="7" t="e">
        <f>SUMIFS([1]исходный!$I$2:$I$8445,[1]исходный!$A$2:$A$8445,Таблица13[[#This Row],[Лицевой]],[1]исходный!$C$2:$C$8445,"Отопление")</f>
        <v>#VALUE!</v>
      </c>
      <c r="L737" s="7" t="e">
        <f>Таблица13[[#This Row],[Возврат за июль]]+Таблица13[[#This Row],[возврат]]</f>
        <v>#VALUE!</v>
      </c>
      <c r="M737" s="7" t="e">
        <f>SUMIFS([2]Лист2!$H$2:$H$3988,[2]Лист2!$A$2:$A$3988,Таблица13[[#This Row],[Лицевой]])</f>
        <v>#VALUE!</v>
      </c>
    </row>
    <row r="738" spans="1:13" hidden="1" outlineLevel="2" x14ac:dyDescent="0.25">
      <c r="A738" s="16" t="s">
        <v>17</v>
      </c>
      <c r="B738" s="20">
        <v>180815.91</v>
      </c>
      <c r="C738" s="20">
        <v>1256.6199999999999</v>
      </c>
      <c r="D738" s="20">
        <v>74063</v>
      </c>
      <c r="E738" s="20">
        <v>7078.56</v>
      </c>
      <c r="F738" s="20">
        <v>52.93</v>
      </c>
      <c r="G738" s="20">
        <v>537.57000000000005</v>
      </c>
      <c r="H738" s="20">
        <v>0</v>
      </c>
      <c r="I738" s="20">
        <v>-35.729999999999997</v>
      </c>
      <c r="J738" s="13" t="s">
        <v>578</v>
      </c>
      <c r="K738" s="7" t="e">
        <f>SUMIFS([1]исходный!$I$2:$I$8445,[1]исходный!$A$2:$A$8445,Таблица13[[#This Row],[Лицевой]],[1]исходный!$C$2:$C$8445,"Отопление")</f>
        <v>#VALUE!</v>
      </c>
      <c r="L738" s="7" t="e">
        <f>Таблица13[[#This Row],[Возврат за июль]]+Таблица13[[#This Row],[возврат]]</f>
        <v>#VALUE!</v>
      </c>
      <c r="M738" s="7" t="e">
        <f>SUMIFS([2]Лист2!$H$2:$H$3988,[2]Лист2!$A$2:$A$3988,Таблица13[[#This Row],[Лицевой]])</f>
        <v>#VALUE!</v>
      </c>
    </row>
    <row r="739" spans="1:13" hidden="1" outlineLevel="2" x14ac:dyDescent="0.25">
      <c r="A739" s="16" t="s">
        <v>17</v>
      </c>
      <c r="B739" s="20">
        <v>180815.91</v>
      </c>
      <c r="C739" s="20">
        <v>1256.6199999999999</v>
      </c>
      <c r="D739" s="20">
        <v>74064</v>
      </c>
      <c r="E739" s="20">
        <v>8819.74</v>
      </c>
      <c r="F739" s="20">
        <v>65.95</v>
      </c>
      <c r="G739" s="20">
        <v>669.85</v>
      </c>
      <c r="H739" s="20">
        <v>0</v>
      </c>
      <c r="I739" s="20">
        <v>-44.52</v>
      </c>
      <c r="J739" s="13" t="s">
        <v>579</v>
      </c>
      <c r="K739" s="7" t="e">
        <f>SUMIFS([1]исходный!$I$2:$I$8445,[1]исходный!$A$2:$A$8445,Таблица13[[#This Row],[Лицевой]],[1]исходный!$C$2:$C$8445,"Отопление")</f>
        <v>#VALUE!</v>
      </c>
      <c r="L739" s="7" t="e">
        <f>Таблица13[[#This Row],[Возврат за июль]]+Таблица13[[#This Row],[возврат]]</f>
        <v>#VALUE!</v>
      </c>
      <c r="M739" s="7" t="e">
        <f>SUMIFS([2]Лист2!$H$2:$H$3988,[2]Лист2!$A$2:$A$3988,Таблица13[[#This Row],[Лицевой]])</f>
        <v>#VALUE!</v>
      </c>
    </row>
    <row r="740" spans="1:13" hidden="1" outlineLevel="2" x14ac:dyDescent="0.25">
      <c r="A740" s="16" t="s">
        <v>17</v>
      </c>
      <c r="B740" s="20">
        <v>180815.91</v>
      </c>
      <c r="C740" s="20">
        <v>1256.6199999999999</v>
      </c>
      <c r="D740" s="20">
        <v>74068</v>
      </c>
      <c r="E740" s="20">
        <v>7221.62</v>
      </c>
      <c r="F740" s="20">
        <v>54</v>
      </c>
      <c r="G740" s="20">
        <v>548.48</v>
      </c>
      <c r="H740" s="20">
        <v>0</v>
      </c>
      <c r="I740" s="20">
        <v>-36.450000000000003</v>
      </c>
      <c r="J740" s="13" t="s">
        <v>580</v>
      </c>
      <c r="K740" s="7" t="e">
        <f>SUMIFS([1]исходный!$I$2:$I$8445,[1]исходный!$A$2:$A$8445,Таблица13[[#This Row],[Лицевой]],[1]исходный!$C$2:$C$8445,"Отопление")</f>
        <v>#VALUE!</v>
      </c>
      <c r="L740" s="7" t="e">
        <f>Таблица13[[#This Row],[Возврат за июль]]+Таблица13[[#This Row],[возврат]]</f>
        <v>#VALUE!</v>
      </c>
      <c r="M740" s="7" t="e">
        <f>SUMIFS([2]Лист2!$H$2:$H$3988,[2]Лист2!$A$2:$A$3988,Таблица13[[#This Row],[Лицевой]])</f>
        <v>#VALUE!</v>
      </c>
    </row>
    <row r="741" spans="1:13" hidden="1" outlineLevel="2" x14ac:dyDescent="0.25">
      <c r="A741" s="16" t="s">
        <v>17</v>
      </c>
      <c r="B741" s="20">
        <v>180815.91</v>
      </c>
      <c r="C741" s="20">
        <v>1256.6199999999999</v>
      </c>
      <c r="D741" s="20">
        <v>74069</v>
      </c>
      <c r="E741" s="20">
        <v>7021.04</v>
      </c>
      <c r="F741" s="20">
        <v>52.5</v>
      </c>
      <c r="G741" s="20">
        <v>533.22</v>
      </c>
      <c r="H741" s="20">
        <v>0</v>
      </c>
      <c r="I741" s="20">
        <v>-35.44</v>
      </c>
      <c r="J741" s="13" t="s">
        <v>581</v>
      </c>
      <c r="K741" s="7" t="e">
        <f>SUMIFS([1]исходный!$I$2:$I$8445,[1]исходный!$A$2:$A$8445,Таблица13[[#This Row],[Лицевой]],[1]исходный!$C$2:$C$8445,"Отопление")</f>
        <v>#VALUE!</v>
      </c>
      <c r="L741" s="7" t="e">
        <f>Таблица13[[#This Row],[Возврат за июль]]+Таблица13[[#This Row],[возврат]]</f>
        <v>#VALUE!</v>
      </c>
      <c r="M741" s="7" t="e">
        <f>SUMIFS([2]Лист2!$H$2:$H$3988,[2]Лист2!$A$2:$A$3988,Таблица13[[#This Row],[Лицевой]])</f>
        <v>#VALUE!</v>
      </c>
    </row>
    <row r="742" spans="1:13" hidden="1" outlineLevel="2" x14ac:dyDescent="0.25">
      <c r="A742" s="16" t="s">
        <v>17</v>
      </c>
      <c r="B742" s="20">
        <v>180815.91</v>
      </c>
      <c r="C742" s="20">
        <v>1256.6199999999999</v>
      </c>
      <c r="D742" s="20">
        <v>74070</v>
      </c>
      <c r="E742" s="20">
        <v>9227.67</v>
      </c>
      <c r="F742" s="20">
        <v>69</v>
      </c>
      <c r="G742" s="20">
        <v>700.79</v>
      </c>
      <c r="H742" s="20">
        <v>0</v>
      </c>
      <c r="I742" s="20">
        <v>-46.58</v>
      </c>
      <c r="J742" s="13" t="s">
        <v>582</v>
      </c>
      <c r="K742" s="7" t="e">
        <f>SUMIFS([1]исходный!$I$2:$I$8445,[1]исходный!$A$2:$A$8445,Таблица13[[#This Row],[Лицевой]],[1]исходный!$C$2:$C$8445,"Отопление")</f>
        <v>#VALUE!</v>
      </c>
      <c r="L742" s="7" t="e">
        <f>Таблица13[[#This Row],[Возврат за июль]]+Таблица13[[#This Row],[возврат]]</f>
        <v>#VALUE!</v>
      </c>
      <c r="M742" s="7" t="e">
        <f>SUMIFS([2]Лист2!$H$2:$H$3988,[2]Лист2!$A$2:$A$3988,Таблица13[[#This Row],[Лицевой]])</f>
        <v>#VALUE!</v>
      </c>
    </row>
    <row r="743" spans="1:13" hidden="1" outlineLevel="2" x14ac:dyDescent="0.25">
      <c r="A743" s="16" t="s">
        <v>17</v>
      </c>
      <c r="B743" s="20">
        <v>180815.91</v>
      </c>
      <c r="C743" s="20">
        <v>1256.6199999999999</v>
      </c>
      <c r="D743" s="20">
        <v>74071</v>
      </c>
      <c r="E743" s="20">
        <v>7034.42</v>
      </c>
      <c r="F743" s="20">
        <v>52.6</v>
      </c>
      <c r="G743" s="20">
        <v>534.23</v>
      </c>
      <c r="H743" s="20">
        <v>-1087.04</v>
      </c>
      <c r="I743" s="20">
        <v>-35.51</v>
      </c>
      <c r="J743" s="13" t="s">
        <v>583</v>
      </c>
      <c r="K743" s="7" t="e">
        <f>SUMIFS([1]исходный!$I$2:$I$8445,[1]исходный!$A$2:$A$8445,Таблица13[[#This Row],[Лицевой]],[1]исходный!$C$2:$C$8445,"Отопление")</f>
        <v>#VALUE!</v>
      </c>
      <c r="L743" s="7" t="e">
        <f>Таблица13[[#This Row],[Возврат за июль]]+Таблица13[[#This Row],[возврат]]</f>
        <v>#VALUE!</v>
      </c>
      <c r="M743" s="7" t="e">
        <f>SUMIFS([2]Лист2!$H$2:$H$3988,[2]Лист2!$A$2:$A$3988,Таблица13[[#This Row],[Лицевой]])</f>
        <v>#VALUE!</v>
      </c>
    </row>
    <row r="744" spans="1:13" hidden="1" outlineLevel="2" x14ac:dyDescent="0.25">
      <c r="A744" s="16" t="s">
        <v>17</v>
      </c>
      <c r="B744" s="20">
        <v>180815.91</v>
      </c>
      <c r="C744" s="20">
        <v>1256.6199999999999</v>
      </c>
      <c r="D744" s="20">
        <v>74072</v>
      </c>
      <c r="E744" s="20">
        <v>7021.04</v>
      </c>
      <c r="F744" s="20">
        <v>52.5</v>
      </c>
      <c r="G744" s="20">
        <v>533.22</v>
      </c>
      <c r="H744" s="20">
        <v>-1084.97</v>
      </c>
      <c r="I744" s="20">
        <v>-35.44</v>
      </c>
      <c r="J744" s="13" t="s">
        <v>581</v>
      </c>
      <c r="K744" s="7" t="e">
        <f>SUMIFS([1]исходный!$I$2:$I$8445,[1]исходный!$A$2:$A$8445,Таблица13[[#This Row],[Лицевой]],[1]исходный!$C$2:$C$8445,"Отопление")</f>
        <v>#VALUE!</v>
      </c>
      <c r="L744" s="7" t="e">
        <f>Таблица13[[#This Row],[Возврат за июль]]+Таблица13[[#This Row],[возврат]]</f>
        <v>#VALUE!</v>
      </c>
      <c r="M744" s="7" t="e">
        <f>SUMIFS([2]Лист2!$H$2:$H$3988,[2]Лист2!$A$2:$A$3988,Таблица13[[#This Row],[Лицевой]])</f>
        <v>#VALUE!</v>
      </c>
    </row>
    <row r="745" spans="1:13" hidden="1" outlineLevel="2" x14ac:dyDescent="0.25">
      <c r="A745" s="16" t="s">
        <v>17</v>
      </c>
      <c r="B745" s="20">
        <v>180815.91</v>
      </c>
      <c r="C745" s="20">
        <v>1256.6199999999999</v>
      </c>
      <c r="D745" s="20">
        <v>74073</v>
      </c>
      <c r="E745" s="20">
        <v>9267.7800000000007</v>
      </c>
      <c r="F745" s="20">
        <v>69.3</v>
      </c>
      <c r="G745" s="20">
        <v>703.84</v>
      </c>
      <c r="H745" s="20">
        <v>0</v>
      </c>
      <c r="I745" s="20">
        <v>-46.78</v>
      </c>
      <c r="J745" s="13" t="s">
        <v>584</v>
      </c>
      <c r="K745" s="7" t="e">
        <f>SUMIFS([1]исходный!$I$2:$I$8445,[1]исходный!$A$2:$A$8445,Таблица13[[#This Row],[Лицевой]],[1]исходный!$C$2:$C$8445,"Отопление")</f>
        <v>#VALUE!</v>
      </c>
      <c r="L745" s="7" t="e">
        <f>Таблица13[[#This Row],[Возврат за июль]]+Таблица13[[#This Row],[возврат]]</f>
        <v>#VALUE!</v>
      </c>
      <c r="M745" s="7" t="e">
        <f>SUMIFS([2]Лист2!$H$2:$H$3988,[2]Лист2!$A$2:$A$3988,Таблица13[[#This Row],[Лицевой]])</f>
        <v>#VALUE!</v>
      </c>
    </row>
    <row r="746" spans="1:13" hidden="1" outlineLevel="2" x14ac:dyDescent="0.25">
      <c r="A746" s="16" t="s">
        <v>17</v>
      </c>
      <c r="B746" s="20">
        <v>180815.91</v>
      </c>
      <c r="C746" s="20">
        <v>1256.6199999999999</v>
      </c>
      <c r="D746" s="20">
        <v>74075</v>
      </c>
      <c r="E746" s="20">
        <v>6812.4</v>
      </c>
      <c r="F746" s="20">
        <v>50.8</v>
      </c>
      <c r="G746" s="20">
        <v>497.25</v>
      </c>
      <c r="H746" s="20">
        <v>0</v>
      </c>
      <c r="I746" s="20">
        <v>-34.29</v>
      </c>
      <c r="J746" s="13" t="s">
        <v>585</v>
      </c>
      <c r="K746" s="7" t="e">
        <f>SUMIFS([1]исходный!$I$2:$I$8445,[1]исходный!$A$2:$A$8445,Таблица13[[#This Row],[Лицевой]],[1]исходный!$C$2:$C$8445,"Отопление")</f>
        <v>#VALUE!</v>
      </c>
      <c r="L746" s="7" t="e">
        <f>Таблица13[[#This Row],[Возврат за июль]]+Таблица13[[#This Row],[возврат]]</f>
        <v>#VALUE!</v>
      </c>
      <c r="M746" s="7" t="e">
        <f>SUMIFS([2]Лист2!$H$2:$H$3988,[2]Лист2!$A$2:$A$3988,Таблица13[[#This Row],[Лицевой]])</f>
        <v>#VALUE!</v>
      </c>
    </row>
    <row r="747" spans="1:13" hidden="1" outlineLevel="2" x14ac:dyDescent="0.25">
      <c r="A747" s="16" t="s">
        <v>17</v>
      </c>
      <c r="B747" s="20">
        <v>180815.91</v>
      </c>
      <c r="C747" s="20">
        <v>1256.6199999999999</v>
      </c>
      <c r="D747" s="20">
        <v>74076</v>
      </c>
      <c r="E747" s="20">
        <v>9067.14</v>
      </c>
      <c r="F747" s="20">
        <v>67.8</v>
      </c>
      <c r="G747" s="20">
        <v>688.65</v>
      </c>
      <c r="H747" s="20">
        <v>0</v>
      </c>
      <c r="I747" s="20">
        <v>-45.77</v>
      </c>
      <c r="J747" s="13" t="s">
        <v>586</v>
      </c>
      <c r="K747" s="7" t="e">
        <f>SUMIFS([1]исходный!$I$2:$I$8445,[1]исходный!$A$2:$A$8445,Таблица13[[#This Row],[Лицевой]],[1]исходный!$C$2:$C$8445,"Отопление")</f>
        <v>#VALUE!</v>
      </c>
      <c r="L747" s="7" t="e">
        <f>Таблица13[[#This Row],[Возврат за июль]]+Таблица13[[#This Row],[возврат]]</f>
        <v>#VALUE!</v>
      </c>
      <c r="M747" s="7" t="e">
        <f>SUMIFS([2]Лист2!$H$2:$H$3988,[2]Лист2!$A$2:$A$3988,Таблица13[[#This Row],[Лицевой]])</f>
        <v>#VALUE!</v>
      </c>
    </row>
    <row r="748" spans="1:13" hidden="1" outlineLevel="2" x14ac:dyDescent="0.25">
      <c r="A748" s="16" t="s">
        <v>17</v>
      </c>
      <c r="B748" s="20">
        <v>180815.91</v>
      </c>
      <c r="C748" s="20">
        <v>1256.6199999999999</v>
      </c>
      <c r="D748" s="20">
        <v>74077</v>
      </c>
      <c r="E748" s="20">
        <v>7101.3</v>
      </c>
      <c r="F748" s="20">
        <v>53.1</v>
      </c>
      <c r="G748" s="20">
        <v>539.29999999999995</v>
      </c>
      <c r="H748" s="20">
        <v>-1097.3699999999999</v>
      </c>
      <c r="I748" s="20">
        <v>-35.840000000000003</v>
      </c>
      <c r="J748" s="13" t="s">
        <v>587</v>
      </c>
      <c r="K748" s="7" t="e">
        <f>SUMIFS([1]исходный!$I$2:$I$8445,[1]исходный!$A$2:$A$8445,Таблица13[[#This Row],[Лицевой]],[1]исходный!$C$2:$C$8445,"Отопление")</f>
        <v>#VALUE!</v>
      </c>
      <c r="L748" s="7" t="e">
        <f>Таблица13[[#This Row],[Возврат за июль]]+Таблица13[[#This Row],[возврат]]</f>
        <v>#VALUE!</v>
      </c>
      <c r="M748" s="7" t="e">
        <f>SUMIFS([2]Лист2!$H$2:$H$3988,[2]Лист2!$A$2:$A$3988,Таблица13[[#This Row],[Лицевой]])</f>
        <v>#VALUE!</v>
      </c>
    </row>
    <row r="749" spans="1:13" hidden="1" outlineLevel="2" x14ac:dyDescent="0.25">
      <c r="A749" s="16" t="s">
        <v>17</v>
      </c>
      <c r="B749" s="20">
        <v>180815.91</v>
      </c>
      <c r="C749" s="20">
        <v>1256.6199999999999</v>
      </c>
      <c r="D749" s="20">
        <v>74078</v>
      </c>
      <c r="E749" s="20">
        <v>6946.51</v>
      </c>
      <c r="F749" s="20">
        <v>51.8</v>
      </c>
      <c r="G749" s="20">
        <v>507.03</v>
      </c>
      <c r="H749" s="20">
        <v>0</v>
      </c>
      <c r="I749" s="20">
        <v>-34.96</v>
      </c>
      <c r="J749" s="13" t="s">
        <v>588</v>
      </c>
      <c r="K749" s="7" t="e">
        <f>SUMIFS([1]исходный!$I$2:$I$8445,[1]исходный!$A$2:$A$8445,Таблица13[[#This Row],[Лицевой]],[1]исходный!$C$2:$C$8445,"Отопление")</f>
        <v>#VALUE!</v>
      </c>
      <c r="L749" s="7" t="e">
        <f>Таблица13[[#This Row],[Возврат за июль]]+Таблица13[[#This Row],[возврат]]</f>
        <v>#VALUE!</v>
      </c>
      <c r="M749" s="7" t="e">
        <f>SUMIFS([2]Лист2!$H$2:$H$3988,[2]Лист2!$A$2:$A$3988,Таблица13[[#This Row],[Лицевой]])</f>
        <v>#VALUE!</v>
      </c>
    </row>
    <row r="750" spans="1:13" hidden="1" outlineLevel="2" x14ac:dyDescent="0.25">
      <c r="A750" s="16" t="s">
        <v>17</v>
      </c>
      <c r="B750" s="20">
        <v>180815.91</v>
      </c>
      <c r="C750" s="20">
        <v>1256.6199999999999</v>
      </c>
      <c r="D750" s="20">
        <v>74079</v>
      </c>
      <c r="E750" s="20">
        <v>8783.61</v>
      </c>
      <c r="F750" s="20">
        <v>65.599999999999994</v>
      </c>
      <c r="G750" s="20">
        <v>655.62</v>
      </c>
      <c r="H750" s="20">
        <v>0</v>
      </c>
      <c r="I750" s="20">
        <v>-44.34</v>
      </c>
      <c r="J750" s="13" t="s">
        <v>589</v>
      </c>
      <c r="K750" s="7" t="e">
        <f>SUMIFS([1]исходный!$I$2:$I$8445,[1]исходный!$A$2:$A$8445,Таблица13[[#This Row],[Лицевой]],[1]исходный!$C$2:$C$8445,"Отопление")</f>
        <v>#VALUE!</v>
      </c>
      <c r="L750" s="7" t="e">
        <f>Таблица13[[#This Row],[Возврат за июль]]+Таблица13[[#This Row],[возврат]]</f>
        <v>#VALUE!</v>
      </c>
      <c r="M750" s="7" t="e">
        <f>SUMIFS([2]Лист2!$H$2:$H$3988,[2]Лист2!$A$2:$A$3988,Таблица13[[#This Row],[Лицевой]])</f>
        <v>#VALUE!</v>
      </c>
    </row>
    <row r="751" spans="1:13" hidden="1" outlineLevel="2" x14ac:dyDescent="0.25">
      <c r="A751" s="16" t="s">
        <v>17</v>
      </c>
      <c r="B751" s="20">
        <v>180815.91</v>
      </c>
      <c r="C751" s="20">
        <v>1256.6199999999999</v>
      </c>
      <c r="D751" s="20">
        <v>74080</v>
      </c>
      <c r="E751" s="20">
        <v>6844.58</v>
      </c>
      <c r="F751" s="20">
        <v>51.04</v>
      </c>
      <c r="G751" s="20">
        <v>499.6</v>
      </c>
      <c r="H751" s="20">
        <v>0</v>
      </c>
      <c r="I751" s="20">
        <v>-34.450000000000003</v>
      </c>
      <c r="J751" s="13" t="s">
        <v>590</v>
      </c>
      <c r="K751" s="7" t="e">
        <f>SUMIFS([1]исходный!$I$2:$I$8445,[1]исходный!$A$2:$A$8445,Таблица13[[#This Row],[Лицевой]],[1]исходный!$C$2:$C$8445,"Отопление")</f>
        <v>#VALUE!</v>
      </c>
      <c r="L751" s="7" t="e">
        <f>Таблица13[[#This Row],[Возврат за июль]]+Таблица13[[#This Row],[возврат]]</f>
        <v>#VALUE!</v>
      </c>
      <c r="M751" s="7" t="e">
        <f>SUMIFS([2]Лист2!$H$2:$H$3988,[2]Лист2!$A$2:$A$3988,Таблица13[[#This Row],[Лицевой]])</f>
        <v>#VALUE!</v>
      </c>
    </row>
    <row r="752" spans="1:13" hidden="1" outlineLevel="2" x14ac:dyDescent="0.25">
      <c r="A752" s="16" t="s">
        <v>17</v>
      </c>
      <c r="B752" s="20">
        <v>180815.91</v>
      </c>
      <c r="C752" s="20">
        <v>1256.6199999999999</v>
      </c>
      <c r="D752" s="20">
        <v>74081</v>
      </c>
      <c r="E752" s="20">
        <v>6924.75</v>
      </c>
      <c r="F752" s="20">
        <v>51.78</v>
      </c>
      <c r="G752" s="20">
        <v>525.91</v>
      </c>
      <c r="H752" s="20">
        <v>0</v>
      </c>
      <c r="I752" s="20">
        <v>-34.96</v>
      </c>
      <c r="J752" s="13" t="s">
        <v>591</v>
      </c>
      <c r="K752" s="7" t="e">
        <f>SUMIFS([1]исходный!$I$2:$I$8445,[1]исходный!$A$2:$A$8445,Таблица13[[#This Row],[Лицевой]],[1]исходный!$C$2:$C$8445,"Отопление")</f>
        <v>#VALUE!</v>
      </c>
      <c r="L752" s="7" t="e">
        <f>Таблица13[[#This Row],[Возврат за июль]]+Таблица13[[#This Row],[возврат]]</f>
        <v>#VALUE!</v>
      </c>
      <c r="M752" s="7" t="e">
        <f>SUMIFS([2]Лист2!$H$2:$H$3988,[2]Лист2!$A$2:$A$3988,Таблица13[[#This Row],[Лицевой]])</f>
        <v>#VALUE!</v>
      </c>
    </row>
    <row r="753" spans="1:13" hidden="1" outlineLevel="2" x14ac:dyDescent="0.25">
      <c r="A753" s="16" t="s">
        <v>17</v>
      </c>
      <c r="B753" s="20">
        <v>180815.91</v>
      </c>
      <c r="C753" s="20">
        <v>1256.6199999999999</v>
      </c>
      <c r="D753" s="20">
        <v>74082</v>
      </c>
      <c r="E753" s="20">
        <v>1850.6</v>
      </c>
      <c r="F753" s="20">
        <v>19.350000000000001</v>
      </c>
      <c r="G753" s="20">
        <v>933.68</v>
      </c>
      <c r="H753" s="20">
        <v>0</v>
      </c>
      <c r="I753" s="20">
        <v>-2.0299999999999998</v>
      </c>
      <c r="J753" s="13" t="s">
        <v>592</v>
      </c>
      <c r="K753" s="7" t="e">
        <f>SUMIFS([1]исходный!$I$2:$I$8445,[1]исходный!$A$2:$A$8445,Таблица13[[#This Row],[Лицевой]],[1]исходный!$C$2:$C$8445,"Отопление")</f>
        <v>#VALUE!</v>
      </c>
      <c r="L753" s="7" t="e">
        <f>Таблица13[[#This Row],[Возврат за июль]]+Таблица13[[#This Row],[возврат]]</f>
        <v>#VALUE!</v>
      </c>
      <c r="M753" s="7" t="e">
        <f>SUMIFS([2]Лист2!$H$2:$H$3988,[2]Лист2!$A$2:$A$3988,Таблица13[[#This Row],[Лицевой]])</f>
        <v>#VALUE!</v>
      </c>
    </row>
    <row r="754" spans="1:13" hidden="1" outlineLevel="2" x14ac:dyDescent="0.25">
      <c r="A754" s="16" t="s">
        <v>17</v>
      </c>
      <c r="B754" s="20">
        <v>180815.91</v>
      </c>
      <c r="C754" s="20">
        <v>1256.6199999999999</v>
      </c>
      <c r="D754" s="20">
        <v>74083</v>
      </c>
      <c r="E754" s="20">
        <v>1154.7</v>
      </c>
      <c r="F754" s="20">
        <v>11.5</v>
      </c>
      <c r="G754" s="20">
        <v>500.04</v>
      </c>
      <c r="H754" s="20">
        <v>0</v>
      </c>
      <c r="I754" s="20">
        <v>-2.0299999999999998</v>
      </c>
      <c r="J754" s="13" t="s">
        <v>593</v>
      </c>
      <c r="K754" s="7" t="e">
        <f>SUMIFS([1]исходный!$I$2:$I$8445,[1]исходный!$A$2:$A$8445,Таблица13[[#This Row],[Лицевой]],[1]исходный!$C$2:$C$8445,"Отопление")</f>
        <v>#VALUE!</v>
      </c>
      <c r="L754" s="7" t="e">
        <f>Таблица13[[#This Row],[Возврат за июль]]+Таблица13[[#This Row],[возврат]]</f>
        <v>#VALUE!</v>
      </c>
      <c r="M754" s="7" t="e">
        <f>SUMIFS([2]Лист2!$H$2:$H$3988,[2]Лист2!$A$2:$A$3988,Таблица13[[#This Row],[Лицевой]])</f>
        <v>#VALUE!</v>
      </c>
    </row>
    <row r="755" spans="1:13" hidden="1" outlineLevel="2" x14ac:dyDescent="0.25">
      <c r="A755" s="16" t="s">
        <v>17</v>
      </c>
      <c r="B755" s="20">
        <v>180815.91</v>
      </c>
      <c r="C755" s="20">
        <v>1256.6199999999999</v>
      </c>
      <c r="D755" s="20">
        <v>74084</v>
      </c>
      <c r="E755" s="20">
        <v>1084.6099999999999</v>
      </c>
      <c r="F755" s="20">
        <v>8.15</v>
      </c>
      <c r="G755" s="20">
        <v>88.1</v>
      </c>
      <c r="H755" s="20">
        <v>0</v>
      </c>
      <c r="I755" s="20">
        <v>-5.49</v>
      </c>
      <c r="J755" s="13" t="s">
        <v>594</v>
      </c>
      <c r="K755" s="7" t="e">
        <f>SUMIFS([1]исходный!$I$2:$I$8445,[1]исходный!$A$2:$A$8445,Таблица13[[#This Row],[Лицевой]],[1]исходный!$C$2:$C$8445,"Отопление")</f>
        <v>#VALUE!</v>
      </c>
      <c r="L755" s="7" t="e">
        <f>Таблица13[[#This Row],[Возврат за июль]]+Таблица13[[#This Row],[возврат]]</f>
        <v>#VALUE!</v>
      </c>
      <c r="M755" s="7" t="e">
        <f>SUMIFS([2]Лист2!$H$2:$H$3988,[2]Лист2!$A$2:$A$3988,Таблица13[[#This Row],[Лицевой]])</f>
        <v>#VALUE!</v>
      </c>
    </row>
    <row r="756" spans="1:13" hidden="1" outlineLevel="2" x14ac:dyDescent="0.25">
      <c r="A756" s="16" t="s">
        <v>17</v>
      </c>
      <c r="B756" s="20">
        <v>180815.91</v>
      </c>
      <c r="C756" s="20">
        <v>1256.6199999999999</v>
      </c>
      <c r="D756" s="20">
        <v>74085</v>
      </c>
      <c r="E756" s="20">
        <v>7114.68</v>
      </c>
      <c r="F756" s="20">
        <v>53.2</v>
      </c>
      <c r="G756" s="20">
        <v>540.29999999999995</v>
      </c>
      <c r="H756" s="20">
        <v>0</v>
      </c>
      <c r="I756" s="20">
        <v>-35.909999999999997</v>
      </c>
      <c r="J756" s="13" t="s">
        <v>595</v>
      </c>
      <c r="K756" s="7" t="e">
        <f>SUMIFS([1]исходный!$I$2:$I$8445,[1]исходный!$A$2:$A$8445,Таблица13[[#This Row],[Лицевой]],[1]исходный!$C$2:$C$8445,"Отопление")</f>
        <v>#VALUE!</v>
      </c>
      <c r="L756" s="7" t="e">
        <f>Таблица13[[#This Row],[Возврат за июль]]+Таблица13[[#This Row],[возврат]]</f>
        <v>#VALUE!</v>
      </c>
      <c r="M756" s="7" t="e">
        <f>SUMIFS([2]Лист2!$H$2:$H$3988,[2]Лист2!$A$2:$A$3988,Таблица13[[#This Row],[Лицевой]])</f>
        <v>#VALUE!</v>
      </c>
    </row>
    <row r="757" spans="1:13" hidden="1" outlineLevel="2" x14ac:dyDescent="0.25">
      <c r="A757" s="16" t="s">
        <v>17</v>
      </c>
      <c r="B757" s="20">
        <v>180815.91</v>
      </c>
      <c r="C757" s="20">
        <v>1256.6199999999999</v>
      </c>
      <c r="D757" s="20">
        <v>74086</v>
      </c>
      <c r="E757" s="20">
        <v>6860.54</v>
      </c>
      <c r="F757" s="20">
        <v>51.3</v>
      </c>
      <c r="G757" s="20">
        <v>521.04999999999995</v>
      </c>
      <c r="H757" s="20">
        <v>0</v>
      </c>
      <c r="I757" s="20">
        <v>-34.630000000000003</v>
      </c>
      <c r="J757" s="13" t="s">
        <v>596</v>
      </c>
      <c r="K757" s="7" t="e">
        <f>SUMIFS([1]исходный!$I$2:$I$8445,[1]исходный!$A$2:$A$8445,Таблица13[[#This Row],[Лицевой]],[1]исходный!$C$2:$C$8445,"Отопление")</f>
        <v>#VALUE!</v>
      </c>
      <c r="L757" s="7" t="e">
        <f>Таблица13[[#This Row],[Возврат за июль]]+Таблица13[[#This Row],[возврат]]</f>
        <v>#VALUE!</v>
      </c>
      <c r="M757" s="7" t="e">
        <f>SUMIFS([2]Лист2!$H$2:$H$3988,[2]Лист2!$A$2:$A$3988,Таблица13[[#This Row],[Лицевой]])</f>
        <v>#VALUE!</v>
      </c>
    </row>
    <row r="758" spans="1:13" hidden="1" outlineLevel="2" x14ac:dyDescent="0.25">
      <c r="A758" s="16" t="s">
        <v>17</v>
      </c>
      <c r="B758" s="20">
        <v>180815.91</v>
      </c>
      <c r="C758" s="20">
        <v>1256.6199999999999</v>
      </c>
      <c r="D758" s="20">
        <v>74087</v>
      </c>
      <c r="E758" s="20">
        <v>8746.23</v>
      </c>
      <c r="F758" s="20">
        <v>65.400000000000006</v>
      </c>
      <c r="G758" s="20">
        <v>664.22</v>
      </c>
      <c r="H758" s="20">
        <v>0</v>
      </c>
      <c r="I758" s="20">
        <v>-44.15</v>
      </c>
      <c r="J758" s="13" t="s">
        <v>597</v>
      </c>
      <c r="K758" s="7" t="e">
        <f>SUMIFS([1]исходный!$I$2:$I$8445,[1]исходный!$A$2:$A$8445,Таблица13[[#This Row],[Лицевой]],[1]исходный!$C$2:$C$8445,"Отопление")</f>
        <v>#VALUE!</v>
      </c>
      <c r="L758" s="7" t="e">
        <f>Таблица13[[#This Row],[Возврат за июль]]+Таблица13[[#This Row],[возврат]]</f>
        <v>#VALUE!</v>
      </c>
      <c r="M758" s="7" t="e">
        <f>SUMIFS([2]Лист2!$H$2:$H$3988,[2]Лист2!$A$2:$A$3988,Таблица13[[#This Row],[Лицевой]])</f>
        <v>#VALUE!</v>
      </c>
    </row>
    <row r="759" spans="1:13" s="3" customFormat="1" outlineLevel="1" collapsed="1" x14ac:dyDescent="0.25">
      <c r="A759" s="16" t="s">
        <v>17</v>
      </c>
      <c r="B759" s="20">
        <f>B758</f>
        <v>180815.91</v>
      </c>
      <c r="C759" s="20">
        <f>C758</f>
        <v>1256.6199999999999</v>
      </c>
      <c r="D759" s="20"/>
      <c r="E759" s="20">
        <f>SUM(E735:E758)</f>
        <v>166983.67000000001</v>
      </c>
      <c r="F759" s="20">
        <f t="shared" ref="F759:I759" si="9">SUM(F735:F758)</f>
        <v>1256.54</v>
      </c>
      <c r="G759" s="20">
        <f t="shared" si="9"/>
        <v>13820.730000000001</v>
      </c>
      <c r="H759" s="20">
        <f t="shared" si="9"/>
        <v>-4352.28</v>
      </c>
      <c r="I759" s="20">
        <f t="shared" si="9"/>
        <v>-831.49000000000012</v>
      </c>
      <c r="J759" s="13"/>
      <c r="K759" s="7" t="e">
        <f>SUMIFS([1]исходный!$I$2:$I$8445,[1]исходный!$A$2:$A$8445,Таблица13[[#This Row],[Лицевой]],[1]исходный!$C$2:$C$8445,"Отопление")</f>
        <v>#VALUE!</v>
      </c>
      <c r="L759" s="7" t="e">
        <f>Таблица13[[#This Row],[Возврат за июль]]+Таблица13[[#This Row],[возврат]]</f>
        <v>#VALUE!</v>
      </c>
      <c r="M759" s="7" t="e">
        <f>SUMIFS([2]Лист2!$H$2:$H$3988,[2]Лист2!$A$2:$A$3988,Таблица13[[#This Row],[Лицевой]])</f>
        <v>#VALUE!</v>
      </c>
    </row>
    <row r="760" spans="1:13" hidden="1" outlineLevel="2" x14ac:dyDescent="0.25">
      <c r="A760" s="16" t="s">
        <v>18</v>
      </c>
      <c r="B760" s="20">
        <v>390150.52</v>
      </c>
      <c r="C760" s="20">
        <v>2539.3000000000002</v>
      </c>
      <c r="D760" s="20">
        <v>74402</v>
      </c>
      <c r="E760" s="20">
        <v>7257.91</v>
      </c>
      <c r="F760" s="20">
        <v>46.4</v>
      </c>
      <c r="G760" s="20">
        <v>-128.79</v>
      </c>
      <c r="H760" s="20">
        <v>0</v>
      </c>
      <c r="I760" s="20">
        <v>-36.64</v>
      </c>
      <c r="J760" s="13" t="s">
        <v>598</v>
      </c>
      <c r="K760" s="7" t="e">
        <f>SUMIFS([1]исходный!$I$2:$I$8445,[1]исходный!$A$2:$A$8445,Таблица13[[#This Row],[Лицевой]],[1]исходный!$C$2:$C$8445,"Отопление")</f>
        <v>#VALUE!</v>
      </c>
      <c r="L760" s="7" t="e">
        <f>Таблица13[[#This Row],[Возврат за июль]]+Таблица13[[#This Row],[возврат]]</f>
        <v>#VALUE!</v>
      </c>
      <c r="M760" s="7" t="e">
        <f>SUMIFS([2]Лист2!$H$2:$H$3988,[2]Лист2!$A$2:$A$3988,Таблица13[[#This Row],[Лицевой]])</f>
        <v>#VALUE!</v>
      </c>
    </row>
    <row r="761" spans="1:13" hidden="1" outlineLevel="2" x14ac:dyDescent="0.25">
      <c r="A761" s="16" t="s">
        <v>18</v>
      </c>
      <c r="B761" s="20">
        <v>390150.52</v>
      </c>
      <c r="C761" s="20">
        <v>2539.3000000000002</v>
      </c>
      <c r="D761" s="20">
        <v>74403</v>
      </c>
      <c r="E761" s="20">
        <v>7023.28</v>
      </c>
      <c r="F761" s="20">
        <v>44.9</v>
      </c>
      <c r="G761" s="20">
        <v>-124.62</v>
      </c>
      <c r="H761" s="20">
        <v>-1085.32</v>
      </c>
      <c r="I761" s="20">
        <v>-35.46</v>
      </c>
      <c r="J761" s="13" t="s">
        <v>599</v>
      </c>
      <c r="K761" s="7" t="e">
        <f>SUMIFS([1]исходный!$I$2:$I$8445,[1]исходный!$A$2:$A$8445,Таблица13[[#This Row],[Лицевой]],[1]исходный!$C$2:$C$8445,"Отопление")</f>
        <v>#VALUE!</v>
      </c>
      <c r="L761" s="7" t="e">
        <f>Таблица13[[#This Row],[Возврат за июль]]+Таблица13[[#This Row],[возврат]]</f>
        <v>#VALUE!</v>
      </c>
      <c r="M761" s="7" t="e">
        <f>SUMIFS([2]Лист2!$H$2:$H$3988,[2]Лист2!$A$2:$A$3988,Таблица13[[#This Row],[Лицевой]])</f>
        <v>#VALUE!</v>
      </c>
    </row>
    <row r="762" spans="1:13" hidden="1" outlineLevel="2" x14ac:dyDescent="0.25">
      <c r="A762" s="16" t="s">
        <v>18</v>
      </c>
      <c r="B762" s="20">
        <v>390150.52</v>
      </c>
      <c r="C762" s="20">
        <v>2539.3000000000002</v>
      </c>
      <c r="D762" s="20">
        <v>74404</v>
      </c>
      <c r="E762" s="20">
        <v>4893.79</v>
      </c>
      <c r="F762" s="20">
        <v>31.2</v>
      </c>
      <c r="G762" s="20">
        <v>-100.07</v>
      </c>
      <c r="H762" s="20">
        <v>0</v>
      </c>
      <c r="I762" s="20">
        <v>-24.64</v>
      </c>
      <c r="J762" s="13" t="s">
        <v>600</v>
      </c>
      <c r="K762" s="7" t="e">
        <f>SUMIFS([1]исходный!$I$2:$I$8445,[1]исходный!$A$2:$A$8445,Таблица13[[#This Row],[Лицевой]],[1]исходный!$C$2:$C$8445,"Отопление")</f>
        <v>#VALUE!</v>
      </c>
      <c r="L762" s="7" t="e">
        <f>Таблица13[[#This Row],[Возврат за июль]]+Таблица13[[#This Row],[возврат]]</f>
        <v>#VALUE!</v>
      </c>
      <c r="M762" s="7" t="e">
        <f>SUMIFS([2]Лист2!$H$2:$H$3988,[2]Лист2!$A$2:$A$3988,Таблица13[[#This Row],[Лицевой]])</f>
        <v>#VALUE!</v>
      </c>
    </row>
    <row r="763" spans="1:13" hidden="1" outlineLevel="2" x14ac:dyDescent="0.25">
      <c r="A763" s="16" t="s">
        <v>18</v>
      </c>
      <c r="B763" s="20">
        <v>390150.52</v>
      </c>
      <c r="C763" s="20">
        <v>2539.3000000000002</v>
      </c>
      <c r="D763" s="20">
        <v>74405</v>
      </c>
      <c r="E763" s="20">
        <v>9301.36</v>
      </c>
      <c r="F763" s="20">
        <v>59.3</v>
      </c>
      <c r="G763" s="20">
        <v>-190.22</v>
      </c>
      <c r="H763" s="20">
        <v>-1433.4</v>
      </c>
      <c r="I763" s="20">
        <v>-46.82</v>
      </c>
      <c r="J763" s="13" t="s">
        <v>601</v>
      </c>
      <c r="K763" s="7" t="e">
        <f>SUMIFS([1]исходный!$I$2:$I$8445,[1]исходный!$A$2:$A$8445,Таблица13[[#This Row],[Лицевой]],[1]исходный!$C$2:$C$8445,"Отопление")</f>
        <v>#VALUE!</v>
      </c>
      <c r="L763" s="7" t="e">
        <f>Таблица13[[#This Row],[Возврат за июль]]+Таблица13[[#This Row],[возврат]]</f>
        <v>#VALUE!</v>
      </c>
      <c r="M763" s="7" t="e">
        <f>SUMIFS([2]Лист2!$H$2:$H$3988,[2]Лист2!$A$2:$A$3988,Таблица13[[#This Row],[Лицевой]])</f>
        <v>#VALUE!</v>
      </c>
    </row>
    <row r="764" spans="1:13" hidden="1" outlineLevel="2" x14ac:dyDescent="0.25">
      <c r="A764" s="16" t="s">
        <v>18</v>
      </c>
      <c r="B764" s="20">
        <v>390150.52</v>
      </c>
      <c r="C764" s="20">
        <v>2539.3000000000002</v>
      </c>
      <c r="D764" s="20">
        <v>74406</v>
      </c>
      <c r="E764" s="20">
        <v>6960.71</v>
      </c>
      <c r="F764" s="20">
        <v>44.5</v>
      </c>
      <c r="G764" s="20">
        <v>-123.51</v>
      </c>
      <c r="H764" s="20">
        <v>0</v>
      </c>
      <c r="I764" s="20">
        <v>-35.130000000000003</v>
      </c>
      <c r="J764" s="13" t="s">
        <v>602</v>
      </c>
      <c r="K764" s="7" t="e">
        <f>SUMIFS([1]исходный!$I$2:$I$8445,[1]исходный!$A$2:$A$8445,Таблица13[[#This Row],[Лицевой]],[1]исходный!$C$2:$C$8445,"Отопление")</f>
        <v>#VALUE!</v>
      </c>
      <c r="L764" s="7" t="e">
        <f>Таблица13[[#This Row],[Возврат за июль]]+Таблица13[[#This Row],[возврат]]</f>
        <v>#VALUE!</v>
      </c>
      <c r="M764" s="7" t="e">
        <f>SUMIFS([2]Лист2!$H$2:$H$3988,[2]Лист2!$A$2:$A$3988,Таблица13[[#This Row],[Лицевой]])</f>
        <v>#VALUE!</v>
      </c>
    </row>
    <row r="765" spans="1:13" hidden="1" outlineLevel="2" x14ac:dyDescent="0.25">
      <c r="A765" s="16" t="s">
        <v>18</v>
      </c>
      <c r="B765" s="20">
        <v>390150.52</v>
      </c>
      <c r="C765" s="20">
        <v>2539.3000000000002</v>
      </c>
      <c r="D765" s="20">
        <v>74407</v>
      </c>
      <c r="E765" s="20">
        <v>5036.7299999999996</v>
      </c>
      <c r="F765" s="20">
        <v>32.200000000000003</v>
      </c>
      <c r="G765" s="20">
        <v>-89.36</v>
      </c>
      <c r="H765" s="20">
        <v>0</v>
      </c>
      <c r="I765" s="20">
        <v>-25.43</v>
      </c>
      <c r="J765" s="13" t="s">
        <v>603</v>
      </c>
      <c r="K765" s="7" t="e">
        <f>SUMIFS([1]исходный!$I$2:$I$8445,[1]исходный!$A$2:$A$8445,Таблица13[[#This Row],[Лицевой]],[1]исходный!$C$2:$C$8445,"Отопление")</f>
        <v>#VALUE!</v>
      </c>
      <c r="L765" s="7" t="e">
        <f>Таблица13[[#This Row],[Возврат за июль]]+Таблица13[[#This Row],[возврат]]</f>
        <v>#VALUE!</v>
      </c>
      <c r="M765" s="7" t="e">
        <f>SUMIFS([2]Лист2!$H$2:$H$3988,[2]Лист2!$A$2:$A$3988,Таблица13[[#This Row],[Лицевой]])</f>
        <v>#VALUE!</v>
      </c>
    </row>
    <row r="766" spans="1:13" hidden="1" outlineLevel="2" x14ac:dyDescent="0.25">
      <c r="A766" s="16" t="s">
        <v>18</v>
      </c>
      <c r="B766" s="20">
        <v>390150.52</v>
      </c>
      <c r="C766" s="20">
        <v>2539.3000000000002</v>
      </c>
      <c r="D766" s="20">
        <v>74408</v>
      </c>
      <c r="E766" s="20">
        <v>9353.9699999999993</v>
      </c>
      <c r="F766" s="20">
        <v>59.8</v>
      </c>
      <c r="G766" s="20">
        <v>-166</v>
      </c>
      <c r="H766" s="20">
        <v>-1445.49</v>
      </c>
      <c r="I766" s="20">
        <v>-47.22</v>
      </c>
      <c r="J766" s="13" t="s">
        <v>604</v>
      </c>
      <c r="K766" s="7" t="e">
        <f>SUMIFS([1]исходный!$I$2:$I$8445,[1]исходный!$A$2:$A$8445,Таблица13[[#This Row],[Лицевой]],[1]исходный!$C$2:$C$8445,"Отопление")</f>
        <v>#VALUE!</v>
      </c>
      <c r="L766" s="7" t="e">
        <f>Таблица13[[#This Row],[Возврат за июль]]+Таблица13[[#This Row],[возврат]]</f>
        <v>#VALUE!</v>
      </c>
      <c r="M766" s="7" t="e">
        <f>SUMIFS([2]Лист2!$H$2:$H$3988,[2]Лист2!$A$2:$A$3988,Таблица13[[#This Row],[Лицевой]])</f>
        <v>#VALUE!</v>
      </c>
    </row>
    <row r="767" spans="1:13" hidden="1" outlineLevel="2" x14ac:dyDescent="0.25">
      <c r="A767" s="16" t="s">
        <v>18</v>
      </c>
      <c r="B767" s="20">
        <v>390150.52</v>
      </c>
      <c r="C767" s="20">
        <v>2539.3000000000002</v>
      </c>
      <c r="D767" s="20">
        <v>74409</v>
      </c>
      <c r="E767" s="20">
        <v>7007.63</v>
      </c>
      <c r="F767" s="20">
        <v>44.8</v>
      </c>
      <c r="G767" s="20">
        <v>-124.34</v>
      </c>
      <c r="H767" s="20">
        <v>0</v>
      </c>
      <c r="I767" s="20">
        <v>-35.369999999999997</v>
      </c>
      <c r="J767" s="13" t="s">
        <v>605</v>
      </c>
      <c r="K767" s="7" t="e">
        <f>SUMIFS([1]исходный!$I$2:$I$8445,[1]исходный!$A$2:$A$8445,Таблица13[[#This Row],[Лицевой]],[1]исходный!$C$2:$C$8445,"Отопление")</f>
        <v>#VALUE!</v>
      </c>
      <c r="L767" s="7" t="e">
        <f>Таблица13[[#This Row],[Возврат за июль]]+Таблица13[[#This Row],[возврат]]</f>
        <v>#VALUE!</v>
      </c>
      <c r="M767" s="7" t="e">
        <f>SUMIFS([2]Лист2!$H$2:$H$3988,[2]Лист2!$A$2:$A$3988,Таблица13[[#This Row],[Лицевой]])</f>
        <v>#VALUE!</v>
      </c>
    </row>
    <row r="768" spans="1:13" hidden="1" outlineLevel="2" x14ac:dyDescent="0.25">
      <c r="A768" s="16" t="s">
        <v>18</v>
      </c>
      <c r="B768" s="20">
        <v>390150.52</v>
      </c>
      <c r="C768" s="20">
        <v>2539.3000000000002</v>
      </c>
      <c r="D768" s="20">
        <v>74410</v>
      </c>
      <c r="E768" s="20">
        <v>5114.97</v>
      </c>
      <c r="F768" s="20">
        <v>32.700000000000003</v>
      </c>
      <c r="G768" s="20">
        <v>-90.78</v>
      </c>
      <c r="H768" s="20">
        <v>-790.42</v>
      </c>
      <c r="I768" s="20">
        <v>-25.81</v>
      </c>
      <c r="J768" s="13" t="s">
        <v>606</v>
      </c>
      <c r="K768" s="7" t="e">
        <f>SUMIFS([1]исходный!$I$2:$I$8445,[1]исходный!$A$2:$A$8445,Таблица13[[#This Row],[Лицевой]],[1]исходный!$C$2:$C$8445,"Отопление")</f>
        <v>#VALUE!</v>
      </c>
      <c r="L768" s="7" t="e">
        <f>Таблица13[[#This Row],[Возврат за июль]]+Таблица13[[#This Row],[возврат]]</f>
        <v>#VALUE!</v>
      </c>
      <c r="M768" s="7" t="e">
        <f>SUMIFS([2]Лист2!$H$2:$H$3988,[2]Лист2!$A$2:$A$3988,Таблица13[[#This Row],[Лицевой]])</f>
        <v>#VALUE!</v>
      </c>
    </row>
    <row r="769" spans="1:13" hidden="1" outlineLevel="2" x14ac:dyDescent="0.25">
      <c r="A769" s="16" t="s">
        <v>18</v>
      </c>
      <c r="B769" s="20">
        <v>390150.52</v>
      </c>
      <c r="C769" s="20">
        <v>2539.3000000000002</v>
      </c>
      <c r="D769" s="20">
        <v>74411</v>
      </c>
      <c r="E769" s="20">
        <v>9463.48</v>
      </c>
      <c r="F769" s="20">
        <v>60.5</v>
      </c>
      <c r="G769" s="20">
        <v>-167.96</v>
      </c>
      <c r="H769" s="20">
        <v>0</v>
      </c>
      <c r="I769" s="20">
        <v>-47.76</v>
      </c>
      <c r="J769" s="13" t="s">
        <v>607</v>
      </c>
      <c r="K769" s="7" t="e">
        <f>SUMIFS([1]исходный!$I$2:$I$8445,[1]исходный!$A$2:$A$8445,Таблица13[[#This Row],[Лицевой]],[1]исходный!$C$2:$C$8445,"Отопление")</f>
        <v>#VALUE!</v>
      </c>
      <c r="L769" s="7" t="e">
        <f>Таблица13[[#This Row],[Возврат за июль]]+Таблица13[[#This Row],[возврат]]</f>
        <v>#VALUE!</v>
      </c>
      <c r="M769" s="7" t="e">
        <f>SUMIFS([2]Лист2!$H$2:$H$3988,[2]Лист2!$A$2:$A$3988,Таблица13[[#This Row],[Лицевой]])</f>
        <v>#VALUE!</v>
      </c>
    </row>
    <row r="770" spans="1:13" hidden="1" outlineLevel="2" x14ac:dyDescent="0.25">
      <c r="A770" s="16" t="s">
        <v>18</v>
      </c>
      <c r="B770" s="20">
        <v>390150.52</v>
      </c>
      <c r="C770" s="20">
        <v>2539.3000000000002</v>
      </c>
      <c r="D770" s="20">
        <v>74412</v>
      </c>
      <c r="E770" s="20">
        <v>7257.91</v>
      </c>
      <c r="F770" s="20">
        <v>46.4</v>
      </c>
      <c r="G770" s="20">
        <v>-128.79</v>
      </c>
      <c r="H770" s="20">
        <v>0</v>
      </c>
      <c r="I770" s="20">
        <v>-36.64</v>
      </c>
      <c r="J770" s="13" t="s">
        <v>598</v>
      </c>
      <c r="K770" s="7" t="e">
        <f>SUMIFS([1]исходный!$I$2:$I$8445,[1]исходный!$A$2:$A$8445,Таблица13[[#This Row],[Лицевой]],[1]исходный!$C$2:$C$8445,"Отопление")</f>
        <v>#VALUE!</v>
      </c>
      <c r="L770" s="7" t="e">
        <f>Таблица13[[#This Row],[Возврат за июль]]+Таблица13[[#This Row],[возврат]]</f>
        <v>#VALUE!</v>
      </c>
      <c r="M770" s="7" t="e">
        <f>SUMIFS([2]Лист2!$H$2:$H$3988,[2]Лист2!$A$2:$A$3988,Таблица13[[#This Row],[Лицевой]])</f>
        <v>#VALUE!</v>
      </c>
    </row>
    <row r="771" spans="1:13" hidden="1" outlineLevel="2" x14ac:dyDescent="0.25">
      <c r="A771" s="16" t="s">
        <v>18</v>
      </c>
      <c r="B771" s="20">
        <v>390150.52</v>
      </c>
      <c r="C771" s="20">
        <v>2539.3000000000002</v>
      </c>
      <c r="D771" s="20">
        <v>74413</v>
      </c>
      <c r="E771" s="20">
        <v>4692.6400000000003</v>
      </c>
      <c r="F771" s="20">
        <v>30</v>
      </c>
      <c r="G771" s="20">
        <v>-83.29</v>
      </c>
      <c r="H771" s="20">
        <v>-725.16</v>
      </c>
      <c r="I771" s="20">
        <v>-23.69</v>
      </c>
      <c r="J771" s="13" t="s">
        <v>608</v>
      </c>
      <c r="K771" s="7" t="e">
        <f>SUMIFS([1]исходный!$I$2:$I$8445,[1]исходный!$A$2:$A$8445,Таблица13[[#This Row],[Лицевой]],[1]исходный!$C$2:$C$8445,"Отопление")</f>
        <v>#VALUE!</v>
      </c>
      <c r="L771" s="7" t="e">
        <f>Таблица13[[#This Row],[Возврат за июль]]+Таблица13[[#This Row],[возврат]]</f>
        <v>#VALUE!</v>
      </c>
      <c r="M771" s="7" t="e">
        <f>SUMIFS([2]Лист2!$H$2:$H$3988,[2]Лист2!$A$2:$A$3988,Таблица13[[#This Row],[Лицевой]])</f>
        <v>#VALUE!</v>
      </c>
    </row>
    <row r="772" spans="1:13" hidden="1" outlineLevel="2" x14ac:dyDescent="0.25">
      <c r="A772" s="16" t="s">
        <v>18</v>
      </c>
      <c r="B772" s="20">
        <v>390150.52</v>
      </c>
      <c r="C772" s="20">
        <v>2539.3000000000002</v>
      </c>
      <c r="D772" s="20">
        <v>74415</v>
      </c>
      <c r="E772" s="20">
        <v>7476.94</v>
      </c>
      <c r="F772" s="20">
        <v>47.8</v>
      </c>
      <c r="G772" s="20">
        <v>-132.71</v>
      </c>
      <c r="H772" s="20">
        <v>0</v>
      </c>
      <c r="I772" s="20">
        <v>-37.74</v>
      </c>
      <c r="J772" s="13" t="s">
        <v>609</v>
      </c>
      <c r="K772" s="7" t="e">
        <f>SUMIFS([1]исходный!$I$2:$I$8445,[1]исходный!$A$2:$A$8445,Таблица13[[#This Row],[Лицевой]],[1]исходный!$C$2:$C$8445,"Отопление")</f>
        <v>#VALUE!</v>
      </c>
      <c r="L772" s="7" t="e">
        <f>Таблица13[[#This Row],[Возврат за июль]]+Таблица13[[#This Row],[возврат]]</f>
        <v>#VALUE!</v>
      </c>
      <c r="M772" s="7" t="e">
        <f>SUMIFS([2]Лист2!$H$2:$H$3988,[2]Лист2!$A$2:$A$3988,Таблица13[[#This Row],[Лицевой]])</f>
        <v>#VALUE!</v>
      </c>
    </row>
    <row r="773" spans="1:13" hidden="1" outlineLevel="2" x14ac:dyDescent="0.25">
      <c r="A773" s="16" t="s">
        <v>18</v>
      </c>
      <c r="B773" s="20">
        <v>390150.52</v>
      </c>
      <c r="C773" s="20">
        <v>2539.3000000000002</v>
      </c>
      <c r="D773" s="20">
        <v>74416</v>
      </c>
      <c r="E773" s="20">
        <v>5193.1499999999996</v>
      </c>
      <c r="F773" s="20">
        <v>33.200000000000003</v>
      </c>
      <c r="G773" s="20">
        <v>-92.14</v>
      </c>
      <c r="H773" s="20">
        <v>-802.51</v>
      </c>
      <c r="I773" s="20">
        <v>-26.21</v>
      </c>
      <c r="J773" s="13" t="s">
        <v>610</v>
      </c>
      <c r="K773" s="7" t="e">
        <f>SUMIFS([1]исходный!$I$2:$I$8445,[1]исходный!$A$2:$A$8445,Таблица13[[#This Row],[Лицевой]],[1]исходный!$C$2:$C$8445,"Отопление")</f>
        <v>#VALUE!</v>
      </c>
      <c r="L773" s="7" t="e">
        <f>Таблица13[[#This Row],[Возврат за июль]]+Таблица13[[#This Row],[возврат]]</f>
        <v>#VALUE!</v>
      </c>
      <c r="M773" s="7" t="e">
        <f>SUMIFS([2]Лист2!$H$2:$H$3988,[2]Лист2!$A$2:$A$3988,Таблица13[[#This Row],[Лицевой]])</f>
        <v>#VALUE!</v>
      </c>
    </row>
    <row r="774" spans="1:13" hidden="1" outlineLevel="2" x14ac:dyDescent="0.25">
      <c r="A774" s="16" t="s">
        <v>18</v>
      </c>
      <c r="B774" s="20">
        <v>390150.52</v>
      </c>
      <c r="C774" s="20">
        <v>2539.3000000000002</v>
      </c>
      <c r="D774" s="20">
        <v>74417</v>
      </c>
      <c r="E774" s="20">
        <v>7492.55</v>
      </c>
      <c r="F774" s="20">
        <v>47.9</v>
      </c>
      <c r="G774" s="20">
        <v>-132.96</v>
      </c>
      <c r="H774" s="20">
        <v>-1157.83</v>
      </c>
      <c r="I774" s="20">
        <v>-37.82</v>
      </c>
      <c r="J774" s="13" t="s">
        <v>611</v>
      </c>
      <c r="K774" s="7" t="e">
        <f>SUMIFS([1]исходный!$I$2:$I$8445,[1]исходный!$A$2:$A$8445,Таблица13[[#This Row],[Лицевой]],[1]исходный!$C$2:$C$8445,"Отопление")</f>
        <v>#VALUE!</v>
      </c>
      <c r="L774" s="7" t="e">
        <f>Таблица13[[#This Row],[Возврат за июль]]+Таблица13[[#This Row],[возврат]]</f>
        <v>#VALUE!</v>
      </c>
      <c r="M774" s="7" t="e">
        <f>SUMIFS([2]Лист2!$H$2:$H$3988,[2]Лист2!$A$2:$A$3988,Таблица13[[#This Row],[Лицевой]])</f>
        <v>#VALUE!</v>
      </c>
    </row>
    <row r="775" spans="1:13" hidden="1" outlineLevel="2" x14ac:dyDescent="0.25">
      <c r="A775" s="16" t="s">
        <v>18</v>
      </c>
      <c r="B775" s="20">
        <v>390150.52</v>
      </c>
      <c r="C775" s="20">
        <v>2539.3000000000002</v>
      </c>
      <c r="D775" s="20">
        <v>74418</v>
      </c>
      <c r="E775" s="20">
        <v>9385.24</v>
      </c>
      <c r="F775" s="20">
        <v>60</v>
      </c>
      <c r="G775" s="20">
        <v>-166.55</v>
      </c>
      <c r="H775" s="20">
        <v>0</v>
      </c>
      <c r="I775" s="20">
        <v>-47.37</v>
      </c>
      <c r="J775" s="13" t="s">
        <v>612</v>
      </c>
      <c r="K775" s="7" t="e">
        <f>SUMIFS([1]исходный!$I$2:$I$8445,[1]исходный!$A$2:$A$8445,Таблица13[[#This Row],[Лицевой]],[1]исходный!$C$2:$C$8445,"Отопление")</f>
        <v>#VALUE!</v>
      </c>
      <c r="L775" s="7" t="e">
        <f>Таблица13[[#This Row],[Возврат за июль]]+Таблица13[[#This Row],[возврат]]</f>
        <v>#VALUE!</v>
      </c>
      <c r="M775" s="7" t="e">
        <f>SUMIFS([2]Лист2!$H$2:$H$3988,[2]Лист2!$A$2:$A$3988,Таблица13[[#This Row],[Лицевой]])</f>
        <v>#VALUE!</v>
      </c>
    </row>
    <row r="776" spans="1:13" hidden="1" outlineLevel="2" x14ac:dyDescent="0.25">
      <c r="A776" s="16" t="s">
        <v>18</v>
      </c>
      <c r="B776" s="20">
        <v>390150.52</v>
      </c>
      <c r="C776" s="20">
        <v>2539.3000000000002</v>
      </c>
      <c r="D776" s="20">
        <v>74419</v>
      </c>
      <c r="E776" s="20">
        <v>5052.3999999999996</v>
      </c>
      <c r="F776" s="20">
        <v>32.299999999999997</v>
      </c>
      <c r="G776" s="20">
        <v>-89.67</v>
      </c>
      <c r="H776" s="20">
        <v>0</v>
      </c>
      <c r="I776" s="20">
        <v>-25.51</v>
      </c>
      <c r="J776" s="13" t="s">
        <v>613</v>
      </c>
      <c r="K776" s="7" t="e">
        <f>SUMIFS([1]исходный!$I$2:$I$8445,[1]исходный!$A$2:$A$8445,Таблица13[[#This Row],[Лицевой]],[1]исходный!$C$2:$C$8445,"Отопление")</f>
        <v>#VALUE!</v>
      </c>
      <c r="L776" s="7" t="e">
        <f>Таблица13[[#This Row],[Возврат за июль]]+Таблица13[[#This Row],[возврат]]</f>
        <v>#VALUE!</v>
      </c>
      <c r="M776" s="7" t="e">
        <f>SUMIFS([2]Лист2!$H$2:$H$3988,[2]Лист2!$A$2:$A$3988,Таблица13[[#This Row],[Лицевой]])</f>
        <v>#VALUE!</v>
      </c>
    </row>
    <row r="777" spans="1:13" hidden="1" outlineLevel="2" x14ac:dyDescent="0.25">
      <c r="A777" s="16" t="s">
        <v>18</v>
      </c>
      <c r="B777" s="20">
        <v>390150.52</v>
      </c>
      <c r="C777" s="20">
        <v>2539.3000000000002</v>
      </c>
      <c r="D777" s="20">
        <v>74420</v>
      </c>
      <c r="E777" s="20">
        <v>7570.75</v>
      </c>
      <c r="F777" s="20">
        <v>48.4</v>
      </c>
      <c r="G777" s="20">
        <v>-134.34</v>
      </c>
      <c r="H777" s="20">
        <v>0</v>
      </c>
      <c r="I777" s="20">
        <v>-38.21</v>
      </c>
      <c r="J777" s="13" t="s">
        <v>614</v>
      </c>
      <c r="K777" s="7" t="e">
        <f>SUMIFS([1]исходный!$I$2:$I$8445,[1]исходный!$A$2:$A$8445,Таблица13[[#This Row],[Лицевой]],[1]исходный!$C$2:$C$8445,"Отопление")</f>
        <v>#VALUE!</v>
      </c>
      <c r="L777" s="7" t="e">
        <f>Таблица13[[#This Row],[Возврат за июль]]+Таблица13[[#This Row],[возврат]]</f>
        <v>#VALUE!</v>
      </c>
      <c r="M777" s="7" t="e">
        <f>SUMIFS([2]Лист2!$H$2:$H$3988,[2]Лист2!$A$2:$A$3988,Таблица13[[#This Row],[Лицевой]])</f>
        <v>#VALUE!</v>
      </c>
    </row>
    <row r="778" spans="1:13" hidden="1" outlineLevel="2" x14ac:dyDescent="0.25">
      <c r="A778" s="16" t="s">
        <v>18</v>
      </c>
      <c r="B778" s="20">
        <v>390150.52</v>
      </c>
      <c r="C778" s="20">
        <v>2539.3000000000002</v>
      </c>
      <c r="D778" s="20">
        <v>74421</v>
      </c>
      <c r="E778" s="20">
        <v>9494.7199999999993</v>
      </c>
      <c r="F778" s="20">
        <v>60.7</v>
      </c>
      <c r="G778" s="20">
        <v>-168.47</v>
      </c>
      <c r="H778" s="20">
        <v>0</v>
      </c>
      <c r="I778" s="20">
        <v>-47.93</v>
      </c>
      <c r="J778" s="13" t="s">
        <v>615</v>
      </c>
      <c r="K778" s="7" t="e">
        <f>SUMIFS([1]исходный!$I$2:$I$8445,[1]исходный!$A$2:$A$8445,Таблица13[[#This Row],[Лицевой]],[1]исходный!$C$2:$C$8445,"Отопление")</f>
        <v>#VALUE!</v>
      </c>
      <c r="L778" s="7" t="e">
        <f>Таблица13[[#This Row],[Возврат за июль]]+Таблица13[[#This Row],[возврат]]</f>
        <v>#VALUE!</v>
      </c>
      <c r="M778" s="7" t="e">
        <f>SUMIFS([2]Лист2!$H$2:$H$3988,[2]Лист2!$A$2:$A$3988,Таблица13[[#This Row],[Лицевой]])</f>
        <v>#VALUE!</v>
      </c>
    </row>
    <row r="779" spans="1:13" hidden="1" outlineLevel="2" x14ac:dyDescent="0.25">
      <c r="A779" s="16" t="s">
        <v>18</v>
      </c>
      <c r="B779" s="20">
        <v>390150.52</v>
      </c>
      <c r="C779" s="20">
        <v>2539.3000000000002</v>
      </c>
      <c r="D779" s="20">
        <v>74422</v>
      </c>
      <c r="E779" s="20">
        <v>4896</v>
      </c>
      <c r="F779" s="20">
        <v>31.3</v>
      </c>
      <c r="G779" s="20">
        <v>-86.91</v>
      </c>
      <c r="H779" s="20">
        <v>-756.59</v>
      </c>
      <c r="I779" s="20">
        <v>-24.72</v>
      </c>
      <c r="J779" s="13" t="s">
        <v>616</v>
      </c>
      <c r="K779" s="7" t="e">
        <f>SUMIFS([1]исходный!$I$2:$I$8445,[1]исходный!$A$2:$A$8445,Таблица13[[#This Row],[Лицевой]],[1]исходный!$C$2:$C$8445,"Отопление")</f>
        <v>#VALUE!</v>
      </c>
      <c r="L779" s="7" t="e">
        <f>Таблица13[[#This Row],[Возврат за июль]]+Таблица13[[#This Row],[возврат]]</f>
        <v>#VALUE!</v>
      </c>
      <c r="M779" s="7" t="e">
        <f>SUMIFS([2]Лист2!$H$2:$H$3988,[2]Лист2!$A$2:$A$3988,Таблица13[[#This Row],[Лицевой]])</f>
        <v>#VALUE!</v>
      </c>
    </row>
    <row r="780" spans="1:13" hidden="1" outlineLevel="2" x14ac:dyDescent="0.25">
      <c r="A780" s="16" t="s">
        <v>18</v>
      </c>
      <c r="B780" s="20">
        <v>390150.52</v>
      </c>
      <c r="C780" s="20">
        <v>2539.3000000000002</v>
      </c>
      <c r="D780" s="20">
        <v>74423</v>
      </c>
      <c r="E780" s="20">
        <v>7858.3</v>
      </c>
      <c r="F780" s="20">
        <v>50.1</v>
      </c>
      <c r="G780" s="20">
        <v>-160.69</v>
      </c>
      <c r="H780" s="20">
        <v>0</v>
      </c>
      <c r="I780" s="20">
        <v>-39.56</v>
      </c>
      <c r="J780" s="13" t="s">
        <v>617</v>
      </c>
      <c r="K780" s="7" t="e">
        <f>SUMIFS([1]исходный!$I$2:$I$8445,[1]исходный!$A$2:$A$8445,Таблица13[[#This Row],[Лицевой]],[1]исходный!$C$2:$C$8445,"Отопление")</f>
        <v>#VALUE!</v>
      </c>
      <c r="L780" s="7" t="e">
        <f>Таблица13[[#This Row],[Возврат за июль]]+Таблица13[[#This Row],[возврат]]</f>
        <v>#VALUE!</v>
      </c>
      <c r="M780" s="7" t="e">
        <f>SUMIFS([2]Лист2!$H$2:$H$3988,[2]Лист2!$A$2:$A$3988,Таблица13[[#This Row],[Лицевой]])</f>
        <v>#VALUE!</v>
      </c>
    </row>
    <row r="781" spans="1:13" hidden="1" outlineLevel="2" x14ac:dyDescent="0.25">
      <c r="A781" s="16" t="s">
        <v>18</v>
      </c>
      <c r="B781" s="20">
        <v>390150.52</v>
      </c>
      <c r="C781" s="20">
        <v>2539.3000000000002</v>
      </c>
      <c r="D781" s="20">
        <v>74424</v>
      </c>
      <c r="E781" s="20">
        <v>9291.3700000000008</v>
      </c>
      <c r="F781" s="20">
        <v>59.4</v>
      </c>
      <c r="G781" s="20">
        <v>-164.86</v>
      </c>
      <c r="H781" s="20">
        <v>-1435.81</v>
      </c>
      <c r="I781" s="20">
        <v>-46.89</v>
      </c>
      <c r="J781" s="13" t="s">
        <v>618</v>
      </c>
      <c r="K781" s="7" t="e">
        <f>SUMIFS([1]исходный!$I$2:$I$8445,[1]исходный!$A$2:$A$8445,Таблица13[[#This Row],[Лицевой]],[1]исходный!$C$2:$C$8445,"Отопление")</f>
        <v>#VALUE!</v>
      </c>
      <c r="L781" s="7" t="e">
        <f>Таблица13[[#This Row],[Возврат за июль]]+Таблица13[[#This Row],[возврат]]</f>
        <v>#VALUE!</v>
      </c>
      <c r="M781" s="7" t="e">
        <f>SUMIFS([2]Лист2!$H$2:$H$3988,[2]Лист2!$A$2:$A$3988,Таблица13[[#This Row],[Лицевой]])</f>
        <v>#VALUE!</v>
      </c>
    </row>
    <row r="782" spans="1:13" hidden="1" outlineLevel="2" x14ac:dyDescent="0.25">
      <c r="A782" s="16" t="s">
        <v>18</v>
      </c>
      <c r="B782" s="20">
        <v>390150.52</v>
      </c>
      <c r="C782" s="20">
        <v>2539.3000000000002</v>
      </c>
      <c r="D782" s="20">
        <v>74425</v>
      </c>
      <c r="E782" s="20">
        <v>4987.92</v>
      </c>
      <c r="F782" s="20">
        <v>31.8</v>
      </c>
      <c r="G782" s="20">
        <v>-102.01</v>
      </c>
      <c r="H782" s="20">
        <v>0</v>
      </c>
      <c r="I782" s="20">
        <v>-25.11</v>
      </c>
      <c r="J782" s="13" t="s">
        <v>619</v>
      </c>
      <c r="K782" s="7" t="e">
        <f>SUMIFS([1]исходный!$I$2:$I$8445,[1]исходный!$A$2:$A$8445,Таблица13[[#This Row],[Лицевой]],[1]исходный!$C$2:$C$8445,"Отопление")</f>
        <v>#VALUE!</v>
      </c>
      <c r="L782" s="7" t="e">
        <f>Таблица13[[#This Row],[Возврат за июль]]+Таблица13[[#This Row],[возврат]]</f>
        <v>#VALUE!</v>
      </c>
      <c r="M782" s="7" t="e">
        <f>SUMIFS([2]Лист2!$H$2:$H$3988,[2]Лист2!$A$2:$A$3988,Таблица13[[#This Row],[Лицевой]])</f>
        <v>#VALUE!</v>
      </c>
    </row>
    <row r="783" spans="1:13" hidden="1" outlineLevel="2" x14ac:dyDescent="0.25">
      <c r="A783" s="16" t="s">
        <v>18</v>
      </c>
      <c r="B783" s="20">
        <v>390150.52</v>
      </c>
      <c r="C783" s="20">
        <v>2539.3000000000002</v>
      </c>
      <c r="D783" s="20">
        <v>74426</v>
      </c>
      <c r="E783" s="20">
        <v>7711.55</v>
      </c>
      <c r="F783" s="20">
        <v>49.3</v>
      </c>
      <c r="G783" s="20">
        <v>-136.86000000000001</v>
      </c>
      <c r="H783" s="20">
        <v>-1191.68</v>
      </c>
      <c r="I783" s="20">
        <v>-38.93</v>
      </c>
      <c r="J783" s="13" t="s">
        <v>620</v>
      </c>
      <c r="K783" s="7" t="e">
        <f>SUMIFS([1]исходный!$I$2:$I$8445,[1]исходный!$A$2:$A$8445,Таблица13[[#This Row],[Лицевой]],[1]исходный!$C$2:$C$8445,"Отопление")</f>
        <v>#VALUE!</v>
      </c>
      <c r="L783" s="7" t="e">
        <f>Таблица13[[#This Row],[Возврат за июль]]+Таблица13[[#This Row],[возврат]]</f>
        <v>#VALUE!</v>
      </c>
      <c r="M783" s="7" t="e">
        <f>SUMIFS([2]Лист2!$H$2:$H$3988,[2]Лист2!$A$2:$A$3988,Таблица13[[#This Row],[Лицевой]])</f>
        <v>#VALUE!</v>
      </c>
    </row>
    <row r="784" spans="1:13" hidden="1" outlineLevel="2" x14ac:dyDescent="0.25">
      <c r="A784" s="16" t="s">
        <v>18</v>
      </c>
      <c r="B784" s="20">
        <v>390150.52</v>
      </c>
      <c r="C784" s="20">
        <v>2539.3000000000002</v>
      </c>
      <c r="D784" s="20">
        <v>74427</v>
      </c>
      <c r="E784" s="20">
        <v>9463.48</v>
      </c>
      <c r="F784" s="20">
        <v>60.5</v>
      </c>
      <c r="G784" s="20">
        <v>-167.96</v>
      </c>
      <c r="H784" s="20">
        <v>0</v>
      </c>
      <c r="I784" s="20">
        <v>-47.76</v>
      </c>
      <c r="J784" s="13" t="s">
        <v>607</v>
      </c>
      <c r="K784" s="7" t="e">
        <f>SUMIFS([1]исходный!$I$2:$I$8445,[1]исходный!$A$2:$A$8445,Таблица13[[#This Row],[Лицевой]],[1]исходный!$C$2:$C$8445,"Отопление")</f>
        <v>#VALUE!</v>
      </c>
      <c r="L784" s="7" t="e">
        <f>Таблица13[[#This Row],[Возврат за июль]]+Таблица13[[#This Row],[возврат]]</f>
        <v>#VALUE!</v>
      </c>
      <c r="M784" s="7" t="e">
        <f>SUMIFS([2]Лист2!$H$2:$H$3988,[2]Лист2!$A$2:$A$3988,Таблица13[[#This Row],[Лицевой]])</f>
        <v>#VALUE!</v>
      </c>
    </row>
    <row r="785" spans="1:13" hidden="1" outlineLevel="2" x14ac:dyDescent="0.25">
      <c r="A785" s="16" t="s">
        <v>18</v>
      </c>
      <c r="B785" s="20">
        <v>390150.52</v>
      </c>
      <c r="C785" s="20">
        <v>2539.3000000000002</v>
      </c>
      <c r="D785" s="20">
        <v>74428</v>
      </c>
      <c r="E785" s="20">
        <v>4849.05</v>
      </c>
      <c r="F785" s="20">
        <v>31</v>
      </c>
      <c r="G785" s="20">
        <v>-86.06</v>
      </c>
      <c r="H785" s="20">
        <v>-749.33</v>
      </c>
      <c r="I785" s="20">
        <v>-24.47</v>
      </c>
      <c r="J785" s="13" t="s">
        <v>621</v>
      </c>
      <c r="K785" s="7" t="e">
        <f>SUMIFS([1]исходный!$I$2:$I$8445,[1]исходный!$A$2:$A$8445,Таблица13[[#This Row],[Лицевой]],[1]исходный!$C$2:$C$8445,"Отопление")</f>
        <v>#VALUE!</v>
      </c>
      <c r="L785" s="7" t="e">
        <f>Таблица13[[#This Row],[Возврат за июль]]+Таблица13[[#This Row],[возврат]]</f>
        <v>#VALUE!</v>
      </c>
      <c r="M785" s="7" t="e">
        <f>SUMIFS([2]Лист2!$H$2:$H$3988,[2]Лист2!$A$2:$A$3988,Таблица13[[#This Row],[Лицевой]])</f>
        <v>#VALUE!</v>
      </c>
    </row>
    <row r="786" spans="1:13" hidden="1" outlineLevel="2" x14ac:dyDescent="0.25">
      <c r="A786" s="16" t="s">
        <v>18</v>
      </c>
      <c r="B786" s="20">
        <v>390150.52</v>
      </c>
      <c r="C786" s="20">
        <v>2539.3000000000002</v>
      </c>
      <c r="D786" s="20">
        <v>74429</v>
      </c>
      <c r="E786" s="20">
        <v>7858.3</v>
      </c>
      <c r="F786" s="20">
        <v>50.1</v>
      </c>
      <c r="G786" s="20">
        <v>-160.69</v>
      </c>
      <c r="H786" s="20">
        <v>-1211.02</v>
      </c>
      <c r="I786" s="20">
        <v>-39.56</v>
      </c>
      <c r="J786" s="13" t="s">
        <v>617</v>
      </c>
      <c r="K786" s="7" t="e">
        <f>SUMIFS([1]исходный!$I$2:$I$8445,[1]исходный!$A$2:$A$8445,Таблица13[[#This Row],[Лицевой]],[1]исходный!$C$2:$C$8445,"Отопление")</f>
        <v>#VALUE!</v>
      </c>
      <c r="L786" s="7" t="e">
        <f>Таблица13[[#This Row],[Возврат за июль]]+Таблица13[[#This Row],[возврат]]</f>
        <v>#VALUE!</v>
      </c>
      <c r="M786" s="7" t="e">
        <f>SUMIFS([2]Лист2!$H$2:$H$3988,[2]Лист2!$A$2:$A$3988,Таблица13[[#This Row],[Лицевой]])</f>
        <v>#VALUE!</v>
      </c>
    </row>
    <row r="787" spans="1:13" hidden="1" outlineLevel="2" x14ac:dyDescent="0.25">
      <c r="A787" s="16" t="s">
        <v>18</v>
      </c>
      <c r="B787" s="20">
        <v>390150.52</v>
      </c>
      <c r="C787" s="20">
        <v>2539.3000000000002</v>
      </c>
      <c r="D787" s="20">
        <v>74430</v>
      </c>
      <c r="E787" s="20">
        <v>7523.88</v>
      </c>
      <c r="F787" s="20">
        <v>48.1</v>
      </c>
      <c r="G787" s="20">
        <v>-133.56</v>
      </c>
      <c r="H787" s="20">
        <v>0</v>
      </c>
      <c r="I787" s="20">
        <v>-37.979999999999997</v>
      </c>
      <c r="J787" s="13" t="s">
        <v>622</v>
      </c>
      <c r="K787" s="7" t="e">
        <f>SUMIFS([1]исходный!$I$2:$I$8445,[1]исходный!$A$2:$A$8445,Таблица13[[#This Row],[Лицевой]],[1]исходный!$C$2:$C$8445,"Отопление")</f>
        <v>#VALUE!</v>
      </c>
      <c r="L787" s="7" t="e">
        <f>Таблица13[[#This Row],[Возврат за июль]]+Таблица13[[#This Row],[возврат]]</f>
        <v>#VALUE!</v>
      </c>
      <c r="M787" s="7" t="e">
        <f>SUMIFS([2]Лист2!$H$2:$H$3988,[2]Лист2!$A$2:$A$3988,Таблица13[[#This Row],[Лицевой]])</f>
        <v>#VALUE!</v>
      </c>
    </row>
    <row r="788" spans="1:13" hidden="1" outlineLevel="2" x14ac:dyDescent="0.25">
      <c r="A788" s="16" t="s">
        <v>18</v>
      </c>
      <c r="B788" s="20">
        <v>390150.52</v>
      </c>
      <c r="C788" s="20">
        <v>2539.3000000000002</v>
      </c>
      <c r="D788" s="20">
        <v>74431</v>
      </c>
      <c r="E788" s="20">
        <v>4896</v>
      </c>
      <c r="F788" s="20">
        <v>31.3</v>
      </c>
      <c r="G788" s="20">
        <v>-86.91</v>
      </c>
      <c r="H788" s="20">
        <v>0</v>
      </c>
      <c r="I788" s="20">
        <v>-24.72</v>
      </c>
      <c r="J788" s="13" t="s">
        <v>616</v>
      </c>
      <c r="K788" s="7" t="e">
        <f>SUMIFS([1]исходный!$I$2:$I$8445,[1]исходный!$A$2:$A$8445,Таблица13[[#This Row],[Лицевой]],[1]исходный!$C$2:$C$8445,"Отопление")</f>
        <v>#VALUE!</v>
      </c>
      <c r="L788" s="7" t="e">
        <f>Таблица13[[#This Row],[Возврат за июль]]+Таблица13[[#This Row],[возврат]]</f>
        <v>#VALUE!</v>
      </c>
      <c r="M788" s="7" t="e">
        <f>SUMIFS([2]Лист2!$H$2:$H$3988,[2]Лист2!$A$2:$A$3988,Таблица13[[#This Row],[Лицевой]])</f>
        <v>#VALUE!</v>
      </c>
    </row>
    <row r="789" spans="1:13" hidden="1" outlineLevel="2" x14ac:dyDescent="0.25">
      <c r="A789" s="16" t="s">
        <v>18</v>
      </c>
      <c r="B789" s="20">
        <v>390150.52</v>
      </c>
      <c r="C789" s="20">
        <v>2539.3000000000002</v>
      </c>
      <c r="D789" s="20">
        <v>74432</v>
      </c>
      <c r="E789" s="20">
        <v>7226.66</v>
      </c>
      <c r="F789" s="20">
        <v>46.2</v>
      </c>
      <c r="G789" s="20">
        <v>-128.27000000000001</v>
      </c>
      <c r="H789" s="20">
        <v>0</v>
      </c>
      <c r="I789" s="20">
        <v>-36.479999999999997</v>
      </c>
      <c r="J789" s="13" t="s">
        <v>623</v>
      </c>
      <c r="K789" s="7" t="e">
        <f>SUMIFS([1]исходный!$I$2:$I$8445,[1]исходный!$A$2:$A$8445,Таблица13[[#This Row],[Лицевой]],[1]исходный!$C$2:$C$8445,"Отопление")</f>
        <v>#VALUE!</v>
      </c>
      <c r="L789" s="7" t="e">
        <f>Таблица13[[#This Row],[Возврат за июль]]+Таблица13[[#This Row],[возврат]]</f>
        <v>#VALUE!</v>
      </c>
      <c r="M789" s="7" t="e">
        <f>SUMIFS([2]Лист2!$H$2:$H$3988,[2]Лист2!$A$2:$A$3988,Таблица13[[#This Row],[Лицевой]])</f>
        <v>#VALUE!</v>
      </c>
    </row>
    <row r="790" spans="1:13" hidden="1" outlineLevel="2" x14ac:dyDescent="0.25">
      <c r="A790" s="16" t="s">
        <v>18</v>
      </c>
      <c r="B790" s="20">
        <v>390150.52</v>
      </c>
      <c r="C790" s="20">
        <v>2539.3000000000002</v>
      </c>
      <c r="D790" s="20">
        <v>74433</v>
      </c>
      <c r="E790" s="20">
        <v>7336.14</v>
      </c>
      <c r="F790" s="20">
        <v>46.9</v>
      </c>
      <c r="G790" s="20">
        <v>-130.19</v>
      </c>
      <c r="H790" s="20">
        <v>-1133.6600000000001</v>
      </c>
      <c r="I790" s="20">
        <v>-37.03</v>
      </c>
      <c r="J790" s="13" t="s">
        <v>624</v>
      </c>
      <c r="K790" s="7" t="e">
        <f>SUMIFS([1]исходный!$I$2:$I$8445,[1]исходный!$A$2:$A$8445,Таблица13[[#This Row],[Лицевой]],[1]исходный!$C$2:$C$8445,"Отопление")</f>
        <v>#VALUE!</v>
      </c>
      <c r="L790" s="7" t="e">
        <f>Таблица13[[#This Row],[Возврат за июль]]+Таблица13[[#This Row],[возврат]]</f>
        <v>#VALUE!</v>
      </c>
      <c r="M790" s="7" t="e">
        <f>SUMIFS([2]Лист2!$H$2:$H$3988,[2]Лист2!$A$2:$A$3988,Таблица13[[#This Row],[Лицевой]])</f>
        <v>#VALUE!</v>
      </c>
    </row>
    <row r="791" spans="1:13" hidden="1" outlineLevel="2" x14ac:dyDescent="0.25">
      <c r="A791" s="16" t="s">
        <v>18</v>
      </c>
      <c r="B791" s="20">
        <v>390150.52</v>
      </c>
      <c r="C791" s="20">
        <v>2539.3000000000002</v>
      </c>
      <c r="D791" s="20">
        <v>74434</v>
      </c>
      <c r="E791" s="20">
        <v>4958.55</v>
      </c>
      <c r="F791" s="20">
        <v>31.7</v>
      </c>
      <c r="G791" s="20">
        <v>-88.01</v>
      </c>
      <c r="H791" s="20">
        <v>0</v>
      </c>
      <c r="I791" s="20">
        <v>-25.03</v>
      </c>
      <c r="J791" s="13" t="s">
        <v>625</v>
      </c>
      <c r="K791" s="7" t="e">
        <f>SUMIFS([1]исходный!$I$2:$I$8445,[1]исходный!$A$2:$A$8445,Таблица13[[#This Row],[Лицевой]],[1]исходный!$C$2:$C$8445,"Отопление")</f>
        <v>#VALUE!</v>
      </c>
      <c r="L791" s="7" t="e">
        <f>Таблица13[[#This Row],[Возврат за июль]]+Таблица13[[#This Row],[возврат]]</f>
        <v>#VALUE!</v>
      </c>
      <c r="M791" s="7" t="e">
        <f>SUMIFS([2]Лист2!$H$2:$H$3988,[2]Лист2!$A$2:$A$3988,Таблица13[[#This Row],[Лицевой]])</f>
        <v>#VALUE!</v>
      </c>
    </row>
    <row r="792" spans="1:13" hidden="1" outlineLevel="2" x14ac:dyDescent="0.25">
      <c r="A792" s="16" t="s">
        <v>18</v>
      </c>
      <c r="B792" s="20">
        <v>390150.52</v>
      </c>
      <c r="C792" s="20">
        <v>2539.3000000000002</v>
      </c>
      <c r="D792" s="20">
        <v>74435</v>
      </c>
      <c r="E792" s="20">
        <v>9254.2800000000007</v>
      </c>
      <c r="F792" s="20">
        <v>59</v>
      </c>
      <c r="G792" s="20">
        <v>-189.23</v>
      </c>
      <c r="H792" s="20">
        <v>-1426.15</v>
      </c>
      <c r="I792" s="20">
        <v>-46.59</v>
      </c>
      <c r="J792" s="13" t="s">
        <v>626</v>
      </c>
      <c r="K792" s="7" t="e">
        <f>SUMIFS([1]исходный!$I$2:$I$8445,[1]исходный!$A$2:$A$8445,Таблица13[[#This Row],[Лицевой]],[1]исходный!$C$2:$C$8445,"Отопление")</f>
        <v>#VALUE!</v>
      </c>
      <c r="L792" s="7" t="e">
        <f>Таблица13[[#This Row],[Возврат за июль]]+Таблица13[[#This Row],[возврат]]</f>
        <v>#VALUE!</v>
      </c>
      <c r="M792" s="7" t="e">
        <f>SUMIFS([2]Лист2!$H$2:$H$3988,[2]Лист2!$A$2:$A$3988,Таблица13[[#This Row],[Лицевой]])</f>
        <v>#VALUE!</v>
      </c>
    </row>
    <row r="793" spans="1:13" hidden="1" outlineLevel="2" x14ac:dyDescent="0.25">
      <c r="A793" s="16" t="s">
        <v>18</v>
      </c>
      <c r="B793" s="20">
        <v>390150.52</v>
      </c>
      <c r="C793" s="20">
        <v>2539.3000000000002</v>
      </c>
      <c r="D793" s="20">
        <v>74436</v>
      </c>
      <c r="E793" s="20">
        <v>7555.13</v>
      </c>
      <c r="F793" s="20">
        <v>48.3</v>
      </c>
      <c r="G793" s="20">
        <v>-134.08000000000001</v>
      </c>
      <c r="H793" s="20">
        <v>0</v>
      </c>
      <c r="I793" s="20">
        <v>-38.14</v>
      </c>
      <c r="J793" s="13" t="s">
        <v>627</v>
      </c>
      <c r="K793" s="7" t="e">
        <f>SUMIFS([1]исходный!$I$2:$I$8445,[1]исходный!$A$2:$A$8445,Таблица13[[#This Row],[Лицевой]],[1]исходный!$C$2:$C$8445,"Отопление")</f>
        <v>#VALUE!</v>
      </c>
      <c r="L793" s="7" t="e">
        <f>Таблица13[[#This Row],[Возврат за июль]]+Таблица13[[#This Row],[возврат]]</f>
        <v>#VALUE!</v>
      </c>
      <c r="M793" s="7" t="e">
        <f>SUMIFS([2]Лист2!$H$2:$H$3988,[2]Лист2!$A$2:$A$3988,Таблица13[[#This Row],[Лицевой]])</f>
        <v>#VALUE!</v>
      </c>
    </row>
    <row r="794" spans="1:13" hidden="1" outlineLevel="2" x14ac:dyDescent="0.25">
      <c r="A794" s="16" t="s">
        <v>18</v>
      </c>
      <c r="B794" s="20">
        <v>390150.52</v>
      </c>
      <c r="C794" s="20">
        <v>2539.3000000000002</v>
      </c>
      <c r="D794" s="20">
        <v>74437</v>
      </c>
      <c r="E794" s="20">
        <v>4942.8599999999997</v>
      </c>
      <c r="F794" s="20">
        <v>31.6</v>
      </c>
      <c r="G794" s="20">
        <v>-87.68</v>
      </c>
      <c r="H794" s="20">
        <v>0</v>
      </c>
      <c r="I794" s="20">
        <v>-24.95</v>
      </c>
      <c r="J794" s="13" t="s">
        <v>628</v>
      </c>
      <c r="K794" s="7" t="e">
        <f>SUMIFS([1]исходный!$I$2:$I$8445,[1]исходный!$A$2:$A$8445,Таблица13[[#This Row],[Лицевой]],[1]исходный!$C$2:$C$8445,"Отопление")</f>
        <v>#VALUE!</v>
      </c>
      <c r="L794" s="7" t="e">
        <f>Таблица13[[#This Row],[Возврат за июль]]+Таблица13[[#This Row],[возврат]]</f>
        <v>#VALUE!</v>
      </c>
      <c r="M794" s="7" t="e">
        <f>SUMIFS([2]Лист2!$H$2:$H$3988,[2]Лист2!$A$2:$A$3988,Таблица13[[#This Row],[Лицевой]])</f>
        <v>#VALUE!</v>
      </c>
    </row>
    <row r="795" spans="1:13" hidden="1" outlineLevel="2" x14ac:dyDescent="0.25">
      <c r="A795" s="16" t="s">
        <v>18</v>
      </c>
      <c r="B795" s="20">
        <v>390150.52</v>
      </c>
      <c r="C795" s="20">
        <v>2539.3000000000002</v>
      </c>
      <c r="D795" s="20">
        <v>74438</v>
      </c>
      <c r="E795" s="20">
        <v>9307.0499999999993</v>
      </c>
      <c r="F795" s="20">
        <v>59.5</v>
      </c>
      <c r="G795" s="20">
        <v>-165.18</v>
      </c>
      <c r="H795" s="20">
        <v>0</v>
      </c>
      <c r="I795" s="20">
        <v>-46.98</v>
      </c>
      <c r="J795" s="13" t="s">
        <v>629</v>
      </c>
      <c r="K795" s="7" t="e">
        <f>SUMIFS([1]исходный!$I$2:$I$8445,[1]исходный!$A$2:$A$8445,Таблица13[[#This Row],[Лицевой]],[1]исходный!$C$2:$C$8445,"Отопление")</f>
        <v>#VALUE!</v>
      </c>
      <c r="L795" s="7" t="e">
        <f>Таблица13[[#This Row],[Возврат за июль]]+Таблица13[[#This Row],[возврат]]</f>
        <v>#VALUE!</v>
      </c>
      <c r="M795" s="7" t="e">
        <f>SUMIFS([2]Лист2!$H$2:$H$3988,[2]Лист2!$A$2:$A$3988,Таблица13[[#This Row],[Лицевой]])</f>
        <v>#VALUE!</v>
      </c>
    </row>
    <row r="796" spans="1:13" hidden="1" outlineLevel="2" x14ac:dyDescent="0.25">
      <c r="A796" s="16" t="s">
        <v>18</v>
      </c>
      <c r="B796" s="20">
        <v>390150.52</v>
      </c>
      <c r="C796" s="20">
        <v>2539.3000000000002</v>
      </c>
      <c r="D796" s="20">
        <v>74439</v>
      </c>
      <c r="E796" s="20">
        <v>7419.13</v>
      </c>
      <c r="F796" s="20">
        <v>47.3</v>
      </c>
      <c r="G796" s="20">
        <v>-151.72999999999999</v>
      </c>
      <c r="H796" s="20">
        <v>-1143.3399999999999</v>
      </c>
      <c r="I796" s="20">
        <v>-37.35</v>
      </c>
      <c r="J796" s="13" t="s">
        <v>630</v>
      </c>
      <c r="K796" s="7" t="e">
        <f>SUMIFS([1]исходный!$I$2:$I$8445,[1]исходный!$A$2:$A$8445,Таблица13[[#This Row],[Лицевой]],[1]исходный!$C$2:$C$8445,"Отопление")</f>
        <v>#VALUE!</v>
      </c>
      <c r="L796" s="7" t="e">
        <f>Таблица13[[#This Row],[Возврат за июль]]+Таблица13[[#This Row],[возврат]]</f>
        <v>#VALUE!</v>
      </c>
      <c r="M796" s="7" t="e">
        <f>SUMIFS([2]Лист2!$H$2:$H$3988,[2]Лист2!$A$2:$A$3988,Таблица13[[#This Row],[Лицевой]])</f>
        <v>#VALUE!</v>
      </c>
    </row>
    <row r="797" spans="1:13" hidden="1" outlineLevel="2" x14ac:dyDescent="0.25">
      <c r="A797" s="16" t="s">
        <v>18</v>
      </c>
      <c r="B797" s="20">
        <v>390150.52</v>
      </c>
      <c r="C797" s="20">
        <v>2539.3000000000002</v>
      </c>
      <c r="D797" s="20">
        <v>74440</v>
      </c>
      <c r="E797" s="20">
        <v>4958.55</v>
      </c>
      <c r="F797" s="20">
        <v>31.7</v>
      </c>
      <c r="G797" s="20">
        <v>-88.01</v>
      </c>
      <c r="H797" s="20">
        <v>-766.25</v>
      </c>
      <c r="I797" s="20">
        <v>-25.03</v>
      </c>
      <c r="J797" s="13" t="s">
        <v>625</v>
      </c>
      <c r="K797" s="7" t="e">
        <f>SUMIFS([1]исходный!$I$2:$I$8445,[1]исходный!$A$2:$A$8445,Таблица13[[#This Row],[Лицевой]],[1]исходный!$C$2:$C$8445,"Отопление")</f>
        <v>#VALUE!</v>
      </c>
      <c r="L797" s="7" t="e">
        <f>Таблица13[[#This Row],[Возврат за июль]]+Таблица13[[#This Row],[возврат]]</f>
        <v>#VALUE!</v>
      </c>
      <c r="M797" s="7" t="e">
        <f>SUMIFS([2]Лист2!$H$2:$H$3988,[2]Лист2!$A$2:$A$3988,Таблица13[[#This Row],[Лицевой]])</f>
        <v>#VALUE!</v>
      </c>
    </row>
    <row r="798" spans="1:13" hidden="1" outlineLevel="2" x14ac:dyDescent="0.25">
      <c r="A798" s="16" t="s">
        <v>18</v>
      </c>
      <c r="B798" s="20">
        <v>390150.52</v>
      </c>
      <c r="C798" s="20">
        <v>2539.3000000000002</v>
      </c>
      <c r="D798" s="20">
        <v>74441</v>
      </c>
      <c r="E798" s="20">
        <v>9385.24</v>
      </c>
      <c r="F798" s="20">
        <v>60</v>
      </c>
      <c r="G798" s="20">
        <v>-166.55</v>
      </c>
      <c r="H798" s="20">
        <v>-1450.32</v>
      </c>
      <c r="I798" s="20">
        <v>-47.37</v>
      </c>
      <c r="J798" s="13" t="s">
        <v>612</v>
      </c>
      <c r="K798" s="7" t="e">
        <f>SUMIFS([1]исходный!$I$2:$I$8445,[1]исходный!$A$2:$A$8445,Таблица13[[#This Row],[Лицевой]],[1]исходный!$C$2:$C$8445,"Отопление")</f>
        <v>#VALUE!</v>
      </c>
      <c r="L798" s="7" t="e">
        <f>Таблица13[[#This Row],[Возврат за июль]]+Таблица13[[#This Row],[возврат]]</f>
        <v>#VALUE!</v>
      </c>
      <c r="M798" s="7" t="e">
        <f>SUMIFS([2]Лист2!$H$2:$H$3988,[2]Лист2!$A$2:$A$3988,Таблица13[[#This Row],[Лицевой]])</f>
        <v>#VALUE!</v>
      </c>
    </row>
    <row r="799" spans="1:13" hidden="1" outlineLevel="2" x14ac:dyDescent="0.25">
      <c r="A799" s="16" t="s">
        <v>18</v>
      </c>
      <c r="B799" s="20">
        <v>390150.52</v>
      </c>
      <c r="C799" s="20">
        <v>2539.3000000000002</v>
      </c>
      <c r="D799" s="20">
        <v>74442</v>
      </c>
      <c r="E799" s="20">
        <v>7003.22</v>
      </c>
      <c r="F799" s="20">
        <v>48</v>
      </c>
      <c r="G799" s="20">
        <v>371.74</v>
      </c>
      <c r="H799" s="20">
        <v>-1160.26</v>
      </c>
      <c r="I799" s="20">
        <v>-37.9</v>
      </c>
      <c r="J799" s="13" t="s">
        <v>631</v>
      </c>
      <c r="K799" s="7" t="e">
        <f>SUMIFS([1]исходный!$I$2:$I$8445,[1]исходный!$A$2:$A$8445,Таблица13[[#This Row],[Лицевой]],[1]исходный!$C$2:$C$8445,"Отопление")</f>
        <v>#VALUE!</v>
      </c>
      <c r="L799" s="7" t="e">
        <f>Таблица13[[#This Row],[Возврат за июль]]+Таблица13[[#This Row],[возврат]]</f>
        <v>#VALUE!</v>
      </c>
      <c r="M799" s="7" t="e">
        <f>SUMIFS([2]Лист2!$H$2:$H$3988,[2]Лист2!$A$2:$A$3988,Таблица13[[#This Row],[Лицевой]])</f>
        <v>#VALUE!</v>
      </c>
    </row>
    <row r="800" spans="1:13" hidden="1" outlineLevel="2" x14ac:dyDescent="0.25">
      <c r="A800" s="16" t="s">
        <v>18</v>
      </c>
      <c r="B800" s="20">
        <v>390150.52</v>
      </c>
      <c r="C800" s="20">
        <v>2539.3000000000002</v>
      </c>
      <c r="D800" s="20">
        <v>74443</v>
      </c>
      <c r="E800" s="20">
        <v>4911.62</v>
      </c>
      <c r="F800" s="20">
        <v>31.4</v>
      </c>
      <c r="G800" s="20">
        <v>-87.17</v>
      </c>
      <c r="H800" s="20">
        <v>-759</v>
      </c>
      <c r="I800" s="20">
        <v>-24.79</v>
      </c>
      <c r="J800" s="13" t="s">
        <v>632</v>
      </c>
      <c r="K800" s="7" t="e">
        <f>SUMIFS([1]исходный!$I$2:$I$8445,[1]исходный!$A$2:$A$8445,Таблица13[[#This Row],[Лицевой]],[1]исходный!$C$2:$C$8445,"Отопление")</f>
        <v>#VALUE!</v>
      </c>
      <c r="L800" s="7" t="e">
        <f>Таблица13[[#This Row],[Возврат за июль]]+Таблица13[[#This Row],[возврат]]</f>
        <v>#VALUE!</v>
      </c>
      <c r="M800" s="7" t="e">
        <f>SUMIFS([2]Лист2!$H$2:$H$3988,[2]Лист2!$A$2:$A$3988,Таблица13[[#This Row],[Лицевой]])</f>
        <v>#VALUE!</v>
      </c>
    </row>
    <row r="801" spans="1:13" hidden="1" outlineLevel="2" x14ac:dyDescent="0.25">
      <c r="A801" s="16" t="s">
        <v>18</v>
      </c>
      <c r="B801" s="20">
        <v>390150.52</v>
      </c>
      <c r="C801" s="20">
        <v>2539.3000000000002</v>
      </c>
      <c r="D801" s="20">
        <v>74444</v>
      </c>
      <c r="E801" s="20">
        <v>9510.3799999999992</v>
      </c>
      <c r="F801" s="20">
        <v>60.8</v>
      </c>
      <c r="G801" s="20">
        <v>-168.77</v>
      </c>
      <c r="H801" s="20">
        <v>-1469.66</v>
      </c>
      <c r="I801" s="20">
        <v>-48.01</v>
      </c>
      <c r="J801" s="13" t="s">
        <v>633</v>
      </c>
      <c r="K801" s="7" t="e">
        <f>SUMIFS([1]исходный!$I$2:$I$8445,[1]исходный!$A$2:$A$8445,Таблица13[[#This Row],[Лицевой]],[1]исходный!$C$2:$C$8445,"Отопление")</f>
        <v>#VALUE!</v>
      </c>
      <c r="L801" s="7" t="e">
        <f>Таблица13[[#This Row],[Возврат за июль]]+Таблица13[[#This Row],[возврат]]</f>
        <v>#VALUE!</v>
      </c>
      <c r="M801" s="7" t="e">
        <f>SUMIFS([2]Лист2!$H$2:$H$3988,[2]Лист2!$A$2:$A$3988,Таблица13[[#This Row],[Лицевой]])</f>
        <v>#VALUE!</v>
      </c>
    </row>
    <row r="802" spans="1:13" hidden="1" outlineLevel="2" x14ac:dyDescent="0.25">
      <c r="A802" s="16" t="s">
        <v>18</v>
      </c>
      <c r="B802" s="20">
        <v>390150.52</v>
      </c>
      <c r="C802" s="20">
        <v>2539.3000000000002</v>
      </c>
      <c r="D802" s="20">
        <v>74445</v>
      </c>
      <c r="E802" s="20">
        <v>7117.12</v>
      </c>
      <c r="F802" s="20">
        <v>45.5</v>
      </c>
      <c r="G802" s="20">
        <v>-126.28</v>
      </c>
      <c r="H802" s="20">
        <v>-1099.82</v>
      </c>
      <c r="I802" s="20">
        <v>-35.92</v>
      </c>
      <c r="J802" s="13" t="s">
        <v>634</v>
      </c>
      <c r="K802" s="7" t="e">
        <f>SUMIFS([1]исходный!$I$2:$I$8445,[1]исходный!$A$2:$A$8445,Таблица13[[#This Row],[Лицевой]],[1]исходный!$C$2:$C$8445,"Отопление")</f>
        <v>#VALUE!</v>
      </c>
      <c r="L802" s="7" t="e">
        <f>Таблица13[[#This Row],[Возврат за июль]]+Таблица13[[#This Row],[возврат]]</f>
        <v>#VALUE!</v>
      </c>
      <c r="M802" s="7" t="e">
        <f>SUMIFS([2]Лист2!$H$2:$H$3988,[2]Лист2!$A$2:$A$3988,Таблица13[[#This Row],[Лицевой]])</f>
        <v>#VALUE!</v>
      </c>
    </row>
    <row r="803" spans="1:13" hidden="1" outlineLevel="2" x14ac:dyDescent="0.25">
      <c r="A803" s="16" t="s">
        <v>18</v>
      </c>
      <c r="B803" s="20">
        <v>390150.52</v>
      </c>
      <c r="C803" s="20">
        <v>2539.3000000000002</v>
      </c>
      <c r="D803" s="20">
        <v>74446</v>
      </c>
      <c r="E803" s="20">
        <v>4987.92</v>
      </c>
      <c r="F803" s="20">
        <v>31.8</v>
      </c>
      <c r="G803" s="20">
        <v>-102.01</v>
      </c>
      <c r="H803" s="20">
        <v>0</v>
      </c>
      <c r="I803" s="20">
        <v>-25.11</v>
      </c>
      <c r="J803" s="13" t="s">
        <v>619</v>
      </c>
      <c r="K803" s="7" t="e">
        <f>SUMIFS([1]исходный!$I$2:$I$8445,[1]исходный!$A$2:$A$8445,Таблица13[[#This Row],[Лицевой]],[1]исходный!$C$2:$C$8445,"Отопление")</f>
        <v>#VALUE!</v>
      </c>
      <c r="L803" s="7" t="e">
        <f>Таблица13[[#This Row],[Возврат за июль]]+Таблица13[[#This Row],[возврат]]</f>
        <v>#VALUE!</v>
      </c>
      <c r="M803" s="7" t="e">
        <f>SUMIFS([2]Лист2!$H$2:$H$3988,[2]Лист2!$A$2:$A$3988,Таблица13[[#This Row],[Лицевой]])</f>
        <v>#VALUE!</v>
      </c>
    </row>
    <row r="804" spans="1:13" hidden="1" outlineLevel="2" x14ac:dyDescent="0.25">
      <c r="A804" s="16" t="s">
        <v>18</v>
      </c>
      <c r="B804" s="20">
        <v>390150.52</v>
      </c>
      <c r="C804" s="20">
        <v>2539.3000000000002</v>
      </c>
      <c r="D804" s="20">
        <v>74447</v>
      </c>
      <c r="E804" s="20">
        <v>7419.13</v>
      </c>
      <c r="F804" s="20">
        <v>47.3</v>
      </c>
      <c r="G804" s="20">
        <v>-151.72999999999999</v>
      </c>
      <c r="H804" s="20">
        <v>-1143.3399999999999</v>
      </c>
      <c r="I804" s="20">
        <v>-37.35</v>
      </c>
      <c r="J804" s="13" t="s">
        <v>630</v>
      </c>
      <c r="K804" s="7" t="e">
        <f>SUMIFS([1]исходный!$I$2:$I$8445,[1]исходный!$A$2:$A$8445,Таблица13[[#This Row],[Лицевой]],[1]исходный!$C$2:$C$8445,"Отопление")</f>
        <v>#VALUE!</v>
      </c>
      <c r="L804" s="7" t="e">
        <f>Таблица13[[#This Row],[Возврат за июль]]+Таблица13[[#This Row],[возврат]]</f>
        <v>#VALUE!</v>
      </c>
      <c r="M804" s="7" t="e">
        <f>SUMIFS([2]Лист2!$H$2:$H$3988,[2]Лист2!$A$2:$A$3988,Таблица13[[#This Row],[Лицевой]])</f>
        <v>#VALUE!</v>
      </c>
    </row>
    <row r="805" spans="1:13" hidden="1" outlineLevel="2" x14ac:dyDescent="0.25">
      <c r="A805" s="16" t="s">
        <v>18</v>
      </c>
      <c r="B805" s="20">
        <v>390150.52</v>
      </c>
      <c r="C805" s="20">
        <v>2539.3000000000002</v>
      </c>
      <c r="D805" s="20">
        <v>74448</v>
      </c>
      <c r="E805" s="20">
        <v>9494.7199999999993</v>
      </c>
      <c r="F805" s="20">
        <v>60.7</v>
      </c>
      <c r="G805" s="20">
        <v>-168.47</v>
      </c>
      <c r="H805" s="20">
        <v>0</v>
      </c>
      <c r="I805" s="20">
        <v>-47.93</v>
      </c>
      <c r="J805" s="13" t="s">
        <v>615</v>
      </c>
      <c r="K805" s="7" t="e">
        <f>SUMIFS([1]исходный!$I$2:$I$8445,[1]исходный!$A$2:$A$8445,Таблица13[[#This Row],[Лицевой]],[1]исходный!$C$2:$C$8445,"Отопление")</f>
        <v>#VALUE!</v>
      </c>
      <c r="L805" s="7" t="e">
        <f>Таблица13[[#This Row],[Возврат за июль]]+Таблица13[[#This Row],[возврат]]</f>
        <v>#VALUE!</v>
      </c>
      <c r="M805" s="7" t="e">
        <f>SUMIFS([2]Лист2!$H$2:$H$3988,[2]Лист2!$A$2:$A$3988,Таблица13[[#This Row],[Лицевой]])</f>
        <v>#VALUE!</v>
      </c>
    </row>
    <row r="806" spans="1:13" hidden="1" outlineLevel="2" x14ac:dyDescent="0.25">
      <c r="A806" s="16" t="s">
        <v>18</v>
      </c>
      <c r="B806" s="20">
        <v>390150.52</v>
      </c>
      <c r="C806" s="20">
        <v>2539.3000000000002</v>
      </c>
      <c r="D806" s="20">
        <v>74449</v>
      </c>
      <c r="E806" s="20">
        <v>4989.8100000000004</v>
      </c>
      <c r="F806" s="20">
        <v>31.9</v>
      </c>
      <c r="G806" s="20">
        <v>-88.54</v>
      </c>
      <c r="H806" s="20">
        <v>0</v>
      </c>
      <c r="I806" s="20">
        <v>-25.18</v>
      </c>
      <c r="J806" s="13" t="s">
        <v>635</v>
      </c>
      <c r="K806" s="7" t="e">
        <f>SUMIFS([1]исходный!$I$2:$I$8445,[1]исходный!$A$2:$A$8445,Таблица13[[#This Row],[Лицевой]],[1]исходный!$C$2:$C$8445,"Отопление")</f>
        <v>#VALUE!</v>
      </c>
      <c r="L806" s="7" t="e">
        <f>Таблица13[[#This Row],[Возврат за июль]]+Таблица13[[#This Row],[возврат]]</f>
        <v>#VALUE!</v>
      </c>
      <c r="M806" s="7" t="e">
        <f>SUMIFS([2]Лист2!$H$2:$H$3988,[2]Лист2!$A$2:$A$3988,Таблица13[[#This Row],[Лицевой]])</f>
        <v>#VALUE!</v>
      </c>
    </row>
    <row r="807" spans="1:13" hidden="1" outlineLevel="2" x14ac:dyDescent="0.25">
      <c r="A807" s="16" t="s">
        <v>18</v>
      </c>
      <c r="B807" s="20">
        <v>390150.52</v>
      </c>
      <c r="C807" s="20">
        <v>2539.3000000000002</v>
      </c>
      <c r="D807" s="20">
        <v>74451</v>
      </c>
      <c r="E807" s="20">
        <v>9385.24</v>
      </c>
      <c r="F807" s="20">
        <v>60</v>
      </c>
      <c r="G807" s="20">
        <v>-166.55</v>
      </c>
      <c r="H807" s="20">
        <v>-1450.32</v>
      </c>
      <c r="I807" s="20">
        <v>-47.37</v>
      </c>
      <c r="J807" s="13" t="s">
        <v>612</v>
      </c>
      <c r="K807" s="7" t="e">
        <f>SUMIFS([1]исходный!$I$2:$I$8445,[1]исходный!$A$2:$A$8445,Таблица13[[#This Row],[Лицевой]],[1]исходный!$C$2:$C$8445,"Отопление")</f>
        <v>#VALUE!</v>
      </c>
      <c r="L807" s="7" t="e">
        <f>Таблица13[[#This Row],[Возврат за июль]]+Таблица13[[#This Row],[возврат]]</f>
        <v>#VALUE!</v>
      </c>
      <c r="M807" s="7" t="e">
        <f>SUMIFS([2]Лист2!$H$2:$H$3988,[2]Лист2!$A$2:$A$3988,Таблица13[[#This Row],[Лицевой]])</f>
        <v>#VALUE!</v>
      </c>
    </row>
    <row r="808" spans="1:13" hidden="1" outlineLevel="2" x14ac:dyDescent="0.25">
      <c r="A808" s="16" t="s">
        <v>18</v>
      </c>
      <c r="B808" s="20">
        <v>390150.52</v>
      </c>
      <c r="C808" s="20">
        <v>2539.3000000000002</v>
      </c>
      <c r="D808" s="20">
        <v>74452</v>
      </c>
      <c r="E808" s="20">
        <v>4893.79</v>
      </c>
      <c r="F808" s="20">
        <v>31.2</v>
      </c>
      <c r="G808" s="20">
        <v>-100.07</v>
      </c>
      <c r="H808" s="20">
        <v>0</v>
      </c>
      <c r="I808" s="20">
        <v>-24.64</v>
      </c>
      <c r="J808" s="13" t="s">
        <v>600</v>
      </c>
      <c r="K808" s="7" t="e">
        <f>SUMIFS([1]исходный!$I$2:$I$8445,[1]исходный!$A$2:$A$8445,Таблица13[[#This Row],[Лицевой]],[1]исходный!$C$2:$C$8445,"Отопление")</f>
        <v>#VALUE!</v>
      </c>
      <c r="L808" s="7" t="e">
        <f>Таблица13[[#This Row],[Возврат за июль]]+Таблица13[[#This Row],[возврат]]</f>
        <v>#VALUE!</v>
      </c>
      <c r="M808" s="7" t="e">
        <f>SUMIFS([2]Лист2!$H$2:$H$3988,[2]Лист2!$A$2:$A$3988,Таблица13[[#This Row],[Лицевой]])</f>
        <v>#VALUE!</v>
      </c>
    </row>
    <row r="809" spans="1:13" hidden="1" outlineLevel="2" x14ac:dyDescent="0.25">
      <c r="A809" s="16" t="s">
        <v>18</v>
      </c>
      <c r="B809" s="20">
        <v>390150.52</v>
      </c>
      <c r="C809" s="20">
        <v>2539.3000000000002</v>
      </c>
      <c r="D809" s="20">
        <v>74453</v>
      </c>
      <c r="E809" s="20">
        <v>7414.36</v>
      </c>
      <c r="F809" s="20">
        <v>47.4</v>
      </c>
      <c r="G809" s="20">
        <v>-131.59</v>
      </c>
      <c r="H809" s="20">
        <v>0</v>
      </c>
      <c r="I809" s="20">
        <v>-37.42</v>
      </c>
      <c r="J809" s="13" t="s">
        <v>636</v>
      </c>
      <c r="K809" s="7" t="e">
        <f>SUMIFS([1]исходный!$I$2:$I$8445,[1]исходный!$A$2:$A$8445,Таблица13[[#This Row],[Лицевой]],[1]исходный!$C$2:$C$8445,"Отопление")</f>
        <v>#VALUE!</v>
      </c>
      <c r="L809" s="7" t="e">
        <f>Таблица13[[#This Row],[Возврат за июль]]+Таблица13[[#This Row],[возврат]]</f>
        <v>#VALUE!</v>
      </c>
      <c r="M809" s="7" t="e">
        <f>SUMIFS([2]Лист2!$H$2:$H$3988,[2]Лист2!$A$2:$A$3988,Таблица13[[#This Row],[Лицевой]])</f>
        <v>#VALUE!</v>
      </c>
    </row>
    <row r="810" spans="1:13" hidden="1" outlineLevel="2" x14ac:dyDescent="0.25">
      <c r="A810" s="16" t="s">
        <v>18</v>
      </c>
      <c r="B810" s="20">
        <v>390150.52</v>
      </c>
      <c r="C810" s="20">
        <v>2539.3000000000002</v>
      </c>
      <c r="D810" s="20">
        <v>74454</v>
      </c>
      <c r="E810" s="20">
        <v>9338.2900000000009</v>
      </c>
      <c r="F810" s="20">
        <v>59.7</v>
      </c>
      <c r="G810" s="20">
        <v>-165.69</v>
      </c>
      <c r="H810" s="20">
        <v>-1443.06</v>
      </c>
      <c r="I810" s="20">
        <v>-47.14</v>
      </c>
      <c r="J810" s="13" t="s">
        <v>637</v>
      </c>
      <c r="K810" s="7" t="e">
        <f>SUMIFS([1]исходный!$I$2:$I$8445,[1]исходный!$A$2:$A$8445,Таблица13[[#This Row],[Лицевой]],[1]исходный!$C$2:$C$8445,"Отопление")</f>
        <v>#VALUE!</v>
      </c>
      <c r="L810" s="7" t="e">
        <f>Таблица13[[#This Row],[Возврат за июль]]+Таблица13[[#This Row],[возврат]]</f>
        <v>#VALUE!</v>
      </c>
      <c r="M810" s="7" t="e">
        <f>SUMIFS([2]Лист2!$H$2:$H$3988,[2]Лист2!$A$2:$A$3988,Таблица13[[#This Row],[Лицевой]])</f>
        <v>#VALUE!</v>
      </c>
    </row>
    <row r="811" spans="1:13" hidden="1" outlineLevel="2" x14ac:dyDescent="0.25">
      <c r="A811" s="16" t="s">
        <v>18</v>
      </c>
      <c r="B811" s="20">
        <v>390150.52</v>
      </c>
      <c r="C811" s="20">
        <v>2539.3000000000002</v>
      </c>
      <c r="D811" s="20">
        <v>74455</v>
      </c>
      <c r="E811" s="20">
        <v>4802.13</v>
      </c>
      <c r="F811" s="20">
        <v>30.7</v>
      </c>
      <c r="G811" s="20">
        <v>-85.23</v>
      </c>
      <c r="H811" s="20">
        <v>-742.08</v>
      </c>
      <c r="I811" s="20">
        <v>-24.24</v>
      </c>
      <c r="J811" s="13" t="s">
        <v>638</v>
      </c>
      <c r="K811" s="7" t="e">
        <f>SUMIFS([1]исходный!$I$2:$I$8445,[1]исходный!$A$2:$A$8445,Таблица13[[#This Row],[Лицевой]],[1]исходный!$C$2:$C$8445,"Отопление")</f>
        <v>#VALUE!</v>
      </c>
      <c r="L811" s="7" t="e">
        <f>Таблица13[[#This Row],[Возврат за июль]]+Таблица13[[#This Row],[возврат]]</f>
        <v>#VALUE!</v>
      </c>
      <c r="M811" s="7" t="e">
        <f>SUMIFS([2]Лист2!$H$2:$H$3988,[2]Лист2!$A$2:$A$3988,Таблица13[[#This Row],[Лицевой]])</f>
        <v>#VALUE!</v>
      </c>
    </row>
    <row r="812" spans="1:13" hidden="1" outlineLevel="2" x14ac:dyDescent="0.25">
      <c r="A812" s="16" t="s">
        <v>18</v>
      </c>
      <c r="B812" s="20">
        <v>390150.52</v>
      </c>
      <c r="C812" s="20">
        <v>2539.3000000000002</v>
      </c>
      <c r="D812" s="20">
        <v>74456</v>
      </c>
      <c r="E812" s="20">
        <v>7383.08</v>
      </c>
      <c r="F812" s="20">
        <v>47.2</v>
      </c>
      <c r="G812" s="20">
        <v>-131.04</v>
      </c>
      <c r="H812" s="20">
        <v>-1140.92</v>
      </c>
      <c r="I812" s="20">
        <v>-37.270000000000003</v>
      </c>
      <c r="J812" s="13" t="s">
        <v>639</v>
      </c>
      <c r="K812" s="7" t="e">
        <f>SUMIFS([1]исходный!$I$2:$I$8445,[1]исходный!$A$2:$A$8445,Таблица13[[#This Row],[Лицевой]],[1]исходный!$C$2:$C$8445,"Отопление")</f>
        <v>#VALUE!</v>
      </c>
      <c r="L812" s="7" t="e">
        <f>Таблица13[[#This Row],[Возврат за июль]]+Таблица13[[#This Row],[возврат]]</f>
        <v>#VALUE!</v>
      </c>
      <c r="M812" s="7" t="e">
        <f>SUMIFS([2]Лист2!$H$2:$H$3988,[2]Лист2!$A$2:$A$3988,Таблица13[[#This Row],[Лицевой]])</f>
        <v>#VALUE!</v>
      </c>
    </row>
    <row r="813" spans="1:13" hidden="1" outlineLevel="2" x14ac:dyDescent="0.25">
      <c r="A813" s="16" t="s">
        <v>18</v>
      </c>
      <c r="B813" s="20">
        <v>390150.52</v>
      </c>
      <c r="C813" s="20">
        <v>2539.3000000000002</v>
      </c>
      <c r="D813" s="20">
        <v>74457</v>
      </c>
      <c r="E813" s="20">
        <v>9385.24</v>
      </c>
      <c r="F813" s="20">
        <v>60</v>
      </c>
      <c r="G813" s="20">
        <v>-166.55</v>
      </c>
      <c r="H813" s="20">
        <v>-1450.32</v>
      </c>
      <c r="I813" s="20">
        <v>-47.37</v>
      </c>
      <c r="J813" s="13" t="s">
        <v>612</v>
      </c>
      <c r="K813" s="7" t="e">
        <f>SUMIFS([1]исходный!$I$2:$I$8445,[1]исходный!$A$2:$A$8445,Таблица13[[#This Row],[Лицевой]],[1]исходный!$C$2:$C$8445,"Отопление")</f>
        <v>#VALUE!</v>
      </c>
      <c r="L813" s="7" t="e">
        <f>Таблица13[[#This Row],[Возврат за июль]]+Таблица13[[#This Row],[возврат]]</f>
        <v>#VALUE!</v>
      </c>
      <c r="M813" s="7" t="e">
        <f>SUMIFS([2]Лист2!$H$2:$H$3988,[2]Лист2!$A$2:$A$3988,Таблица13[[#This Row],[Лицевой]])</f>
        <v>#VALUE!</v>
      </c>
    </row>
    <row r="814" spans="1:13" hidden="1" outlineLevel="2" x14ac:dyDescent="0.25">
      <c r="A814" s="16" t="s">
        <v>18</v>
      </c>
      <c r="B814" s="20">
        <v>390150.52</v>
      </c>
      <c r="C814" s="20">
        <v>2539.3000000000002</v>
      </c>
      <c r="D814" s="20">
        <v>74458</v>
      </c>
      <c r="E814" s="20">
        <v>4770.8599999999997</v>
      </c>
      <c r="F814" s="20">
        <v>30.5</v>
      </c>
      <c r="G814" s="20">
        <v>-84.69</v>
      </c>
      <c r="H814" s="20">
        <v>0</v>
      </c>
      <c r="I814" s="20">
        <v>-24.09</v>
      </c>
      <c r="J814" s="13" t="s">
        <v>640</v>
      </c>
      <c r="K814" s="7" t="e">
        <f>SUMIFS([1]исходный!$I$2:$I$8445,[1]исходный!$A$2:$A$8445,Таблица13[[#This Row],[Лицевой]],[1]исходный!$C$2:$C$8445,"Отопление")</f>
        <v>#VALUE!</v>
      </c>
      <c r="L814" s="7" t="e">
        <f>Таблица13[[#This Row],[Возврат за июль]]+Таблица13[[#This Row],[возврат]]</f>
        <v>#VALUE!</v>
      </c>
      <c r="M814" s="7" t="e">
        <f>SUMIFS([2]Лист2!$H$2:$H$3988,[2]Лист2!$A$2:$A$3988,Таблица13[[#This Row],[Лицевой]])</f>
        <v>#VALUE!</v>
      </c>
    </row>
    <row r="815" spans="1:13" hidden="1" outlineLevel="2" x14ac:dyDescent="0.25">
      <c r="A815" s="16" t="s">
        <v>18</v>
      </c>
      <c r="B815" s="20">
        <v>390150.52</v>
      </c>
      <c r="C815" s="20">
        <v>2539.3000000000002</v>
      </c>
      <c r="D815" s="20">
        <v>74459</v>
      </c>
      <c r="E815" s="20">
        <v>7367.39</v>
      </c>
      <c r="F815" s="20">
        <v>47.1</v>
      </c>
      <c r="G815" s="20">
        <v>-130.71</v>
      </c>
      <c r="H815" s="20">
        <v>-1138.5</v>
      </c>
      <c r="I815" s="20">
        <v>-37.19</v>
      </c>
      <c r="J815" s="13" t="s">
        <v>641</v>
      </c>
      <c r="K815" s="7" t="e">
        <f>SUMIFS([1]исходный!$I$2:$I$8445,[1]исходный!$A$2:$A$8445,Таблица13[[#This Row],[Лицевой]],[1]исходный!$C$2:$C$8445,"Отопление")</f>
        <v>#VALUE!</v>
      </c>
      <c r="L815" s="7" t="e">
        <f>Таблица13[[#This Row],[Возврат за июль]]+Таблица13[[#This Row],[возврат]]</f>
        <v>#VALUE!</v>
      </c>
      <c r="M815" s="7" t="e">
        <f>SUMIFS([2]Лист2!$H$2:$H$3988,[2]Лист2!$A$2:$A$3988,Таблица13[[#This Row],[Лицевой]])</f>
        <v>#VALUE!</v>
      </c>
    </row>
    <row r="816" spans="1:13" s="3" customFormat="1" outlineLevel="1" collapsed="1" x14ac:dyDescent="0.25">
      <c r="A816" s="16" t="s">
        <v>18</v>
      </c>
      <c r="B816" s="20">
        <f>B815</f>
        <v>390150.52</v>
      </c>
      <c r="C816" s="20">
        <f>C815</f>
        <v>2539.3000000000002</v>
      </c>
      <c r="D816" s="20"/>
      <c r="E816" s="20">
        <f>SUM(E760:E815)</f>
        <v>396883.86999999982</v>
      </c>
      <c r="F816" s="20">
        <f t="shared" ref="F816:I816" si="10">SUM(F760:F815)</f>
        <v>2539.2999999999988</v>
      </c>
      <c r="G816" s="20">
        <f t="shared" si="10"/>
        <v>-6733.3600000000006</v>
      </c>
      <c r="H816" s="20">
        <f t="shared" si="10"/>
        <v>-31701.559999999998</v>
      </c>
      <c r="I816" s="20">
        <f t="shared" si="10"/>
        <v>-2004.97</v>
      </c>
      <c r="J816" s="13"/>
      <c r="K816" s="7" t="e">
        <f>SUMIFS([1]исходный!$I$2:$I$8445,[1]исходный!$A$2:$A$8445,Таблица13[[#This Row],[Лицевой]],[1]исходный!$C$2:$C$8445,"Отопление")</f>
        <v>#VALUE!</v>
      </c>
      <c r="L816" s="7" t="e">
        <f>Таблица13[[#This Row],[Возврат за июль]]+Таблица13[[#This Row],[возврат]]</f>
        <v>#VALUE!</v>
      </c>
      <c r="M816" s="7" t="e">
        <f>SUMIFS([2]Лист2!$H$2:$H$3988,[2]Лист2!$A$2:$A$3988,Таблица13[[#This Row],[Лицевой]])</f>
        <v>#VALUE!</v>
      </c>
    </row>
    <row r="817" spans="1:13" hidden="1" outlineLevel="2" x14ac:dyDescent="0.25">
      <c r="A817" s="16" t="s">
        <v>19</v>
      </c>
      <c r="B817" s="20">
        <v>517381.51</v>
      </c>
      <c r="C817" s="20">
        <v>3775.2</v>
      </c>
      <c r="D817" s="20">
        <v>71319</v>
      </c>
      <c r="E817" s="20">
        <v>6096.15</v>
      </c>
      <c r="F817" s="20">
        <v>49.1</v>
      </c>
      <c r="G817" s="20">
        <v>632.88</v>
      </c>
      <c r="H817" s="20">
        <v>0</v>
      </c>
      <c r="I817" s="20">
        <v>-30.19</v>
      </c>
      <c r="J817" s="13" t="s">
        <v>642</v>
      </c>
      <c r="K817" s="7" t="e">
        <f>SUMIFS([1]исходный!$I$2:$I$8445,[1]исходный!$A$2:$A$8445,Таблица13[[#This Row],[Лицевой]],[1]исходный!$C$2:$C$8445,"Отопление")</f>
        <v>#VALUE!</v>
      </c>
      <c r="L817" s="7" t="e">
        <f>Таблица13[[#This Row],[Возврат за июль]]+Таблица13[[#This Row],[возврат]]</f>
        <v>#VALUE!</v>
      </c>
      <c r="M817" s="7" t="e">
        <f>SUMIFS([2]Лист2!$H$2:$H$3988,[2]Лист2!$A$2:$A$3988,Таблица13[[#This Row],[Лицевой]])</f>
        <v>#VALUE!</v>
      </c>
    </row>
    <row r="818" spans="1:13" hidden="1" outlineLevel="2" x14ac:dyDescent="0.25">
      <c r="A818" s="16" t="s">
        <v>19</v>
      </c>
      <c r="B818" s="20">
        <v>517381.51</v>
      </c>
      <c r="C818" s="20">
        <v>3775.2</v>
      </c>
      <c r="D818" s="20">
        <v>71320</v>
      </c>
      <c r="E818" s="20">
        <v>4469.7</v>
      </c>
      <c r="F818" s="20">
        <v>36</v>
      </c>
      <c r="G818" s="20">
        <v>464.01</v>
      </c>
      <c r="H818" s="20">
        <v>0</v>
      </c>
      <c r="I818" s="20">
        <v>-22.13</v>
      </c>
      <c r="J818" s="13" t="s">
        <v>643</v>
      </c>
      <c r="K818" s="7" t="e">
        <f>SUMIFS([1]исходный!$I$2:$I$8445,[1]исходный!$A$2:$A$8445,Таблица13[[#This Row],[Лицевой]],[1]исходный!$C$2:$C$8445,"Отопление")</f>
        <v>#VALUE!</v>
      </c>
      <c r="L818" s="7" t="e">
        <f>Таблица13[[#This Row],[Возврат за июль]]+Таблица13[[#This Row],[возврат]]</f>
        <v>#VALUE!</v>
      </c>
      <c r="M818" s="7" t="e">
        <f>SUMIFS([2]Лист2!$H$2:$H$3988,[2]Лист2!$A$2:$A$3988,Таблица13[[#This Row],[Лицевой]])</f>
        <v>#VALUE!</v>
      </c>
    </row>
    <row r="819" spans="1:13" hidden="1" outlineLevel="2" x14ac:dyDescent="0.25">
      <c r="A819" s="16" t="s">
        <v>19</v>
      </c>
      <c r="B819" s="20">
        <v>517381.51</v>
      </c>
      <c r="C819" s="20">
        <v>3775.2</v>
      </c>
      <c r="D819" s="20">
        <v>71321</v>
      </c>
      <c r="E819" s="20">
        <v>4792.5200000000004</v>
      </c>
      <c r="F819" s="20">
        <v>38.6</v>
      </c>
      <c r="G819" s="20">
        <v>497.51</v>
      </c>
      <c r="H819" s="20">
        <v>-726.49</v>
      </c>
      <c r="I819" s="20">
        <v>-23.73</v>
      </c>
      <c r="J819" s="13" t="s">
        <v>644</v>
      </c>
      <c r="K819" s="7" t="e">
        <f>SUMIFS([1]исходный!$I$2:$I$8445,[1]исходный!$A$2:$A$8445,Таблица13[[#This Row],[Лицевой]],[1]исходный!$C$2:$C$8445,"Отопление")</f>
        <v>#VALUE!</v>
      </c>
      <c r="L819" s="7" t="e">
        <f>Таблица13[[#This Row],[Возврат за июль]]+Таблица13[[#This Row],[возврат]]</f>
        <v>#VALUE!</v>
      </c>
      <c r="M819" s="7" t="e">
        <f>SUMIFS([2]Лист2!$H$2:$H$3988,[2]Лист2!$A$2:$A$3988,Таблица13[[#This Row],[Лицевой]])</f>
        <v>#VALUE!</v>
      </c>
    </row>
    <row r="820" spans="1:13" hidden="1" outlineLevel="2" x14ac:dyDescent="0.25">
      <c r="A820" s="16" t="s">
        <v>19</v>
      </c>
      <c r="B820" s="20">
        <v>517381.51</v>
      </c>
      <c r="C820" s="20">
        <v>3775.2</v>
      </c>
      <c r="D820" s="20">
        <v>71322</v>
      </c>
      <c r="E820" s="20">
        <v>6034.07</v>
      </c>
      <c r="F820" s="20">
        <v>48.6</v>
      </c>
      <c r="G820" s="20">
        <v>626.44000000000005</v>
      </c>
      <c r="H820" s="20">
        <v>0</v>
      </c>
      <c r="I820" s="20">
        <v>-29.88</v>
      </c>
      <c r="J820" s="13" t="s">
        <v>645</v>
      </c>
      <c r="K820" s="7" t="e">
        <f>SUMIFS([1]исходный!$I$2:$I$8445,[1]исходный!$A$2:$A$8445,Таблица13[[#This Row],[Лицевой]],[1]исходный!$C$2:$C$8445,"Отопление")</f>
        <v>#VALUE!</v>
      </c>
      <c r="L820" s="7" t="e">
        <f>Таблица13[[#This Row],[Возврат за июль]]+Таблица13[[#This Row],[возврат]]</f>
        <v>#VALUE!</v>
      </c>
      <c r="M820" s="7" t="e">
        <f>SUMIFS([2]Лист2!$H$2:$H$3988,[2]Лист2!$A$2:$A$3988,Таблица13[[#This Row],[Лицевой]])</f>
        <v>#VALUE!</v>
      </c>
    </row>
    <row r="821" spans="1:13" hidden="1" outlineLevel="2" x14ac:dyDescent="0.25">
      <c r="A821" s="16" t="s">
        <v>19</v>
      </c>
      <c r="B821" s="20">
        <v>517381.51</v>
      </c>
      <c r="C821" s="20">
        <v>3775.2</v>
      </c>
      <c r="D821" s="20">
        <v>71323</v>
      </c>
      <c r="E821" s="20">
        <v>4072.38</v>
      </c>
      <c r="F821" s="20">
        <v>32.799999999999997</v>
      </c>
      <c r="G821" s="20">
        <v>422.78</v>
      </c>
      <c r="H821" s="20">
        <v>0</v>
      </c>
      <c r="I821" s="20">
        <v>-20.170000000000002</v>
      </c>
      <c r="J821" s="13" t="s">
        <v>646</v>
      </c>
      <c r="K821" s="7" t="e">
        <f>SUMIFS([1]исходный!$I$2:$I$8445,[1]исходный!$A$2:$A$8445,Таблица13[[#This Row],[Лицевой]],[1]исходный!$C$2:$C$8445,"Отопление")</f>
        <v>#VALUE!</v>
      </c>
      <c r="L821" s="7" t="e">
        <f>Таблица13[[#This Row],[Возврат за июль]]+Таблица13[[#This Row],[возврат]]</f>
        <v>#VALUE!</v>
      </c>
      <c r="M821" s="7" t="e">
        <f>SUMIFS([2]Лист2!$H$2:$H$3988,[2]Лист2!$A$2:$A$3988,Таблица13[[#This Row],[Лицевой]])</f>
        <v>#VALUE!</v>
      </c>
    </row>
    <row r="822" spans="1:13" hidden="1" outlineLevel="2" x14ac:dyDescent="0.25">
      <c r="A822" s="16" t="s">
        <v>19</v>
      </c>
      <c r="B822" s="20">
        <v>517381.51</v>
      </c>
      <c r="C822" s="20">
        <v>3775.2</v>
      </c>
      <c r="D822" s="20">
        <v>71324</v>
      </c>
      <c r="E822" s="20">
        <v>6121</v>
      </c>
      <c r="F822" s="20">
        <v>49.3</v>
      </c>
      <c r="G822" s="20">
        <v>635.44000000000005</v>
      </c>
      <c r="H822" s="20">
        <v>0</v>
      </c>
      <c r="I822" s="20">
        <v>-30.31</v>
      </c>
      <c r="J822" s="13" t="s">
        <v>647</v>
      </c>
      <c r="K822" s="7" t="e">
        <f>SUMIFS([1]исходный!$I$2:$I$8445,[1]исходный!$A$2:$A$8445,Таблица13[[#This Row],[Лицевой]],[1]исходный!$C$2:$C$8445,"Отопление")</f>
        <v>#VALUE!</v>
      </c>
      <c r="L822" s="7" t="e">
        <f>Таблица13[[#This Row],[Возврат за июль]]+Таблица13[[#This Row],[возврат]]</f>
        <v>#VALUE!</v>
      </c>
      <c r="M822" s="7" t="e">
        <f>SUMIFS([2]Лист2!$H$2:$H$3988,[2]Лист2!$A$2:$A$3988,Таблица13[[#This Row],[Лицевой]])</f>
        <v>#VALUE!</v>
      </c>
    </row>
    <row r="823" spans="1:13" hidden="1" outlineLevel="2" x14ac:dyDescent="0.25">
      <c r="A823" s="16" t="s">
        <v>19</v>
      </c>
      <c r="B823" s="20">
        <v>517381.51</v>
      </c>
      <c r="C823" s="20">
        <v>3775.2</v>
      </c>
      <c r="D823" s="20">
        <v>71325</v>
      </c>
      <c r="E823" s="20">
        <v>6145.85</v>
      </c>
      <c r="F823" s="20">
        <v>49.5</v>
      </c>
      <c r="G823" s="20">
        <v>638</v>
      </c>
      <c r="H823" s="20">
        <v>0</v>
      </c>
      <c r="I823" s="20">
        <v>-30.43</v>
      </c>
      <c r="J823" s="13" t="s">
        <v>648</v>
      </c>
      <c r="K823" s="7" t="e">
        <f>SUMIFS([1]исходный!$I$2:$I$8445,[1]исходный!$A$2:$A$8445,Таблица13[[#This Row],[Лицевой]],[1]исходный!$C$2:$C$8445,"Отопление")</f>
        <v>#VALUE!</v>
      </c>
      <c r="L823" s="7" t="e">
        <f>Таблица13[[#This Row],[Возврат за июль]]+Таблица13[[#This Row],[возврат]]</f>
        <v>#VALUE!</v>
      </c>
      <c r="M823" s="7" t="e">
        <f>SUMIFS([2]Лист2!$H$2:$H$3988,[2]Лист2!$A$2:$A$3988,Таблица13[[#This Row],[Лицевой]])</f>
        <v>#VALUE!</v>
      </c>
    </row>
    <row r="824" spans="1:13" hidden="1" outlineLevel="2" x14ac:dyDescent="0.25">
      <c r="A824" s="16" t="s">
        <v>19</v>
      </c>
      <c r="B824" s="20">
        <v>517381.51</v>
      </c>
      <c r="C824" s="20">
        <v>3775.2</v>
      </c>
      <c r="D824" s="20">
        <v>71326</v>
      </c>
      <c r="E824" s="20">
        <v>4072.38</v>
      </c>
      <c r="F824" s="20">
        <v>32.799999999999997</v>
      </c>
      <c r="G824" s="20">
        <v>422.78</v>
      </c>
      <c r="H824" s="20">
        <v>-617.33000000000004</v>
      </c>
      <c r="I824" s="20">
        <v>-20.170000000000002</v>
      </c>
      <c r="J824" s="13" t="s">
        <v>646</v>
      </c>
      <c r="K824" s="7" t="e">
        <f>SUMIFS([1]исходный!$I$2:$I$8445,[1]исходный!$A$2:$A$8445,Таблица13[[#This Row],[Лицевой]],[1]исходный!$C$2:$C$8445,"Отопление")</f>
        <v>#VALUE!</v>
      </c>
      <c r="L824" s="7" t="e">
        <f>Таблица13[[#This Row],[Возврат за июль]]+Таблица13[[#This Row],[возврат]]</f>
        <v>#VALUE!</v>
      </c>
      <c r="M824" s="7" t="e">
        <f>SUMIFS([2]Лист2!$H$2:$H$3988,[2]Лист2!$A$2:$A$3988,Таблица13[[#This Row],[Лицевой]])</f>
        <v>#VALUE!</v>
      </c>
    </row>
    <row r="825" spans="1:13" hidden="1" outlineLevel="2" x14ac:dyDescent="0.25">
      <c r="A825" s="16" t="s">
        <v>19</v>
      </c>
      <c r="B825" s="20">
        <v>517381.51</v>
      </c>
      <c r="C825" s="20">
        <v>3775.2</v>
      </c>
      <c r="D825" s="20">
        <v>71327</v>
      </c>
      <c r="E825" s="20">
        <v>6133.4</v>
      </c>
      <c r="F825" s="20">
        <v>49.4</v>
      </c>
      <c r="G825" s="20">
        <v>636.74</v>
      </c>
      <c r="H825" s="20">
        <v>-929.75</v>
      </c>
      <c r="I825" s="20">
        <v>-30.37</v>
      </c>
      <c r="J825" s="13" t="s">
        <v>649</v>
      </c>
      <c r="K825" s="7" t="e">
        <f>SUMIFS([1]исходный!$I$2:$I$8445,[1]исходный!$A$2:$A$8445,Таблица13[[#This Row],[Лицевой]],[1]исходный!$C$2:$C$8445,"Отопление")</f>
        <v>#VALUE!</v>
      </c>
      <c r="L825" s="7" t="e">
        <f>Таблица13[[#This Row],[Возврат за июль]]+Таблица13[[#This Row],[возврат]]</f>
        <v>#VALUE!</v>
      </c>
      <c r="M825" s="7" t="e">
        <f>SUMIFS([2]Лист2!$H$2:$H$3988,[2]Лист2!$A$2:$A$3988,Таблица13[[#This Row],[Лицевой]])</f>
        <v>#VALUE!</v>
      </c>
    </row>
    <row r="826" spans="1:13" hidden="1" outlineLevel="2" x14ac:dyDescent="0.25">
      <c r="A826" s="16" t="s">
        <v>19</v>
      </c>
      <c r="B826" s="20">
        <v>517381.51</v>
      </c>
      <c r="C826" s="20">
        <v>3775.2</v>
      </c>
      <c r="D826" s="20">
        <v>71328</v>
      </c>
      <c r="E826" s="20">
        <v>6170.64</v>
      </c>
      <c r="F826" s="20">
        <v>49.7</v>
      </c>
      <c r="G826" s="20">
        <v>640.62</v>
      </c>
      <c r="H826" s="20">
        <v>0</v>
      </c>
      <c r="I826" s="20">
        <v>-30.55</v>
      </c>
      <c r="J826" s="13" t="s">
        <v>650</v>
      </c>
      <c r="K826" s="7" t="e">
        <f>SUMIFS([1]исходный!$I$2:$I$8445,[1]исходный!$A$2:$A$8445,Таблица13[[#This Row],[Лицевой]],[1]исходный!$C$2:$C$8445,"Отопление")</f>
        <v>#VALUE!</v>
      </c>
      <c r="L826" s="7" t="e">
        <f>Таблица13[[#This Row],[Возврат за июль]]+Таблица13[[#This Row],[возврат]]</f>
        <v>#VALUE!</v>
      </c>
      <c r="M826" s="7" t="e">
        <f>SUMIFS([2]Лист2!$H$2:$H$3988,[2]Лист2!$A$2:$A$3988,Таблица13[[#This Row],[Лицевой]])</f>
        <v>#VALUE!</v>
      </c>
    </row>
    <row r="827" spans="1:13" hidden="1" outlineLevel="2" x14ac:dyDescent="0.25">
      <c r="A827" s="16" t="s">
        <v>19</v>
      </c>
      <c r="B827" s="20">
        <v>517381.51</v>
      </c>
      <c r="C827" s="20">
        <v>3775.2</v>
      </c>
      <c r="D827" s="20">
        <v>71329</v>
      </c>
      <c r="E827" s="20">
        <v>4159.32</v>
      </c>
      <c r="F827" s="20">
        <v>33.5</v>
      </c>
      <c r="G827" s="20">
        <v>431.77</v>
      </c>
      <c r="H827" s="20">
        <v>0</v>
      </c>
      <c r="I827" s="20">
        <v>-20.6</v>
      </c>
      <c r="J827" s="13" t="s">
        <v>651</v>
      </c>
      <c r="K827" s="7" t="e">
        <f>SUMIFS([1]исходный!$I$2:$I$8445,[1]исходный!$A$2:$A$8445,Таблица13[[#This Row],[Лицевой]],[1]исходный!$C$2:$C$8445,"Отопление")</f>
        <v>#VALUE!</v>
      </c>
      <c r="L827" s="7" t="e">
        <f>Таблица13[[#This Row],[Возврат за июль]]+Таблица13[[#This Row],[возврат]]</f>
        <v>#VALUE!</v>
      </c>
      <c r="M827" s="7" t="e">
        <f>SUMIFS([2]Лист2!$H$2:$H$3988,[2]Лист2!$A$2:$A$3988,Таблица13[[#This Row],[Лицевой]])</f>
        <v>#VALUE!</v>
      </c>
    </row>
    <row r="828" spans="1:13" hidden="1" outlineLevel="2" x14ac:dyDescent="0.25">
      <c r="A828" s="16" t="s">
        <v>19</v>
      </c>
      <c r="B828" s="20">
        <v>517381.51</v>
      </c>
      <c r="C828" s="20">
        <v>3775.2</v>
      </c>
      <c r="D828" s="20">
        <v>71330</v>
      </c>
      <c r="E828" s="20">
        <v>6009.23</v>
      </c>
      <c r="F828" s="20">
        <v>48.4</v>
      </c>
      <c r="G828" s="20">
        <v>623.87</v>
      </c>
      <c r="H828" s="20">
        <v>0</v>
      </c>
      <c r="I828" s="20">
        <v>-29.75</v>
      </c>
      <c r="J828" s="13" t="s">
        <v>652</v>
      </c>
      <c r="K828" s="7" t="e">
        <f>SUMIFS([1]исходный!$I$2:$I$8445,[1]исходный!$A$2:$A$8445,Таблица13[[#This Row],[Лицевой]],[1]исходный!$C$2:$C$8445,"Отопление")</f>
        <v>#VALUE!</v>
      </c>
      <c r="L828" s="7" t="e">
        <f>Таблица13[[#This Row],[Возврат за июль]]+Таблица13[[#This Row],[возврат]]</f>
        <v>#VALUE!</v>
      </c>
      <c r="M828" s="7" t="e">
        <f>SUMIFS([2]Лист2!$H$2:$H$3988,[2]Лист2!$A$2:$A$3988,Таблица13[[#This Row],[Лицевой]])</f>
        <v>#VALUE!</v>
      </c>
    </row>
    <row r="829" spans="1:13" hidden="1" outlineLevel="2" x14ac:dyDescent="0.25">
      <c r="A829" s="16" t="s">
        <v>19</v>
      </c>
      <c r="B829" s="20">
        <v>517381.51</v>
      </c>
      <c r="C829" s="20">
        <v>3775.2</v>
      </c>
      <c r="D829" s="20">
        <v>71331</v>
      </c>
      <c r="E829" s="20">
        <v>6108.55</v>
      </c>
      <c r="F829" s="20">
        <v>49.2</v>
      </c>
      <c r="G829" s="20">
        <v>634.17999999999995</v>
      </c>
      <c r="H829" s="20">
        <v>-925.99</v>
      </c>
      <c r="I829" s="20">
        <v>-30.25</v>
      </c>
      <c r="J829" s="13" t="s">
        <v>653</v>
      </c>
      <c r="K829" s="7" t="e">
        <f>SUMIFS([1]исходный!$I$2:$I$8445,[1]исходный!$A$2:$A$8445,Таблица13[[#This Row],[Лицевой]],[1]исходный!$C$2:$C$8445,"Отопление")</f>
        <v>#VALUE!</v>
      </c>
      <c r="L829" s="7" t="e">
        <f>Таблица13[[#This Row],[Возврат за июль]]+Таблица13[[#This Row],[возврат]]</f>
        <v>#VALUE!</v>
      </c>
      <c r="M829" s="7" t="e">
        <f>SUMIFS([2]Лист2!$H$2:$H$3988,[2]Лист2!$A$2:$A$3988,Таблица13[[#This Row],[Лицевой]])</f>
        <v>#VALUE!</v>
      </c>
    </row>
    <row r="830" spans="1:13" hidden="1" outlineLevel="2" x14ac:dyDescent="0.25">
      <c r="A830" s="16" t="s">
        <v>19</v>
      </c>
      <c r="B830" s="20">
        <v>517381.51</v>
      </c>
      <c r="C830" s="20">
        <v>3775.2</v>
      </c>
      <c r="D830" s="20">
        <v>71332</v>
      </c>
      <c r="E830" s="20">
        <v>4122.0200000000004</v>
      </c>
      <c r="F830" s="20">
        <v>33.200000000000003</v>
      </c>
      <c r="G830" s="20">
        <v>427.96</v>
      </c>
      <c r="H830" s="20">
        <v>0</v>
      </c>
      <c r="I830" s="20">
        <v>-20.41</v>
      </c>
      <c r="J830" s="13" t="s">
        <v>654</v>
      </c>
      <c r="K830" s="7" t="e">
        <f>SUMIFS([1]исходный!$I$2:$I$8445,[1]исходный!$A$2:$A$8445,Таблица13[[#This Row],[Лицевой]],[1]исходный!$C$2:$C$8445,"Отопление")</f>
        <v>#VALUE!</v>
      </c>
      <c r="L830" s="7" t="e">
        <f>Таблица13[[#This Row],[Возврат за июль]]+Таблица13[[#This Row],[возврат]]</f>
        <v>#VALUE!</v>
      </c>
      <c r="M830" s="7" t="e">
        <f>SUMIFS([2]Лист2!$H$2:$H$3988,[2]Лист2!$A$2:$A$3988,Таблица13[[#This Row],[Лицевой]])</f>
        <v>#VALUE!</v>
      </c>
    </row>
    <row r="831" spans="1:13" hidden="1" outlineLevel="2" x14ac:dyDescent="0.25">
      <c r="A831" s="16" t="s">
        <v>19</v>
      </c>
      <c r="B831" s="20">
        <v>517381.51</v>
      </c>
      <c r="C831" s="20">
        <v>3775.2</v>
      </c>
      <c r="D831" s="20">
        <v>71333</v>
      </c>
      <c r="E831" s="20">
        <v>6046.52</v>
      </c>
      <c r="F831" s="20">
        <v>48.7</v>
      </c>
      <c r="G831" s="20">
        <v>627.69000000000005</v>
      </c>
      <c r="H831" s="20">
        <v>-916.58</v>
      </c>
      <c r="I831" s="20">
        <v>-29.94</v>
      </c>
      <c r="J831" s="13" t="s">
        <v>655</v>
      </c>
      <c r="K831" s="7" t="e">
        <f>SUMIFS([1]исходный!$I$2:$I$8445,[1]исходный!$A$2:$A$8445,Таблица13[[#This Row],[Лицевой]],[1]исходный!$C$2:$C$8445,"Отопление")</f>
        <v>#VALUE!</v>
      </c>
      <c r="L831" s="7" t="e">
        <f>Таблица13[[#This Row],[Возврат за июль]]+Таблица13[[#This Row],[возврат]]</f>
        <v>#VALUE!</v>
      </c>
      <c r="M831" s="7" t="e">
        <f>SUMIFS([2]Лист2!$H$2:$H$3988,[2]Лист2!$A$2:$A$3988,Таблица13[[#This Row],[Лицевой]])</f>
        <v>#VALUE!</v>
      </c>
    </row>
    <row r="832" spans="1:13" hidden="1" outlineLevel="2" x14ac:dyDescent="0.25">
      <c r="A832" s="16" t="s">
        <v>19</v>
      </c>
      <c r="B832" s="20">
        <v>517381.51</v>
      </c>
      <c r="C832" s="20">
        <v>3775.2</v>
      </c>
      <c r="D832" s="20">
        <v>71334</v>
      </c>
      <c r="E832" s="20">
        <v>5996.84</v>
      </c>
      <c r="F832" s="20">
        <v>48.3</v>
      </c>
      <c r="G832" s="20">
        <v>622.54999999999995</v>
      </c>
      <c r="H832" s="20">
        <v>-909.05</v>
      </c>
      <c r="I832" s="20">
        <v>-29.69</v>
      </c>
      <c r="J832" s="13" t="s">
        <v>656</v>
      </c>
      <c r="K832" s="7" t="e">
        <f>SUMIFS([1]исходный!$I$2:$I$8445,[1]исходный!$A$2:$A$8445,Таблица13[[#This Row],[Лицевой]],[1]исходный!$C$2:$C$8445,"Отопление")</f>
        <v>#VALUE!</v>
      </c>
      <c r="L832" s="7" t="e">
        <f>Таблица13[[#This Row],[Возврат за июль]]+Таблица13[[#This Row],[возврат]]</f>
        <v>#VALUE!</v>
      </c>
      <c r="M832" s="7" t="e">
        <f>SUMIFS([2]Лист2!$H$2:$H$3988,[2]Лист2!$A$2:$A$3988,Таблица13[[#This Row],[Лицевой]])</f>
        <v>#VALUE!</v>
      </c>
    </row>
    <row r="833" spans="1:13" hidden="1" outlineLevel="2" x14ac:dyDescent="0.25">
      <c r="A833" s="16" t="s">
        <v>19</v>
      </c>
      <c r="B833" s="20">
        <v>517381.51</v>
      </c>
      <c r="C833" s="20">
        <v>3775.2</v>
      </c>
      <c r="D833" s="20">
        <v>71335</v>
      </c>
      <c r="E833" s="20">
        <v>8244.1</v>
      </c>
      <c r="F833" s="20">
        <v>66.400000000000006</v>
      </c>
      <c r="G833" s="20">
        <v>855.85</v>
      </c>
      <c r="H833" s="20">
        <v>-1249.71</v>
      </c>
      <c r="I833" s="20">
        <v>-40.82</v>
      </c>
      <c r="J833" s="13" t="s">
        <v>657</v>
      </c>
      <c r="K833" s="7" t="e">
        <f>SUMIFS([1]исходный!$I$2:$I$8445,[1]исходный!$A$2:$A$8445,Таблица13[[#This Row],[Лицевой]],[1]исходный!$C$2:$C$8445,"Отопление")</f>
        <v>#VALUE!</v>
      </c>
      <c r="L833" s="7" t="e">
        <f>Таблица13[[#This Row],[Возврат за июль]]+Таблица13[[#This Row],[возврат]]</f>
        <v>#VALUE!</v>
      </c>
      <c r="M833" s="7" t="e">
        <f>SUMIFS([2]Лист2!$H$2:$H$3988,[2]Лист2!$A$2:$A$3988,Таблица13[[#This Row],[Лицевой]])</f>
        <v>#VALUE!</v>
      </c>
    </row>
    <row r="834" spans="1:13" hidden="1" outlineLevel="2" x14ac:dyDescent="0.25">
      <c r="A834" s="16" t="s">
        <v>19</v>
      </c>
      <c r="B834" s="20">
        <v>517381.51</v>
      </c>
      <c r="C834" s="20">
        <v>3775.2</v>
      </c>
      <c r="D834" s="20">
        <v>71336</v>
      </c>
      <c r="E834" s="20">
        <v>6282.42</v>
      </c>
      <c r="F834" s="20">
        <v>50.6</v>
      </c>
      <c r="G834" s="20">
        <v>652.17999999999995</v>
      </c>
      <c r="H834" s="20">
        <v>-952.34</v>
      </c>
      <c r="I834" s="20">
        <v>-31.11</v>
      </c>
      <c r="J834" s="13" t="s">
        <v>658</v>
      </c>
      <c r="K834" s="7" t="e">
        <f>SUMIFS([1]исходный!$I$2:$I$8445,[1]исходный!$A$2:$A$8445,Таблица13[[#This Row],[Лицевой]],[1]исходный!$C$2:$C$8445,"Отопление")</f>
        <v>#VALUE!</v>
      </c>
      <c r="L834" s="7" t="e">
        <f>Таблица13[[#This Row],[Возврат за июль]]+Таблица13[[#This Row],[возврат]]</f>
        <v>#VALUE!</v>
      </c>
      <c r="M834" s="7" t="e">
        <f>SUMIFS([2]Лист2!$H$2:$H$3988,[2]Лист2!$A$2:$A$3988,Таблица13[[#This Row],[Лицевой]])</f>
        <v>#VALUE!</v>
      </c>
    </row>
    <row r="835" spans="1:13" hidden="1" outlineLevel="2" x14ac:dyDescent="0.25">
      <c r="A835" s="16" t="s">
        <v>19</v>
      </c>
      <c r="B835" s="20">
        <v>517381.51</v>
      </c>
      <c r="C835" s="20">
        <v>3775.2</v>
      </c>
      <c r="D835" s="20">
        <v>71337</v>
      </c>
      <c r="E835" s="20">
        <v>4059.99</v>
      </c>
      <c r="F835" s="20">
        <v>32.700000000000003</v>
      </c>
      <c r="G835" s="20">
        <v>421.46</v>
      </c>
      <c r="H835" s="20">
        <v>-615.45000000000005</v>
      </c>
      <c r="I835" s="20">
        <v>-20.11</v>
      </c>
      <c r="J835" s="13" t="s">
        <v>659</v>
      </c>
      <c r="K835" s="7" t="e">
        <f>SUMIFS([1]исходный!$I$2:$I$8445,[1]исходный!$A$2:$A$8445,Таблица13[[#This Row],[Лицевой]],[1]исходный!$C$2:$C$8445,"Отопление")</f>
        <v>#VALUE!</v>
      </c>
      <c r="L835" s="7" t="e">
        <f>Таблица13[[#This Row],[Возврат за июль]]+Таблица13[[#This Row],[возврат]]</f>
        <v>#VALUE!</v>
      </c>
      <c r="M835" s="7" t="e">
        <f>SUMIFS([2]Лист2!$H$2:$H$3988,[2]Лист2!$A$2:$A$3988,Таблица13[[#This Row],[Лицевой]])</f>
        <v>#VALUE!</v>
      </c>
    </row>
    <row r="836" spans="1:13" hidden="1" outlineLevel="2" x14ac:dyDescent="0.25">
      <c r="A836" s="16" t="s">
        <v>19</v>
      </c>
      <c r="B836" s="20">
        <v>517381.51</v>
      </c>
      <c r="C836" s="20">
        <v>3775.2</v>
      </c>
      <c r="D836" s="20">
        <v>71338</v>
      </c>
      <c r="E836" s="20">
        <v>6133.4</v>
      </c>
      <c r="F836" s="20">
        <v>49.4</v>
      </c>
      <c r="G836" s="20">
        <v>636.74</v>
      </c>
      <c r="H836" s="20">
        <v>-929.75</v>
      </c>
      <c r="I836" s="20">
        <v>-30.37</v>
      </c>
      <c r="J836" s="13" t="s">
        <v>649</v>
      </c>
      <c r="K836" s="7" t="e">
        <f>SUMIFS([1]исходный!$I$2:$I$8445,[1]исходный!$A$2:$A$8445,Таблица13[[#This Row],[Лицевой]],[1]исходный!$C$2:$C$8445,"Отопление")</f>
        <v>#VALUE!</v>
      </c>
      <c r="L836" s="7" t="e">
        <f>Таблица13[[#This Row],[Возврат за июль]]+Таблица13[[#This Row],[возврат]]</f>
        <v>#VALUE!</v>
      </c>
      <c r="M836" s="7" t="e">
        <f>SUMIFS([2]Лист2!$H$2:$H$3988,[2]Лист2!$A$2:$A$3988,Таблица13[[#This Row],[Лицевой]])</f>
        <v>#VALUE!</v>
      </c>
    </row>
    <row r="837" spans="1:13" hidden="1" outlineLevel="2" x14ac:dyDescent="0.25">
      <c r="A837" s="16" t="s">
        <v>19</v>
      </c>
      <c r="B837" s="20">
        <v>517381.51</v>
      </c>
      <c r="C837" s="20">
        <v>3775.2</v>
      </c>
      <c r="D837" s="20">
        <v>71339</v>
      </c>
      <c r="E837" s="20">
        <v>6356.9</v>
      </c>
      <c r="F837" s="20">
        <v>51.2</v>
      </c>
      <c r="G837" s="20">
        <v>659.93</v>
      </c>
      <c r="H837" s="20">
        <v>0</v>
      </c>
      <c r="I837" s="20">
        <v>-31.47</v>
      </c>
      <c r="J837" s="13" t="s">
        <v>660</v>
      </c>
      <c r="K837" s="7" t="e">
        <f>SUMIFS([1]исходный!$I$2:$I$8445,[1]исходный!$A$2:$A$8445,Таблица13[[#This Row],[Лицевой]],[1]исходный!$C$2:$C$8445,"Отопление")</f>
        <v>#VALUE!</v>
      </c>
      <c r="L837" s="7" t="e">
        <f>Таблица13[[#This Row],[Возврат за июль]]+Таблица13[[#This Row],[возврат]]</f>
        <v>#VALUE!</v>
      </c>
      <c r="M837" s="7" t="e">
        <f>SUMIFS([2]Лист2!$H$2:$H$3988,[2]Лист2!$A$2:$A$3988,Таблица13[[#This Row],[Лицевой]])</f>
        <v>#VALUE!</v>
      </c>
    </row>
    <row r="838" spans="1:13" hidden="1" outlineLevel="2" x14ac:dyDescent="0.25">
      <c r="A838" s="16" t="s">
        <v>19</v>
      </c>
      <c r="B838" s="20">
        <v>517381.51</v>
      </c>
      <c r="C838" s="20">
        <v>3775.2</v>
      </c>
      <c r="D838" s="20">
        <v>71340</v>
      </c>
      <c r="E838" s="20">
        <v>4035.15</v>
      </c>
      <c r="F838" s="20">
        <v>32.5</v>
      </c>
      <c r="G838" s="20">
        <v>418.89</v>
      </c>
      <c r="H838" s="20">
        <v>0</v>
      </c>
      <c r="I838" s="20">
        <v>-19.98</v>
      </c>
      <c r="J838" s="13" t="s">
        <v>661</v>
      </c>
      <c r="K838" s="7" t="e">
        <f>SUMIFS([1]исходный!$I$2:$I$8445,[1]исходный!$A$2:$A$8445,Таблица13[[#This Row],[Лицевой]],[1]исходный!$C$2:$C$8445,"Отопление")</f>
        <v>#VALUE!</v>
      </c>
      <c r="L838" s="7" t="e">
        <f>Таблица13[[#This Row],[Возврат за июль]]+Таблица13[[#This Row],[возврат]]</f>
        <v>#VALUE!</v>
      </c>
      <c r="M838" s="7" t="e">
        <f>SUMIFS([2]Лист2!$H$2:$H$3988,[2]Лист2!$A$2:$A$3988,Таблица13[[#This Row],[Лицевой]])</f>
        <v>#VALUE!</v>
      </c>
    </row>
    <row r="839" spans="1:13" hidden="1" outlineLevel="2" x14ac:dyDescent="0.25">
      <c r="A839" s="16" t="s">
        <v>19</v>
      </c>
      <c r="B839" s="20">
        <v>517381.51</v>
      </c>
      <c r="C839" s="20">
        <v>3775.2</v>
      </c>
      <c r="D839" s="20">
        <v>71341</v>
      </c>
      <c r="E839" s="20">
        <v>6046.52</v>
      </c>
      <c r="F839" s="20">
        <v>48.7</v>
      </c>
      <c r="G839" s="20">
        <v>627.69000000000005</v>
      </c>
      <c r="H839" s="20">
        <v>0</v>
      </c>
      <c r="I839" s="20">
        <v>-29.94</v>
      </c>
      <c r="J839" s="13" t="s">
        <v>655</v>
      </c>
      <c r="K839" s="7" t="e">
        <f>SUMIFS([1]исходный!$I$2:$I$8445,[1]исходный!$A$2:$A$8445,Таблица13[[#This Row],[Лицевой]],[1]исходный!$C$2:$C$8445,"Отопление")</f>
        <v>#VALUE!</v>
      </c>
      <c r="L839" s="7" t="e">
        <f>Таблица13[[#This Row],[Возврат за июль]]+Таблица13[[#This Row],[возврат]]</f>
        <v>#VALUE!</v>
      </c>
      <c r="M839" s="7" t="e">
        <f>SUMIFS([2]Лист2!$H$2:$H$3988,[2]Лист2!$A$2:$A$3988,Таблица13[[#This Row],[Лицевой]])</f>
        <v>#VALUE!</v>
      </c>
    </row>
    <row r="840" spans="1:13" hidden="1" outlineLevel="2" x14ac:dyDescent="0.25">
      <c r="A840" s="16" t="s">
        <v>19</v>
      </c>
      <c r="B840" s="20">
        <v>517381.51</v>
      </c>
      <c r="C840" s="20">
        <v>3775.2</v>
      </c>
      <c r="D840" s="20">
        <v>71342</v>
      </c>
      <c r="E840" s="20">
        <v>6381.74</v>
      </c>
      <c r="F840" s="20">
        <v>51.4</v>
      </c>
      <c r="G840" s="20">
        <v>662.5</v>
      </c>
      <c r="H840" s="20">
        <v>0</v>
      </c>
      <c r="I840" s="20">
        <v>-31.6</v>
      </c>
      <c r="J840" s="13" t="s">
        <v>662</v>
      </c>
      <c r="K840" s="7" t="e">
        <f>SUMIFS([1]исходный!$I$2:$I$8445,[1]исходный!$A$2:$A$8445,Таблица13[[#This Row],[Лицевой]],[1]исходный!$C$2:$C$8445,"Отопление")</f>
        <v>#VALUE!</v>
      </c>
      <c r="L840" s="7" t="e">
        <f>Таблица13[[#This Row],[Возврат за июль]]+Таблица13[[#This Row],[возврат]]</f>
        <v>#VALUE!</v>
      </c>
      <c r="M840" s="7" t="e">
        <f>SUMIFS([2]Лист2!$H$2:$H$3988,[2]Лист2!$A$2:$A$3988,Таблица13[[#This Row],[Лицевой]])</f>
        <v>#VALUE!</v>
      </c>
    </row>
    <row r="841" spans="1:13" hidden="1" outlineLevel="2" x14ac:dyDescent="0.25">
      <c r="A841" s="16" t="s">
        <v>19</v>
      </c>
      <c r="B841" s="20">
        <v>517381.51</v>
      </c>
      <c r="C841" s="20">
        <v>3775.2</v>
      </c>
      <c r="D841" s="20">
        <v>71343</v>
      </c>
      <c r="E841" s="20">
        <v>4109.63</v>
      </c>
      <c r="F841" s="20">
        <v>33.1</v>
      </c>
      <c r="G841" s="20">
        <v>426.64</v>
      </c>
      <c r="H841" s="20">
        <v>0</v>
      </c>
      <c r="I841" s="20">
        <v>-20.350000000000001</v>
      </c>
      <c r="J841" s="13" t="s">
        <v>663</v>
      </c>
      <c r="K841" s="7" t="e">
        <f>SUMIFS([1]исходный!$I$2:$I$8445,[1]исходный!$A$2:$A$8445,Таблица13[[#This Row],[Лицевой]],[1]исходный!$C$2:$C$8445,"Отопление")</f>
        <v>#VALUE!</v>
      </c>
      <c r="L841" s="7" t="e">
        <f>Таблица13[[#This Row],[Возврат за июль]]+Таблица13[[#This Row],[возврат]]</f>
        <v>#VALUE!</v>
      </c>
      <c r="M841" s="7" t="e">
        <f>SUMIFS([2]Лист2!$H$2:$H$3988,[2]Лист2!$A$2:$A$3988,Таблица13[[#This Row],[Лицевой]])</f>
        <v>#VALUE!</v>
      </c>
    </row>
    <row r="842" spans="1:13" hidden="1" outlineLevel="2" x14ac:dyDescent="0.25">
      <c r="A842" s="16" t="s">
        <v>19</v>
      </c>
      <c r="B842" s="20">
        <v>517381.51</v>
      </c>
      <c r="C842" s="20">
        <v>3775.2</v>
      </c>
      <c r="D842" s="20">
        <v>71344</v>
      </c>
      <c r="E842" s="20">
        <v>6071.31</v>
      </c>
      <c r="F842" s="20">
        <v>48.9</v>
      </c>
      <c r="G842" s="20">
        <v>630.30999999999995</v>
      </c>
      <c r="H842" s="20">
        <v>-920.34</v>
      </c>
      <c r="I842" s="20">
        <v>-30.06</v>
      </c>
      <c r="J842" s="13" t="s">
        <v>664</v>
      </c>
      <c r="K842" s="7" t="e">
        <f>SUMIFS([1]исходный!$I$2:$I$8445,[1]исходный!$A$2:$A$8445,Таблица13[[#This Row],[Лицевой]],[1]исходный!$C$2:$C$8445,"Отопление")</f>
        <v>#VALUE!</v>
      </c>
      <c r="L842" s="7" t="e">
        <f>Таблица13[[#This Row],[Возврат за июль]]+Таблица13[[#This Row],[возврат]]</f>
        <v>#VALUE!</v>
      </c>
      <c r="M842" s="7" t="e">
        <f>SUMIFS([2]Лист2!$H$2:$H$3988,[2]Лист2!$A$2:$A$3988,Таблица13[[#This Row],[Лицевой]])</f>
        <v>#VALUE!</v>
      </c>
    </row>
    <row r="843" spans="1:13" hidden="1" outlineLevel="2" x14ac:dyDescent="0.25">
      <c r="A843" s="16" t="s">
        <v>19</v>
      </c>
      <c r="B843" s="20">
        <v>517381.51</v>
      </c>
      <c r="C843" s="20">
        <v>3775.2</v>
      </c>
      <c r="D843" s="20">
        <v>71345</v>
      </c>
      <c r="E843" s="20">
        <v>6543.16</v>
      </c>
      <c r="F843" s="20">
        <v>52.7</v>
      </c>
      <c r="G843" s="20">
        <v>679.24</v>
      </c>
      <c r="H843" s="20">
        <v>-991.87</v>
      </c>
      <c r="I843" s="20">
        <v>-32.4</v>
      </c>
      <c r="J843" s="13" t="s">
        <v>665</v>
      </c>
      <c r="K843" s="7" t="e">
        <f>SUMIFS([1]исходный!$I$2:$I$8445,[1]исходный!$A$2:$A$8445,Таблица13[[#This Row],[Лицевой]],[1]исходный!$C$2:$C$8445,"Отопление")</f>
        <v>#VALUE!</v>
      </c>
      <c r="L843" s="7" t="e">
        <f>Таблица13[[#This Row],[Возврат за июль]]+Таблица13[[#This Row],[возврат]]</f>
        <v>#VALUE!</v>
      </c>
      <c r="M843" s="7" t="e">
        <f>SUMIFS([2]Лист2!$H$2:$H$3988,[2]Лист2!$A$2:$A$3988,Таблица13[[#This Row],[Лицевой]])</f>
        <v>#VALUE!</v>
      </c>
    </row>
    <row r="844" spans="1:13" hidden="1" outlineLevel="2" x14ac:dyDescent="0.25">
      <c r="A844" s="16" t="s">
        <v>19</v>
      </c>
      <c r="B844" s="20">
        <v>517381.51</v>
      </c>
      <c r="C844" s="20">
        <v>3775.2</v>
      </c>
      <c r="D844" s="20">
        <v>71346</v>
      </c>
      <c r="E844" s="20">
        <v>3985.46</v>
      </c>
      <c r="F844" s="20">
        <v>32.1</v>
      </c>
      <c r="G844" s="20">
        <v>413.76</v>
      </c>
      <c r="H844" s="20">
        <v>-604.15</v>
      </c>
      <c r="I844" s="20">
        <v>-19.73</v>
      </c>
      <c r="J844" s="13" t="s">
        <v>666</v>
      </c>
      <c r="K844" s="7" t="e">
        <f>SUMIFS([1]исходный!$I$2:$I$8445,[1]исходный!$A$2:$A$8445,Таблица13[[#This Row],[Лицевой]],[1]исходный!$C$2:$C$8445,"Отопление")</f>
        <v>#VALUE!</v>
      </c>
      <c r="L844" s="7" t="e">
        <f>Таблица13[[#This Row],[Возврат за июль]]+Таблица13[[#This Row],[возврат]]</f>
        <v>#VALUE!</v>
      </c>
      <c r="M844" s="7" t="e">
        <f>SUMIFS([2]Лист2!$H$2:$H$3988,[2]Лист2!$A$2:$A$3988,Таблица13[[#This Row],[Лицевой]])</f>
        <v>#VALUE!</v>
      </c>
    </row>
    <row r="845" spans="1:13" hidden="1" outlineLevel="2" x14ac:dyDescent="0.25">
      <c r="A845" s="16" t="s">
        <v>19</v>
      </c>
      <c r="B845" s="20">
        <v>517381.51</v>
      </c>
      <c r="C845" s="20">
        <v>3775.2</v>
      </c>
      <c r="D845" s="20">
        <v>71347</v>
      </c>
      <c r="E845" s="20">
        <v>6170.64</v>
      </c>
      <c r="F845" s="20">
        <v>49.7</v>
      </c>
      <c r="G845" s="20">
        <v>640.62</v>
      </c>
      <c r="H845" s="20">
        <v>0</v>
      </c>
      <c r="I845" s="20">
        <v>-30.55</v>
      </c>
      <c r="J845" s="13" t="s">
        <v>650</v>
      </c>
      <c r="K845" s="7" t="e">
        <f>SUMIFS([1]исходный!$I$2:$I$8445,[1]исходный!$A$2:$A$8445,Таблица13[[#This Row],[Лицевой]],[1]исходный!$C$2:$C$8445,"Отопление")</f>
        <v>#VALUE!</v>
      </c>
      <c r="L845" s="7" t="e">
        <f>Таблица13[[#This Row],[Возврат за июль]]+Таблица13[[#This Row],[возврат]]</f>
        <v>#VALUE!</v>
      </c>
      <c r="M845" s="7" t="e">
        <f>SUMIFS([2]Лист2!$H$2:$H$3988,[2]Лист2!$A$2:$A$3988,Таблица13[[#This Row],[Лицевой]])</f>
        <v>#VALUE!</v>
      </c>
    </row>
    <row r="846" spans="1:13" hidden="1" outlineLevel="2" x14ac:dyDescent="0.25">
      <c r="A846" s="16" t="s">
        <v>19</v>
      </c>
      <c r="B846" s="20">
        <v>517381.51</v>
      </c>
      <c r="C846" s="20">
        <v>3775.2</v>
      </c>
      <c r="D846" s="20">
        <v>71348</v>
      </c>
      <c r="E846" s="20">
        <v>6009.23</v>
      </c>
      <c r="F846" s="20">
        <v>48.4</v>
      </c>
      <c r="G846" s="20">
        <v>623.87</v>
      </c>
      <c r="H846" s="20">
        <v>0</v>
      </c>
      <c r="I846" s="20">
        <v>-29.75</v>
      </c>
      <c r="J846" s="13" t="s">
        <v>652</v>
      </c>
      <c r="K846" s="7" t="e">
        <f>SUMIFS([1]исходный!$I$2:$I$8445,[1]исходный!$A$2:$A$8445,Таблица13[[#This Row],[Лицевой]],[1]исходный!$C$2:$C$8445,"Отопление")</f>
        <v>#VALUE!</v>
      </c>
      <c r="L846" s="7" t="e">
        <f>Таблица13[[#This Row],[Возврат за июль]]+Таблица13[[#This Row],[возврат]]</f>
        <v>#VALUE!</v>
      </c>
      <c r="M846" s="7" t="e">
        <f>SUMIFS([2]Лист2!$H$2:$H$3988,[2]Лист2!$A$2:$A$3988,Таблица13[[#This Row],[Лицевой]])</f>
        <v>#VALUE!</v>
      </c>
    </row>
    <row r="847" spans="1:13" hidden="1" outlineLevel="2" x14ac:dyDescent="0.25">
      <c r="A847" s="16" t="s">
        <v>19</v>
      </c>
      <c r="B847" s="20">
        <v>517381.51</v>
      </c>
      <c r="C847" s="20">
        <v>3775.2</v>
      </c>
      <c r="D847" s="20">
        <v>71349</v>
      </c>
      <c r="E847" s="20">
        <v>3799.26</v>
      </c>
      <c r="F847" s="20">
        <v>30.6</v>
      </c>
      <c r="G847" s="20">
        <v>394.39</v>
      </c>
      <c r="H847" s="20">
        <v>-575.91999999999996</v>
      </c>
      <c r="I847" s="20">
        <v>-18.809999999999999</v>
      </c>
      <c r="J847" s="13" t="s">
        <v>667</v>
      </c>
      <c r="K847" s="7" t="e">
        <f>SUMIFS([1]исходный!$I$2:$I$8445,[1]исходный!$A$2:$A$8445,Таблица13[[#This Row],[Лицевой]],[1]исходный!$C$2:$C$8445,"Отопление")</f>
        <v>#VALUE!</v>
      </c>
      <c r="L847" s="7" t="e">
        <f>Таблица13[[#This Row],[Возврат за июль]]+Таблица13[[#This Row],[возврат]]</f>
        <v>#VALUE!</v>
      </c>
      <c r="M847" s="7" t="e">
        <f>SUMIFS([2]Лист2!$H$2:$H$3988,[2]Лист2!$A$2:$A$3988,Таблица13[[#This Row],[Лицевой]])</f>
        <v>#VALUE!</v>
      </c>
    </row>
    <row r="848" spans="1:13" hidden="1" outlineLevel="2" x14ac:dyDescent="0.25">
      <c r="A848" s="16" t="s">
        <v>19</v>
      </c>
      <c r="B848" s="20">
        <v>517381.51</v>
      </c>
      <c r="C848" s="20">
        <v>3775.2</v>
      </c>
      <c r="D848" s="20">
        <v>71350</v>
      </c>
      <c r="E848" s="20">
        <v>5115.29</v>
      </c>
      <c r="F848" s="20">
        <v>41.2</v>
      </c>
      <c r="G848" s="20">
        <v>531.05999999999995</v>
      </c>
      <c r="H848" s="20">
        <v>0</v>
      </c>
      <c r="I848" s="20">
        <v>-25.33</v>
      </c>
      <c r="J848" s="13" t="s">
        <v>668</v>
      </c>
      <c r="K848" s="7" t="e">
        <f>SUMIFS([1]исходный!$I$2:$I$8445,[1]исходный!$A$2:$A$8445,Таблица13[[#This Row],[Лицевой]],[1]исходный!$C$2:$C$8445,"Отопление")</f>
        <v>#VALUE!</v>
      </c>
      <c r="L848" s="7" t="e">
        <f>Таблица13[[#This Row],[Возврат за июль]]+Таблица13[[#This Row],[возврат]]</f>
        <v>#VALUE!</v>
      </c>
      <c r="M848" s="7" t="e">
        <f>SUMIFS([2]Лист2!$H$2:$H$3988,[2]Лист2!$A$2:$A$3988,Таблица13[[#This Row],[Лицевой]])</f>
        <v>#VALUE!</v>
      </c>
    </row>
    <row r="849" spans="1:13" hidden="1" outlineLevel="2" x14ac:dyDescent="0.25">
      <c r="A849" s="16" t="s">
        <v>19</v>
      </c>
      <c r="B849" s="20">
        <v>517381.51</v>
      </c>
      <c r="C849" s="20">
        <v>3775.2</v>
      </c>
      <c r="D849" s="20">
        <v>71351</v>
      </c>
      <c r="E849" s="20">
        <v>5971.99</v>
      </c>
      <c r="F849" s="20">
        <v>48.1</v>
      </c>
      <c r="G849" s="20">
        <v>619.99</v>
      </c>
      <c r="H849" s="20">
        <v>-905.28</v>
      </c>
      <c r="I849" s="20">
        <v>-29.57</v>
      </c>
      <c r="J849" s="13" t="s">
        <v>669</v>
      </c>
      <c r="K849" s="7" t="e">
        <f>SUMIFS([1]исходный!$I$2:$I$8445,[1]исходный!$A$2:$A$8445,Таблица13[[#This Row],[Лицевой]],[1]исходный!$C$2:$C$8445,"Отопление")</f>
        <v>#VALUE!</v>
      </c>
      <c r="L849" s="7" t="e">
        <f>Таблица13[[#This Row],[Возврат за июль]]+Таблица13[[#This Row],[возврат]]</f>
        <v>#VALUE!</v>
      </c>
      <c r="M849" s="7" t="e">
        <f>SUMIFS([2]Лист2!$H$2:$H$3988,[2]Лист2!$A$2:$A$3988,Таблица13[[#This Row],[Лицевой]])</f>
        <v>#VALUE!</v>
      </c>
    </row>
    <row r="850" spans="1:13" hidden="1" outlineLevel="2" x14ac:dyDescent="0.25">
      <c r="A850" s="16" t="s">
        <v>19</v>
      </c>
      <c r="B850" s="20">
        <v>517381.51</v>
      </c>
      <c r="C850" s="20">
        <v>3775.2</v>
      </c>
      <c r="D850" s="20">
        <v>71352</v>
      </c>
      <c r="E850" s="20">
        <v>3799.26</v>
      </c>
      <c r="F850" s="20">
        <v>30.6</v>
      </c>
      <c r="G850" s="20">
        <v>394.39</v>
      </c>
      <c r="H850" s="20">
        <v>-575.91999999999996</v>
      </c>
      <c r="I850" s="20">
        <v>-18.809999999999999</v>
      </c>
      <c r="J850" s="13" t="s">
        <v>667</v>
      </c>
      <c r="K850" s="7" t="e">
        <f>SUMIFS([1]исходный!$I$2:$I$8445,[1]исходный!$A$2:$A$8445,Таблица13[[#This Row],[Лицевой]],[1]исходный!$C$2:$C$8445,"Отопление")</f>
        <v>#VALUE!</v>
      </c>
      <c r="L850" s="7" t="e">
        <f>Таблица13[[#This Row],[Возврат за июль]]+Таблица13[[#This Row],[возврат]]</f>
        <v>#VALUE!</v>
      </c>
      <c r="M850" s="7" t="e">
        <f>SUMIFS([2]Лист2!$H$2:$H$3988,[2]Лист2!$A$2:$A$3988,Таблица13[[#This Row],[Лицевой]])</f>
        <v>#VALUE!</v>
      </c>
    </row>
    <row r="851" spans="1:13" hidden="1" outlineLevel="2" x14ac:dyDescent="0.25">
      <c r="A851" s="16" t="s">
        <v>19</v>
      </c>
      <c r="B851" s="20">
        <v>517381.51</v>
      </c>
      <c r="C851" s="20">
        <v>3775.2</v>
      </c>
      <c r="D851" s="20">
        <v>71353</v>
      </c>
      <c r="E851" s="20">
        <v>6257.57</v>
      </c>
      <c r="F851" s="20">
        <v>50.4</v>
      </c>
      <c r="G851" s="20">
        <v>649.62</v>
      </c>
      <c r="H851" s="20">
        <v>-948.58</v>
      </c>
      <c r="I851" s="20">
        <v>-30.99</v>
      </c>
      <c r="J851" s="13" t="s">
        <v>670</v>
      </c>
      <c r="K851" s="7" t="e">
        <f>SUMIFS([1]исходный!$I$2:$I$8445,[1]исходный!$A$2:$A$8445,Таблица13[[#This Row],[Лицевой]],[1]исходный!$C$2:$C$8445,"Отопление")</f>
        <v>#VALUE!</v>
      </c>
      <c r="L851" s="7" t="e">
        <f>Таблица13[[#This Row],[Возврат за июль]]+Таблица13[[#This Row],[возврат]]</f>
        <v>#VALUE!</v>
      </c>
      <c r="M851" s="7" t="e">
        <f>SUMIFS([2]Лист2!$H$2:$H$3988,[2]Лист2!$A$2:$A$3988,Таблица13[[#This Row],[Лицевой]])</f>
        <v>#VALUE!</v>
      </c>
    </row>
    <row r="852" spans="1:13" hidden="1" outlineLevel="2" x14ac:dyDescent="0.25">
      <c r="A852" s="16" t="s">
        <v>19</v>
      </c>
      <c r="B852" s="20">
        <v>517381.51</v>
      </c>
      <c r="C852" s="20">
        <v>3775.2</v>
      </c>
      <c r="D852" s="20">
        <v>71354</v>
      </c>
      <c r="E852" s="20">
        <v>6133.4</v>
      </c>
      <c r="F852" s="20">
        <v>49.4</v>
      </c>
      <c r="G852" s="20">
        <v>636.74</v>
      </c>
      <c r="H852" s="20">
        <v>-929.75</v>
      </c>
      <c r="I852" s="20">
        <v>-30.37</v>
      </c>
      <c r="J852" s="13" t="s">
        <v>649</v>
      </c>
      <c r="K852" s="7" t="e">
        <f>SUMIFS([1]исходный!$I$2:$I$8445,[1]исходный!$A$2:$A$8445,Таблица13[[#This Row],[Лицевой]],[1]исходный!$C$2:$C$8445,"Отопление")</f>
        <v>#VALUE!</v>
      </c>
      <c r="L852" s="7" t="e">
        <f>Таблица13[[#This Row],[Возврат за июль]]+Таблица13[[#This Row],[возврат]]</f>
        <v>#VALUE!</v>
      </c>
      <c r="M852" s="7" t="e">
        <f>SUMIFS([2]Лист2!$H$2:$H$3988,[2]Лист2!$A$2:$A$3988,Таблица13[[#This Row],[Лицевой]])</f>
        <v>#VALUE!</v>
      </c>
    </row>
    <row r="853" spans="1:13" hidden="1" outlineLevel="2" x14ac:dyDescent="0.25">
      <c r="A853" s="16" t="s">
        <v>19</v>
      </c>
      <c r="B853" s="20">
        <v>517381.51</v>
      </c>
      <c r="C853" s="20">
        <v>3775.2</v>
      </c>
      <c r="D853" s="20">
        <v>71355</v>
      </c>
      <c r="E853" s="20">
        <v>3774.41</v>
      </c>
      <c r="F853" s="20">
        <v>30.4</v>
      </c>
      <c r="G853" s="20">
        <v>391.83</v>
      </c>
      <c r="H853" s="20">
        <v>-572.15</v>
      </c>
      <c r="I853" s="20">
        <v>-18.690000000000001</v>
      </c>
      <c r="J853" s="13" t="s">
        <v>671</v>
      </c>
      <c r="K853" s="7" t="e">
        <f>SUMIFS([1]исходный!$I$2:$I$8445,[1]исходный!$A$2:$A$8445,Таблица13[[#This Row],[Лицевой]],[1]исходный!$C$2:$C$8445,"Отопление")</f>
        <v>#VALUE!</v>
      </c>
      <c r="L853" s="7" t="e">
        <f>Таблица13[[#This Row],[Возврат за июль]]+Таблица13[[#This Row],[возврат]]</f>
        <v>#VALUE!</v>
      </c>
      <c r="M853" s="7" t="e">
        <f>SUMIFS([2]Лист2!$H$2:$H$3988,[2]Лист2!$A$2:$A$3988,Таблица13[[#This Row],[Лицевой]])</f>
        <v>#VALUE!</v>
      </c>
    </row>
    <row r="854" spans="1:13" hidden="1" outlineLevel="2" x14ac:dyDescent="0.25">
      <c r="A854" s="16" t="s">
        <v>19</v>
      </c>
      <c r="B854" s="20">
        <v>517381.51</v>
      </c>
      <c r="C854" s="20">
        <v>3775.2</v>
      </c>
      <c r="D854" s="20">
        <v>71356</v>
      </c>
      <c r="E854" s="20">
        <v>6269.96</v>
      </c>
      <c r="F854" s="20">
        <v>50.5</v>
      </c>
      <c r="G854" s="20">
        <v>650.94000000000005</v>
      </c>
      <c r="H854" s="20">
        <v>-950.45</v>
      </c>
      <c r="I854" s="20">
        <v>-31.05</v>
      </c>
      <c r="J854" s="13" t="s">
        <v>672</v>
      </c>
      <c r="K854" s="7" t="e">
        <f>SUMIFS([1]исходный!$I$2:$I$8445,[1]исходный!$A$2:$A$8445,Таблица13[[#This Row],[Лицевой]],[1]исходный!$C$2:$C$8445,"Отопление")</f>
        <v>#VALUE!</v>
      </c>
      <c r="L854" s="7" t="e">
        <f>Таблица13[[#This Row],[Возврат за июль]]+Таблица13[[#This Row],[возврат]]</f>
        <v>#VALUE!</v>
      </c>
      <c r="M854" s="7" t="e">
        <f>SUMIFS([2]Лист2!$H$2:$H$3988,[2]Лист2!$A$2:$A$3988,Таблица13[[#This Row],[Лицевой]])</f>
        <v>#VALUE!</v>
      </c>
    </row>
    <row r="855" spans="1:13" hidden="1" outlineLevel="2" x14ac:dyDescent="0.25">
      <c r="A855" s="16" t="s">
        <v>19</v>
      </c>
      <c r="B855" s="20">
        <v>517381.51</v>
      </c>
      <c r="C855" s="20">
        <v>3775.2</v>
      </c>
      <c r="D855" s="20">
        <v>71357</v>
      </c>
      <c r="E855" s="20">
        <v>6071.31</v>
      </c>
      <c r="F855" s="20">
        <v>48.9</v>
      </c>
      <c r="G855" s="20">
        <v>630.30999999999995</v>
      </c>
      <c r="H855" s="20">
        <v>0</v>
      </c>
      <c r="I855" s="20">
        <v>-30.06</v>
      </c>
      <c r="J855" s="13" t="s">
        <v>664</v>
      </c>
      <c r="K855" s="7" t="e">
        <f>SUMIFS([1]исходный!$I$2:$I$8445,[1]исходный!$A$2:$A$8445,Таблица13[[#This Row],[Лицевой]],[1]исходный!$C$2:$C$8445,"Отопление")</f>
        <v>#VALUE!</v>
      </c>
      <c r="L855" s="7" t="e">
        <f>Таблица13[[#This Row],[Возврат за июль]]+Таблица13[[#This Row],[возврат]]</f>
        <v>#VALUE!</v>
      </c>
      <c r="M855" s="7" t="e">
        <f>SUMIFS([2]Лист2!$H$2:$H$3988,[2]Лист2!$A$2:$A$3988,Таблица13[[#This Row],[Лицевой]])</f>
        <v>#VALUE!</v>
      </c>
    </row>
    <row r="856" spans="1:13" hidden="1" outlineLevel="2" x14ac:dyDescent="0.25">
      <c r="A856" s="16" t="s">
        <v>19</v>
      </c>
      <c r="B856" s="20">
        <v>517381.51</v>
      </c>
      <c r="C856" s="20">
        <v>3775.2</v>
      </c>
      <c r="D856" s="20">
        <v>71358</v>
      </c>
      <c r="E856" s="20">
        <v>3762.01</v>
      </c>
      <c r="F856" s="20">
        <v>30.3</v>
      </c>
      <c r="G856" s="20">
        <v>390.53</v>
      </c>
      <c r="H856" s="20">
        <v>0</v>
      </c>
      <c r="I856" s="20">
        <v>-18.63</v>
      </c>
      <c r="J856" s="13" t="s">
        <v>673</v>
      </c>
      <c r="K856" s="7" t="e">
        <f>SUMIFS([1]исходный!$I$2:$I$8445,[1]исходный!$A$2:$A$8445,Таблица13[[#This Row],[Лицевой]],[1]исходный!$C$2:$C$8445,"Отопление")</f>
        <v>#VALUE!</v>
      </c>
      <c r="L856" s="7" t="e">
        <f>Таблица13[[#This Row],[Возврат за июль]]+Таблица13[[#This Row],[возврат]]</f>
        <v>#VALUE!</v>
      </c>
      <c r="M856" s="7" t="e">
        <f>SUMIFS([2]Лист2!$H$2:$H$3988,[2]Лист2!$A$2:$A$3988,Таблица13[[#This Row],[Лицевой]])</f>
        <v>#VALUE!</v>
      </c>
    </row>
    <row r="857" spans="1:13" hidden="1" outlineLevel="2" x14ac:dyDescent="0.25">
      <c r="A857" s="16" t="s">
        <v>19</v>
      </c>
      <c r="B857" s="20">
        <v>517381.51</v>
      </c>
      <c r="C857" s="20">
        <v>3775.2</v>
      </c>
      <c r="D857" s="20">
        <v>71359</v>
      </c>
      <c r="E857" s="20">
        <v>5264.3</v>
      </c>
      <c r="F857" s="20">
        <v>42.4</v>
      </c>
      <c r="G857" s="20">
        <v>546.51</v>
      </c>
      <c r="H857" s="20">
        <v>-798.01</v>
      </c>
      <c r="I857" s="20">
        <v>-26.07</v>
      </c>
      <c r="J857" s="13" t="s">
        <v>674</v>
      </c>
      <c r="K857" s="7" t="e">
        <f>SUMIFS([1]исходный!$I$2:$I$8445,[1]исходный!$A$2:$A$8445,Таблица13[[#This Row],[Лицевой]],[1]исходный!$C$2:$C$8445,"Отопление")</f>
        <v>#VALUE!</v>
      </c>
      <c r="L857" s="7" t="e">
        <f>Таблица13[[#This Row],[Возврат за июль]]+Таблица13[[#This Row],[возврат]]</f>
        <v>#VALUE!</v>
      </c>
      <c r="M857" s="7" t="e">
        <f>SUMIFS([2]Лист2!$H$2:$H$3988,[2]Лист2!$A$2:$A$3988,Таблица13[[#This Row],[Лицевой]])</f>
        <v>#VALUE!</v>
      </c>
    </row>
    <row r="858" spans="1:13" hidden="1" outlineLevel="2" x14ac:dyDescent="0.25">
      <c r="A858" s="16" t="s">
        <v>19</v>
      </c>
      <c r="B858" s="20">
        <v>517381.51</v>
      </c>
      <c r="C858" s="20">
        <v>3775.2</v>
      </c>
      <c r="D858" s="20">
        <v>71360</v>
      </c>
      <c r="E858" s="20">
        <v>6021.68</v>
      </c>
      <c r="F858" s="20">
        <v>48.5</v>
      </c>
      <c r="G858" s="20">
        <v>625.12</v>
      </c>
      <c r="H858" s="20">
        <v>0</v>
      </c>
      <c r="I858" s="20">
        <v>-29.82</v>
      </c>
      <c r="J858" s="13" t="s">
        <v>675</v>
      </c>
      <c r="K858" s="7" t="e">
        <f>SUMIFS([1]исходный!$I$2:$I$8445,[1]исходный!$A$2:$A$8445,Таблица13[[#This Row],[Лицевой]],[1]исходный!$C$2:$C$8445,"Отопление")</f>
        <v>#VALUE!</v>
      </c>
      <c r="L858" s="7" t="e">
        <f>Таблица13[[#This Row],[Возврат за июль]]+Таблица13[[#This Row],[возврат]]</f>
        <v>#VALUE!</v>
      </c>
      <c r="M858" s="7" t="e">
        <f>SUMIFS([2]Лист2!$H$2:$H$3988,[2]Лист2!$A$2:$A$3988,Таблица13[[#This Row],[Лицевой]])</f>
        <v>#VALUE!</v>
      </c>
    </row>
    <row r="859" spans="1:13" hidden="1" outlineLevel="2" x14ac:dyDescent="0.25">
      <c r="A859" s="16" t="s">
        <v>19</v>
      </c>
      <c r="B859" s="20">
        <v>517381.51</v>
      </c>
      <c r="C859" s="20">
        <v>3775.2</v>
      </c>
      <c r="D859" s="20">
        <v>71361</v>
      </c>
      <c r="E859" s="20">
        <v>3799.26</v>
      </c>
      <c r="F859" s="20">
        <v>30.6</v>
      </c>
      <c r="G859" s="20">
        <v>394.39</v>
      </c>
      <c r="H859" s="20">
        <v>-575.91999999999996</v>
      </c>
      <c r="I859" s="20">
        <v>-18.809999999999999</v>
      </c>
      <c r="J859" s="13" t="s">
        <v>667</v>
      </c>
      <c r="K859" s="7" t="e">
        <f>SUMIFS([1]исходный!$I$2:$I$8445,[1]исходный!$A$2:$A$8445,Таблица13[[#This Row],[Лицевой]],[1]исходный!$C$2:$C$8445,"Отопление")</f>
        <v>#VALUE!</v>
      </c>
      <c r="L859" s="7" t="e">
        <f>Таблица13[[#This Row],[Возврат за июль]]+Таблица13[[#This Row],[возврат]]</f>
        <v>#VALUE!</v>
      </c>
      <c r="M859" s="7" t="e">
        <f>SUMIFS([2]Лист2!$H$2:$H$3988,[2]Лист2!$A$2:$A$3988,Таблица13[[#This Row],[Лицевой]])</f>
        <v>#VALUE!</v>
      </c>
    </row>
    <row r="860" spans="1:13" hidden="1" outlineLevel="2" x14ac:dyDescent="0.25">
      <c r="A860" s="16" t="s">
        <v>19</v>
      </c>
      <c r="B860" s="20">
        <v>517381.51</v>
      </c>
      <c r="C860" s="20">
        <v>3775.2</v>
      </c>
      <c r="D860" s="20">
        <v>71362</v>
      </c>
      <c r="E860" s="20">
        <v>5971.99</v>
      </c>
      <c r="F860" s="20">
        <v>48.1</v>
      </c>
      <c r="G860" s="20">
        <v>619.99</v>
      </c>
      <c r="H860" s="20">
        <v>-905.28</v>
      </c>
      <c r="I860" s="20">
        <v>-29.57</v>
      </c>
      <c r="J860" s="13" t="s">
        <v>669</v>
      </c>
      <c r="K860" s="7" t="e">
        <f>SUMIFS([1]исходный!$I$2:$I$8445,[1]исходный!$A$2:$A$8445,Таблица13[[#This Row],[Лицевой]],[1]исходный!$C$2:$C$8445,"Отопление")</f>
        <v>#VALUE!</v>
      </c>
      <c r="L860" s="7" t="e">
        <f>Таблица13[[#This Row],[Возврат за июль]]+Таблица13[[#This Row],[возврат]]</f>
        <v>#VALUE!</v>
      </c>
      <c r="M860" s="7" t="e">
        <f>SUMIFS([2]Лист2!$H$2:$H$3988,[2]Лист2!$A$2:$A$3988,Таблица13[[#This Row],[Лицевой]])</f>
        <v>#VALUE!</v>
      </c>
    </row>
    <row r="861" spans="1:13" hidden="1" outlineLevel="2" x14ac:dyDescent="0.25">
      <c r="A861" s="16" t="s">
        <v>19</v>
      </c>
      <c r="B861" s="20">
        <v>517381.51</v>
      </c>
      <c r="C861" s="20">
        <v>3775.2</v>
      </c>
      <c r="D861" s="20">
        <v>71363</v>
      </c>
      <c r="E861" s="20">
        <v>6207.89</v>
      </c>
      <c r="F861" s="20">
        <v>50</v>
      </c>
      <c r="G861" s="20">
        <v>644.48</v>
      </c>
      <c r="H861" s="20">
        <v>0</v>
      </c>
      <c r="I861" s="20">
        <v>-30.73</v>
      </c>
      <c r="J861" s="13" t="s">
        <v>676</v>
      </c>
      <c r="K861" s="7" t="e">
        <f>SUMIFS([1]исходный!$I$2:$I$8445,[1]исходный!$A$2:$A$8445,Таблица13[[#This Row],[Лицевой]],[1]исходный!$C$2:$C$8445,"Отопление")</f>
        <v>#VALUE!</v>
      </c>
      <c r="L861" s="7" t="e">
        <f>Таблица13[[#This Row],[Возврат за июль]]+Таблица13[[#This Row],[возврат]]</f>
        <v>#VALUE!</v>
      </c>
      <c r="M861" s="7" t="e">
        <f>SUMIFS([2]Лист2!$H$2:$H$3988,[2]Лист2!$A$2:$A$3988,Таблица13[[#This Row],[Лицевой]])</f>
        <v>#VALUE!</v>
      </c>
    </row>
    <row r="862" spans="1:13" hidden="1" outlineLevel="2" x14ac:dyDescent="0.25">
      <c r="A862" s="16" t="s">
        <v>19</v>
      </c>
      <c r="B862" s="20">
        <v>517381.51</v>
      </c>
      <c r="C862" s="20">
        <v>3775.2</v>
      </c>
      <c r="D862" s="20">
        <v>71364</v>
      </c>
      <c r="E862" s="20">
        <v>8467.6</v>
      </c>
      <c r="F862" s="20">
        <v>68.2</v>
      </c>
      <c r="G862" s="20">
        <v>879.04</v>
      </c>
      <c r="H862" s="20">
        <v>-1283.5899999999999</v>
      </c>
      <c r="I862" s="20">
        <v>-41.93</v>
      </c>
      <c r="J862" s="13" t="s">
        <v>677</v>
      </c>
      <c r="K862" s="7" t="e">
        <f>SUMIFS([1]исходный!$I$2:$I$8445,[1]исходный!$A$2:$A$8445,Таблица13[[#This Row],[Лицевой]],[1]исходный!$C$2:$C$8445,"Отопление")</f>
        <v>#VALUE!</v>
      </c>
      <c r="L862" s="7" t="e">
        <f>Таблица13[[#This Row],[Возврат за июль]]+Таблица13[[#This Row],[возврат]]</f>
        <v>#VALUE!</v>
      </c>
      <c r="M862" s="7" t="e">
        <f>SUMIFS([2]Лист2!$H$2:$H$3988,[2]Лист2!$A$2:$A$3988,Таблица13[[#This Row],[Лицевой]])</f>
        <v>#VALUE!</v>
      </c>
    </row>
    <row r="863" spans="1:13" hidden="1" outlineLevel="2" x14ac:dyDescent="0.25">
      <c r="A863" s="16" t="s">
        <v>19</v>
      </c>
      <c r="B863" s="20">
        <v>517381.51</v>
      </c>
      <c r="C863" s="20">
        <v>3775.2</v>
      </c>
      <c r="D863" s="20">
        <v>71365</v>
      </c>
      <c r="E863" s="20">
        <v>6183.09</v>
      </c>
      <c r="F863" s="20">
        <v>49.8</v>
      </c>
      <c r="G863" s="20">
        <v>641.87</v>
      </c>
      <c r="H863" s="20">
        <v>0</v>
      </c>
      <c r="I863" s="20">
        <v>-30.62</v>
      </c>
      <c r="J863" s="13" t="s">
        <v>678</v>
      </c>
      <c r="K863" s="7" t="e">
        <f>SUMIFS([1]исходный!$I$2:$I$8445,[1]исходный!$A$2:$A$8445,Таблица13[[#This Row],[Лицевой]],[1]исходный!$C$2:$C$8445,"Отопление")</f>
        <v>#VALUE!</v>
      </c>
      <c r="L863" s="7" t="e">
        <f>Таблица13[[#This Row],[Возврат за июль]]+Таблица13[[#This Row],[возврат]]</f>
        <v>#VALUE!</v>
      </c>
      <c r="M863" s="7" t="e">
        <f>SUMIFS([2]Лист2!$H$2:$H$3988,[2]Лист2!$A$2:$A$3988,Таблица13[[#This Row],[Лицевой]])</f>
        <v>#VALUE!</v>
      </c>
    </row>
    <row r="864" spans="1:13" hidden="1" outlineLevel="2" x14ac:dyDescent="0.25">
      <c r="A864" s="16" t="s">
        <v>19</v>
      </c>
      <c r="B864" s="20">
        <v>517381.51</v>
      </c>
      <c r="C864" s="20">
        <v>3775.2</v>
      </c>
      <c r="D864" s="20">
        <v>71366</v>
      </c>
      <c r="E864" s="20">
        <v>4035.15</v>
      </c>
      <c r="F864" s="20">
        <v>32.5</v>
      </c>
      <c r="G864" s="20">
        <v>418.89</v>
      </c>
      <c r="H864" s="20">
        <v>0</v>
      </c>
      <c r="I864" s="20">
        <v>-19.98</v>
      </c>
      <c r="J864" s="13" t="s">
        <v>661</v>
      </c>
      <c r="K864" s="7" t="e">
        <f>SUMIFS([1]исходный!$I$2:$I$8445,[1]исходный!$A$2:$A$8445,Таблица13[[#This Row],[Лицевой]],[1]исходный!$C$2:$C$8445,"Отопление")</f>
        <v>#VALUE!</v>
      </c>
      <c r="L864" s="7" t="e">
        <f>Таблица13[[#This Row],[Возврат за июль]]+Таблица13[[#This Row],[возврат]]</f>
        <v>#VALUE!</v>
      </c>
      <c r="M864" s="7" t="e">
        <f>SUMIFS([2]Лист2!$H$2:$H$3988,[2]Лист2!$A$2:$A$3988,Таблица13[[#This Row],[Лицевой]])</f>
        <v>#VALUE!</v>
      </c>
    </row>
    <row r="865" spans="1:13" hidden="1" outlineLevel="2" x14ac:dyDescent="0.25">
      <c r="A865" s="16" t="s">
        <v>19</v>
      </c>
      <c r="B865" s="20">
        <v>517381.51</v>
      </c>
      <c r="C865" s="20">
        <v>3775.2</v>
      </c>
      <c r="D865" s="20">
        <v>71367</v>
      </c>
      <c r="E865" s="20">
        <v>5922.35</v>
      </c>
      <c r="F865" s="20">
        <v>47.7</v>
      </c>
      <c r="G865" s="20">
        <v>614.80999999999995</v>
      </c>
      <c r="H865" s="20">
        <v>0</v>
      </c>
      <c r="I865" s="20">
        <v>-29.33</v>
      </c>
      <c r="J865" s="13" t="s">
        <v>679</v>
      </c>
      <c r="K865" s="7" t="e">
        <f>SUMIFS([1]исходный!$I$2:$I$8445,[1]исходный!$A$2:$A$8445,Таблица13[[#This Row],[Лицевой]],[1]исходный!$C$2:$C$8445,"Отопление")</f>
        <v>#VALUE!</v>
      </c>
      <c r="L865" s="7" t="e">
        <f>Таблица13[[#This Row],[Возврат за июль]]+Таблица13[[#This Row],[возврат]]</f>
        <v>#VALUE!</v>
      </c>
      <c r="M865" s="7" t="e">
        <f>SUMIFS([2]Лист2!$H$2:$H$3988,[2]Лист2!$A$2:$A$3988,Таблица13[[#This Row],[Лицевой]])</f>
        <v>#VALUE!</v>
      </c>
    </row>
    <row r="866" spans="1:13" hidden="1" outlineLevel="2" x14ac:dyDescent="0.25">
      <c r="A866" s="16" t="s">
        <v>19</v>
      </c>
      <c r="B866" s="20">
        <v>517381.51</v>
      </c>
      <c r="C866" s="20">
        <v>3775.2</v>
      </c>
      <c r="D866" s="20">
        <v>71368</v>
      </c>
      <c r="E866" s="20">
        <v>6232.73</v>
      </c>
      <c r="F866" s="20">
        <v>50.2</v>
      </c>
      <c r="G866" s="20">
        <v>647.04999999999995</v>
      </c>
      <c r="H866" s="20">
        <v>0</v>
      </c>
      <c r="I866" s="20">
        <v>-30.86</v>
      </c>
      <c r="J866" s="13" t="s">
        <v>680</v>
      </c>
      <c r="K866" s="7" t="e">
        <f>SUMIFS([1]исходный!$I$2:$I$8445,[1]исходный!$A$2:$A$8445,Таблица13[[#This Row],[Лицевой]],[1]исходный!$C$2:$C$8445,"Отопление")</f>
        <v>#VALUE!</v>
      </c>
      <c r="L866" s="7" t="e">
        <f>Таблица13[[#This Row],[Возврат за июль]]+Таблица13[[#This Row],[возврат]]</f>
        <v>#VALUE!</v>
      </c>
      <c r="M866" s="7" t="e">
        <f>SUMIFS([2]Лист2!$H$2:$H$3988,[2]Лист2!$A$2:$A$3988,Таблица13[[#This Row],[Лицевой]])</f>
        <v>#VALUE!</v>
      </c>
    </row>
    <row r="867" spans="1:13" hidden="1" outlineLevel="2" x14ac:dyDescent="0.25">
      <c r="A867" s="16" t="s">
        <v>19</v>
      </c>
      <c r="B867" s="20">
        <v>517381.51</v>
      </c>
      <c r="C867" s="20">
        <v>3775.2</v>
      </c>
      <c r="D867" s="20">
        <v>71369</v>
      </c>
      <c r="E867" s="20">
        <v>4084.78</v>
      </c>
      <c r="F867" s="20">
        <v>32.9</v>
      </c>
      <c r="G867" s="20">
        <v>424.08</v>
      </c>
      <c r="H867" s="20">
        <v>0</v>
      </c>
      <c r="I867" s="20">
        <v>-20.23</v>
      </c>
      <c r="J867" s="13" t="s">
        <v>681</v>
      </c>
      <c r="K867" s="7" t="e">
        <f>SUMIFS([1]исходный!$I$2:$I$8445,[1]исходный!$A$2:$A$8445,Таблица13[[#This Row],[Лицевой]],[1]исходный!$C$2:$C$8445,"Отопление")</f>
        <v>#VALUE!</v>
      </c>
      <c r="L867" s="7" t="e">
        <f>Таблица13[[#This Row],[Возврат за июль]]+Таблица13[[#This Row],[возврат]]</f>
        <v>#VALUE!</v>
      </c>
      <c r="M867" s="7" t="e">
        <f>SUMIFS([2]Лист2!$H$2:$H$3988,[2]Лист2!$A$2:$A$3988,Таблица13[[#This Row],[Лицевой]])</f>
        <v>#VALUE!</v>
      </c>
    </row>
    <row r="868" spans="1:13" hidden="1" outlineLevel="2" x14ac:dyDescent="0.25">
      <c r="A868" s="16" t="s">
        <v>19</v>
      </c>
      <c r="B868" s="20">
        <v>517381.51</v>
      </c>
      <c r="C868" s="20">
        <v>3775.2</v>
      </c>
      <c r="D868" s="20">
        <v>71370</v>
      </c>
      <c r="E868" s="20">
        <v>5959.59</v>
      </c>
      <c r="F868" s="20">
        <v>48</v>
      </c>
      <c r="G868" s="20">
        <v>618.69000000000005</v>
      </c>
      <c r="H868" s="20">
        <v>-903.41</v>
      </c>
      <c r="I868" s="20">
        <v>-29.51</v>
      </c>
      <c r="J868" s="13" t="s">
        <v>682</v>
      </c>
      <c r="K868" s="7" t="e">
        <f>SUMIFS([1]исходный!$I$2:$I$8445,[1]исходный!$A$2:$A$8445,Таблица13[[#This Row],[Лицевой]],[1]исходный!$C$2:$C$8445,"Отопление")</f>
        <v>#VALUE!</v>
      </c>
      <c r="L868" s="7" t="e">
        <f>Таблица13[[#This Row],[Возврат за июль]]+Таблица13[[#This Row],[возврат]]</f>
        <v>#VALUE!</v>
      </c>
      <c r="M868" s="7" t="e">
        <f>SUMIFS([2]Лист2!$H$2:$H$3988,[2]Лист2!$A$2:$A$3988,Таблица13[[#This Row],[Лицевой]])</f>
        <v>#VALUE!</v>
      </c>
    </row>
    <row r="869" spans="1:13" hidden="1" outlineLevel="2" x14ac:dyDescent="0.25">
      <c r="A869" s="16" t="s">
        <v>19</v>
      </c>
      <c r="B869" s="20">
        <v>517381.51</v>
      </c>
      <c r="C869" s="20">
        <v>3775.2</v>
      </c>
      <c r="D869" s="20">
        <v>71371</v>
      </c>
      <c r="E869" s="20">
        <v>6394.14</v>
      </c>
      <c r="F869" s="20">
        <v>51.5</v>
      </c>
      <c r="G869" s="20">
        <v>663.8</v>
      </c>
      <c r="H869" s="20">
        <v>-969.28</v>
      </c>
      <c r="I869" s="20">
        <v>-31.66</v>
      </c>
      <c r="J869" s="13" t="s">
        <v>683</v>
      </c>
      <c r="K869" s="7" t="e">
        <f>SUMIFS([1]исходный!$I$2:$I$8445,[1]исходный!$A$2:$A$8445,Таблица13[[#This Row],[Лицевой]],[1]исходный!$C$2:$C$8445,"Отопление")</f>
        <v>#VALUE!</v>
      </c>
      <c r="L869" s="7" t="e">
        <f>Таблица13[[#This Row],[Возврат за июль]]+Таблица13[[#This Row],[возврат]]</f>
        <v>#VALUE!</v>
      </c>
      <c r="M869" s="7" t="e">
        <f>SUMIFS([2]Лист2!$H$2:$H$3988,[2]Лист2!$A$2:$A$3988,Таблица13[[#This Row],[Лицевой]])</f>
        <v>#VALUE!</v>
      </c>
    </row>
    <row r="870" spans="1:13" hidden="1" outlineLevel="2" x14ac:dyDescent="0.25">
      <c r="A870" s="16" t="s">
        <v>19</v>
      </c>
      <c r="B870" s="20">
        <v>517381.51</v>
      </c>
      <c r="C870" s="20">
        <v>3775.2</v>
      </c>
      <c r="D870" s="20">
        <v>71372</v>
      </c>
      <c r="E870" s="20">
        <v>3935.82</v>
      </c>
      <c r="F870" s="20">
        <v>31.7</v>
      </c>
      <c r="G870" s="20">
        <v>408.58</v>
      </c>
      <c r="H870" s="20">
        <v>-596.62</v>
      </c>
      <c r="I870" s="20">
        <v>-19.489999999999998</v>
      </c>
      <c r="J870" s="13" t="s">
        <v>684</v>
      </c>
      <c r="K870" s="7" t="e">
        <f>SUMIFS([1]исходный!$I$2:$I$8445,[1]исходный!$A$2:$A$8445,Таблица13[[#This Row],[Лицевой]],[1]исходный!$C$2:$C$8445,"Отопление")</f>
        <v>#VALUE!</v>
      </c>
      <c r="L870" s="7" t="e">
        <f>Таблица13[[#This Row],[Возврат за июль]]+Таблица13[[#This Row],[возврат]]</f>
        <v>#VALUE!</v>
      </c>
      <c r="M870" s="7" t="e">
        <f>SUMIFS([2]Лист2!$H$2:$H$3988,[2]Лист2!$A$2:$A$3988,Таблица13[[#This Row],[Лицевой]])</f>
        <v>#VALUE!</v>
      </c>
    </row>
    <row r="871" spans="1:13" hidden="1" outlineLevel="2" x14ac:dyDescent="0.25">
      <c r="A871" s="16" t="s">
        <v>19</v>
      </c>
      <c r="B871" s="20">
        <v>517381.51</v>
      </c>
      <c r="C871" s="20">
        <v>3775.2</v>
      </c>
      <c r="D871" s="20">
        <v>71373</v>
      </c>
      <c r="E871" s="20">
        <v>5959.59</v>
      </c>
      <c r="F871" s="20">
        <v>48</v>
      </c>
      <c r="G871" s="20">
        <v>618.69000000000005</v>
      </c>
      <c r="H871" s="20">
        <v>0</v>
      </c>
      <c r="I871" s="20">
        <v>-29.51</v>
      </c>
      <c r="J871" s="13" t="s">
        <v>682</v>
      </c>
      <c r="K871" s="7" t="e">
        <f>SUMIFS([1]исходный!$I$2:$I$8445,[1]исходный!$A$2:$A$8445,Таблица13[[#This Row],[Лицевой]],[1]исходный!$C$2:$C$8445,"Отопление")</f>
        <v>#VALUE!</v>
      </c>
      <c r="L871" s="7" t="e">
        <f>Таблица13[[#This Row],[Возврат за июль]]+Таблица13[[#This Row],[возврат]]</f>
        <v>#VALUE!</v>
      </c>
      <c r="M871" s="7" t="e">
        <f>SUMIFS([2]Лист2!$H$2:$H$3988,[2]Лист2!$A$2:$A$3988,Таблица13[[#This Row],[Лицевой]])</f>
        <v>#VALUE!</v>
      </c>
    </row>
    <row r="872" spans="1:13" hidden="1" outlineLevel="2" x14ac:dyDescent="0.25">
      <c r="A872" s="16" t="s">
        <v>19</v>
      </c>
      <c r="B872" s="20">
        <v>517381.51</v>
      </c>
      <c r="C872" s="20">
        <v>3775.2</v>
      </c>
      <c r="D872" s="20">
        <v>71374</v>
      </c>
      <c r="E872" s="20">
        <v>6369.3</v>
      </c>
      <c r="F872" s="20">
        <v>51.3</v>
      </c>
      <c r="G872" s="20">
        <v>661.23</v>
      </c>
      <c r="H872" s="20">
        <v>-965.51</v>
      </c>
      <c r="I872" s="20">
        <v>-31.53</v>
      </c>
      <c r="J872" s="13" t="s">
        <v>685</v>
      </c>
      <c r="K872" s="7" t="e">
        <f>SUMIFS([1]исходный!$I$2:$I$8445,[1]исходный!$A$2:$A$8445,Таблица13[[#This Row],[Лицевой]],[1]исходный!$C$2:$C$8445,"Отопление")</f>
        <v>#VALUE!</v>
      </c>
      <c r="L872" s="7" t="e">
        <f>Таблица13[[#This Row],[Возврат за июль]]+Таблица13[[#This Row],[возврат]]</f>
        <v>#VALUE!</v>
      </c>
      <c r="M872" s="7" t="e">
        <f>SUMIFS([2]Лист2!$H$2:$H$3988,[2]Лист2!$A$2:$A$3988,Таблица13[[#This Row],[Лицевой]])</f>
        <v>#VALUE!</v>
      </c>
    </row>
    <row r="873" spans="1:13" hidden="1" outlineLevel="2" x14ac:dyDescent="0.25">
      <c r="A873" s="16" t="s">
        <v>19</v>
      </c>
      <c r="B873" s="20">
        <v>517381.51</v>
      </c>
      <c r="C873" s="20">
        <v>3775.2</v>
      </c>
      <c r="D873" s="20">
        <v>71375</v>
      </c>
      <c r="E873" s="20">
        <v>3774.41</v>
      </c>
      <c r="F873" s="20">
        <v>30.4</v>
      </c>
      <c r="G873" s="20">
        <v>391.83</v>
      </c>
      <c r="H873" s="20">
        <v>-572.15</v>
      </c>
      <c r="I873" s="20">
        <v>-18.690000000000001</v>
      </c>
      <c r="J873" s="13" t="s">
        <v>671</v>
      </c>
      <c r="K873" s="7" t="e">
        <f>SUMIFS([1]исходный!$I$2:$I$8445,[1]исходный!$A$2:$A$8445,Таблица13[[#This Row],[Лицевой]],[1]исходный!$C$2:$C$8445,"Отопление")</f>
        <v>#VALUE!</v>
      </c>
      <c r="L873" s="7" t="e">
        <f>Таблица13[[#This Row],[Возврат за июль]]+Таблица13[[#This Row],[возврат]]</f>
        <v>#VALUE!</v>
      </c>
      <c r="M873" s="7" t="e">
        <f>SUMIFS([2]Лист2!$H$2:$H$3988,[2]Лист2!$A$2:$A$3988,Таблица13[[#This Row],[Лицевой]])</f>
        <v>#VALUE!</v>
      </c>
    </row>
    <row r="874" spans="1:13" hidden="1" outlineLevel="2" x14ac:dyDescent="0.25">
      <c r="A874" s="16" t="s">
        <v>19</v>
      </c>
      <c r="B874" s="20">
        <v>517381.51</v>
      </c>
      <c r="C874" s="20">
        <v>3775.2</v>
      </c>
      <c r="D874" s="20">
        <v>71376</v>
      </c>
      <c r="E874" s="20">
        <v>5996.84</v>
      </c>
      <c r="F874" s="20">
        <v>48.3</v>
      </c>
      <c r="G874" s="20">
        <v>622.54999999999995</v>
      </c>
      <c r="H874" s="20">
        <v>-909.05</v>
      </c>
      <c r="I874" s="20">
        <v>-29.69</v>
      </c>
      <c r="J874" s="13" t="s">
        <v>656</v>
      </c>
      <c r="K874" s="7" t="e">
        <f>SUMIFS([1]исходный!$I$2:$I$8445,[1]исходный!$A$2:$A$8445,Таблица13[[#This Row],[Лицевой]],[1]исходный!$C$2:$C$8445,"Отопление")</f>
        <v>#VALUE!</v>
      </c>
      <c r="L874" s="7" t="e">
        <f>Таблица13[[#This Row],[Возврат за июль]]+Таблица13[[#This Row],[возврат]]</f>
        <v>#VALUE!</v>
      </c>
      <c r="M874" s="7" t="e">
        <f>SUMIFS([2]Лист2!$H$2:$H$3988,[2]Лист2!$A$2:$A$3988,Таблица13[[#This Row],[Лицевой]])</f>
        <v>#VALUE!</v>
      </c>
    </row>
    <row r="875" spans="1:13" hidden="1" outlineLevel="2" x14ac:dyDescent="0.25">
      <c r="A875" s="16" t="s">
        <v>19</v>
      </c>
      <c r="B875" s="20">
        <v>517381.51</v>
      </c>
      <c r="C875" s="20">
        <v>3775.2</v>
      </c>
      <c r="D875" s="20">
        <v>71377</v>
      </c>
      <c r="E875" s="20">
        <v>6009.23</v>
      </c>
      <c r="F875" s="20">
        <v>48.4</v>
      </c>
      <c r="G875" s="20">
        <v>623.87</v>
      </c>
      <c r="H875" s="20">
        <v>0</v>
      </c>
      <c r="I875" s="20">
        <v>-29.75</v>
      </c>
      <c r="J875" s="13" t="s">
        <v>652</v>
      </c>
      <c r="K875" s="7" t="e">
        <f>SUMIFS([1]исходный!$I$2:$I$8445,[1]исходный!$A$2:$A$8445,Таблица13[[#This Row],[Лицевой]],[1]исходный!$C$2:$C$8445,"Отопление")</f>
        <v>#VALUE!</v>
      </c>
      <c r="L875" s="7" t="e">
        <f>Таблица13[[#This Row],[Возврат за июль]]+Таблица13[[#This Row],[возврат]]</f>
        <v>#VALUE!</v>
      </c>
      <c r="M875" s="7" t="e">
        <f>SUMIFS([2]Лист2!$H$2:$H$3988,[2]Лист2!$A$2:$A$3988,Таблица13[[#This Row],[Лицевой]])</f>
        <v>#VALUE!</v>
      </c>
    </row>
    <row r="876" spans="1:13" hidden="1" outlineLevel="2" x14ac:dyDescent="0.25">
      <c r="A876" s="16" t="s">
        <v>19</v>
      </c>
      <c r="B876" s="20">
        <v>517381.51</v>
      </c>
      <c r="C876" s="20">
        <v>3775.2</v>
      </c>
      <c r="D876" s="20">
        <v>71378</v>
      </c>
      <c r="E876" s="20">
        <v>4357.97</v>
      </c>
      <c r="F876" s="20">
        <v>35.1</v>
      </c>
      <c r="G876" s="20">
        <v>452.4</v>
      </c>
      <c r="H876" s="20">
        <v>0</v>
      </c>
      <c r="I876" s="20">
        <v>-21.58</v>
      </c>
      <c r="J876" s="13" t="s">
        <v>686</v>
      </c>
      <c r="K876" s="7" t="e">
        <f>SUMIFS([1]исходный!$I$2:$I$8445,[1]исходный!$A$2:$A$8445,Таблица13[[#This Row],[Лицевой]],[1]исходный!$C$2:$C$8445,"Отопление")</f>
        <v>#VALUE!</v>
      </c>
      <c r="L876" s="7" t="e">
        <f>Таблица13[[#This Row],[Возврат за июль]]+Таблица13[[#This Row],[возврат]]</f>
        <v>#VALUE!</v>
      </c>
      <c r="M876" s="7" t="e">
        <f>SUMIFS([2]Лист2!$H$2:$H$3988,[2]Лист2!$A$2:$A$3988,Таблица13[[#This Row],[Лицевой]])</f>
        <v>#VALUE!</v>
      </c>
    </row>
    <row r="877" spans="1:13" hidden="1" outlineLevel="2" x14ac:dyDescent="0.25">
      <c r="A877" s="16" t="s">
        <v>19</v>
      </c>
      <c r="B877" s="20">
        <v>517381.51</v>
      </c>
      <c r="C877" s="20">
        <v>3775.2</v>
      </c>
      <c r="D877" s="20">
        <v>71379</v>
      </c>
      <c r="E877" s="20">
        <v>4854.6000000000004</v>
      </c>
      <c r="F877" s="20">
        <v>39.1</v>
      </c>
      <c r="G877" s="20">
        <v>503.96</v>
      </c>
      <c r="H877" s="20">
        <v>-735.9</v>
      </c>
      <c r="I877" s="20">
        <v>-24.04</v>
      </c>
      <c r="J877" s="13" t="s">
        <v>687</v>
      </c>
      <c r="K877" s="7" t="e">
        <f>SUMIFS([1]исходный!$I$2:$I$8445,[1]исходный!$A$2:$A$8445,Таблица13[[#This Row],[Лицевой]],[1]исходный!$C$2:$C$8445,"Отопление")</f>
        <v>#VALUE!</v>
      </c>
      <c r="L877" s="7" t="e">
        <f>Таблица13[[#This Row],[Возврат за июль]]+Таблица13[[#This Row],[возврат]]</f>
        <v>#VALUE!</v>
      </c>
      <c r="M877" s="7" t="e">
        <f>SUMIFS([2]Лист2!$H$2:$H$3988,[2]Лист2!$A$2:$A$3988,Таблица13[[#This Row],[Лицевой]])</f>
        <v>#VALUE!</v>
      </c>
    </row>
    <row r="878" spans="1:13" hidden="1" outlineLevel="2" x14ac:dyDescent="0.25">
      <c r="A878" s="16" t="s">
        <v>19</v>
      </c>
      <c r="B878" s="20">
        <v>517381.51</v>
      </c>
      <c r="C878" s="20">
        <v>3775.2</v>
      </c>
      <c r="D878" s="20">
        <v>71380</v>
      </c>
      <c r="E878" s="20">
        <v>6121</v>
      </c>
      <c r="F878" s="20">
        <v>49.3</v>
      </c>
      <c r="G878" s="20">
        <v>635.44000000000005</v>
      </c>
      <c r="H878" s="20">
        <v>0</v>
      </c>
      <c r="I878" s="20">
        <v>-30.31</v>
      </c>
      <c r="J878" s="13" t="s">
        <v>647</v>
      </c>
      <c r="K878" s="7" t="e">
        <f>SUMIFS([1]исходный!$I$2:$I$8445,[1]исходный!$A$2:$A$8445,Таблица13[[#This Row],[Лицевой]],[1]исходный!$C$2:$C$8445,"Отопление")</f>
        <v>#VALUE!</v>
      </c>
      <c r="L878" s="7" t="e">
        <f>Таблица13[[#This Row],[Возврат за июль]]+Таблица13[[#This Row],[возврат]]</f>
        <v>#VALUE!</v>
      </c>
      <c r="M878" s="7" t="e">
        <f>SUMIFS([2]Лист2!$H$2:$H$3988,[2]Лист2!$A$2:$A$3988,Таблица13[[#This Row],[Лицевой]])</f>
        <v>#VALUE!</v>
      </c>
    </row>
    <row r="879" spans="1:13" hidden="1" outlineLevel="2" x14ac:dyDescent="0.25">
      <c r="A879" s="16" t="s">
        <v>19</v>
      </c>
      <c r="B879" s="20">
        <v>517381.51</v>
      </c>
      <c r="C879" s="20">
        <v>3775.2</v>
      </c>
      <c r="D879" s="20">
        <v>71381</v>
      </c>
      <c r="E879" s="20">
        <v>3848.89</v>
      </c>
      <c r="F879" s="20">
        <v>31</v>
      </c>
      <c r="G879" s="20">
        <v>399.58</v>
      </c>
      <c r="H879" s="20">
        <v>0</v>
      </c>
      <c r="I879" s="20">
        <v>-19.059999999999999</v>
      </c>
      <c r="J879" s="13" t="s">
        <v>688</v>
      </c>
      <c r="K879" s="7" t="e">
        <f>SUMIFS([1]исходный!$I$2:$I$8445,[1]исходный!$A$2:$A$8445,Таблица13[[#This Row],[Лицевой]],[1]исходный!$C$2:$C$8445,"Отопление")</f>
        <v>#VALUE!</v>
      </c>
      <c r="L879" s="7" t="e">
        <f>Таблица13[[#This Row],[Возврат за июль]]+Таблица13[[#This Row],[возврат]]</f>
        <v>#VALUE!</v>
      </c>
      <c r="M879" s="7" t="e">
        <f>SUMIFS([2]Лист2!$H$2:$H$3988,[2]Лист2!$A$2:$A$3988,Таблица13[[#This Row],[Лицевой]])</f>
        <v>#VALUE!</v>
      </c>
    </row>
    <row r="880" spans="1:13" hidden="1" outlineLevel="2" x14ac:dyDescent="0.25">
      <c r="A880" s="16" t="s">
        <v>19</v>
      </c>
      <c r="B880" s="20">
        <v>517381.51</v>
      </c>
      <c r="C880" s="20">
        <v>3775.2</v>
      </c>
      <c r="D880" s="20">
        <v>71382</v>
      </c>
      <c r="E880" s="20">
        <v>6195.48</v>
      </c>
      <c r="F880" s="20">
        <v>49.9</v>
      </c>
      <c r="G880" s="20">
        <v>643.19000000000005</v>
      </c>
      <c r="H880" s="20">
        <v>-939.16</v>
      </c>
      <c r="I880" s="20">
        <v>-30.68</v>
      </c>
      <c r="J880" s="13" t="s">
        <v>689</v>
      </c>
      <c r="K880" s="7" t="e">
        <f>SUMIFS([1]исходный!$I$2:$I$8445,[1]исходный!$A$2:$A$8445,Таблица13[[#This Row],[Лицевой]],[1]исходный!$C$2:$C$8445,"Отопление")</f>
        <v>#VALUE!</v>
      </c>
      <c r="L880" s="7" t="e">
        <f>Таблица13[[#This Row],[Возврат за июль]]+Таблица13[[#This Row],[возврат]]</f>
        <v>#VALUE!</v>
      </c>
      <c r="M880" s="7" t="e">
        <f>SUMIFS([2]Лист2!$H$2:$H$3988,[2]Лист2!$A$2:$A$3988,Таблица13[[#This Row],[Лицевой]])</f>
        <v>#VALUE!</v>
      </c>
    </row>
    <row r="881" spans="1:13" hidden="1" outlineLevel="2" x14ac:dyDescent="0.25">
      <c r="A881" s="16" t="s">
        <v>19</v>
      </c>
      <c r="B881" s="20">
        <v>517381.51</v>
      </c>
      <c r="C881" s="20">
        <v>3775.2</v>
      </c>
      <c r="D881" s="20">
        <v>71383</v>
      </c>
      <c r="E881" s="20">
        <v>6071.31</v>
      </c>
      <c r="F881" s="20">
        <v>48.9</v>
      </c>
      <c r="G881" s="20">
        <v>630.30999999999995</v>
      </c>
      <c r="H881" s="20">
        <v>-920.34</v>
      </c>
      <c r="I881" s="20">
        <v>-30.06</v>
      </c>
      <c r="J881" s="13" t="s">
        <v>664</v>
      </c>
      <c r="K881" s="7" t="e">
        <f>SUMIFS([1]исходный!$I$2:$I$8445,[1]исходный!$A$2:$A$8445,Таблица13[[#This Row],[Лицевой]],[1]исходный!$C$2:$C$8445,"Отопление")</f>
        <v>#VALUE!</v>
      </c>
      <c r="L881" s="7" t="e">
        <f>Таблица13[[#This Row],[Возврат за июль]]+Таблица13[[#This Row],[возврат]]</f>
        <v>#VALUE!</v>
      </c>
      <c r="M881" s="7" t="e">
        <f>SUMIFS([2]Лист2!$H$2:$H$3988,[2]Лист2!$A$2:$A$3988,Таблица13[[#This Row],[Лицевой]])</f>
        <v>#VALUE!</v>
      </c>
    </row>
    <row r="882" spans="1:13" hidden="1" outlineLevel="2" x14ac:dyDescent="0.25">
      <c r="A882" s="16" t="s">
        <v>19</v>
      </c>
      <c r="B882" s="20">
        <v>517381.51</v>
      </c>
      <c r="C882" s="20">
        <v>3775.2</v>
      </c>
      <c r="D882" s="20">
        <v>71384</v>
      </c>
      <c r="E882" s="20">
        <v>3861.33</v>
      </c>
      <c r="F882" s="20">
        <v>31.1</v>
      </c>
      <c r="G882" s="20">
        <v>400.85</v>
      </c>
      <c r="H882" s="20">
        <v>0</v>
      </c>
      <c r="I882" s="20">
        <v>-19.13</v>
      </c>
      <c r="J882" s="13" t="s">
        <v>690</v>
      </c>
      <c r="K882" s="7" t="e">
        <f>SUMIFS([1]исходный!$I$2:$I$8445,[1]исходный!$A$2:$A$8445,Таблица13[[#This Row],[Лицевой]],[1]исходный!$C$2:$C$8445,"Отопление")</f>
        <v>#VALUE!</v>
      </c>
      <c r="L882" s="7" t="e">
        <f>Таблица13[[#This Row],[Возврат за июль]]+Таблица13[[#This Row],[возврат]]</f>
        <v>#VALUE!</v>
      </c>
      <c r="M882" s="7" t="e">
        <f>SUMIFS([2]Лист2!$H$2:$H$3988,[2]Лист2!$A$2:$A$3988,Таблица13[[#This Row],[Лицевой]])</f>
        <v>#VALUE!</v>
      </c>
    </row>
    <row r="883" spans="1:13" hidden="1" outlineLevel="2" x14ac:dyDescent="0.25">
      <c r="A883" s="16" t="s">
        <v>19</v>
      </c>
      <c r="B883" s="20">
        <v>517381.51</v>
      </c>
      <c r="C883" s="20">
        <v>3775.2</v>
      </c>
      <c r="D883" s="20">
        <v>71385</v>
      </c>
      <c r="E883" s="20">
        <v>6294.81</v>
      </c>
      <c r="F883" s="20">
        <v>50.7</v>
      </c>
      <c r="G883" s="20">
        <v>653.5</v>
      </c>
      <c r="H883" s="20">
        <v>-954.22</v>
      </c>
      <c r="I883" s="20">
        <v>-31.17</v>
      </c>
      <c r="J883" s="13" t="s">
        <v>691</v>
      </c>
      <c r="K883" s="7" t="e">
        <f>SUMIFS([1]исходный!$I$2:$I$8445,[1]исходный!$A$2:$A$8445,Таблица13[[#This Row],[Лицевой]],[1]исходный!$C$2:$C$8445,"Отопление")</f>
        <v>#VALUE!</v>
      </c>
      <c r="L883" s="7" t="e">
        <f>Таблица13[[#This Row],[Возврат за июль]]+Таблица13[[#This Row],[возврат]]</f>
        <v>#VALUE!</v>
      </c>
      <c r="M883" s="7" t="e">
        <f>SUMIFS([2]Лист2!$H$2:$H$3988,[2]Лист2!$A$2:$A$3988,Таблица13[[#This Row],[Лицевой]])</f>
        <v>#VALUE!</v>
      </c>
    </row>
    <row r="884" spans="1:13" hidden="1" outlineLevel="2" x14ac:dyDescent="0.25">
      <c r="A884" s="16" t="s">
        <v>19</v>
      </c>
      <c r="B884" s="20">
        <v>517381.51</v>
      </c>
      <c r="C884" s="20">
        <v>3775.2</v>
      </c>
      <c r="D884" s="20">
        <v>71386</v>
      </c>
      <c r="E884" s="20">
        <v>6009.23</v>
      </c>
      <c r="F884" s="20">
        <v>48.4</v>
      </c>
      <c r="G884" s="20">
        <v>623.87</v>
      </c>
      <c r="H884" s="20">
        <v>0</v>
      </c>
      <c r="I884" s="20">
        <v>-29.75</v>
      </c>
      <c r="J884" s="13" t="s">
        <v>652</v>
      </c>
      <c r="K884" s="7" t="e">
        <f>SUMIFS([1]исходный!$I$2:$I$8445,[1]исходный!$A$2:$A$8445,Таблица13[[#This Row],[Лицевой]],[1]исходный!$C$2:$C$8445,"Отопление")</f>
        <v>#VALUE!</v>
      </c>
      <c r="L884" s="7" t="e">
        <f>Таблица13[[#This Row],[Возврат за июль]]+Таблица13[[#This Row],[возврат]]</f>
        <v>#VALUE!</v>
      </c>
      <c r="M884" s="7" t="e">
        <f>SUMIFS([2]Лист2!$H$2:$H$3988,[2]Лист2!$A$2:$A$3988,Таблица13[[#This Row],[Лицевой]])</f>
        <v>#VALUE!</v>
      </c>
    </row>
    <row r="885" spans="1:13" hidden="1" outlineLevel="2" x14ac:dyDescent="0.25">
      <c r="A885" s="16" t="s">
        <v>19</v>
      </c>
      <c r="B885" s="20">
        <v>517381.51</v>
      </c>
      <c r="C885" s="20">
        <v>3775.2</v>
      </c>
      <c r="D885" s="20">
        <v>71387</v>
      </c>
      <c r="E885" s="20">
        <v>3848.89</v>
      </c>
      <c r="F885" s="20">
        <v>31</v>
      </c>
      <c r="G885" s="20">
        <v>399.58</v>
      </c>
      <c r="H885" s="20">
        <v>0</v>
      </c>
      <c r="I885" s="20">
        <v>-19.059999999999999</v>
      </c>
      <c r="J885" s="13" t="s">
        <v>688</v>
      </c>
      <c r="K885" s="7" t="e">
        <f>SUMIFS([1]исходный!$I$2:$I$8445,[1]исходный!$A$2:$A$8445,Таблица13[[#This Row],[Лицевой]],[1]исходный!$C$2:$C$8445,"Отопление")</f>
        <v>#VALUE!</v>
      </c>
      <c r="L885" s="7" t="e">
        <f>Таблица13[[#This Row],[Возврат за июль]]+Таблица13[[#This Row],[возврат]]</f>
        <v>#VALUE!</v>
      </c>
      <c r="M885" s="7" t="e">
        <f>SUMIFS([2]Лист2!$H$2:$H$3988,[2]Лист2!$A$2:$A$3988,Таблица13[[#This Row],[Лицевой]])</f>
        <v>#VALUE!</v>
      </c>
    </row>
    <row r="886" spans="1:13" hidden="1" outlineLevel="2" x14ac:dyDescent="0.25">
      <c r="A886" s="16" t="s">
        <v>19</v>
      </c>
      <c r="B886" s="20">
        <v>517381.51</v>
      </c>
      <c r="C886" s="20">
        <v>3775.2</v>
      </c>
      <c r="D886" s="20">
        <v>71388</v>
      </c>
      <c r="E886" s="20">
        <v>6096.15</v>
      </c>
      <c r="F886" s="20">
        <v>49.1</v>
      </c>
      <c r="G886" s="20">
        <v>632.88</v>
      </c>
      <c r="H886" s="20">
        <v>-924.11</v>
      </c>
      <c r="I886" s="20">
        <v>-30.19</v>
      </c>
      <c r="J886" s="13" t="s">
        <v>642</v>
      </c>
      <c r="K886" s="7" t="e">
        <f>SUMIFS([1]исходный!$I$2:$I$8445,[1]исходный!$A$2:$A$8445,Таблица13[[#This Row],[Лицевой]],[1]исходный!$C$2:$C$8445,"Отопление")</f>
        <v>#VALUE!</v>
      </c>
      <c r="L886" s="7" t="e">
        <f>Таблица13[[#This Row],[Возврат за июль]]+Таблица13[[#This Row],[возврат]]</f>
        <v>#VALUE!</v>
      </c>
      <c r="M886" s="7" t="e">
        <f>SUMIFS([2]Лист2!$H$2:$H$3988,[2]Лист2!$A$2:$A$3988,Таблица13[[#This Row],[Лицевой]])</f>
        <v>#VALUE!</v>
      </c>
    </row>
    <row r="887" spans="1:13" hidden="1" outlineLevel="2" x14ac:dyDescent="0.25">
      <c r="A887" s="16" t="s">
        <v>19</v>
      </c>
      <c r="B887" s="20">
        <v>517381.51</v>
      </c>
      <c r="C887" s="20">
        <v>3775.2</v>
      </c>
      <c r="D887" s="20">
        <v>71389</v>
      </c>
      <c r="E887" s="20">
        <v>6071.31</v>
      </c>
      <c r="F887" s="20">
        <v>48.9</v>
      </c>
      <c r="G887" s="20">
        <v>630.30999999999995</v>
      </c>
      <c r="H887" s="20">
        <v>-920.34</v>
      </c>
      <c r="I887" s="20">
        <v>-30.06</v>
      </c>
      <c r="J887" s="13" t="s">
        <v>664</v>
      </c>
      <c r="K887" s="7" t="e">
        <f>SUMIFS([1]исходный!$I$2:$I$8445,[1]исходный!$A$2:$A$8445,Таблица13[[#This Row],[Лицевой]],[1]исходный!$C$2:$C$8445,"Отопление")</f>
        <v>#VALUE!</v>
      </c>
      <c r="L887" s="7" t="e">
        <f>Таблица13[[#This Row],[Возврат за июль]]+Таблица13[[#This Row],[возврат]]</f>
        <v>#VALUE!</v>
      </c>
      <c r="M887" s="7" t="e">
        <f>SUMIFS([2]Лист2!$H$2:$H$3988,[2]Лист2!$A$2:$A$3988,Таблица13[[#This Row],[Лицевой]])</f>
        <v>#VALUE!</v>
      </c>
    </row>
    <row r="888" spans="1:13" hidden="1" outlineLevel="2" x14ac:dyDescent="0.25">
      <c r="A888" s="16" t="s">
        <v>19</v>
      </c>
      <c r="B888" s="20">
        <v>517381.51</v>
      </c>
      <c r="C888" s="20">
        <v>3775.2</v>
      </c>
      <c r="D888" s="20">
        <v>71390</v>
      </c>
      <c r="E888" s="20">
        <v>3712.31</v>
      </c>
      <c r="F888" s="20">
        <v>29.9</v>
      </c>
      <c r="G888" s="20">
        <v>385.41</v>
      </c>
      <c r="H888" s="20">
        <v>-562.75</v>
      </c>
      <c r="I888" s="20">
        <v>-18.39</v>
      </c>
      <c r="J888" s="13" t="s">
        <v>692</v>
      </c>
      <c r="K888" s="7" t="e">
        <f>SUMIFS([1]исходный!$I$2:$I$8445,[1]исходный!$A$2:$A$8445,Таблица13[[#This Row],[Лицевой]],[1]исходный!$C$2:$C$8445,"Отопление")</f>
        <v>#VALUE!</v>
      </c>
      <c r="L888" s="7" t="e">
        <f>Таблица13[[#This Row],[Возврат за июль]]+Таблица13[[#This Row],[возврат]]</f>
        <v>#VALUE!</v>
      </c>
      <c r="M888" s="7" t="e">
        <f>SUMIFS([2]Лист2!$H$2:$H$3988,[2]Лист2!$A$2:$A$3988,Таблица13[[#This Row],[Лицевой]])</f>
        <v>#VALUE!</v>
      </c>
    </row>
    <row r="889" spans="1:13" hidden="1" outlineLevel="2" x14ac:dyDescent="0.25">
      <c r="A889" s="16" t="s">
        <v>19</v>
      </c>
      <c r="B889" s="20">
        <v>517381.51</v>
      </c>
      <c r="C889" s="20">
        <v>3775.2</v>
      </c>
      <c r="D889" s="20">
        <v>71391</v>
      </c>
      <c r="E889" s="20">
        <v>6580.4</v>
      </c>
      <c r="F889" s="20">
        <v>53</v>
      </c>
      <c r="G889" s="20">
        <v>683.11</v>
      </c>
      <c r="H889" s="20">
        <v>-997.51</v>
      </c>
      <c r="I889" s="20">
        <v>-32.58</v>
      </c>
      <c r="J889" s="13" t="s">
        <v>693</v>
      </c>
      <c r="K889" s="7" t="e">
        <f>SUMIFS([1]исходный!$I$2:$I$8445,[1]исходный!$A$2:$A$8445,Таблица13[[#This Row],[Лицевой]],[1]исходный!$C$2:$C$8445,"Отопление")</f>
        <v>#VALUE!</v>
      </c>
      <c r="L889" s="7" t="e">
        <f>Таблица13[[#This Row],[Возврат за июль]]+Таблица13[[#This Row],[возврат]]</f>
        <v>#VALUE!</v>
      </c>
      <c r="M889" s="7" t="e">
        <f>SUMIFS([2]Лист2!$H$2:$H$3988,[2]Лист2!$A$2:$A$3988,Таблица13[[#This Row],[Лицевой]])</f>
        <v>#VALUE!</v>
      </c>
    </row>
    <row r="890" spans="1:13" hidden="1" outlineLevel="2" x14ac:dyDescent="0.25">
      <c r="A890" s="16" t="s">
        <v>19</v>
      </c>
      <c r="B890" s="20">
        <v>517381.51</v>
      </c>
      <c r="C890" s="20">
        <v>3775.2</v>
      </c>
      <c r="D890" s="20">
        <v>71392</v>
      </c>
      <c r="E890" s="20">
        <v>6083.76</v>
      </c>
      <c r="F890" s="20">
        <v>49</v>
      </c>
      <c r="G890" s="20">
        <v>631.55999999999995</v>
      </c>
      <c r="H890" s="20">
        <v>-922.23</v>
      </c>
      <c r="I890" s="20">
        <v>-30.13</v>
      </c>
      <c r="J890" s="13" t="s">
        <v>694</v>
      </c>
      <c r="K890" s="7" t="e">
        <f>SUMIFS([1]исходный!$I$2:$I$8445,[1]исходный!$A$2:$A$8445,Таблица13[[#This Row],[Лицевой]],[1]исходный!$C$2:$C$8445,"Отопление")</f>
        <v>#VALUE!</v>
      </c>
      <c r="L890" s="7" t="e">
        <f>Таблица13[[#This Row],[Возврат за июль]]+Таблица13[[#This Row],[возврат]]</f>
        <v>#VALUE!</v>
      </c>
      <c r="M890" s="7" t="e">
        <f>SUMIFS([2]Лист2!$H$2:$H$3988,[2]Лист2!$A$2:$A$3988,Таблица13[[#This Row],[Лицевой]])</f>
        <v>#VALUE!</v>
      </c>
    </row>
    <row r="891" spans="1:13" hidden="1" outlineLevel="2" x14ac:dyDescent="0.25">
      <c r="A891" s="16" t="s">
        <v>19</v>
      </c>
      <c r="B891" s="20">
        <v>517381.51</v>
      </c>
      <c r="C891" s="20">
        <v>3775.2</v>
      </c>
      <c r="D891" s="20">
        <v>71393</v>
      </c>
      <c r="E891" s="20">
        <v>6319.65</v>
      </c>
      <c r="F891" s="20">
        <v>50.9</v>
      </c>
      <c r="G891" s="20">
        <v>656.06</v>
      </c>
      <c r="H891" s="20">
        <v>-957.99</v>
      </c>
      <c r="I891" s="20">
        <v>-31.3</v>
      </c>
      <c r="J891" s="13" t="s">
        <v>695</v>
      </c>
      <c r="K891" s="7" t="e">
        <f>SUMIFS([1]исходный!$I$2:$I$8445,[1]исходный!$A$2:$A$8445,Таблица13[[#This Row],[Лицевой]],[1]исходный!$C$2:$C$8445,"Отопление")</f>
        <v>#VALUE!</v>
      </c>
      <c r="L891" s="7" t="e">
        <f>Таблица13[[#This Row],[Возврат за июль]]+Таблица13[[#This Row],[возврат]]</f>
        <v>#VALUE!</v>
      </c>
      <c r="M891" s="7" t="e">
        <f>SUMIFS([2]Лист2!$H$2:$H$3988,[2]Лист2!$A$2:$A$3988,Таблица13[[#This Row],[Лицевой]])</f>
        <v>#VALUE!</v>
      </c>
    </row>
    <row r="892" spans="1:13" hidden="1" outlineLevel="2" x14ac:dyDescent="0.25">
      <c r="A892" s="16" t="s">
        <v>19</v>
      </c>
      <c r="B892" s="20">
        <v>517381.51</v>
      </c>
      <c r="C892" s="20">
        <v>3775.2</v>
      </c>
      <c r="D892" s="20">
        <v>71394</v>
      </c>
      <c r="E892" s="20">
        <v>3923.36</v>
      </c>
      <c r="F892" s="20">
        <v>31.6</v>
      </c>
      <c r="G892" s="20">
        <v>407.34</v>
      </c>
      <c r="H892" s="20">
        <v>0</v>
      </c>
      <c r="I892" s="20">
        <v>-19.43</v>
      </c>
      <c r="J892" s="13" t="s">
        <v>696</v>
      </c>
      <c r="K892" s="7" t="e">
        <f>SUMIFS([1]исходный!$I$2:$I$8445,[1]исходный!$A$2:$A$8445,Таблица13[[#This Row],[Лицевой]],[1]исходный!$C$2:$C$8445,"Отопление")</f>
        <v>#VALUE!</v>
      </c>
      <c r="L892" s="7" t="e">
        <f>Таблица13[[#This Row],[Возврат за июль]]+Таблица13[[#This Row],[возврат]]</f>
        <v>#VALUE!</v>
      </c>
      <c r="M892" s="7" t="e">
        <f>SUMIFS([2]Лист2!$H$2:$H$3988,[2]Лист2!$A$2:$A$3988,Таблица13[[#This Row],[Лицевой]])</f>
        <v>#VALUE!</v>
      </c>
    </row>
    <row r="893" spans="1:13" hidden="1" outlineLevel="2" x14ac:dyDescent="0.25">
      <c r="A893" s="16" t="s">
        <v>19</v>
      </c>
      <c r="B893" s="20">
        <v>517381.51</v>
      </c>
      <c r="C893" s="20">
        <v>3775.2</v>
      </c>
      <c r="D893" s="20">
        <v>71395</v>
      </c>
      <c r="E893" s="20">
        <v>5810.57</v>
      </c>
      <c r="F893" s="20">
        <v>46.8</v>
      </c>
      <c r="G893" s="20">
        <v>603.25</v>
      </c>
      <c r="H893" s="20">
        <v>0</v>
      </c>
      <c r="I893" s="20">
        <v>-28.77</v>
      </c>
      <c r="J893" s="13" t="s">
        <v>697</v>
      </c>
      <c r="K893" s="7" t="e">
        <f>SUMIFS([1]исходный!$I$2:$I$8445,[1]исходный!$A$2:$A$8445,Таблица13[[#This Row],[Лицевой]],[1]исходный!$C$2:$C$8445,"Отопление")</f>
        <v>#VALUE!</v>
      </c>
      <c r="L893" s="7" t="e">
        <f>Таблица13[[#This Row],[Возврат за июль]]+Таблица13[[#This Row],[возврат]]</f>
        <v>#VALUE!</v>
      </c>
      <c r="M893" s="7" t="e">
        <f>SUMIFS([2]Лист2!$H$2:$H$3988,[2]Лист2!$A$2:$A$3988,Таблица13[[#This Row],[Лицевой]])</f>
        <v>#VALUE!</v>
      </c>
    </row>
    <row r="894" spans="1:13" hidden="1" outlineLevel="2" x14ac:dyDescent="0.25">
      <c r="A894" s="16" t="s">
        <v>19</v>
      </c>
      <c r="B894" s="20">
        <v>517381.51</v>
      </c>
      <c r="C894" s="20">
        <v>3775.2</v>
      </c>
      <c r="D894" s="20">
        <v>71396</v>
      </c>
      <c r="E894" s="20">
        <v>6133.4</v>
      </c>
      <c r="F894" s="20">
        <v>49.4</v>
      </c>
      <c r="G894" s="20">
        <v>636.74</v>
      </c>
      <c r="H894" s="20">
        <v>0</v>
      </c>
      <c r="I894" s="20">
        <v>-30.37</v>
      </c>
      <c r="J894" s="13" t="s">
        <v>649</v>
      </c>
      <c r="K894" s="7" t="e">
        <f>SUMIFS([1]исходный!$I$2:$I$8445,[1]исходный!$A$2:$A$8445,Таблица13[[#This Row],[Лицевой]],[1]исходный!$C$2:$C$8445,"Отопление")</f>
        <v>#VALUE!</v>
      </c>
      <c r="L894" s="7" t="e">
        <f>Таблица13[[#This Row],[Возврат за июль]]+Таблица13[[#This Row],[возврат]]</f>
        <v>#VALUE!</v>
      </c>
      <c r="M894" s="7" t="e">
        <f>SUMIFS([2]Лист2!$H$2:$H$3988,[2]Лист2!$A$2:$A$3988,Таблица13[[#This Row],[Лицевой]])</f>
        <v>#VALUE!</v>
      </c>
    </row>
    <row r="895" spans="1:13" hidden="1" outlineLevel="2" x14ac:dyDescent="0.25">
      <c r="A895" s="16" t="s">
        <v>19</v>
      </c>
      <c r="B895" s="20">
        <v>517381.51</v>
      </c>
      <c r="C895" s="20">
        <v>3775.2</v>
      </c>
      <c r="D895" s="20">
        <v>71397</v>
      </c>
      <c r="E895" s="20">
        <v>4109.63</v>
      </c>
      <c r="F895" s="20">
        <v>33.1</v>
      </c>
      <c r="G895" s="20">
        <v>426.64</v>
      </c>
      <c r="H895" s="20">
        <v>-622.97</v>
      </c>
      <c r="I895" s="20">
        <v>-20.350000000000001</v>
      </c>
      <c r="J895" s="13" t="s">
        <v>663</v>
      </c>
      <c r="K895" s="7" t="e">
        <f>SUMIFS([1]исходный!$I$2:$I$8445,[1]исходный!$A$2:$A$8445,Таблица13[[#This Row],[Лицевой]],[1]исходный!$C$2:$C$8445,"Отопление")</f>
        <v>#VALUE!</v>
      </c>
      <c r="L895" s="7" t="e">
        <f>Таблица13[[#This Row],[Возврат за июль]]+Таблица13[[#This Row],[возврат]]</f>
        <v>#VALUE!</v>
      </c>
      <c r="M895" s="7" t="e">
        <f>SUMIFS([2]Лист2!$H$2:$H$3988,[2]Лист2!$A$2:$A$3988,Таблица13[[#This Row],[Лицевой]])</f>
        <v>#VALUE!</v>
      </c>
    </row>
    <row r="896" spans="1:13" hidden="1" outlineLevel="2" x14ac:dyDescent="0.25">
      <c r="A896" s="16" t="s">
        <v>19</v>
      </c>
      <c r="B896" s="20">
        <v>517381.51</v>
      </c>
      <c r="C896" s="20">
        <v>3775.2</v>
      </c>
      <c r="D896" s="20">
        <v>71398</v>
      </c>
      <c r="E896" s="20">
        <v>5897.51</v>
      </c>
      <c r="F896" s="20">
        <v>47.5</v>
      </c>
      <c r="G896" s="20">
        <v>612.24</v>
      </c>
      <c r="H896" s="20">
        <v>-893.99</v>
      </c>
      <c r="I896" s="20">
        <v>-29.2</v>
      </c>
      <c r="J896" s="13" t="s">
        <v>698</v>
      </c>
      <c r="K896" s="7" t="e">
        <f>SUMIFS([1]исходный!$I$2:$I$8445,[1]исходный!$A$2:$A$8445,Таблица13[[#This Row],[Лицевой]],[1]исходный!$C$2:$C$8445,"Отопление")</f>
        <v>#VALUE!</v>
      </c>
      <c r="L896" s="7" t="e">
        <f>Таблица13[[#This Row],[Возврат за июль]]+Таблица13[[#This Row],[возврат]]</f>
        <v>#VALUE!</v>
      </c>
      <c r="M896" s="7" t="e">
        <f>SUMIFS([2]Лист2!$H$2:$H$3988,[2]Лист2!$A$2:$A$3988,Таблица13[[#This Row],[Лицевой]])</f>
        <v>#VALUE!</v>
      </c>
    </row>
    <row r="897" spans="1:13" hidden="1" outlineLevel="2" x14ac:dyDescent="0.25">
      <c r="A897" s="16" t="s">
        <v>19</v>
      </c>
      <c r="B897" s="20">
        <v>517381.51</v>
      </c>
      <c r="C897" s="20">
        <v>3775.2</v>
      </c>
      <c r="D897" s="20">
        <v>71399</v>
      </c>
      <c r="E897" s="20">
        <v>5909.9</v>
      </c>
      <c r="F897" s="20">
        <v>47.6</v>
      </c>
      <c r="G897" s="20">
        <v>613.55999999999995</v>
      </c>
      <c r="H897" s="20">
        <v>0</v>
      </c>
      <c r="I897" s="20">
        <v>-29.26</v>
      </c>
      <c r="J897" s="13" t="s">
        <v>699</v>
      </c>
      <c r="K897" s="7" t="e">
        <f>SUMIFS([1]исходный!$I$2:$I$8445,[1]исходный!$A$2:$A$8445,Таблица13[[#This Row],[Лицевой]],[1]исходный!$C$2:$C$8445,"Отопление")</f>
        <v>#VALUE!</v>
      </c>
      <c r="L897" s="7" t="e">
        <f>Таблица13[[#This Row],[Возврат за июль]]+Таблица13[[#This Row],[возврат]]</f>
        <v>#VALUE!</v>
      </c>
      <c r="M897" s="7" t="e">
        <f>SUMIFS([2]Лист2!$H$2:$H$3988,[2]Лист2!$A$2:$A$3988,Таблица13[[#This Row],[Лицевой]])</f>
        <v>#VALUE!</v>
      </c>
    </row>
    <row r="898" spans="1:13" hidden="1" outlineLevel="2" x14ac:dyDescent="0.25">
      <c r="A898" s="16" t="s">
        <v>19</v>
      </c>
      <c r="B898" s="20">
        <v>517381.51</v>
      </c>
      <c r="C898" s="20">
        <v>3775.2</v>
      </c>
      <c r="D898" s="20">
        <v>71400</v>
      </c>
      <c r="E898" s="20">
        <v>3997.9</v>
      </c>
      <c r="F898" s="20">
        <v>32.200000000000003</v>
      </c>
      <c r="G898" s="20">
        <v>415.03</v>
      </c>
      <c r="H898" s="20">
        <v>0</v>
      </c>
      <c r="I898" s="20">
        <v>-19.8</v>
      </c>
      <c r="J898" s="13" t="s">
        <v>700</v>
      </c>
      <c r="K898" s="7" t="e">
        <f>SUMIFS([1]исходный!$I$2:$I$8445,[1]исходный!$A$2:$A$8445,Таблица13[[#This Row],[Лицевой]],[1]исходный!$C$2:$C$8445,"Отопление")</f>
        <v>#VALUE!</v>
      </c>
      <c r="L898" s="7" t="e">
        <f>Таблица13[[#This Row],[Возврат за июль]]+Таблица13[[#This Row],[возврат]]</f>
        <v>#VALUE!</v>
      </c>
      <c r="M898" s="7" t="e">
        <f>SUMIFS([2]Лист2!$H$2:$H$3988,[2]Лист2!$A$2:$A$3988,Таблица13[[#This Row],[Лицевой]])</f>
        <v>#VALUE!</v>
      </c>
    </row>
    <row r="899" spans="1:13" hidden="1" outlineLevel="2" x14ac:dyDescent="0.25">
      <c r="A899" s="16" t="s">
        <v>19</v>
      </c>
      <c r="B899" s="20">
        <v>517381.51</v>
      </c>
      <c r="C899" s="20">
        <v>3775.2</v>
      </c>
      <c r="D899" s="20">
        <v>71401</v>
      </c>
      <c r="E899" s="20">
        <v>5922.35</v>
      </c>
      <c r="F899" s="20">
        <v>47.7</v>
      </c>
      <c r="G899" s="20">
        <v>614.80999999999995</v>
      </c>
      <c r="H899" s="20">
        <v>0</v>
      </c>
      <c r="I899" s="20">
        <v>-29.33</v>
      </c>
      <c r="J899" s="13" t="s">
        <v>679</v>
      </c>
      <c r="K899" s="7" t="e">
        <f>SUMIFS([1]исходный!$I$2:$I$8445,[1]исходный!$A$2:$A$8445,Таблица13[[#This Row],[Лицевой]],[1]исходный!$C$2:$C$8445,"Отопление")</f>
        <v>#VALUE!</v>
      </c>
      <c r="L899" s="7" t="e">
        <f>Таблица13[[#This Row],[Возврат за июль]]+Таблица13[[#This Row],[возврат]]</f>
        <v>#VALUE!</v>
      </c>
      <c r="M899" s="7" t="e">
        <f>SUMIFS([2]Лист2!$H$2:$H$3988,[2]Лист2!$A$2:$A$3988,Таблица13[[#This Row],[Лицевой]])</f>
        <v>#VALUE!</v>
      </c>
    </row>
    <row r="900" spans="1:13" hidden="1" outlineLevel="2" x14ac:dyDescent="0.25">
      <c r="A900" s="16" t="s">
        <v>19</v>
      </c>
      <c r="B900" s="20">
        <v>517381.51</v>
      </c>
      <c r="C900" s="20">
        <v>3775.2</v>
      </c>
      <c r="D900" s="20">
        <v>71402</v>
      </c>
      <c r="E900" s="20">
        <v>6282.42</v>
      </c>
      <c r="F900" s="20">
        <v>50.6</v>
      </c>
      <c r="G900" s="20">
        <v>652.17999999999995</v>
      </c>
      <c r="H900" s="20">
        <v>-952.34</v>
      </c>
      <c r="I900" s="20">
        <v>-31.11</v>
      </c>
      <c r="J900" s="13" t="s">
        <v>658</v>
      </c>
      <c r="K900" s="7" t="e">
        <f>SUMIFS([1]исходный!$I$2:$I$8445,[1]исходный!$A$2:$A$8445,Таблица13[[#This Row],[Лицевой]],[1]исходный!$C$2:$C$8445,"Отопление")</f>
        <v>#VALUE!</v>
      </c>
      <c r="L900" s="7" t="e">
        <f>Таблица13[[#This Row],[Возврат за июль]]+Таблица13[[#This Row],[возврат]]</f>
        <v>#VALUE!</v>
      </c>
      <c r="M900" s="7" t="e">
        <f>SUMIFS([2]Лист2!$H$2:$H$3988,[2]Лист2!$A$2:$A$3988,Таблица13[[#This Row],[Лицевой]])</f>
        <v>#VALUE!</v>
      </c>
    </row>
    <row r="901" spans="1:13" hidden="1" outlineLevel="2" x14ac:dyDescent="0.25">
      <c r="A901" s="16" t="s">
        <v>19</v>
      </c>
      <c r="B901" s="20">
        <v>517381.51</v>
      </c>
      <c r="C901" s="20">
        <v>3775.2</v>
      </c>
      <c r="D901" s="20">
        <v>71403</v>
      </c>
      <c r="E901" s="20">
        <v>3997.9</v>
      </c>
      <c r="F901" s="20">
        <v>32.200000000000003</v>
      </c>
      <c r="G901" s="20">
        <v>415.03</v>
      </c>
      <c r="H901" s="20">
        <v>-606.03</v>
      </c>
      <c r="I901" s="20">
        <v>-19.8</v>
      </c>
      <c r="J901" s="13" t="s">
        <v>700</v>
      </c>
      <c r="K901" s="7" t="e">
        <f>SUMIFS([1]исходный!$I$2:$I$8445,[1]исходный!$A$2:$A$8445,Таблица13[[#This Row],[Лицевой]],[1]исходный!$C$2:$C$8445,"Отопление")</f>
        <v>#VALUE!</v>
      </c>
      <c r="L901" s="7" t="e">
        <f>Таблица13[[#This Row],[Возврат за июль]]+Таблица13[[#This Row],[возврат]]</f>
        <v>#VALUE!</v>
      </c>
      <c r="M901" s="7" t="e">
        <f>SUMIFS([2]Лист2!$H$2:$H$3988,[2]Лист2!$A$2:$A$3988,Таблица13[[#This Row],[Лицевой]])</f>
        <v>#VALUE!</v>
      </c>
    </row>
    <row r="902" spans="1:13" hidden="1" outlineLevel="2" x14ac:dyDescent="0.25">
      <c r="A902" s="16" t="s">
        <v>19</v>
      </c>
      <c r="B902" s="20">
        <v>517381.51</v>
      </c>
      <c r="C902" s="20">
        <v>3775.2</v>
      </c>
      <c r="D902" s="20">
        <v>71404</v>
      </c>
      <c r="E902" s="20">
        <v>5885.1</v>
      </c>
      <c r="F902" s="20">
        <v>47.4</v>
      </c>
      <c r="G902" s="20">
        <v>610.95000000000005</v>
      </c>
      <c r="H902" s="20">
        <v>0</v>
      </c>
      <c r="I902" s="20">
        <v>-29.15</v>
      </c>
      <c r="J902" s="13" t="s">
        <v>701</v>
      </c>
      <c r="K902" s="7" t="e">
        <f>SUMIFS([1]исходный!$I$2:$I$8445,[1]исходный!$A$2:$A$8445,Таблица13[[#This Row],[Лицевой]],[1]исходный!$C$2:$C$8445,"Отопление")</f>
        <v>#VALUE!</v>
      </c>
      <c r="L902" s="7" t="e">
        <f>Таблица13[[#This Row],[Возврат за июль]]+Таблица13[[#This Row],[возврат]]</f>
        <v>#VALUE!</v>
      </c>
      <c r="M902" s="7" t="e">
        <f>SUMIFS([2]Лист2!$H$2:$H$3988,[2]Лист2!$A$2:$A$3988,Таблица13[[#This Row],[Лицевой]])</f>
        <v>#VALUE!</v>
      </c>
    </row>
    <row r="903" spans="1:13" s="3" customFormat="1" outlineLevel="1" collapsed="1" x14ac:dyDescent="0.25">
      <c r="A903" s="16" t="s">
        <v>19</v>
      </c>
      <c r="B903" s="20">
        <f>B902</f>
        <v>517381.51</v>
      </c>
      <c r="C903" s="20">
        <f>C902</f>
        <v>3775.2</v>
      </c>
      <c r="D903" s="20"/>
      <c r="E903" s="20">
        <f>SUM(E817:E902)</f>
        <v>468721.55000000016</v>
      </c>
      <c r="F903" s="20">
        <f t="shared" ref="F903:I903" si="11">SUM(F817:F902)</f>
        <v>3775.2000000000003</v>
      </c>
      <c r="G903" s="20">
        <f t="shared" si="11"/>
        <v>48659.94999999999</v>
      </c>
      <c r="H903" s="20">
        <f t="shared" si="11"/>
        <v>-37135.549999999988</v>
      </c>
      <c r="I903" s="20">
        <f t="shared" si="11"/>
        <v>-2320.96</v>
      </c>
      <c r="J903" s="13"/>
      <c r="K903" s="7" t="e">
        <f>SUMIFS([1]исходный!$I$2:$I$8445,[1]исходный!$A$2:$A$8445,Таблица13[[#This Row],[Лицевой]],[1]исходный!$C$2:$C$8445,"Отопление")</f>
        <v>#VALUE!</v>
      </c>
      <c r="L903" s="7" t="e">
        <f>Таблица13[[#This Row],[Возврат за июль]]+Таблица13[[#This Row],[возврат]]</f>
        <v>#VALUE!</v>
      </c>
      <c r="M903" s="7" t="e">
        <f>SUMIFS([2]Лист2!$H$2:$H$3988,[2]Лист2!$A$2:$A$3988,Таблица13[[#This Row],[Лицевой]])</f>
        <v>#VALUE!</v>
      </c>
    </row>
    <row r="904" spans="1:13" hidden="1" outlineLevel="2" x14ac:dyDescent="0.25">
      <c r="A904" s="16" t="s">
        <v>20</v>
      </c>
      <c r="B904" s="20">
        <v>473949.74</v>
      </c>
      <c r="C904" s="20">
        <v>3171.86</v>
      </c>
      <c r="D904" s="20">
        <v>71469</v>
      </c>
      <c r="E904" s="20">
        <v>6805.86</v>
      </c>
      <c r="F904" s="20">
        <v>40.909999999999997</v>
      </c>
      <c r="G904" s="20">
        <v>-692.95</v>
      </c>
      <c r="H904" s="20">
        <v>0</v>
      </c>
      <c r="I904" s="20">
        <v>-34.03</v>
      </c>
      <c r="J904" s="13" t="s">
        <v>702</v>
      </c>
      <c r="K904" s="7" t="e">
        <f>SUMIFS([1]исходный!$I$2:$I$8445,[1]исходный!$A$2:$A$8445,Таблица13[[#This Row],[Лицевой]],[1]исходный!$C$2:$C$8445,"Отопление")</f>
        <v>#VALUE!</v>
      </c>
      <c r="L904" s="7" t="e">
        <f>Таблица13[[#This Row],[Возврат за июль]]+Таблица13[[#This Row],[возврат]]</f>
        <v>#VALUE!</v>
      </c>
      <c r="M904" s="7" t="e">
        <f>SUMIFS([2]Лист2!$H$2:$H$3988,[2]Лист2!$A$2:$A$3988,Таблица13[[#This Row],[Лицевой]])</f>
        <v>#VALUE!</v>
      </c>
    </row>
    <row r="905" spans="1:13" hidden="1" outlineLevel="2" x14ac:dyDescent="0.25">
      <c r="A905" s="16" t="s">
        <v>20</v>
      </c>
      <c r="B905" s="20">
        <v>473949.74</v>
      </c>
      <c r="C905" s="20">
        <v>3171.86</v>
      </c>
      <c r="D905" s="20">
        <v>71470</v>
      </c>
      <c r="E905" s="20">
        <v>8533.9599999999991</v>
      </c>
      <c r="F905" s="20">
        <v>51.3</v>
      </c>
      <c r="G905" s="20">
        <v>-868.55</v>
      </c>
      <c r="H905" s="20">
        <v>0</v>
      </c>
      <c r="I905" s="20">
        <v>-42.77</v>
      </c>
      <c r="J905" s="13" t="s">
        <v>703</v>
      </c>
      <c r="K905" s="7" t="e">
        <f>SUMIFS([1]исходный!$I$2:$I$8445,[1]исходный!$A$2:$A$8445,Таблица13[[#This Row],[Лицевой]],[1]исходный!$C$2:$C$8445,"Отопление")</f>
        <v>#VALUE!</v>
      </c>
      <c r="L905" s="7" t="e">
        <f>Таблица13[[#This Row],[Возврат за июль]]+Таблица13[[#This Row],[возврат]]</f>
        <v>#VALUE!</v>
      </c>
      <c r="M905" s="7" t="e">
        <f>SUMIFS([2]Лист2!$H$2:$H$3988,[2]Лист2!$A$2:$A$3988,Таблица13[[#This Row],[Лицевой]])</f>
        <v>#VALUE!</v>
      </c>
    </row>
    <row r="906" spans="1:13" hidden="1" outlineLevel="2" x14ac:dyDescent="0.25">
      <c r="A906" s="16" t="s">
        <v>20</v>
      </c>
      <c r="B906" s="20">
        <v>473949.74</v>
      </c>
      <c r="C906" s="20">
        <v>3171.86</v>
      </c>
      <c r="D906" s="20">
        <v>71471</v>
      </c>
      <c r="E906" s="20">
        <v>7268.34</v>
      </c>
      <c r="F906" s="20">
        <v>43.69</v>
      </c>
      <c r="G906" s="20">
        <v>-740.04</v>
      </c>
      <c r="H906" s="20">
        <v>-1112.5</v>
      </c>
      <c r="I906" s="20">
        <v>-36.33</v>
      </c>
      <c r="J906" s="13" t="s">
        <v>704</v>
      </c>
      <c r="K906" s="7" t="e">
        <f>SUMIFS([1]исходный!$I$2:$I$8445,[1]исходный!$A$2:$A$8445,Таблица13[[#This Row],[Лицевой]],[1]исходный!$C$2:$C$8445,"Отопление")</f>
        <v>#VALUE!</v>
      </c>
      <c r="L906" s="7" t="e">
        <f>Таблица13[[#This Row],[Возврат за июль]]+Таблица13[[#This Row],[возврат]]</f>
        <v>#VALUE!</v>
      </c>
      <c r="M906" s="7" t="e">
        <f>SUMIFS([2]Лист2!$H$2:$H$3988,[2]Лист2!$A$2:$A$3988,Таблица13[[#This Row],[Лицевой]])</f>
        <v>#VALUE!</v>
      </c>
    </row>
    <row r="907" spans="1:13" hidden="1" outlineLevel="2" x14ac:dyDescent="0.25">
      <c r="A907" s="16" t="s">
        <v>20</v>
      </c>
      <c r="B907" s="20">
        <v>473949.74</v>
      </c>
      <c r="C907" s="20">
        <v>3171.86</v>
      </c>
      <c r="D907" s="20">
        <v>71472</v>
      </c>
      <c r="E907" s="20">
        <v>7368.17</v>
      </c>
      <c r="F907" s="20">
        <v>44.29</v>
      </c>
      <c r="G907" s="20">
        <v>-750.21</v>
      </c>
      <c r="H907" s="20">
        <v>0</v>
      </c>
      <c r="I907" s="20">
        <v>-36.840000000000003</v>
      </c>
      <c r="J907" s="13" t="s">
        <v>705</v>
      </c>
      <c r="K907" s="7" t="e">
        <f>SUMIFS([1]исходный!$I$2:$I$8445,[1]исходный!$A$2:$A$8445,Таблица13[[#This Row],[Лицевой]],[1]исходный!$C$2:$C$8445,"Отопление")</f>
        <v>#VALUE!</v>
      </c>
      <c r="L907" s="7" t="e">
        <f>Таблица13[[#This Row],[Возврат за июль]]+Таблица13[[#This Row],[возврат]]</f>
        <v>#VALUE!</v>
      </c>
      <c r="M907" s="7" t="e">
        <f>SUMIFS([2]Лист2!$H$2:$H$3988,[2]Лист2!$A$2:$A$3988,Таблица13[[#This Row],[Лицевой]])</f>
        <v>#VALUE!</v>
      </c>
    </row>
    <row r="908" spans="1:13" hidden="1" outlineLevel="2" x14ac:dyDescent="0.25">
      <c r="A908" s="16" t="s">
        <v>20</v>
      </c>
      <c r="B908" s="20">
        <v>473949.74</v>
      </c>
      <c r="C908" s="20">
        <v>3171.86</v>
      </c>
      <c r="D908" s="20">
        <v>71473</v>
      </c>
      <c r="E908" s="20">
        <v>6686.08</v>
      </c>
      <c r="F908" s="20">
        <v>40.19</v>
      </c>
      <c r="G908" s="20">
        <v>-680.76</v>
      </c>
      <c r="H908" s="20">
        <v>0</v>
      </c>
      <c r="I908" s="20">
        <v>-33.42</v>
      </c>
      <c r="J908" s="13" t="s">
        <v>706</v>
      </c>
      <c r="K908" s="7" t="e">
        <f>SUMIFS([1]исходный!$I$2:$I$8445,[1]исходный!$A$2:$A$8445,Таблица13[[#This Row],[Лицевой]],[1]исходный!$C$2:$C$8445,"Отопление")</f>
        <v>#VALUE!</v>
      </c>
      <c r="L908" s="7" t="e">
        <f>Таблица13[[#This Row],[Возврат за июль]]+Таблица13[[#This Row],[возврат]]</f>
        <v>#VALUE!</v>
      </c>
      <c r="M908" s="7" t="e">
        <f>SUMIFS([2]Лист2!$H$2:$H$3988,[2]Лист2!$A$2:$A$3988,Таблица13[[#This Row],[Лицевой]])</f>
        <v>#VALUE!</v>
      </c>
    </row>
    <row r="909" spans="1:13" hidden="1" outlineLevel="2" x14ac:dyDescent="0.25">
      <c r="A909" s="16" t="s">
        <v>20</v>
      </c>
      <c r="B909" s="20">
        <v>473949.74</v>
      </c>
      <c r="C909" s="20">
        <v>3171.86</v>
      </c>
      <c r="D909" s="20">
        <v>71474</v>
      </c>
      <c r="E909" s="20">
        <v>8615.89</v>
      </c>
      <c r="F909" s="20">
        <v>51.79</v>
      </c>
      <c r="G909" s="20">
        <v>-877.26</v>
      </c>
      <c r="H909" s="20">
        <v>0</v>
      </c>
      <c r="I909" s="20">
        <v>-43.08</v>
      </c>
      <c r="J909" s="13" t="s">
        <v>707</v>
      </c>
      <c r="K909" s="7" t="e">
        <f>SUMIFS([1]исходный!$I$2:$I$8445,[1]исходный!$A$2:$A$8445,Таблица13[[#This Row],[Лицевой]],[1]исходный!$C$2:$C$8445,"Отопление")</f>
        <v>#VALUE!</v>
      </c>
      <c r="L909" s="7" t="e">
        <f>Таблица13[[#This Row],[Возврат за июль]]+Таблица13[[#This Row],[возврат]]</f>
        <v>#VALUE!</v>
      </c>
      <c r="M909" s="7" t="e">
        <f>SUMIFS([2]Лист2!$H$2:$H$3988,[2]Лист2!$A$2:$A$3988,Таблица13[[#This Row],[Лицевой]])</f>
        <v>#VALUE!</v>
      </c>
    </row>
    <row r="910" spans="1:13" hidden="1" outlineLevel="2" x14ac:dyDescent="0.25">
      <c r="A910" s="16" t="s">
        <v>20</v>
      </c>
      <c r="B910" s="20">
        <v>473949.74</v>
      </c>
      <c r="C910" s="20">
        <v>3171.86</v>
      </c>
      <c r="D910" s="20">
        <v>71475</v>
      </c>
      <c r="E910" s="20">
        <v>7552.82</v>
      </c>
      <c r="F910" s="20">
        <v>45.4</v>
      </c>
      <c r="G910" s="20">
        <v>-769</v>
      </c>
      <c r="H910" s="20">
        <v>0</v>
      </c>
      <c r="I910" s="20">
        <v>-37.76</v>
      </c>
      <c r="J910" s="13" t="s">
        <v>708</v>
      </c>
      <c r="K910" s="7" t="e">
        <f>SUMIFS([1]исходный!$I$2:$I$8445,[1]исходный!$A$2:$A$8445,Таблица13[[#This Row],[Лицевой]],[1]исходный!$C$2:$C$8445,"Отопление")</f>
        <v>#VALUE!</v>
      </c>
      <c r="L910" s="7" t="e">
        <f>Таблица13[[#This Row],[Возврат за июль]]+Таблица13[[#This Row],[возврат]]</f>
        <v>#VALUE!</v>
      </c>
      <c r="M910" s="7" t="e">
        <f>SUMIFS([2]Лист2!$H$2:$H$3988,[2]Лист2!$A$2:$A$3988,Таблица13[[#This Row],[Лицевой]])</f>
        <v>#VALUE!</v>
      </c>
    </row>
    <row r="911" spans="1:13" hidden="1" outlineLevel="2" x14ac:dyDescent="0.25">
      <c r="A911" s="16" t="s">
        <v>20</v>
      </c>
      <c r="B911" s="20">
        <v>473949.74</v>
      </c>
      <c r="C911" s="20">
        <v>3171.86</v>
      </c>
      <c r="D911" s="20">
        <v>71476</v>
      </c>
      <c r="E911" s="20">
        <v>7255.05</v>
      </c>
      <c r="F911" s="20">
        <v>43.61</v>
      </c>
      <c r="G911" s="20">
        <v>-738.7</v>
      </c>
      <c r="H911" s="20">
        <v>0</v>
      </c>
      <c r="I911" s="20">
        <v>-36.270000000000003</v>
      </c>
      <c r="J911" s="13" t="s">
        <v>709</v>
      </c>
      <c r="K911" s="7" t="e">
        <f>SUMIFS([1]исходный!$I$2:$I$8445,[1]исходный!$A$2:$A$8445,Таблица13[[#This Row],[Лицевой]],[1]исходный!$C$2:$C$8445,"Отопление")</f>
        <v>#VALUE!</v>
      </c>
      <c r="L911" s="7" t="e">
        <f>Таблица13[[#This Row],[Возврат за июль]]+Таблица13[[#This Row],[возврат]]</f>
        <v>#VALUE!</v>
      </c>
      <c r="M911" s="7" t="e">
        <f>SUMIFS([2]Лист2!$H$2:$H$3988,[2]Лист2!$A$2:$A$3988,Таблица13[[#This Row],[Лицевой]])</f>
        <v>#VALUE!</v>
      </c>
    </row>
    <row r="912" spans="1:13" hidden="1" outlineLevel="2" x14ac:dyDescent="0.25">
      <c r="A912" s="16" t="s">
        <v>20</v>
      </c>
      <c r="B912" s="20">
        <v>473949.74</v>
      </c>
      <c r="C912" s="20">
        <v>3171.86</v>
      </c>
      <c r="D912" s="20">
        <v>71477</v>
      </c>
      <c r="E912" s="20">
        <v>6601.22</v>
      </c>
      <c r="F912" s="20">
        <v>39.68</v>
      </c>
      <c r="G912" s="20">
        <v>-672.1</v>
      </c>
      <c r="H912" s="20">
        <v>0</v>
      </c>
      <c r="I912" s="20">
        <v>-33</v>
      </c>
      <c r="J912" s="13" t="s">
        <v>710</v>
      </c>
      <c r="K912" s="7" t="e">
        <f>SUMIFS([1]исходный!$I$2:$I$8445,[1]исходный!$A$2:$A$8445,Таблица13[[#This Row],[Лицевой]],[1]исходный!$C$2:$C$8445,"Отопление")</f>
        <v>#VALUE!</v>
      </c>
      <c r="L912" s="7" t="e">
        <f>Таблица13[[#This Row],[Возврат за июль]]+Таблица13[[#This Row],[возврат]]</f>
        <v>#VALUE!</v>
      </c>
      <c r="M912" s="7" t="e">
        <f>SUMIFS([2]Лист2!$H$2:$H$3988,[2]Лист2!$A$2:$A$3988,Таблица13[[#This Row],[Лицевой]])</f>
        <v>#VALUE!</v>
      </c>
    </row>
    <row r="913" spans="1:13" hidden="1" outlineLevel="2" x14ac:dyDescent="0.25">
      <c r="A913" s="16" t="s">
        <v>20</v>
      </c>
      <c r="B913" s="20">
        <v>473949.74</v>
      </c>
      <c r="C913" s="20">
        <v>3171.86</v>
      </c>
      <c r="D913" s="20">
        <v>71478</v>
      </c>
      <c r="E913" s="20">
        <v>8549.32</v>
      </c>
      <c r="F913" s="20">
        <v>51.39</v>
      </c>
      <c r="G913" s="20">
        <v>-870.46</v>
      </c>
      <c r="H913" s="20">
        <v>-1308.57</v>
      </c>
      <c r="I913" s="20">
        <v>-42.75</v>
      </c>
      <c r="J913" s="13" t="s">
        <v>711</v>
      </c>
      <c r="K913" s="7" t="e">
        <f>SUMIFS([1]исходный!$I$2:$I$8445,[1]исходный!$A$2:$A$8445,Таблица13[[#This Row],[Лицевой]],[1]исходный!$C$2:$C$8445,"Отопление")</f>
        <v>#VALUE!</v>
      </c>
      <c r="L913" s="7" t="e">
        <f>Таблица13[[#This Row],[Возврат за июль]]+Таблица13[[#This Row],[возврат]]</f>
        <v>#VALUE!</v>
      </c>
      <c r="M913" s="7" t="e">
        <f>SUMIFS([2]Лист2!$H$2:$H$3988,[2]Лист2!$A$2:$A$3988,Таблица13[[#This Row],[Лицевой]])</f>
        <v>#VALUE!</v>
      </c>
    </row>
    <row r="914" spans="1:13" hidden="1" outlineLevel="2" x14ac:dyDescent="0.25">
      <c r="A914" s="16" t="s">
        <v>20</v>
      </c>
      <c r="B914" s="20">
        <v>473949.74</v>
      </c>
      <c r="C914" s="20">
        <v>3171.86</v>
      </c>
      <c r="D914" s="20">
        <v>71479</v>
      </c>
      <c r="E914" s="20">
        <v>7086.99</v>
      </c>
      <c r="F914" s="20">
        <v>42.6</v>
      </c>
      <c r="G914" s="20">
        <v>-721.56</v>
      </c>
      <c r="H914" s="20">
        <v>0</v>
      </c>
      <c r="I914" s="20">
        <v>-35.43</v>
      </c>
      <c r="J914" s="13" t="s">
        <v>712</v>
      </c>
      <c r="K914" s="7" t="e">
        <f>SUMIFS([1]исходный!$I$2:$I$8445,[1]исходный!$A$2:$A$8445,Таблица13[[#This Row],[Лицевой]],[1]исходный!$C$2:$C$8445,"Отопление")</f>
        <v>#VALUE!</v>
      </c>
      <c r="L914" s="7" t="e">
        <f>Таблица13[[#This Row],[Возврат за июль]]+Таблица13[[#This Row],[возврат]]</f>
        <v>#VALUE!</v>
      </c>
      <c r="M914" s="7" t="e">
        <f>SUMIFS([2]Лист2!$H$2:$H$3988,[2]Лист2!$A$2:$A$3988,Таблица13[[#This Row],[Лицевой]])</f>
        <v>#VALUE!</v>
      </c>
    </row>
    <row r="915" spans="1:13" hidden="1" outlineLevel="2" x14ac:dyDescent="0.25">
      <c r="A915" s="16" t="s">
        <v>20</v>
      </c>
      <c r="B915" s="20">
        <v>473949.74</v>
      </c>
      <c r="C915" s="20">
        <v>3171.86</v>
      </c>
      <c r="D915" s="20">
        <v>71480</v>
      </c>
      <c r="E915" s="20">
        <v>7270.03</v>
      </c>
      <c r="F915" s="20">
        <v>43.7</v>
      </c>
      <c r="G915" s="20">
        <v>-740.23</v>
      </c>
      <c r="H915" s="20">
        <v>0</v>
      </c>
      <c r="I915" s="20">
        <v>-36.36</v>
      </c>
      <c r="J915" s="13" t="s">
        <v>713</v>
      </c>
      <c r="K915" s="7" t="e">
        <f>SUMIFS([1]исходный!$I$2:$I$8445,[1]исходный!$A$2:$A$8445,Таблица13[[#This Row],[Лицевой]],[1]исходный!$C$2:$C$8445,"Отопление")</f>
        <v>#VALUE!</v>
      </c>
      <c r="L915" s="7" t="e">
        <f>Таблица13[[#This Row],[Возврат за июль]]+Таблица13[[#This Row],[возврат]]</f>
        <v>#VALUE!</v>
      </c>
      <c r="M915" s="7" t="e">
        <f>SUMIFS([2]Лист2!$H$2:$H$3988,[2]Лист2!$A$2:$A$3988,Таблица13[[#This Row],[Лицевой]])</f>
        <v>#VALUE!</v>
      </c>
    </row>
    <row r="916" spans="1:13" hidden="1" outlineLevel="2" x14ac:dyDescent="0.25">
      <c r="A916" s="16" t="s">
        <v>20</v>
      </c>
      <c r="B916" s="20">
        <v>473949.74</v>
      </c>
      <c r="C916" s="20">
        <v>3171.86</v>
      </c>
      <c r="D916" s="20">
        <v>71481</v>
      </c>
      <c r="E916" s="20">
        <v>6676.09</v>
      </c>
      <c r="F916" s="20">
        <v>40.130000000000003</v>
      </c>
      <c r="G916" s="20">
        <v>-679.73</v>
      </c>
      <c r="H916" s="20">
        <v>0</v>
      </c>
      <c r="I916" s="20">
        <v>-33.380000000000003</v>
      </c>
      <c r="J916" s="13" t="s">
        <v>714</v>
      </c>
      <c r="K916" s="7" t="e">
        <f>SUMIFS([1]исходный!$I$2:$I$8445,[1]исходный!$A$2:$A$8445,Таблица13[[#This Row],[Лицевой]],[1]исходный!$C$2:$C$8445,"Отопление")</f>
        <v>#VALUE!</v>
      </c>
      <c r="L916" s="7" t="e">
        <f>Таблица13[[#This Row],[Возврат за июль]]+Таблица13[[#This Row],[возврат]]</f>
        <v>#VALUE!</v>
      </c>
      <c r="M916" s="7" t="e">
        <f>SUMIFS([2]Лист2!$H$2:$H$3988,[2]Лист2!$A$2:$A$3988,Таблица13[[#This Row],[Лицевой]])</f>
        <v>#VALUE!</v>
      </c>
    </row>
    <row r="917" spans="1:13" hidden="1" outlineLevel="2" x14ac:dyDescent="0.25">
      <c r="A917" s="16" t="s">
        <v>20</v>
      </c>
      <c r="B917" s="20">
        <v>473949.74</v>
      </c>
      <c r="C917" s="20">
        <v>3171.86</v>
      </c>
      <c r="D917" s="20">
        <v>71482</v>
      </c>
      <c r="E917" s="20">
        <v>8542.67</v>
      </c>
      <c r="F917" s="20">
        <v>51.35</v>
      </c>
      <c r="G917" s="20">
        <v>-869.78</v>
      </c>
      <c r="H917" s="20">
        <v>-1307.55</v>
      </c>
      <c r="I917" s="20">
        <v>-42.7</v>
      </c>
      <c r="J917" s="13" t="s">
        <v>715</v>
      </c>
      <c r="K917" s="7" t="e">
        <f>SUMIFS([1]исходный!$I$2:$I$8445,[1]исходный!$A$2:$A$8445,Таблица13[[#This Row],[Лицевой]],[1]исходный!$C$2:$C$8445,"Отопление")</f>
        <v>#VALUE!</v>
      </c>
      <c r="L917" s="7" t="e">
        <f>Таблица13[[#This Row],[Возврат за июль]]+Таблица13[[#This Row],[возврат]]</f>
        <v>#VALUE!</v>
      </c>
      <c r="M917" s="7" t="e">
        <f>SUMIFS([2]Лист2!$H$2:$H$3988,[2]Лист2!$A$2:$A$3988,Таблица13[[#This Row],[Лицевой]])</f>
        <v>#VALUE!</v>
      </c>
    </row>
    <row r="918" spans="1:13" hidden="1" outlineLevel="2" x14ac:dyDescent="0.25">
      <c r="A918" s="16" t="s">
        <v>20</v>
      </c>
      <c r="B918" s="20">
        <v>473949.74</v>
      </c>
      <c r="C918" s="20">
        <v>3171.86</v>
      </c>
      <c r="D918" s="20">
        <v>71483</v>
      </c>
      <c r="E918" s="20">
        <v>7220.11</v>
      </c>
      <c r="F918" s="20">
        <v>43.4</v>
      </c>
      <c r="G918" s="20">
        <v>-735.14</v>
      </c>
      <c r="H918" s="20">
        <v>0</v>
      </c>
      <c r="I918" s="20">
        <v>-36.1</v>
      </c>
      <c r="J918" s="13" t="s">
        <v>716</v>
      </c>
      <c r="K918" s="7" t="e">
        <f>SUMIFS([1]исходный!$I$2:$I$8445,[1]исходный!$A$2:$A$8445,Таблица13[[#This Row],[Лицевой]],[1]исходный!$C$2:$C$8445,"Отопление")</f>
        <v>#VALUE!</v>
      </c>
      <c r="L918" s="7" t="e">
        <f>Таблица13[[#This Row],[Возврат за июль]]+Таблица13[[#This Row],[возврат]]</f>
        <v>#VALUE!</v>
      </c>
      <c r="M918" s="7" t="e">
        <f>SUMIFS([2]Лист2!$H$2:$H$3988,[2]Лист2!$A$2:$A$3988,Таблица13[[#This Row],[Лицевой]])</f>
        <v>#VALUE!</v>
      </c>
    </row>
    <row r="919" spans="1:13" hidden="1" outlineLevel="2" x14ac:dyDescent="0.25">
      <c r="A919" s="16" t="s">
        <v>20</v>
      </c>
      <c r="B919" s="20">
        <v>473949.74</v>
      </c>
      <c r="C919" s="20">
        <v>3171.86</v>
      </c>
      <c r="D919" s="20">
        <v>71484</v>
      </c>
      <c r="E919" s="20">
        <v>7408.07</v>
      </c>
      <c r="F919" s="20">
        <v>44.53</v>
      </c>
      <c r="G919" s="20">
        <v>-754.25</v>
      </c>
      <c r="H919" s="20">
        <v>-1133.8900000000001</v>
      </c>
      <c r="I919" s="20">
        <v>-37.03</v>
      </c>
      <c r="J919" s="13" t="s">
        <v>717</v>
      </c>
      <c r="K919" s="7" t="e">
        <f>SUMIFS([1]исходный!$I$2:$I$8445,[1]исходный!$A$2:$A$8445,Таблица13[[#This Row],[Лицевой]],[1]исходный!$C$2:$C$8445,"Отопление")</f>
        <v>#VALUE!</v>
      </c>
      <c r="L919" s="7" t="e">
        <f>Таблица13[[#This Row],[Возврат за июль]]+Таблица13[[#This Row],[возврат]]</f>
        <v>#VALUE!</v>
      </c>
      <c r="M919" s="7" t="e">
        <f>SUMIFS([2]Лист2!$H$2:$H$3988,[2]Лист2!$A$2:$A$3988,Таблица13[[#This Row],[Лицевой]])</f>
        <v>#VALUE!</v>
      </c>
    </row>
    <row r="920" spans="1:13" hidden="1" outlineLevel="2" x14ac:dyDescent="0.25">
      <c r="A920" s="16" t="s">
        <v>20</v>
      </c>
      <c r="B920" s="20">
        <v>473949.74</v>
      </c>
      <c r="C920" s="20">
        <v>3171.86</v>
      </c>
      <c r="D920" s="20">
        <v>71485</v>
      </c>
      <c r="E920" s="20">
        <v>6719.35</v>
      </c>
      <c r="F920" s="20">
        <v>40.39</v>
      </c>
      <c r="G920" s="20">
        <v>-684.14</v>
      </c>
      <c r="H920" s="20">
        <v>0</v>
      </c>
      <c r="I920" s="20">
        <v>-33.6</v>
      </c>
      <c r="J920" s="13" t="s">
        <v>718</v>
      </c>
      <c r="K920" s="7" t="e">
        <f>SUMIFS([1]исходный!$I$2:$I$8445,[1]исходный!$A$2:$A$8445,Таблица13[[#This Row],[Лицевой]],[1]исходный!$C$2:$C$8445,"Отопление")</f>
        <v>#VALUE!</v>
      </c>
      <c r="L920" s="7" t="e">
        <f>Таблица13[[#This Row],[Возврат за июль]]+Таблица13[[#This Row],[возврат]]</f>
        <v>#VALUE!</v>
      </c>
      <c r="M920" s="7" t="e">
        <f>SUMIFS([2]Лист2!$H$2:$H$3988,[2]Лист2!$A$2:$A$3988,Таблица13[[#This Row],[Лицевой]])</f>
        <v>#VALUE!</v>
      </c>
    </row>
    <row r="921" spans="1:13" hidden="1" outlineLevel="2" x14ac:dyDescent="0.25">
      <c r="A921" s="16" t="s">
        <v>20</v>
      </c>
      <c r="B921" s="20">
        <v>473949.74</v>
      </c>
      <c r="C921" s="20">
        <v>3171.86</v>
      </c>
      <c r="D921" s="20">
        <v>71486</v>
      </c>
      <c r="E921" s="20">
        <v>8664.11</v>
      </c>
      <c r="F921" s="20">
        <v>52.08</v>
      </c>
      <c r="G921" s="20">
        <v>-882.15</v>
      </c>
      <c r="H921" s="20">
        <v>0</v>
      </c>
      <c r="I921" s="20">
        <v>-43.31</v>
      </c>
      <c r="J921" s="13" t="s">
        <v>719</v>
      </c>
      <c r="K921" s="7" t="e">
        <f>SUMIFS([1]исходный!$I$2:$I$8445,[1]исходный!$A$2:$A$8445,Таблица13[[#This Row],[Лицевой]],[1]исходный!$C$2:$C$8445,"Отопление")</f>
        <v>#VALUE!</v>
      </c>
      <c r="L921" s="7" t="e">
        <f>Таблица13[[#This Row],[Возврат за июль]]+Таблица13[[#This Row],[возврат]]</f>
        <v>#VALUE!</v>
      </c>
      <c r="M921" s="7" t="e">
        <f>SUMIFS([2]Лист2!$H$2:$H$3988,[2]Лист2!$A$2:$A$3988,Таблица13[[#This Row],[Лицевой]])</f>
        <v>#VALUE!</v>
      </c>
    </row>
    <row r="922" spans="1:13" hidden="1" outlineLevel="2" x14ac:dyDescent="0.25">
      <c r="A922" s="16" t="s">
        <v>20</v>
      </c>
      <c r="B922" s="20">
        <v>473949.74</v>
      </c>
      <c r="C922" s="20">
        <v>3171.86</v>
      </c>
      <c r="D922" s="20">
        <v>71487</v>
      </c>
      <c r="E922" s="20">
        <v>7309.93</v>
      </c>
      <c r="F922" s="20">
        <v>43.94</v>
      </c>
      <c r="G922" s="20">
        <v>-744.27</v>
      </c>
      <c r="H922" s="20">
        <v>0</v>
      </c>
      <c r="I922" s="20">
        <v>-36.549999999999997</v>
      </c>
      <c r="J922" s="13" t="s">
        <v>720</v>
      </c>
      <c r="K922" s="7" t="e">
        <f>SUMIFS([1]исходный!$I$2:$I$8445,[1]исходный!$A$2:$A$8445,Таблица13[[#This Row],[Лицевой]],[1]исходный!$C$2:$C$8445,"Отопление")</f>
        <v>#VALUE!</v>
      </c>
      <c r="L922" s="7" t="e">
        <f>Таблица13[[#This Row],[Возврат за июль]]+Таблица13[[#This Row],[возврат]]</f>
        <v>#VALUE!</v>
      </c>
      <c r="M922" s="7" t="e">
        <f>SUMIFS([2]Лист2!$H$2:$H$3988,[2]Лист2!$A$2:$A$3988,Таблица13[[#This Row],[Лицевой]])</f>
        <v>#VALUE!</v>
      </c>
    </row>
    <row r="923" spans="1:13" hidden="1" outlineLevel="2" x14ac:dyDescent="0.25">
      <c r="A923" s="16" t="s">
        <v>20</v>
      </c>
      <c r="B923" s="20">
        <v>473949.74</v>
      </c>
      <c r="C923" s="20">
        <v>3171.86</v>
      </c>
      <c r="D923" s="20">
        <v>71488</v>
      </c>
      <c r="E923" s="20">
        <v>7521.19</v>
      </c>
      <c r="F923" s="20">
        <v>45.21</v>
      </c>
      <c r="G923" s="20">
        <v>-765.76</v>
      </c>
      <c r="H923" s="20">
        <v>-1151.21</v>
      </c>
      <c r="I923" s="20">
        <v>-37.6</v>
      </c>
      <c r="J923" s="13" t="s">
        <v>721</v>
      </c>
      <c r="K923" s="7" t="e">
        <f>SUMIFS([1]исходный!$I$2:$I$8445,[1]исходный!$A$2:$A$8445,Таблица13[[#This Row],[Лицевой]],[1]исходный!$C$2:$C$8445,"Отопление")</f>
        <v>#VALUE!</v>
      </c>
      <c r="L923" s="7" t="e">
        <f>Таблица13[[#This Row],[Возврат за июль]]+Таблица13[[#This Row],[возврат]]</f>
        <v>#VALUE!</v>
      </c>
      <c r="M923" s="7" t="e">
        <f>SUMIFS([2]Лист2!$H$2:$H$3988,[2]Лист2!$A$2:$A$3988,Таблица13[[#This Row],[Лицевой]])</f>
        <v>#VALUE!</v>
      </c>
    </row>
    <row r="924" spans="1:13" hidden="1" outlineLevel="2" x14ac:dyDescent="0.25">
      <c r="A924" s="16" t="s">
        <v>20</v>
      </c>
      <c r="B924" s="20">
        <v>473949.74</v>
      </c>
      <c r="C924" s="20">
        <v>3171.86</v>
      </c>
      <c r="D924" s="20">
        <v>71489</v>
      </c>
      <c r="E924" s="20">
        <v>7536.17</v>
      </c>
      <c r="F924" s="20">
        <v>45.3</v>
      </c>
      <c r="G924" s="20">
        <v>-767.3</v>
      </c>
      <c r="H924" s="20">
        <v>-1153.5</v>
      </c>
      <c r="I924" s="20">
        <v>-37.68</v>
      </c>
      <c r="J924" s="13" t="s">
        <v>722</v>
      </c>
      <c r="K924" s="7" t="e">
        <f>SUMIFS([1]исходный!$I$2:$I$8445,[1]исходный!$A$2:$A$8445,Таблица13[[#This Row],[Лицевой]],[1]исходный!$C$2:$C$8445,"Отопление")</f>
        <v>#VALUE!</v>
      </c>
      <c r="L924" s="7" t="e">
        <f>Таблица13[[#This Row],[Возврат за июль]]+Таблица13[[#This Row],[возврат]]</f>
        <v>#VALUE!</v>
      </c>
      <c r="M924" s="7" t="e">
        <f>SUMIFS([2]Лист2!$H$2:$H$3988,[2]Лист2!$A$2:$A$3988,Таблица13[[#This Row],[Лицевой]])</f>
        <v>#VALUE!</v>
      </c>
    </row>
    <row r="925" spans="1:13" hidden="1" outlineLevel="2" x14ac:dyDescent="0.25">
      <c r="A925" s="16" t="s">
        <v>20</v>
      </c>
      <c r="B925" s="20">
        <v>473949.74</v>
      </c>
      <c r="C925" s="20">
        <v>3171.86</v>
      </c>
      <c r="D925" s="20">
        <v>71490</v>
      </c>
      <c r="E925" s="20">
        <v>5044.1000000000004</v>
      </c>
      <c r="F925" s="20">
        <v>30.32</v>
      </c>
      <c r="G925" s="20">
        <v>-513.59</v>
      </c>
      <c r="H925" s="20">
        <v>0</v>
      </c>
      <c r="I925" s="20">
        <v>-25.22</v>
      </c>
      <c r="J925" s="13" t="s">
        <v>723</v>
      </c>
      <c r="K925" s="7" t="e">
        <f>SUMIFS([1]исходный!$I$2:$I$8445,[1]исходный!$A$2:$A$8445,Таблица13[[#This Row],[Лицевой]],[1]исходный!$C$2:$C$8445,"Отопление")</f>
        <v>#VALUE!</v>
      </c>
      <c r="L925" s="7" t="e">
        <f>Таблица13[[#This Row],[Возврат за июль]]+Таблица13[[#This Row],[возврат]]</f>
        <v>#VALUE!</v>
      </c>
      <c r="M925" s="7" t="e">
        <f>SUMIFS([2]Лист2!$H$2:$H$3988,[2]Лист2!$A$2:$A$3988,Таблица13[[#This Row],[Лицевой]])</f>
        <v>#VALUE!</v>
      </c>
    </row>
    <row r="926" spans="1:13" hidden="1" outlineLevel="2" x14ac:dyDescent="0.25">
      <c r="A926" s="16" t="s">
        <v>20</v>
      </c>
      <c r="B926" s="20">
        <v>473949.74</v>
      </c>
      <c r="C926" s="20">
        <v>3171.86</v>
      </c>
      <c r="D926" s="20">
        <v>71491</v>
      </c>
      <c r="E926" s="20">
        <v>10487.46</v>
      </c>
      <c r="F926" s="20">
        <v>63.04</v>
      </c>
      <c r="G926" s="20">
        <v>-1067.82</v>
      </c>
      <c r="H926" s="20">
        <v>-1605.23</v>
      </c>
      <c r="I926" s="20">
        <v>-52.44</v>
      </c>
      <c r="J926" s="13" t="s">
        <v>724</v>
      </c>
      <c r="K926" s="7" t="e">
        <f>SUMIFS([1]исходный!$I$2:$I$8445,[1]исходный!$A$2:$A$8445,Таблица13[[#This Row],[Лицевой]],[1]исходный!$C$2:$C$8445,"Отопление")</f>
        <v>#VALUE!</v>
      </c>
      <c r="L926" s="7" t="e">
        <f>Таблица13[[#This Row],[Возврат за июль]]+Таблица13[[#This Row],[возврат]]</f>
        <v>#VALUE!</v>
      </c>
      <c r="M926" s="7" t="e">
        <f>SUMIFS([2]Лист2!$H$2:$H$3988,[2]Лист2!$A$2:$A$3988,Таблица13[[#This Row],[Лицевой]])</f>
        <v>#VALUE!</v>
      </c>
    </row>
    <row r="927" spans="1:13" hidden="1" outlineLevel="2" x14ac:dyDescent="0.25">
      <c r="A927" s="16" t="s">
        <v>20</v>
      </c>
      <c r="B927" s="20">
        <v>473949.74</v>
      </c>
      <c r="C927" s="20">
        <v>3171.86</v>
      </c>
      <c r="D927" s="20">
        <v>71492</v>
      </c>
      <c r="E927" s="20">
        <v>7632.66</v>
      </c>
      <c r="F927" s="20">
        <v>45.88</v>
      </c>
      <c r="G927" s="20">
        <v>-777.12</v>
      </c>
      <c r="H927" s="20">
        <v>0</v>
      </c>
      <c r="I927" s="20">
        <v>-38.159999999999997</v>
      </c>
      <c r="J927" s="13" t="s">
        <v>725</v>
      </c>
      <c r="K927" s="7" t="e">
        <f>SUMIFS([1]исходный!$I$2:$I$8445,[1]исходный!$A$2:$A$8445,Таблица13[[#This Row],[Лицевой]],[1]исходный!$C$2:$C$8445,"Отопление")</f>
        <v>#VALUE!</v>
      </c>
      <c r="L927" s="7" t="e">
        <f>Таблица13[[#This Row],[Возврат за июль]]+Таблица13[[#This Row],[возврат]]</f>
        <v>#VALUE!</v>
      </c>
      <c r="M927" s="7" t="e">
        <f>SUMIFS([2]Лист2!$H$2:$H$3988,[2]Лист2!$A$2:$A$3988,Таблица13[[#This Row],[Лицевой]])</f>
        <v>#VALUE!</v>
      </c>
    </row>
    <row r="928" spans="1:13" hidden="1" outlineLevel="2" x14ac:dyDescent="0.25">
      <c r="A928" s="16" t="s">
        <v>20</v>
      </c>
      <c r="B928" s="20">
        <v>473949.74</v>
      </c>
      <c r="C928" s="20">
        <v>3171.86</v>
      </c>
      <c r="D928" s="20">
        <v>71493</v>
      </c>
      <c r="E928" s="20">
        <v>4904.3599999999997</v>
      </c>
      <c r="F928" s="20">
        <v>29.48</v>
      </c>
      <c r="G928" s="20">
        <v>-499.36</v>
      </c>
      <c r="H928" s="20">
        <v>0</v>
      </c>
      <c r="I928" s="20">
        <v>-24.52</v>
      </c>
      <c r="J928" s="13" t="s">
        <v>726</v>
      </c>
      <c r="K928" s="7" t="e">
        <f>SUMIFS([1]исходный!$I$2:$I$8445,[1]исходный!$A$2:$A$8445,Таблица13[[#This Row],[Лицевой]],[1]исходный!$C$2:$C$8445,"Отопление")</f>
        <v>#VALUE!</v>
      </c>
      <c r="L928" s="7" t="e">
        <f>Таблица13[[#This Row],[Возврат за июль]]+Таблица13[[#This Row],[возврат]]</f>
        <v>#VALUE!</v>
      </c>
      <c r="M928" s="7" t="e">
        <f>SUMIFS([2]Лист2!$H$2:$H$3988,[2]Лист2!$A$2:$A$3988,Таблица13[[#This Row],[Лицевой]])</f>
        <v>#VALUE!</v>
      </c>
    </row>
    <row r="929" spans="1:13" hidden="1" outlineLevel="2" x14ac:dyDescent="0.25">
      <c r="A929" s="16" t="s">
        <v>20</v>
      </c>
      <c r="B929" s="20">
        <v>473949.74</v>
      </c>
      <c r="C929" s="20">
        <v>3171.86</v>
      </c>
      <c r="D929" s="20">
        <v>71494</v>
      </c>
      <c r="E929" s="20">
        <v>10331.08</v>
      </c>
      <c r="F929" s="20">
        <v>62.1</v>
      </c>
      <c r="G929" s="20">
        <v>-1051.8900000000001</v>
      </c>
      <c r="H929" s="20">
        <v>0</v>
      </c>
      <c r="I929" s="20">
        <v>-51.66</v>
      </c>
      <c r="J929" s="13" t="s">
        <v>727</v>
      </c>
      <c r="K929" s="7" t="e">
        <f>SUMIFS([1]исходный!$I$2:$I$8445,[1]исходный!$A$2:$A$8445,Таблица13[[#This Row],[Лицевой]],[1]исходный!$C$2:$C$8445,"Отопление")</f>
        <v>#VALUE!</v>
      </c>
      <c r="L929" s="7" t="e">
        <f>Таблица13[[#This Row],[Возврат за июль]]+Таблица13[[#This Row],[возврат]]</f>
        <v>#VALUE!</v>
      </c>
      <c r="M929" s="7" t="e">
        <f>SUMIFS([2]Лист2!$H$2:$H$3988,[2]Лист2!$A$2:$A$3988,Таблица13[[#This Row],[Лицевой]])</f>
        <v>#VALUE!</v>
      </c>
    </row>
    <row r="930" spans="1:13" hidden="1" outlineLevel="2" x14ac:dyDescent="0.25">
      <c r="A930" s="16" t="s">
        <v>20</v>
      </c>
      <c r="B930" s="20">
        <v>473949.74</v>
      </c>
      <c r="C930" s="20">
        <v>3171.86</v>
      </c>
      <c r="D930" s="20">
        <v>71495</v>
      </c>
      <c r="E930" s="20">
        <v>7586.1</v>
      </c>
      <c r="F930" s="20">
        <v>45.6</v>
      </c>
      <c r="G930" s="20">
        <v>-772.4</v>
      </c>
      <c r="H930" s="20">
        <v>0</v>
      </c>
      <c r="I930" s="20">
        <v>-37.93</v>
      </c>
      <c r="J930" s="13" t="s">
        <v>728</v>
      </c>
      <c r="K930" s="7" t="e">
        <f>SUMIFS([1]исходный!$I$2:$I$8445,[1]исходный!$A$2:$A$8445,Таблица13[[#This Row],[Лицевой]],[1]исходный!$C$2:$C$8445,"Отопление")</f>
        <v>#VALUE!</v>
      </c>
      <c r="L930" s="7" t="e">
        <f>Таблица13[[#This Row],[Возврат за июль]]+Таблица13[[#This Row],[возврат]]</f>
        <v>#VALUE!</v>
      </c>
      <c r="M930" s="7" t="e">
        <f>SUMIFS([2]Лист2!$H$2:$H$3988,[2]Лист2!$A$2:$A$3988,Таблица13[[#This Row],[Лицевой]])</f>
        <v>#VALUE!</v>
      </c>
    </row>
    <row r="931" spans="1:13" hidden="1" outlineLevel="2" x14ac:dyDescent="0.25">
      <c r="A931" s="16" t="s">
        <v>20</v>
      </c>
      <c r="B931" s="20">
        <v>473949.74</v>
      </c>
      <c r="C931" s="20">
        <v>3171.86</v>
      </c>
      <c r="D931" s="20">
        <v>71496</v>
      </c>
      <c r="E931" s="20">
        <v>5060.7299999999996</v>
      </c>
      <c r="F931" s="20">
        <v>30.42</v>
      </c>
      <c r="G931" s="20">
        <v>-515.27</v>
      </c>
      <c r="H931" s="20">
        <v>0</v>
      </c>
      <c r="I931" s="20">
        <v>-25.31</v>
      </c>
      <c r="J931" s="13" t="s">
        <v>729</v>
      </c>
      <c r="K931" s="7" t="e">
        <f>SUMIFS([1]исходный!$I$2:$I$8445,[1]исходный!$A$2:$A$8445,Таблица13[[#This Row],[Лицевой]],[1]исходный!$C$2:$C$8445,"Отопление")</f>
        <v>#VALUE!</v>
      </c>
      <c r="L931" s="7" t="e">
        <f>Таблица13[[#This Row],[Возврат за июль]]+Таблица13[[#This Row],[возврат]]</f>
        <v>#VALUE!</v>
      </c>
      <c r="M931" s="7" t="e">
        <f>SUMIFS([2]Лист2!$H$2:$H$3988,[2]Лист2!$A$2:$A$3988,Таблица13[[#This Row],[Лицевой]])</f>
        <v>#VALUE!</v>
      </c>
    </row>
    <row r="932" spans="1:13" hidden="1" outlineLevel="2" x14ac:dyDescent="0.25">
      <c r="A932" s="16" t="s">
        <v>20</v>
      </c>
      <c r="B932" s="20">
        <v>473949.74</v>
      </c>
      <c r="C932" s="20">
        <v>3171.86</v>
      </c>
      <c r="D932" s="20">
        <v>71497</v>
      </c>
      <c r="E932" s="20">
        <v>10434.19</v>
      </c>
      <c r="F932" s="20">
        <v>62.72</v>
      </c>
      <c r="G932" s="20">
        <v>-1062.3599999999999</v>
      </c>
      <c r="H932" s="20">
        <v>0</v>
      </c>
      <c r="I932" s="20">
        <v>-52.16</v>
      </c>
      <c r="J932" s="13" t="s">
        <v>730</v>
      </c>
      <c r="K932" s="7" t="e">
        <f>SUMIFS([1]исходный!$I$2:$I$8445,[1]исходный!$A$2:$A$8445,Таблица13[[#This Row],[Лицевой]],[1]исходный!$C$2:$C$8445,"Отопление")</f>
        <v>#VALUE!</v>
      </c>
      <c r="L932" s="7" t="e">
        <f>Таблица13[[#This Row],[Возврат за июль]]+Таблица13[[#This Row],[возврат]]</f>
        <v>#VALUE!</v>
      </c>
      <c r="M932" s="7" t="e">
        <f>SUMIFS([2]Лист2!$H$2:$H$3988,[2]Лист2!$A$2:$A$3988,Таблица13[[#This Row],[Лицевой]])</f>
        <v>#VALUE!</v>
      </c>
    </row>
    <row r="933" spans="1:13" hidden="1" outlineLevel="2" x14ac:dyDescent="0.25">
      <c r="A933" s="16" t="s">
        <v>20</v>
      </c>
      <c r="B933" s="20">
        <v>473949.74</v>
      </c>
      <c r="C933" s="20">
        <v>3171.86</v>
      </c>
      <c r="D933" s="20">
        <v>71498</v>
      </c>
      <c r="E933" s="20">
        <v>7527.85</v>
      </c>
      <c r="F933" s="20">
        <v>45.25</v>
      </c>
      <c r="G933" s="20">
        <v>-766.45</v>
      </c>
      <c r="H933" s="20">
        <v>0</v>
      </c>
      <c r="I933" s="20">
        <v>-37.64</v>
      </c>
      <c r="J933" s="13" t="s">
        <v>731</v>
      </c>
      <c r="K933" s="7" t="e">
        <f>SUMIFS([1]исходный!$I$2:$I$8445,[1]исходный!$A$2:$A$8445,Таблица13[[#This Row],[Лицевой]],[1]исходный!$C$2:$C$8445,"Отопление")</f>
        <v>#VALUE!</v>
      </c>
      <c r="L933" s="7" t="e">
        <f>Таблица13[[#This Row],[Возврат за июль]]+Таблица13[[#This Row],[возврат]]</f>
        <v>#VALUE!</v>
      </c>
      <c r="M933" s="7" t="e">
        <f>SUMIFS([2]Лист2!$H$2:$H$3988,[2]Лист2!$A$2:$A$3988,Таблица13[[#This Row],[Лицевой]])</f>
        <v>#VALUE!</v>
      </c>
    </row>
    <row r="934" spans="1:13" hidden="1" outlineLevel="2" x14ac:dyDescent="0.25">
      <c r="A934" s="16" t="s">
        <v>20</v>
      </c>
      <c r="B934" s="20">
        <v>473949.74</v>
      </c>
      <c r="C934" s="20">
        <v>3171.86</v>
      </c>
      <c r="D934" s="20">
        <v>71499</v>
      </c>
      <c r="E934" s="20">
        <v>5064.05</v>
      </c>
      <c r="F934" s="20">
        <v>30.44</v>
      </c>
      <c r="G934" s="20">
        <v>-515.61</v>
      </c>
      <c r="H934" s="20">
        <v>0</v>
      </c>
      <c r="I934" s="20">
        <v>-25.32</v>
      </c>
      <c r="J934" s="13" t="s">
        <v>732</v>
      </c>
      <c r="K934" s="7" t="e">
        <f>SUMIFS([1]исходный!$I$2:$I$8445,[1]исходный!$A$2:$A$8445,Таблица13[[#This Row],[Лицевой]],[1]исходный!$C$2:$C$8445,"Отопление")</f>
        <v>#VALUE!</v>
      </c>
      <c r="L934" s="7" t="e">
        <f>Таблица13[[#This Row],[Возврат за июль]]+Таблица13[[#This Row],[возврат]]</f>
        <v>#VALUE!</v>
      </c>
      <c r="M934" s="7" t="e">
        <f>SUMIFS([2]Лист2!$H$2:$H$3988,[2]Лист2!$A$2:$A$3988,Таблица13[[#This Row],[Лицевой]])</f>
        <v>#VALUE!</v>
      </c>
    </row>
    <row r="935" spans="1:13" hidden="1" outlineLevel="2" x14ac:dyDescent="0.25">
      <c r="A935" s="16" t="s">
        <v>20</v>
      </c>
      <c r="B935" s="20">
        <v>473949.74</v>
      </c>
      <c r="C935" s="20">
        <v>3171.86</v>
      </c>
      <c r="D935" s="20">
        <v>71500</v>
      </c>
      <c r="E935" s="20">
        <v>10390.94</v>
      </c>
      <c r="F935" s="20">
        <v>62.46</v>
      </c>
      <c r="G935" s="20">
        <v>-1057.96</v>
      </c>
      <c r="H935" s="20">
        <v>0</v>
      </c>
      <c r="I935" s="20">
        <v>-51.94</v>
      </c>
      <c r="J935" s="13" t="s">
        <v>733</v>
      </c>
      <c r="K935" s="7" t="e">
        <f>SUMIFS([1]исходный!$I$2:$I$8445,[1]исходный!$A$2:$A$8445,Таблица13[[#This Row],[Лицевой]],[1]исходный!$C$2:$C$8445,"Отопление")</f>
        <v>#VALUE!</v>
      </c>
      <c r="L935" s="7" t="e">
        <f>Таблица13[[#This Row],[Возврат за июль]]+Таблица13[[#This Row],[возврат]]</f>
        <v>#VALUE!</v>
      </c>
      <c r="M935" s="7" t="e">
        <f>SUMIFS([2]Лист2!$H$2:$H$3988,[2]Лист2!$A$2:$A$3988,Таблица13[[#This Row],[Лицевой]])</f>
        <v>#VALUE!</v>
      </c>
    </row>
    <row r="936" spans="1:13" hidden="1" outlineLevel="2" x14ac:dyDescent="0.25">
      <c r="A936" s="16" t="s">
        <v>20</v>
      </c>
      <c r="B936" s="20">
        <v>473949.74</v>
      </c>
      <c r="C936" s="20">
        <v>3171.86</v>
      </c>
      <c r="D936" s="20">
        <v>71501</v>
      </c>
      <c r="E936" s="20">
        <v>7477.99</v>
      </c>
      <c r="F936" s="20">
        <v>44.95</v>
      </c>
      <c r="G936" s="20">
        <v>-761.41</v>
      </c>
      <c r="H936" s="20">
        <v>0</v>
      </c>
      <c r="I936" s="20">
        <v>-37.39</v>
      </c>
      <c r="J936" s="13" t="s">
        <v>734</v>
      </c>
      <c r="K936" s="7" t="e">
        <f>SUMIFS([1]исходный!$I$2:$I$8445,[1]исходный!$A$2:$A$8445,Таблица13[[#This Row],[Лицевой]],[1]исходный!$C$2:$C$8445,"Отопление")</f>
        <v>#VALUE!</v>
      </c>
      <c r="L936" s="7" t="e">
        <f>Таблица13[[#This Row],[Возврат за июль]]+Таблица13[[#This Row],[возврат]]</f>
        <v>#VALUE!</v>
      </c>
      <c r="M936" s="7" t="e">
        <f>SUMIFS([2]Лист2!$H$2:$H$3988,[2]Лист2!$A$2:$A$3988,Таблица13[[#This Row],[Лицевой]])</f>
        <v>#VALUE!</v>
      </c>
    </row>
    <row r="937" spans="1:13" hidden="1" outlineLevel="2" x14ac:dyDescent="0.25">
      <c r="A937" s="16" t="s">
        <v>20</v>
      </c>
      <c r="B937" s="20">
        <v>473949.74</v>
      </c>
      <c r="C937" s="20">
        <v>3171.86</v>
      </c>
      <c r="D937" s="20">
        <v>71502</v>
      </c>
      <c r="E937" s="20">
        <v>5047.3999999999996</v>
      </c>
      <c r="F937" s="20">
        <v>30.34</v>
      </c>
      <c r="G937" s="20">
        <v>-513.9</v>
      </c>
      <c r="H937" s="20">
        <v>0</v>
      </c>
      <c r="I937" s="20">
        <v>-25.24</v>
      </c>
      <c r="J937" s="13" t="s">
        <v>735</v>
      </c>
      <c r="K937" s="7" t="e">
        <f>SUMIFS([1]исходный!$I$2:$I$8445,[1]исходный!$A$2:$A$8445,Таблица13[[#This Row],[Лицевой]],[1]исходный!$C$2:$C$8445,"Отопление")</f>
        <v>#VALUE!</v>
      </c>
      <c r="L937" s="7" t="e">
        <f>Таблица13[[#This Row],[Возврат за июль]]+Таблица13[[#This Row],[возврат]]</f>
        <v>#VALUE!</v>
      </c>
      <c r="M937" s="7" t="e">
        <f>SUMIFS([2]Лист2!$H$2:$H$3988,[2]Лист2!$A$2:$A$3988,Таблица13[[#This Row],[Лицевой]])</f>
        <v>#VALUE!</v>
      </c>
    </row>
    <row r="938" spans="1:13" hidden="1" outlineLevel="2" x14ac:dyDescent="0.25">
      <c r="A938" s="16" t="s">
        <v>20</v>
      </c>
      <c r="B938" s="20">
        <v>473949.74</v>
      </c>
      <c r="C938" s="20">
        <v>3171.86</v>
      </c>
      <c r="D938" s="20">
        <v>71503</v>
      </c>
      <c r="E938" s="20">
        <v>10464.17</v>
      </c>
      <c r="F938" s="20">
        <v>62.9</v>
      </c>
      <c r="G938" s="20">
        <v>-1065.45</v>
      </c>
      <c r="H938" s="20">
        <v>0</v>
      </c>
      <c r="I938" s="20">
        <v>-52.31</v>
      </c>
      <c r="J938" s="13" t="s">
        <v>736</v>
      </c>
      <c r="K938" s="7" t="e">
        <f>SUMIFS([1]исходный!$I$2:$I$8445,[1]исходный!$A$2:$A$8445,Таблица13[[#This Row],[Лицевой]],[1]исходный!$C$2:$C$8445,"Отопление")</f>
        <v>#VALUE!</v>
      </c>
      <c r="L938" s="7" t="e">
        <f>Таблица13[[#This Row],[Возврат за июль]]+Таблица13[[#This Row],[возврат]]</f>
        <v>#VALUE!</v>
      </c>
      <c r="M938" s="7" t="e">
        <f>SUMIFS([2]Лист2!$H$2:$H$3988,[2]Лист2!$A$2:$A$3988,Таблица13[[#This Row],[Лицевой]])</f>
        <v>#VALUE!</v>
      </c>
    </row>
    <row r="939" spans="1:13" hidden="1" outlineLevel="2" x14ac:dyDescent="0.25">
      <c r="A939" s="16" t="s">
        <v>20</v>
      </c>
      <c r="B939" s="20">
        <v>473949.74</v>
      </c>
      <c r="C939" s="20">
        <v>3171.86</v>
      </c>
      <c r="D939" s="20">
        <v>71504</v>
      </c>
      <c r="E939" s="20">
        <v>10219.620000000001</v>
      </c>
      <c r="F939" s="20">
        <v>61.43</v>
      </c>
      <c r="G939" s="20">
        <v>-1040.55</v>
      </c>
      <c r="H939" s="20">
        <v>0</v>
      </c>
      <c r="I939" s="20">
        <v>-51.09</v>
      </c>
      <c r="J939" s="13" t="s">
        <v>737</v>
      </c>
      <c r="K939" s="7" t="e">
        <f>SUMIFS([1]исходный!$I$2:$I$8445,[1]исходный!$A$2:$A$8445,Таблица13[[#This Row],[Лицевой]],[1]исходный!$C$2:$C$8445,"Отопление")</f>
        <v>#VALUE!</v>
      </c>
      <c r="L939" s="7" t="e">
        <f>Таблица13[[#This Row],[Возврат за июль]]+Таблица13[[#This Row],[возврат]]</f>
        <v>#VALUE!</v>
      </c>
      <c r="M939" s="7" t="e">
        <f>SUMIFS([2]Лист2!$H$2:$H$3988,[2]Лист2!$A$2:$A$3988,Таблица13[[#This Row],[Лицевой]])</f>
        <v>#VALUE!</v>
      </c>
    </row>
    <row r="940" spans="1:13" hidden="1" outlineLevel="2" x14ac:dyDescent="0.25">
      <c r="A940" s="16" t="s">
        <v>20</v>
      </c>
      <c r="B940" s="20">
        <v>473949.74</v>
      </c>
      <c r="C940" s="20">
        <v>3171.86</v>
      </c>
      <c r="D940" s="20">
        <v>71505</v>
      </c>
      <c r="E940" s="20">
        <v>4841.1099999999997</v>
      </c>
      <c r="F940" s="20">
        <v>29.1</v>
      </c>
      <c r="G940" s="20">
        <v>-492.89</v>
      </c>
      <c r="H940" s="20">
        <v>0</v>
      </c>
      <c r="I940" s="20">
        <v>-24.2</v>
      </c>
      <c r="J940" s="13" t="s">
        <v>738</v>
      </c>
      <c r="K940" s="7" t="e">
        <f>SUMIFS([1]исходный!$I$2:$I$8445,[1]исходный!$A$2:$A$8445,Таблица13[[#This Row],[Лицевой]],[1]исходный!$C$2:$C$8445,"Отопление")</f>
        <v>#VALUE!</v>
      </c>
      <c r="L940" s="7" t="e">
        <f>Таблица13[[#This Row],[Возврат за июль]]+Таблица13[[#This Row],[возврат]]</f>
        <v>#VALUE!</v>
      </c>
      <c r="M940" s="7" t="e">
        <f>SUMIFS([2]Лист2!$H$2:$H$3988,[2]Лист2!$A$2:$A$3988,Таблица13[[#This Row],[Лицевой]])</f>
        <v>#VALUE!</v>
      </c>
    </row>
    <row r="941" spans="1:13" hidden="1" outlineLevel="2" x14ac:dyDescent="0.25">
      <c r="A941" s="16" t="s">
        <v>20</v>
      </c>
      <c r="B941" s="20">
        <v>473949.74</v>
      </c>
      <c r="C941" s="20">
        <v>3171.86</v>
      </c>
      <c r="D941" s="20">
        <v>71506</v>
      </c>
      <c r="E941" s="20">
        <v>7489.62</v>
      </c>
      <c r="F941" s="20">
        <v>45.02</v>
      </c>
      <c r="G941" s="20">
        <v>-762.58</v>
      </c>
      <c r="H941" s="20">
        <v>0</v>
      </c>
      <c r="I941" s="20">
        <v>-37.44</v>
      </c>
      <c r="J941" s="13" t="s">
        <v>739</v>
      </c>
      <c r="K941" s="7" t="e">
        <f>SUMIFS([1]исходный!$I$2:$I$8445,[1]исходный!$A$2:$A$8445,Таблица13[[#This Row],[Лицевой]],[1]исходный!$C$2:$C$8445,"Отопление")</f>
        <v>#VALUE!</v>
      </c>
      <c r="L941" s="7" t="e">
        <f>Таблица13[[#This Row],[Возврат за июль]]+Таблица13[[#This Row],[возврат]]</f>
        <v>#VALUE!</v>
      </c>
      <c r="M941" s="7" t="e">
        <f>SUMIFS([2]Лист2!$H$2:$H$3988,[2]Лист2!$A$2:$A$3988,Таблица13[[#This Row],[Лицевой]])</f>
        <v>#VALUE!</v>
      </c>
    </row>
    <row r="942" spans="1:13" hidden="1" outlineLevel="2" x14ac:dyDescent="0.25">
      <c r="A942" s="16" t="s">
        <v>20</v>
      </c>
      <c r="B942" s="20">
        <v>473949.74</v>
      </c>
      <c r="C942" s="20">
        <v>3171.86</v>
      </c>
      <c r="D942" s="20">
        <v>71507</v>
      </c>
      <c r="E942" s="20">
        <v>10387.620000000001</v>
      </c>
      <c r="F942" s="20">
        <v>62.44</v>
      </c>
      <c r="G942" s="20">
        <v>-1057.6300000000001</v>
      </c>
      <c r="H942" s="20">
        <v>-1589.95</v>
      </c>
      <c r="I942" s="20">
        <v>-51.94</v>
      </c>
      <c r="J942" s="13" t="s">
        <v>740</v>
      </c>
      <c r="K942" s="7" t="e">
        <f>SUMIFS([1]исходный!$I$2:$I$8445,[1]исходный!$A$2:$A$8445,Таблица13[[#This Row],[Лицевой]],[1]исходный!$C$2:$C$8445,"Отопление")</f>
        <v>#VALUE!</v>
      </c>
      <c r="L942" s="7" t="e">
        <f>Таблица13[[#This Row],[Возврат за июль]]+Таблица13[[#This Row],[возврат]]</f>
        <v>#VALUE!</v>
      </c>
      <c r="M942" s="7" t="e">
        <f>SUMIFS([2]Лист2!$H$2:$H$3988,[2]Лист2!$A$2:$A$3988,Таблица13[[#This Row],[Лицевой]])</f>
        <v>#VALUE!</v>
      </c>
    </row>
    <row r="943" spans="1:13" hidden="1" outlineLevel="2" x14ac:dyDescent="0.25">
      <c r="A943" s="16" t="s">
        <v>20</v>
      </c>
      <c r="B943" s="20">
        <v>473949.74</v>
      </c>
      <c r="C943" s="20">
        <v>3171.86</v>
      </c>
      <c r="D943" s="20">
        <v>71508</v>
      </c>
      <c r="E943" s="20">
        <v>5057.38</v>
      </c>
      <c r="F943" s="20">
        <v>30.4</v>
      </c>
      <c r="G943" s="20">
        <v>-514.91</v>
      </c>
      <c r="H943" s="20">
        <v>-774.09</v>
      </c>
      <c r="I943" s="20">
        <v>-25.28</v>
      </c>
      <c r="J943" s="13" t="s">
        <v>741</v>
      </c>
      <c r="K943" s="7" t="e">
        <f>SUMIFS([1]исходный!$I$2:$I$8445,[1]исходный!$A$2:$A$8445,Таблица13[[#This Row],[Лицевой]],[1]исходный!$C$2:$C$8445,"Отопление")</f>
        <v>#VALUE!</v>
      </c>
      <c r="L943" s="7" t="e">
        <f>Таблица13[[#This Row],[Возврат за июль]]+Таблица13[[#This Row],[возврат]]</f>
        <v>#VALUE!</v>
      </c>
      <c r="M943" s="7" t="e">
        <f>SUMIFS([2]Лист2!$H$2:$H$3988,[2]Лист2!$A$2:$A$3988,Таблица13[[#This Row],[Лицевой]])</f>
        <v>#VALUE!</v>
      </c>
    </row>
    <row r="944" spans="1:13" hidden="1" outlineLevel="2" x14ac:dyDescent="0.25">
      <c r="A944" s="16" t="s">
        <v>20</v>
      </c>
      <c r="B944" s="20">
        <v>473949.74</v>
      </c>
      <c r="C944" s="20">
        <v>3171.86</v>
      </c>
      <c r="D944" s="20">
        <v>71509</v>
      </c>
      <c r="E944" s="20">
        <v>7502.89</v>
      </c>
      <c r="F944" s="20">
        <v>45.1</v>
      </c>
      <c r="G944" s="20">
        <v>-763.9</v>
      </c>
      <c r="H944" s="20">
        <v>0</v>
      </c>
      <c r="I944" s="20">
        <v>-37.51</v>
      </c>
      <c r="J944" s="13" t="s">
        <v>742</v>
      </c>
      <c r="K944" s="7" t="e">
        <f>SUMIFS([1]исходный!$I$2:$I$8445,[1]исходный!$A$2:$A$8445,Таблица13[[#This Row],[Лицевой]],[1]исходный!$C$2:$C$8445,"Отопление")</f>
        <v>#VALUE!</v>
      </c>
      <c r="L944" s="7" t="e">
        <f>Таблица13[[#This Row],[Возврат за июль]]+Таблица13[[#This Row],[возврат]]</f>
        <v>#VALUE!</v>
      </c>
      <c r="M944" s="7" t="e">
        <f>SUMIFS([2]Лист2!$H$2:$H$3988,[2]Лист2!$A$2:$A$3988,Таблица13[[#This Row],[Лицевой]])</f>
        <v>#VALUE!</v>
      </c>
    </row>
    <row r="945" spans="1:13" hidden="1" outlineLevel="2" x14ac:dyDescent="0.25">
      <c r="A945" s="16" t="s">
        <v>20</v>
      </c>
      <c r="B945" s="20">
        <v>473949.74</v>
      </c>
      <c r="C945" s="20">
        <v>3171.86</v>
      </c>
      <c r="D945" s="20">
        <v>71510</v>
      </c>
      <c r="E945" s="20">
        <v>10294.44</v>
      </c>
      <c r="F945" s="20">
        <v>61.88</v>
      </c>
      <c r="G945" s="20">
        <v>-1048.1300000000001</v>
      </c>
      <c r="H945" s="20">
        <v>-1575.69</v>
      </c>
      <c r="I945" s="20">
        <v>-51.47</v>
      </c>
      <c r="J945" s="13" t="s">
        <v>743</v>
      </c>
      <c r="K945" s="7" t="e">
        <f>SUMIFS([1]исходный!$I$2:$I$8445,[1]исходный!$A$2:$A$8445,Таблица13[[#This Row],[Лицевой]],[1]исходный!$C$2:$C$8445,"Отопление")</f>
        <v>#VALUE!</v>
      </c>
      <c r="L945" s="7" t="e">
        <f>Таблица13[[#This Row],[Возврат за июль]]+Таблица13[[#This Row],[возврат]]</f>
        <v>#VALUE!</v>
      </c>
      <c r="M945" s="7" t="e">
        <f>SUMIFS([2]Лист2!$H$2:$H$3988,[2]Лист2!$A$2:$A$3988,Таблица13[[#This Row],[Лицевой]])</f>
        <v>#VALUE!</v>
      </c>
    </row>
    <row r="946" spans="1:13" hidden="1" outlineLevel="2" x14ac:dyDescent="0.25">
      <c r="A946" s="16" t="s">
        <v>20</v>
      </c>
      <c r="B946" s="20">
        <v>473949.74</v>
      </c>
      <c r="C946" s="20">
        <v>3171.86</v>
      </c>
      <c r="D946" s="20">
        <v>71511</v>
      </c>
      <c r="E946" s="20">
        <v>4999.1899999999996</v>
      </c>
      <c r="F946" s="20">
        <v>30.05</v>
      </c>
      <c r="G946" s="20">
        <v>-509.02</v>
      </c>
      <c r="H946" s="20">
        <v>0</v>
      </c>
      <c r="I946" s="20">
        <v>-25</v>
      </c>
      <c r="J946" s="13" t="s">
        <v>744</v>
      </c>
      <c r="K946" s="7" t="e">
        <f>SUMIFS([1]исходный!$I$2:$I$8445,[1]исходный!$A$2:$A$8445,Таблица13[[#This Row],[Лицевой]],[1]исходный!$C$2:$C$8445,"Отопление")</f>
        <v>#VALUE!</v>
      </c>
      <c r="L946" s="7" t="e">
        <f>Таблица13[[#This Row],[Возврат за июль]]+Таблица13[[#This Row],[возврат]]</f>
        <v>#VALUE!</v>
      </c>
      <c r="M946" s="7" t="e">
        <f>SUMIFS([2]Лист2!$H$2:$H$3988,[2]Лист2!$A$2:$A$3988,Таблица13[[#This Row],[Лицевой]])</f>
        <v>#VALUE!</v>
      </c>
    </row>
    <row r="947" spans="1:13" hidden="1" outlineLevel="2" x14ac:dyDescent="0.25">
      <c r="A947" s="16" t="s">
        <v>20</v>
      </c>
      <c r="B947" s="20">
        <v>473949.74</v>
      </c>
      <c r="C947" s="20">
        <v>3171.86</v>
      </c>
      <c r="D947" s="20">
        <v>71512</v>
      </c>
      <c r="E947" s="20">
        <v>7439.7</v>
      </c>
      <c r="F947" s="20">
        <v>44.72</v>
      </c>
      <c r="G947" s="20">
        <v>-757.49</v>
      </c>
      <c r="H947" s="20">
        <v>0</v>
      </c>
      <c r="I947" s="20">
        <v>-37.19</v>
      </c>
      <c r="J947" s="13" t="s">
        <v>745</v>
      </c>
      <c r="K947" s="7" t="e">
        <f>SUMIFS([1]исходный!$I$2:$I$8445,[1]исходный!$A$2:$A$8445,Таблица13[[#This Row],[Лицевой]],[1]исходный!$C$2:$C$8445,"Отопление")</f>
        <v>#VALUE!</v>
      </c>
      <c r="L947" s="7" t="e">
        <f>Таблица13[[#This Row],[Возврат за июль]]+Таблица13[[#This Row],[возврат]]</f>
        <v>#VALUE!</v>
      </c>
      <c r="M947" s="7" t="e">
        <f>SUMIFS([2]Лист2!$H$2:$H$3988,[2]Лист2!$A$2:$A$3988,Таблица13[[#This Row],[Лицевой]])</f>
        <v>#VALUE!</v>
      </c>
    </row>
    <row r="948" spans="1:13" hidden="1" outlineLevel="2" x14ac:dyDescent="0.25">
      <c r="A948" s="16" t="s">
        <v>20</v>
      </c>
      <c r="B948" s="20">
        <v>473949.74</v>
      </c>
      <c r="C948" s="20">
        <v>3171.86</v>
      </c>
      <c r="D948" s="20">
        <v>71513</v>
      </c>
      <c r="E948" s="20">
        <v>10500.75</v>
      </c>
      <c r="F948" s="20">
        <v>63.12</v>
      </c>
      <c r="G948" s="20">
        <v>-1069.1500000000001</v>
      </c>
      <c r="H948" s="20">
        <v>0</v>
      </c>
      <c r="I948" s="20">
        <v>-52.5</v>
      </c>
      <c r="J948" s="13" t="s">
        <v>746</v>
      </c>
      <c r="K948" s="7" t="e">
        <f>SUMIFS([1]исходный!$I$2:$I$8445,[1]исходный!$A$2:$A$8445,Таблица13[[#This Row],[Лицевой]],[1]исходный!$C$2:$C$8445,"Отопление")</f>
        <v>#VALUE!</v>
      </c>
      <c r="L948" s="7" t="e">
        <f>Таблица13[[#This Row],[Возврат за июль]]+Таблица13[[#This Row],[возврат]]</f>
        <v>#VALUE!</v>
      </c>
      <c r="M948" s="7" t="e">
        <f>SUMIFS([2]Лист2!$H$2:$H$3988,[2]Лист2!$A$2:$A$3988,Таблица13[[#This Row],[Лицевой]])</f>
        <v>#VALUE!</v>
      </c>
    </row>
    <row r="949" spans="1:13" hidden="1" outlineLevel="2" x14ac:dyDescent="0.25">
      <c r="A949" s="16" t="s">
        <v>20</v>
      </c>
      <c r="B949" s="20">
        <v>473949.74</v>
      </c>
      <c r="C949" s="20">
        <v>3171.86</v>
      </c>
      <c r="D949" s="20">
        <v>71514</v>
      </c>
      <c r="E949" s="20">
        <v>5057.38</v>
      </c>
      <c r="F949" s="20">
        <v>30.4</v>
      </c>
      <c r="G949" s="20">
        <v>-514.91</v>
      </c>
      <c r="H949" s="20">
        <v>0</v>
      </c>
      <c r="I949" s="20">
        <v>-25.28</v>
      </c>
      <c r="J949" s="13" t="s">
        <v>741</v>
      </c>
      <c r="K949" s="7" t="e">
        <f>SUMIFS([1]исходный!$I$2:$I$8445,[1]исходный!$A$2:$A$8445,Таблица13[[#This Row],[Лицевой]],[1]исходный!$C$2:$C$8445,"Отопление")</f>
        <v>#VALUE!</v>
      </c>
      <c r="L949" s="7" t="e">
        <f>Таблица13[[#This Row],[Возврат за июль]]+Таблица13[[#This Row],[возврат]]</f>
        <v>#VALUE!</v>
      </c>
      <c r="M949" s="7" t="e">
        <f>SUMIFS([2]Лист2!$H$2:$H$3988,[2]Лист2!$A$2:$A$3988,Таблица13[[#This Row],[Лицевой]])</f>
        <v>#VALUE!</v>
      </c>
    </row>
    <row r="950" spans="1:13" hidden="1" outlineLevel="2" x14ac:dyDescent="0.25">
      <c r="A950" s="16" t="s">
        <v>20</v>
      </c>
      <c r="B950" s="20">
        <v>473949.74</v>
      </c>
      <c r="C950" s="20">
        <v>3171.86</v>
      </c>
      <c r="D950" s="20">
        <v>71515</v>
      </c>
      <c r="E950" s="20">
        <v>7436.38</v>
      </c>
      <c r="F950" s="20">
        <v>44.7</v>
      </c>
      <c r="G950" s="20">
        <v>-757.16</v>
      </c>
      <c r="H950" s="20">
        <v>0</v>
      </c>
      <c r="I950" s="20">
        <v>-37.19</v>
      </c>
      <c r="J950" s="13" t="s">
        <v>747</v>
      </c>
      <c r="K950" s="7" t="e">
        <f>SUMIFS([1]исходный!$I$2:$I$8445,[1]исходный!$A$2:$A$8445,Таблица13[[#This Row],[Лицевой]],[1]исходный!$C$2:$C$8445,"Отопление")</f>
        <v>#VALUE!</v>
      </c>
      <c r="L950" s="7" t="e">
        <f>Таблица13[[#This Row],[Возврат за июль]]+Таблица13[[#This Row],[возврат]]</f>
        <v>#VALUE!</v>
      </c>
      <c r="M950" s="7" t="e">
        <f>SUMIFS([2]Лист2!$H$2:$H$3988,[2]Лист2!$A$2:$A$3988,Таблица13[[#This Row],[Лицевой]])</f>
        <v>#VALUE!</v>
      </c>
    </row>
    <row r="951" spans="1:13" hidden="1" outlineLevel="2" x14ac:dyDescent="0.25">
      <c r="A951" s="16" t="s">
        <v>20</v>
      </c>
      <c r="B951" s="20">
        <v>473949.74</v>
      </c>
      <c r="C951" s="20">
        <v>3171.86</v>
      </c>
      <c r="D951" s="20">
        <v>71516</v>
      </c>
      <c r="E951" s="20">
        <v>10422.56</v>
      </c>
      <c r="F951" s="20">
        <v>62.65</v>
      </c>
      <c r="G951" s="20">
        <v>-1061.19</v>
      </c>
      <c r="H951" s="20">
        <v>0</v>
      </c>
      <c r="I951" s="20">
        <v>-52.11</v>
      </c>
      <c r="J951" s="13" t="s">
        <v>748</v>
      </c>
      <c r="K951" s="7" t="e">
        <f>SUMIFS([1]исходный!$I$2:$I$8445,[1]исходный!$A$2:$A$8445,Таблица13[[#This Row],[Лицевой]],[1]исходный!$C$2:$C$8445,"Отопление")</f>
        <v>#VALUE!</v>
      </c>
      <c r="L951" s="7" t="e">
        <f>Таблица13[[#This Row],[Возврат за июль]]+Таблица13[[#This Row],[возврат]]</f>
        <v>#VALUE!</v>
      </c>
      <c r="M951" s="7" t="e">
        <f>SUMIFS([2]Лист2!$H$2:$H$3988,[2]Лист2!$A$2:$A$3988,Таблица13[[#This Row],[Лицевой]])</f>
        <v>#VALUE!</v>
      </c>
    </row>
    <row r="952" spans="1:13" hidden="1" outlineLevel="2" x14ac:dyDescent="0.25">
      <c r="A952" s="16" t="s">
        <v>20</v>
      </c>
      <c r="B952" s="20">
        <v>473949.74</v>
      </c>
      <c r="C952" s="20">
        <v>3171.86</v>
      </c>
      <c r="D952" s="20">
        <v>71517</v>
      </c>
      <c r="E952" s="20">
        <v>5062.3900000000003</v>
      </c>
      <c r="F952" s="20">
        <v>30.43</v>
      </c>
      <c r="G952" s="20">
        <v>-515.44000000000005</v>
      </c>
      <c r="H952" s="20">
        <v>0</v>
      </c>
      <c r="I952" s="20">
        <v>-25.31</v>
      </c>
      <c r="J952" s="13" t="s">
        <v>749</v>
      </c>
      <c r="K952" s="7" t="e">
        <f>SUMIFS([1]исходный!$I$2:$I$8445,[1]исходный!$A$2:$A$8445,Таблица13[[#This Row],[Лицевой]],[1]исходный!$C$2:$C$8445,"Отопление")</f>
        <v>#VALUE!</v>
      </c>
      <c r="L952" s="7" t="e">
        <f>Таблица13[[#This Row],[Возврат за июль]]+Таблица13[[#This Row],[возврат]]</f>
        <v>#VALUE!</v>
      </c>
      <c r="M952" s="7" t="e">
        <f>SUMIFS([2]Лист2!$H$2:$H$3988,[2]Лист2!$A$2:$A$3988,Таблица13[[#This Row],[Лицевой]])</f>
        <v>#VALUE!</v>
      </c>
    </row>
    <row r="953" spans="1:13" hidden="1" outlineLevel="2" x14ac:dyDescent="0.25">
      <c r="A953" s="16" t="s">
        <v>20</v>
      </c>
      <c r="B953" s="20">
        <v>473949.74</v>
      </c>
      <c r="C953" s="20">
        <v>3171.86</v>
      </c>
      <c r="D953" s="20">
        <v>71518</v>
      </c>
      <c r="E953" s="20">
        <v>7406.41</v>
      </c>
      <c r="F953" s="20">
        <v>44.52</v>
      </c>
      <c r="G953" s="20">
        <v>-754.09</v>
      </c>
      <c r="H953" s="20">
        <v>0</v>
      </c>
      <c r="I953" s="20">
        <v>-37.03</v>
      </c>
      <c r="J953" s="13" t="s">
        <v>750</v>
      </c>
      <c r="K953" s="7" t="e">
        <f>SUMIFS([1]исходный!$I$2:$I$8445,[1]исходный!$A$2:$A$8445,Таблица13[[#This Row],[Лицевой]],[1]исходный!$C$2:$C$8445,"Отопление")</f>
        <v>#VALUE!</v>
      </c>
      <c r="L953" s="7" t="e">
        <f>Таблица13[[#This Row],[Возврат за июль]]+Таблица13[[#This Row],[возврат]]</f>
        <v>#VALUE!</v>
      </c>
      <c r="M953" s="7" t="e">
        <f>SUMIFS([2]Лист2!$H$2:$H$3988,[2]Лист2!$A$2:$A$3988,Таблица13[[#This Row],[Лицевой]])</f>
        <v>#VALUE!</v>
      </c>
    </row>
    <row r="954" spans="1:13" hidden="1" outlineLevel="2" x14ac:dyDescent="0.25">
      <c r="A954" s="16" t="s">
        <v>20</v>
      </c>
      <c r="B954" s="20">
        <v>473949.74</v>
      </c>
      <c r="C954" s="20">
        <v>3171.86</v>
      </c>
      <c r="D954" s="20">
        <v>71519</v>
      </c>
      <c r="E954" s="20">
        <v>1956.43</v>
      </c>
      <c r="F954" s="20">
        <v>11.76</v>
      </c>
      <c r="G954" s="20">
        <v>-199.21</v>
      </c>
      <c r="H954" s="20">
        <v>-299.45</v>
      </c>
      <c r="I954" s="20">
        <v>-9.7899999999999991</v>
      </c>
      <c r="J954" s="13" t="s">
        <v>751</v>
      </c>
      <c r="K954" s="7" t="e">
        <f>SUMIFS([1]исходный!$I$2:$I$8445,[1]исходный!$A$2:$A$8445,Таблица13[[#This Row],[Лицевой]],[1]исходный!$C$2:$C$8445,"Отопление")</f>
        <v>#VALUE!</v>
      </c>
      <c r="L954" s="7" t="e">
        <f>Таблица13[[#This Row],[Возврат за июль]]+Таблица13[[#This Row],[возврат]]</f>
        <v>#VALUE!</v>
      </c>
      <c r="M954" s="7" t="e">
        <f>SUMIFS([2]Лист2!$H$2:$H$3988,[2]Лист2!$A$2:$A$3988,Таблица13[[#This Row],[Лицевой]])</f>
        <v>#VALUE!</v>
      </c>
    </row>
    <row r="955" spans="1:13" hidden="1" outlineLevel="2" x14ac:dyDescent="0.25">
      <c r="A955" s="16" t="s">
        <v>20</v>
      </c>
      <c r="B955" s="20">
        <v>473949.74</v>
      </c>
      <c r="C955" s="20">
        <v>3171.86</v>
      </c>
      <c r="D955" s="20">
        <v>75545</v>
      </c>
      <c r="E955" s="20">
        <v>7825.68</v>
      </c>
      <c r="F955" s="20">
        <v>47.04</v>
      </c>
      <c r="G955" s="20">
        <v>-796.81</v>
      </c>
      <c r="H955" s="20">
        <v>-1197.81</v>
      </c>
      <c r="I955" s="20">
        <v>-39.130000000000003</v>
      </c>
      <c r="J955" s="13" t="s">
        <v>752</v>
      </c>
      <c r="K955" s="7" t="e">
        <f>SUMIFS([1]исходный!$I$2:$I$8445,[1]исходный!$A$2:$A$8445,Таблица13[[#This Row],[Лицевой]],[1]исходный!$C$2:$C$8445,"Отопление")</f>
        <v>#VALUE!</v>
      </c>
      <c r="L955" s="7" t="e">
        <f>Таблица13[[#This Row],[Возврат за июль]]+Таблица13[[#This Row],[возврат]]</f>
        <v>#VALUE!</v>
      </c>
      <c r="M955" s="7" t="e">
        <f>SUMIFS([2]Лист2!$H$2:$H$3988,[2]Лист2!$A$2:$A$3988,Таблица13[[#This Row],[Лицевой]])</f>
        <v>#VALUE!</v>
      </c>
    </row>
    <row r="956" spans="1:13" hidden="1" outlineLevel="2" x14ac:dyDescent="0.25">
      <c r="A956" s="16" t="s">
        <v>20</v>
      </c>
      <c r="B956" s="20">
        <v>473949.74</v>
      </c>
      <c r="C956" s="20">
        <v>3171.86</v>
      </c>
      <c r="D956" s="20">
        <v>71520</v>
      </c>
      <c r="E956" s="20">
        <v>6915.68</v>
      </c>
      <c r="F956" s="20">
        <v>41.57</v>
      </c>
      <c r="G956" s="20">
        <v>-704.15</v>
      </c>
      <c r="H956" s="20">
        <v>0</v>
      </c>
      <c r="I956" s="20">
        <v>-34.58</v>
      </c>
      <c r="J956" s="13" t="s">
        <v>753</v>
      </c>
      <c r="K956" s="7" t="e">
        <f>SUMIFS([1]исходный!$I$2:$I$8445,[1]исходный!$A$2:$A$8445,Таблица13[[#This Row],[Лицевой]],[1]исходный!$C$2:$C$8445,"Отопление")</f>
        <v>#VALUE!</v>
      </c>
      <c r="L956" s="7" t="e">
        <f>Таблица13[[#This Row],[Возврат за июль]]+Таблица13[[#This Row],[возврат]]</f>
        <v>#VALUE!</v>
      </c>
      <c r="M956" s="7" t="e">
        <f>SUMIFS([2]Лист2!$H$2:$H$3988,[2]Лист2!$A$2:$A$3988,Таблица13[[#This Row],[Лицевой]])</f>
        <v>#VALUE!</v>
      </c>
    </row>
    <row r="957" spans="1:13" hidden="1" outlineLevel="2" x14ac:dyDescent="0.25">
      <c r="A957" s="16" t="s">
        <v>20</v>
      </c>
      <c r="B957" s="20">
        <v>473949.74</v>
      </c>
      <c r="C957" s="20">
        <v>3171.86</v>
      </c>
      <c r="D957" s="20">
        <v>71521</v>
      </c>
      <c r="E957" s="20">
        <v>6388.29</v>
      </c>
      <c r="F957" s="20">
        <v>38.4</v>
      </c>
      <c r="G957" s="20">
        <v>-650.44000000000005</v>
      </c>
      <c r="H957" s="20">
        <v>0</v>
      </c>
      <c r="I957" s="20">
        <v>-31.95</v>
      </c>
      <c r="J957" s="13" t="s">
        <v>754</v>
      </c>
      <c r="K957" s="7" t="e">
        <f>SUMIFS([1]исходный!$I$2:$I$8445,[1]исходный!$A$2:$A$8445,Таблица13[[#This Row],[Лицевой]],[1]исходный!$C$2:$C$8445,"Отопление")</f>
        <v>#VALUE!</v>
      </c>
      <c r="L957" s="7" t="e">
        <f>Таблица13[[#This Row],[Возврат за июль]]+Таблица13[[#This Row],[возврат]]</f>
        <v>#VALUE!</v>
      </c>
      <c r="M957" s="7" t="e">
        <f>SUMIFS([2]Лист2!$H$2:$H$3988,[2]Лист2!$A$2:$A$3988,Таблица13[[#This Row],[Лицевой]])</f>
        <v>#VALUE!</v>
      </c>
    </row>
    <row r="958" spans="1:13" hidden="1" outlineLevel="2" x14ac:dyDescent="0.25">
      <c r="A958" s="16" t="s">
        <v>20</v>
      </c>
      <c r="B958" s="20">
        <v>473949.74</v>
      </c>
      <c r="C958" s="20">
        <v>3171.86</v>
      </c>
      <c r="D958" s="20">
        <v>71522</v>
      </c>
      <c r="E958" s="20">
        <v>6787.56</v>
      </c>
      <c r="F958" s="20">
        <v>40.799999999999997</v>
      </c>
      <c r="G958" s="20">
        <v>-691.09</v>
      </c>
      <c r="H958" s="20">
        <v>-1038.9100000000001</v>
      </c>
      <c r="I958" s="20">
        <v>-33.94</v>
      </c>
      <c r="J958" s="13" t="s">
        <v>755</v>
      </c>
      <c r="K958" s="7" t="e">
        <f>SUMIFS([1]исходный!$I$2:$I$8445,[1]исходный!$A$2:$A$8445,Таблица13[[#This Row],[Лицевой]],[1]исходный!$C$2:$C$8445,"Отопление")</f>
        <v>#VALUE!</v>
      </c>
      <c r="L958" s="7" t="e">
        <f>Таблица13[[#This Row],[Возврат за июль]]+Таблица13[[#This Row],[возврат]]</f>
        <v>#VALUE!</v>
      </c>
      <c r="M958" s="7" t="e">
        <f>SUMIFS([2]Лист2!$H$2:$H$3988,[2]Лист2!$A$2:$A$3988,Таблица13[[#This Row],[Лицевой]])</f>
        <v>#VALUE!</v>
      </c>
    </row>
    <row r="959" spans="1:13" hidden="1" outlineLevel="2" x14ac:dyDescent="0.25">
      <c r="A959" s="16" t="s">
        <v>20</v>
      </c>
      <c r="B959" s="20">
        <v>473949.74</v>
      </c>
      <c r="C959" s="20">
        <v>3171.86</v>
      </c>
      <c r="D959" s="20">
        <v>71523</v>
      </c>
      <c r="E959" s="20">
        <v>9341.19</v>
      </c>
      <c r="F959" s="20">
        <v>56.15</v>
      </c>
      <c r="G959" s="20">
        <v>-951.07</v>
      </c>
      <c r="H959" s="20">
        <v>0</v>
      </c>
      <c r="I959" s="20">
        <v>-46.7</v>
      </c>
      <c r="J959" s="13" t="s">
        <v>756</v>
      </c>
      <c r="K959" s="7" t="e">
        <f>SUMIFS([1]исходный!$I$2:$I$8445,[1]исходный!$A$2:$A$8445,Таблица13[[#This Row],[Лицевой]],[1]исходный!$C$2:$C$8445,"Отопление")</f>
        <v>#VALUE!</v>
      </c>
      <c r="L959" s="7" t="e">
        <f>Таблица13[[#This Row],[Возврат за июль]]+Таблица13[[#This Row],[возврат]]</f>
        <v>#VALUE!</v>
      </c>
      <c r="M959" s="7" t="e">
        <f>SUMIFS([2]Лист2!$H$2:$H$3988,[2]Лист2!$A$2:$A$3988,Таблица13[[#This Row],[Лицевой]])</f>
        <v>#VALUE!</v>
      </c>
    </row>
    <row r="960" spans="1:13" hidden="1" outlineLevel="2" x14ac:dyDescent="0.25">
      <c r="A960" s="16" t="s">
        <v>20</v>
      </c>
      <c r="B960" s="20">
        <v>473949.74</v>
      </c>
      <c r="C960" s="20">
        <v>3171.86</v>
      </c>
      <c r="D960" s="20">
        <v>71524</v>
      </c>
      <c r="E960" s="20">
        <v>6596.25</v>
      </c>
      <c r="F960" s="20">
        <v>39.65</v>
      </c>
      <c r="G960" s="20">
        <v>-671.62</v>
      </c>
      <c r="H960" s="20">
        <v>-1009.63</v>
      </c>
      <c r="I960" s="20">
        <v>-32.979999999999997</v>
      </c>
      <c r="J960" s="13" t="s">
        <v>757</v>
      </c>
      <c r="K960" s="7" t="e">
        <f>SUMIFS([1]исходный!$I$2:$I$8445,[1]исходный!$A$2:$A$8445,Таблица13[[#This Row],[Лицевой]],[1]исходный!$C$2:$C$8445,"Отопление")</f>
        <v>#VALUE!</v>
      </c>
      <c r="L960" s="7" t="e">
        <f>Таблица13[[#This Row],[Возврат за июль]]+Таблица13[[#This Row],[возврат]]</f>
        <v>#VALUE!</v>
      </c>
      <c r="M960" s="7" t="e">
        <f>SUMIFS([2]Лист2!$H$2:$H$3988,[2]Лист2!$A$2:$A$3988,Таблица13[[#This Row],[Лицевой]])</f>
        <v>#VALUE!</v>
      </c>
    </row>
    <row r="961" spans="1:13" hidden="1" outlineLevel="2" x14ac:dyDescent="0.25">
      <c r="A961" s="16" t="s">
        <v>20</v>
      </c>
      <c r="B961" s="20">
        <v>473949.74</v>
      </c>
      <c r="C961" s="20">
        <v>3171.86</v>
      </c>
      <c r="D961" s="20">
        <v>71525</v>
      </c>
      <c r="E961" s="20">
        <v>6554.65</v>
      </c>
      <c r="F961" s="20">
        <v>39.4</v>
      </c>
      <c r="G961" s="20">
        <v>-667.37</v>
      </c>
      <c r="H961" s="20">
        <v>-1003.27</v>
      </c>
      <c r="I961" s="20">
        <v>-32.770000000000003</v>
      </c>
      <c r="J961" s="13" t="s">
        <v>758</v>
      </c>
      <c r="K961" s="7" t="e">
        <f>SUMIFS([1]исходный!$I$2:$I$8445,[1]исходный!$A$2:$A$8445,Таблица13[[#This Row],[Лицевой]],[1]исходный!$C$2:$C$8445,"Отопление")</f>
        <v>#VALUE!</v>
      </c>
      <c r="L961" s="7" t="e">
        <f>Таблица13[[#This Row],[Возврат за июль]]+Таблица13[[#This Row],[возврат]]</f>
        <v>#VALUE!</v>
      </c>
      <c r="M961" s="7" t="e">
        <f>SUMIFS([2]Лист2!$H$2:$H$3988,[2]Лист2!$A$2:$A$3988,Таблица13[[#This Row],[Лицевой]])</f>
        <v>#VALUE!</v>
      </c>
    </row>
    <row r="962" spans="1:13" hidden="1" outlineLevel="2" x14ac:dyDescent="0.25">
      <c r="A962" s="16" t="s">
        <v>20</v>
      </c>
      <c r="B962" s="20">
        <v>473949.74</v>
      </c>
      <c r="C962" s="20">
        <v>3171.86</v>
      </c>
      <c r="D962" s="20">
        <v>71526</v>
      </c>
      <c r="E962" s="20">
        <v>6805.86</v>
      </c>
      <c r="F962" s="20">
        <v>40.909999999999997</v>
      </c>
      <c r="G962" s="20">
        <v>-692.95</v>
      </c>
      <c r="H962" s="20">
        <v>-1041.71</v>
      </c>
      <c r="I962" s="20">
        <v>-34.03</v>
      </c>
      <c r="J962" s="13" t="s">
        <v>702</v>
      </c>
      <c r="K962" s="7" t="e">
        <f>SUMIFS([1]исходный!$I$2:$I$8445,[1]исходный!$A$2:$A$8445,Таблица13[[#This Row],[Лицевой]],[1]исходный!$C$2:$C$8445,"Отопление")</f>
        <v>#VALUE!</v>
      </c>
      <c r="L962" s="7" t="e">
        <f>Таблица13[[#This Row],[Возврат за июль]]+Таблица13[[#This Row],[возврат]]</f>
        <v>#VALUE!</v>
      </c>
      <c r="M962" s="7" t="e">
        <f>SUMIFS([2]Лист2!$H$2:$H$3988,[2]Лист2!$A$2:$A$3988,Таблица13[[#This Row],[Лицевой]])</f>
        <v>#VALUE!</v>
      </c>
    </row>
    <row r="963" spans="1:13" hidden="1" outlineLevel="2" x14ac:dyDescent="0.25">
      <c r="A963" s="16" t="s">
        <v>20</v>
      </c>
      <c r="B963" s="20">
        <v>473949.74</v>
      </c>
      <c r="C963" s="20">
        <v>3171.86</v>
      </c>
      <c r="D963" s="20">
        <v>71527</v>
      </c>
      <c r="E963" s="20">
        <v>9906.86</v>
      </c>
      <c r="F963" s="20">
        <v>59.55</v>
      </c>
      <c r="G963" s="20">
        <v>-1008.7</v>
      </c>
      <c r="H963" s="20">
        <v>-1516.36</v>
      </c>
      <c r="I963" s="20">
        <v>-49.53</v>
      </c>
      <c r="J963" s="13" t="s">
        <v>759</v>
      </c>
      <c r="K963" s="7" t="e">
        <f>SUMIFS([1]исходный!$I$2:$I$8445,[1]исходный!$A$2:$A$8445,Таблица13[[#This Row],[Лицевой]],[1]исходный!$C$2:$C$8445,"Отопление")</f>
        <v>#VALUE!</v>
      </c>
      <c r="L963" s="7" t="e">
        <f>Таблица13[[#This Row],[Возврат за июль]]+Таблица13[[#This Row],[возврат]]</f>
        <v>#VALUE!</v>
      </c>
      <c r="M963" s="7" t="e">
        <f>SUMIFS([2]Лист2!$H$2:$H$3988,[2]Лист2!$A$2:$A$3988,Таблица13[[#This Row],[Лицевой]])</f>
        <v>#VALUE!</v>
      </c>
    </row>
    <row r="964" spans="1:13" hidden="1" outlineLevel="2" x14ac:dyDescent="0.25">
      <c r="A964" s="16" t="s">
        <v>20</v>
      </c>
      <c r="B964" s="20">
        <v>473949.74</v>
      </c>
      <c r="C964" s="20">
        <v>3171.86</v>
      </c>
      <c r="D964" s="20">
        <v>71528</v>
      </c>
      <c r="E964" s="20">
        <v>6822.5</v>
      </c>
      <c r="F964" s="20">
        <v>41.01</v>
      </c>
      <c r="G964" s="20">
        <v>-694.65</v>
      </c>
      <c r="H964" s="20">
        <v>0</v>
      </c>
      <c r="I964" s="20">
        <v>-34.11</v>
      </c>
      <c r="J964" s="13" t="s">
        <v>760</v>
      </c>
      <c r="K964" s="7" t="e">
        <f>SUMIFS([1]исходный!$I$2:$I$8445,[1]исходный!$A$2:$A$8445,Таблица13[[#This Row],[Лицевой]],[1]исходный!$C$2:$C$8445,"Отопление")</f>
        <v>#VALUE!</v>
      </c>
      <c r="L964" s="7" t="e">
        <f>Таблица13[[#This Row],[Возврат за июль]]+Таблица13[[#This Row],[возврат]]</f>
        <v>#VALUE!</v>
      </c>
      <c r="M964" s="7" t="e">
        <f>SUMIFS([2]Лист2!$H$2:$H$3988,[2]Лист2!$A$2:$A$3988,Таблица13[[#This Row],[Лицевой]])</f>
        <v>#VALUE!</v>
      </c>
    </row>
    <row r="965" spans="1:13" hidden="1" outlineLevel="2" x14ac:dyDescent="0.25">
      <c r="A965" s="16" t="s">
        <v>20</v>
      </c>
      <c r="B965" s="20">
        <v>473949.74</v>
      </c>
      <c r="C965" s="20">
        <v>3171.86</v>
      </c>
      <c r="D965" s="20">
        <v>71529</v>
      </c>
      <c r="E965" s="20">
        <v>6551.34</v>
      </c>
      <c r="F965" s="20">
        <v>39.380000000000003</v>
      </c>
      <c r="G965" s="20">
        <v>-667.05</v>
      </c>
      <c r="H965" s="20">
        <v>-1002.76</v>
      </c>
      <c r="I965" s="20">
        <v>-32.76</v>
      </c>
      <c r="J965" s="13" t="s">
        <v>761</v>
      </c>
      <c r="K965" s="7" t="e">
        <f>SUMIFS([1]исходный!$I$2:$I$8445,[1]исходный!$A$2:$A$8445,Таблица13[[#This Row],[Лицевой]],[1]исходный!$C$2:$C$8445,"Отопление")</f>
        <v>#VALUE!</v>
      </c>
      <c r="L965" s="7" t="e">
        <f>Таблица13[[#This Row],[Возврат за июль]]+Таблица13[[#This Row],[возврат]]</f>
        <v>#VALUE!</v>
      </c>
      <c r="M965" s="7" t="e">
        <f>SUMIFS([2]Лист2!$H$2:$H$3988,[2]Лист2!$A$2:$A$3988,Таблица13[[#This Row],[Лицевой]])</f>
        <v>#VALUE!</v>
      </c>
    </row>
    <row r="966" spans="1:13" hidden="1" outlineLevel="2" x14ac:dyDescent="0.25">
      <c r="A966" s="16" t="s">
        <v>20</v>
      </c>
      <c r="B966" s="20">
        <v>473949.74</v>
      </c>
      <c r="C966" s="20">
        <v>3171.86</v>
      </c>
      <c r="D966" s="20">
        <v>71530</v>
      </c>
      <c r="E966" s="20">
        <v>6790.87</v>
      </c>
      <c r="F966" s="20">
        <v>40.82</v>
      </c>
      <c r="G966" s="20">
        <v>-691.41</v>
      </c>
      <c r="H966" s="20">
        <v>-1039.42</v>
      </c>
      <c r="I966" s="20">
        <v>-33.950000000000003</v>
      </c>
      <c r="J966" s="13" t="s">
        <v>762</v>
      </c>
      <c r="K966" s="7" t="e">
        <f>SUMIFS([1]исходный!$I$2:$I$8445,[1]исходный!$A$2:$A$8445,Таблица13[[#This Row],[Лицевой]],[1]исходный!$C$2:$C$8445,"Отопление")</f>
        <v>#VALUE!</v>
      </c>
      <c r="L966" s="7" t="e">
        <f>Таблица13[[#This Row],[Возврат за июль]]+Таблица13[[#This Row],[возврат]]</f>
        <v>#VALUE!</v>
      </c>
      <c r="M966" s="7" t="e">
        <f>SUMIFS([2]Лист2!$H$2:$H$3988,[2]Лист2!$A$2:$A$3988,Таблица13[[#This Row],[Лицевой]])</f>
        <v>#VALUE!</v>
      </c>
    </row>
    <row r="967" spans="1:13" hidden="1" outlineLevel="2" x14ac:dyDescent="0.25">
      <c r="A967" s="16" t="s">
        <v>20</v>
      </c>
      <c r="B967" s="20">
        <v>473949.74</v>
      </c>
      <c r="C967" s="20">
        <v>3171.86</v>
      </c>
      <c r="D967" s="20">
        <v>71531</v>
      </c>
      <c r="E967" s="20">
        <v>4671.45</v>
      </c>
      <c r="F967" s="20">
        <v>28.08</v>
      </c>
      <c r="G967" s="20">
        <v>-475.64</v>
      </c>
      <c r="H967" s="20">
        <v>0</v>
      </c>
      <c r="I967" s="20">
        <v>-23.36</v>
      </c>
      <c r="J967" s="13" t="s">
        <v>763</v>
      </c>
      <c r="K967" s="7" t="e">
        <f>SUMIFS([1]исходный!$I$2:$I$8445,[1]исходный!$A$2:$A$8445,Таблица13[[#This Row],[Лицевой]],[1]исходный!$C$2:$C$8445,"Отопление")</f>
        <v>#VALUE!</v>
      </c>
      <c r="L967" s="7" t="e">
        <f>Таблица13[[#This Row],[Возврат за июль]]+Таблица13[[#This Row],[возврат]]</f>
        <v>#VALUE!</v>
      </c>
      <c r="M967" s="7" t="e">
        <f>SUMIFS([2]Лист2!$H$2:$H$3988,[2]Лист2!$A$2:$A$3988,Таблица13[[#This Row],[Лицевой]])</f>
        <v>#VALUE!</v>
      </c>
    </row>
    <row r="968" spans="1:13" hidden="1" outlineLevel="2" x14ac:dyDescent="0.25">
      <c r="A968" s="16" t="s">
        <v>20</v>
      </c>
      <c r="B968" s="20">
        <v>473949.74</v>
      </c>
      <c r="C968" s="20">
        <v>3171.86</v>
      </c>
      <c r="D968" s="20">
        <v>75555</v>
      </c>
      <c r="E968" s="20">
        <v>4671.45</v>
      </c>
      <c r="F968" s="20">
        <v>28.08</v>
      </c>
      <c r="G968" s="20">
        <v>-475.64</v>
      </c>
      <c r="H968" s="20">
        <v>0</v>
      </c>
      <c r="I968" s="20">
        <v>-23.36</v>
      </c>
      <c r="J968" s="13" t="s">
        <v>763</v>
      </c>
      <c r="K968" s="7" t="e">
        <f>SUMIFS([1]исходный!$I$2:$I$8445,[1]исходный!$A$2:$A$8445,Таблица13[[#This Row],[Лицевой]],[1]исходный!$C$2:$C$8445,"Отопление")</f>
        <v>#VALUE!</v>
      </c>
      <c r="L968" s="7" t="e">
        <f>Таблица13[[#This Row],[Возврат за июль]]+Таблица13[[#This Row],[возврат]]</f>
        <v>#VALUE!</v>
      </c>
      <c r="M968" s="7" t="e">
        <f>SUMIFS([2]Лист2!$H$2:$H$3988,[2]Лист2!$A$2:$A$3988,Таблица13[[#This Row],[Лицевой]])</f>
        <v>#VALUE!</v>
      </c>
    </row>
    <row r="969" spans="1:13" hidden="1" outlineLevel="2" x14ac:dyDescent="0.25">
      <c r="A969" s="16" t="s">
        <v>20</v>
      </c>
      <c r="B969" s="20">
        <v>473949.74</v>
      </c>
      <c r="C969" s="20">
        <v>3171.86</v>
      </c>
      <c r="D969" s="20">
        <v>71532</v>
      </c>
      <c r="E969" s="20">
        <v>6859.09</v>
      </c>
      <c r="F969" s="20">
        <v>41.23</v>
      </c>
      <c r="G969" s="20">
        <v>-698.37</v>
      </c>
      <c r="H969" s="20">
        <v>0</v>
      </c>
      <c r="I969" s="20">
        <v>-34.29</v>
      </c>
      <c r="J969" s="13" t="s">
        <v>764</v>
      </c>
      <c r="K969" s="7" t="e">
        <f>SUMIFS([1]исходный!$I$2:$I$8445,[1]исходный!$A$2:$A$8445,Таблица13[[#This Row],[Лицевой]],[1]исходный!$C$2:$C$8445,"Отопление")</f>
        <v>#VALUE!</v>
      </c>
      <c r="L969" s="7" t="e">
        <f>Таблица13[[#This Row],[Возврат за июль]]+Таблица13[[#This Row],[возврат]]</f>
        <v>#VALUE!</v>
      </c>
      <c r="M969" s="7" t="e">
        <f>SUMIFS([2]Лист2!$H$2:$H$3988,[2]Лист2!$A$2:$A$3988,Таблица13[[#This Row],[Лицевой]])</f>
        <v>#VALUE!</v>
      </c>
    </row>
    <row r="970" spans="1:13" hidden="1" outlineLevel="2" x14ac:dyDescent="0.25">
      <c r="A970" s="16" t="s">
        <v>20</v>
      </c>
      <c r="B970" s="20">
        <v>473949.74</v>
      </c>
      <c r="C970" s="20">
        <v>3171.86</v>
      </c>
      <c r="D970" s="20">
        <v>71533</v>
      </c>
      <c r="E970" s="20">
        <v>6671.08</v>
      </c>
      <c r="F970" s="20">
        <v>40.1</v>
      </c>
      <c r="G970" s="20">
        <v>-679.21</v>
      </c>
      <c r="H970" s="20">
        <v>-1021.09</v>
      </c>
      <c r="I970" s="20">
        <v>-33.35</v>
      </c>
      <c r="J970" s="13" t="s">
        <v>765</v>
      </c>
      <c r="K970" s="7" t="e">
        <f>SUMIFS([1]исходный!$I$2:$I$8445,[1]исходный!$A$2:$A$8445,Таблица13[[#This Row],[Лицевой]],[1]исходный!$C$2:$C$8445,"Отопление")</f>
        <v>#VALUE!</v>
      </c>
      <c r="L970" s="7" t="e">
        <f>Таблица13[[#This Row],[Возврат за июль]]+Таблица13[[#This Row],[возврат]]</f>
        <v>#VALUE!</v>
      </c>
      <c r="M970" s="7" t="e">
        <f>SUMIFS([2]Лист2!$H$2:$H$3988,[2]Лист2!$A$2:$A$3988,Таблица13[[#This Row],[Лицевой]])</f>
        <v>#VALUE!</v>
      </c>
    </row>
    <row r="971" spans="1:13" hidden="1" outlineLevel="2" x14ac:dyDescent="0.25">
      <c r="A971" s="16" t="s">
        <v>20</v>
      </c>
      <c r="B971" s="20">
        <v>473949.74</v>
      </c>
      <c r="C971" s="20">
        <v>3171.86</v>
      </c>
      <c r="D971" s="20">
        <v>71534</v>
      </c>
      <c r="E971" s="20">
        <v>6772.58</v>
      </c>
      <c r="F971" s="20">
        <v>40.71</v>
      </c>
      <c r="G971" s="20">
        <v>-689.56</v>
      </c>
      <c r="H971" s="20">
        <v>-1036.6199999999999</v>
      </c>
      <c r="I971" s="20">
        <v>-33.86</v>
      </c>
      <c r="J971" s="13" t="s">
        <v>766</v>
      </c>
      <c r="K971" s="7" t="e">
        <f>SUMIFS([1]исходный!$I$2:$I$8445,[1]исходный!$A$2:$A$8445,Таблица13[[#This Row],[Лицевой]],[1]исходный!$C$2:$C$8445,"Отопление")</f>
        <v>#VALUE!</v>
      </c>
      <c r="L971" s="7" t="e">
        <f>Таблица13[[#This Row],[Возврат за июль]]+Таблица13[[#This Row],[возврат]]</f>
        <v>#VALUE!</v>
      </c>
      <c r="M971" s="7" t="e">
        <f>SUMIFS([2]Лист2!$H$2:$H$3988,[2]Лист2!$A$2:$A$3988,Таблица13[[#This Row],[Лицевой]])</f>
        <v>#VALUE!</v>
      </c>
    </row>
    <row r="972" spans="1:13" hidden="1" outlineLevel="2" x14ac:dyDescent="0.25">
      <c r="A972" s="16" t="s">
        <v>20</v>
      </c>
      <c r="B972" s="20">
        <v>473949.74</v>
      </c>
      <c r="C972" s="20">
        <v>3171.86</v>
      </c>
      <c r="D972" s="20">
        <v>71535</v>
      </c>
      <c r="E972" s="20">
        <v>9732.18</v>
      </c>
      <c r="F972" s="20">
        <v>58.5</v>
      </c>
      <c r="G972" s="20">
        <v>-990.92</v>
      </c>
      <c r="H972" s="20">
        <v>0</v>
      </c>
      <c r="I972" s="20">
        <v>-48.67</v>
      </c>
      <c r="J972" s="13" t="s">
        <v>767</v>
      </c>
      <c r="K972" s="7" t="e">
        <f>SUMIFS([1]исходный!$I$2:$I$8445,[1]исходный!$A$2:$A$8445,Таблица13[[#This Row],[Лицевой]],[1]исходный!$C$2:$C$8445,"Отопление")</f>
        <v>#VALUE!</v>
      </c>
      <c r="L972" s="7" t="e">
        <f>Таблица13[[#This Row],[Возврат за июль]]+Таблица13[[#This Row],[возврат]]</f>
        <v>#VALUE!</v>
      </c>
      <c r="M972" s="7" t="e">
        <f>SUMIFS([2]Лист2!$H$2:$H$3988,[2]Лист2!$A$2:$A$3988,Таблица13[[#This Row],[Лицевой]])</f>
        <v>#VALUE!</v>
      </c>
    </row>
    <row r="973" spans="1:13" hidden="1" outlineLevel="2" x14ac:dyDescent="0.25">
      <c r="A973" s="16" t="s">
        <v>20</v>
      </c>
      <c r="B973" s="20">
        <v>473949.74</v>
      </c>
      <c r="C973" s="20">
        <v>3171.86</v>
      </c>
      <c r="D973" s="20">
        <v>71536</v>
      </c>
      <c r="E973" s="20">
        <v>6970.56</v>
      </c>
      <c r="F973" s="20">
        <v>41.9</v>
      </c>
      <c r="G973" s="20">
        <v>-709.72</v>
      </c>
      <c r="H973" s="20">
        <v>-1066.93</v>
      </c>
      <c r="I973" s="20">
        <v>-34.85</v>
      </c>
      <c r="J973" s="13" t="s">
        <v>768</v>
      </c>
      <c r="K973" s="7" t="e">
        <f>SUMIFS([1]исходный!$I$2:$I$8445,[1]исходный!$A$2:$A$8445,Таблица13[[#This Row],[Лицевой]],[1]исходный!$C$2:$C$8445,"Отопление")</f>
        <v>#VALUE!</v>
      </c>
      <c r="L973" s="7" t="e">
        <f>Таблица13[[#This Row],[Возврат за июль]]+Таблица13[[#This Row],[возврат]]</f>
        <v>#VALUE!</v>
      </c>
      <c r="M973" s="7" t="e">
        <f>SUMIFS([2]Лист2!$H$2:$H$3988,[2]Лист2!$A$2:$A$3988,Таблица13[[#This Row],[Лицевой]])</f>
        <v>#VALUE!</v>
      </c>
    </row>
    <row r="974" spans="1:13" hidden="1" outlineLevel="2" x14ac:dyDescent="0.25">
      <c r="A974" s="16" t="s">
        <v>20</v>
      </c>
      <c r="B974" s="20">
        <v>473949.74</v>
      </c>
      <c r="C974" s="20">
        <v>3171.86</v>
      </c>
      <c r="D974" s="20">
        <v>71537</v>
      </c>
      <c r="E974" s="20">
        <v>6547.98</v>
      </c>
      <c r="F974" s="20">
        <v>39.36</v>
      </c>
      <c r="G974" s="20">
        <v>-666.68</v>
      </c>
      <c r="H974" s="20">
        <v>0</v>
      </c>
      <c r="I974" s="20">
        <v>-32.74</v>
      </c>
      <c r="J974" s="13" t="s">
        <v>769</v>
      </c>
      <c r="K974" s="7" t="e">
        <f>SUMIFS([1]исходный!$I$2:$I$8445,[1]исходный!$A$2:$A$8445,Таблица13[[#This Row],[Лицевой]],[1]исходный!$C$2:$C$8445,"Отопление")</f>
        <v>#VALUE!</v>
      </c>
      <c r="L974" s="7" t="e">
        <f>Таблица13[[#This Row],[Возврат за июль]]+Таблица13[[#This Row],[возврат]]</f>
        <v>#VALUE!</v>
      </c>
      <c r="M974" s="7" t="e">
        <f>SUMIFS([2]Лист2!$H$2:$H$3988,[2]Лист2!$A$2:$A$3988,Таблица13[[#This Row],[Лицевой]])</f>
        <v>#VALUE!</v>
      </c>
    </row>
    <row r="975" spans="1:13" hidden="1" outlineLevel="2" x14ac:dyDescent="0.25">
      <c r="A975" s="16" t="s">
        <v>20</v>
      </c>
      <c r="B975" s="20">
        <v>473949.74</v>
      </c>
      <c r="C975" s="20">
        <v>3171.86</v>
      </c>
      <c r="D975" s="20">
        <v>71538</v>
      </c>
      <c r="E975" s="20">
        <v>6774.23</v>
      </c>
      <c r="F975" s="20">
        <v>40.72</v>
      </c>
      <c r="G975" s="20">
        <v>-689.71</v>
      </c>
      <c r="H975" s="20">
        <v>0</v>
      </c>
      <c r="I975" s="20">
        <v>-33.869999999999997</v>
      </c>
      <c r="J975" s="13" t="s">
        <v>770</v>
      </c>
      <c r="K975" s="7" t="e">
        <f>SUMIFS([1]исходный!$I$2:$I$8445,[1]исходный!$A$2:$A$8445,Таблица13[[#This Row],[Лицевой]],[1]исходный!$C$2:$C$8445,"Отопление")</f>
        <v>#VALUE!</v>
      </c>
      <c r="L975" s="7" t="e">
        <f>Таблица13[[#This Row],[Возврат за июль]]+Таблица13[[#This Row],[возврат]]</f>
        <v>#VALUE!</v>
      </c>
      <c r="M975" s="7" t="e">
        <f>SUMIFS([2]Лист2!$H$2:$H$3988,[2]Лист2!$A$2:$A$3988,Таблица13[[#This Row],[Лицевой]])</f>
        <v>#VALUE!</v>
      </c>
    </row>
    <row r="976" spans="1:13" s="3" customFormat="1" outlineLevel="1" collapsed="1" x14ac:dyDescent="0.25">
      <c r="A976" s="16" t="s">
        <v>20</v>
      </c>
      <c r="B976" s="20">
        <f>B975</f>
        <v>473949.74</v>
      </c>
      <c r="C976" s="20">
        <f>C975</f>
        <v>3171.86</v>
      </c>
      <c r="D976" s="20"/>
      <c r="E976" s="20">
        <f>SUM(E904:E975)</f>
        <v>527675.70000000007</v>
      </c>
      <c r="F976" s="20">
        <f t="shared" ref="F976:I976" si="12">SUM(F904:F975)</f>
        <v>3171.8600000000015</v>
      </c>
      <c r="G976" s="20">
        <f t="shared" si="12"/>
        <v>-53725.94000000001</v>
      </c>
      <c r="H976" s="20">
        <f t="shared" si="12"/>
        <v>-24986.14</v>
      </c>
      <c r="I976" s="20">
        <f t="shared" si="12"/>
        <v>-2638.3400000000006</v>
      </c>
      <c r="J976" s="13"/>
      <c r="K976" s="7" t="e">
        <f>SUMIFS([1]исходный!$I$2:$I$8445,[1]исходный!$A$2:$A$8445,Таблица13[[#This Row],[Лицевой]],[1]исходный!$C$2:$C$8445,"Отопление")</f>
        <v>#VALUE!</v>
      </c>
      <c r="L976" s="7" t="e">
        <f>Таблица13[[#This Row],[Возврат за июль]]+Таблица13[[#This Row],[возврат]]</f>
        <v>#VALUE!</v>
      </c>
      <c r="M976" s="7" t="e">
        <f>SUMIFS([2]Лист2!$H$2:$H$3988,[2]Лист2!$A$2:$A$3988,Таблица13[[#This Row],[Лицевой]])</f>
        <v>#VALUE!</v>
      </c>
    </row>
    <row r="977" spans="1:13" hidden="1" outlineLevel="2" x14ac:dyDescent="0.25">
      <c r="A977" s="16" t="s">
        <v>21</v>
      </c>
      <c r="B977" s="20">
        <v>402121.84</v>
      </c>
      <c r="C977" s="20">
        <v>2811.06</v>
      </c>
      <c r="D977" s="20">
        <v>74614</v>
      </c>
      <c r="E977" s="20">
        <v>7803.56</v>
      </c>
      <c r="F977" s="20">
        <v>46.7</v>
      </c>
      <c r="G977" s="20">
        <v>-1123.1300000000001</v>
      </c>
      <c r="H977" s="20">
        <v>0</v>
      </c>
      <c r="I977" s="20">
        <v>-38.56</v>
      </c>
      <c r="J977" s="13" t="s">
        <v>771</v>
      </c>
      <c r="K977" s="7" t="e">
        <f>SUMIFS([1]исходный!$I$2:$I$8445,[1]исходный!$A$2:$A$8445,Таблица13[[#This Row],[Лицевой]],[1]исходный!$C$2:$C$8445,"Отопление")</f>
        <v>#VALUE!</v>
      </c>
      <c r="L977" s="7" t="e">
        <f>Таблица13[[#This Row],[Возврат за июль]]+Таблица13[[#This Row],[возврат]]</f>
        <v>#VALUE!</v>
      </c>
      <c r="M977" s="7" t="e">
        <f>SUMIFS([2]Лист2!$H$2:$H$3988,[2]Лист2!$A$2:$A$3988,Таблица13[[#This Row],[Лицевой]])</f>
        <v>#VALUE!</v>
      </c>
    </row>
    <row r="978" spans="1:13" hidden="1" outlineLevel="2" x14ac:dyDescent="0.25">
      <c r="A978" s="16" t="s">
        <v>21</v>
      </c>
      <c r="B978" s="20">
        <v>402121.84</v>
      </c>
      <c r="C978" s="20">
        <v>2811.06</v>
      </c>
      <c r="D978" s="20">
        <v>74615</v>
      </c>
      <c r="E978" s="20">
        <v>5631.26</v>
      </c>
      <c r="F978" s="20">
        <v>33.700000000000003</v>
      </c>
      <c r="G978" s="20">
        <v>-810.48</v>
      </c>
      <c r="H978" s="20">
        <v>0</v>
      </c>
      <c r="I978" s="20">
        <v>-27.82</v>
      </c>
      <c r="J978" s="13" t="s">
        <v>772</v>
      </c>
      <c r="K978" s="7" t="e">
        <f>SUMIFS([1]исходный!$I$2:$I$8445,[1]исходный!$A$2:$A$8445,Таблица13[[#This Row],[Лицевой]],[1]исходный!$C$2:$C$8445,"Отопление")</f>
        <v>#VALUE!</v>
      </c>
      <c r="L978" s="7" t="e">
        <f>Таблица13[[#This Row],[Возврат за июль]]+Таблица13[[#This Row],[возврат]]</f>
        <v>#VALUE!</v>
      </c>
      <c r="M978" s="7" t="e">
        <f>SUMIFS([2]Лист2!$H$2:$H$3988,[2]Лист2!$A$2:$A$3988,Таблица13[[#This Row],[Лицевой]])</f>
        <v>#VALUE!</v>
      </c>
    </row>
    <row r="979" spans="1:13" hidden="1" outlineLevel="2" x14ac:dyDescent="0.25">
      <c r="A979" s="16" t="s">
        <v>21</v>
      </c>
      <c r="B979" s="20">
        <v>402121.84</v>
      </c>
      <c r="C979" s="20">
        <v>2811.06</v>
      </c>
      <c r="D979" s="20">
        <v>74616</v>
      </c>
      <c r="E979" s="20">
        <v>8304.84</v>
      </c>
      <c r="F979" s="20">
        <v>49.7</v>
      </c>
      <c r="G979" s="20">
        <v>-1195.26</v>
      </c>
      <c r="H979" s="20">
        <v>0</v>
      </c>
      <c r="I979" s="20">
        <v>-41.04</v>
      </c>
      <c r="J979" s="13" t="s">
        <v>773</v>
      </c>
      <c r="K979" s="7" t="e">
        <f>SUMIFS([1]исходный!$I$2:$I$8445,[1]исходный!$A$2:$A$8445,Таблица13[[#This Row],[Лицевой]],[1]исходный!$C$2:$C$8445,"Отопление")</f>
        <v>#VALUE!</v>
      </c>
      <c r="L979" s="7" t="e">
        <f>Таблица13[[#This Row],[Возврат за июль]]+Таблица13[[#This Row],[возврат]]</f>
        <v>#VALUE!</v>
      </c>
      <c r="M979" s="7" t="e">
        <f>SUMIFS([2]Лист2!$H$2:$H$3988,[2]Лист2!$A$2:$A$3988,Таблица13[[#This Row],[Лицевой]])</f>
        <v>#VALUE!</v>
      </c>
    </row>
    <row r="980" spans="1:13" hidden="1" outlineLevel="2" x14ac:dyDescent="0.25">
      <c r="A980" s="16" t="s">
        <v>21</v>
      </c>
      <c r="B980" s="20">
        <v>402121.84</v>
      </c>
      <c r="C980" s="20">
        <v>2811.06</v>
      </c>
      <c r="D980" s="20">
        <v>74617</v>
      </c>
      <c r="E980" s="20">
        <v>9792.0400000000009</v>
      </c>
      <c r="F980" s="20">
        <v>58.6</v>
      </c>
      <c r="G980" s="20">
        <v>-1409.32</v>
      </c>
      <c r="H980" s="20">
        <v>0</v>
      </c>
      <c r="I980" s="20">
        <v>-48.38</v>
      </c>
      <c r="J980" s="13" t="s">
        <v>774</v>
      </c>
      <c r="K980" s="7" t="e">
        <f>SUMIFS([1]исходный!$I$2:$I$8445,[1]исходный!$A$2:$A$8445,Таблица13[[#This Row],[Лицевой]],[1]исходный!$C$2:$C$8445,"Отопление")</f>
        <v>#VALUE!</v>
      </c>
      <c r="L980" s="7" t="e">
        <f>Таблица13[[#This Row],[Возврат за июль]]+Таблица13[[#This Row],[возврат]]</f>
        <v>#VALUE!</v>
      </c>
      <c r="M980" s="7" t="e">
        <f>SUMIFS([2]Лист2!$H$2:$H$3988,[2]Лист2!$A$2:$A$3988,Таблица13[[#This Row],[Лицевой]])</f>
        <v>#VALUE!</v>
      </c>
    </row>
    <row r="981" spans="1:13" hidden="1" outlineLevel="2" x14ac:dyDescent="0.25">
      <c r="A981" s="16" t="s">
        <v>21</v>
      </c>
      <c r="B981" s="20">
        <v>402121.84</v>
      </c>
      <c r="C981" s="20">
        <v>2811.06</v>
      </c>
      <c r="D981" s="20">
        <v>74618</v>
      </c>
      <c r="E981" s="20">
        <v>5647.97</v>
      </c>
      <c r="F981" s="20">
        <v>33.799999999999997</v>
      </c>
      <c r="G981" s="20">
        <v>-812.88</v>
      </c>
      <c r="H981" s="20">
        <v>0</v>
      </c>
      <c r="I981" s="20">
        <v>-27.91</v>
      </c>
      <c r="J981" s="13" t="s">
        <v>775</v>
      </c>
      <c r="K981" s="7" t="e">
        <f>SUMIFS([1]исходный!$I$2:$I$8445,[1]исходный!$A$2:$A$8445,Таблица13[[#This Row],[Лицевой]],[1]исходный!$C$2:$C$8445,"Отопление")</f>
        <v>#VALUE!</v>
      </c>
      <c r="L981" s="7" t="e">
        <f>Таблица13[[#This Row],[Возврат за июль]]+Таблица13[[#This Row],[возврат]]</f>
        <v>#VALUE!</v>
      </c>
      <c r="M981" s="7" t="e">
        <f>SUMIFS([2]Лист2!$H$2:$H$3988,[2]Лист2!$A$2:$A$3988,Таблица13[[#This Row],[Лицевой]])</f>
        <v>#VALUE!</v>
      </c>
    </row>
    <row r="982" spans="1:13" hidden="1" outlineLevel="2" x14ac:dyDescent="0.25">
      <c r="A982" s="16" t="s">
        <v>21</v>
      </c>
      <c r="B982" s="20">
        <v>402121.84</v>
      </c>
      <c r="C982" s="20">
        <v>2811.06</v>
      </c>
      <c r="D982" s="20">
        <v>74619</v>
      </c>
      <c r="E982" s="20">
        <v>8304.84</v>
      </c>
      <c r="F982" s="20">
        <v>49.7</v>
      </c>
      <c r="G982" s="20">
        <v>-1195.26</v>
      </c>
      <c r="H982" s="20">
        <v>-1256.3699999999999</v>
      </c>
      <c r="I982" s="20">
        <v>-41.04</v>
      </c>
      <c r="J982" s="13" t="s">
        <v>773</v>
      </c>
      <c r="K982" s="7" t="e">
        <f>SUMIFS([1]исходный!$I$2:$I$8445,[1]исходный!$A$2:$A$8445,Таблица13[[#This Row],[Лицевой]],[1]исходный!$C$2:$C$8445,"Отопление")</f>
        <v>#VALUE!</v>
      </c>
      <c r="L982" s="7" t="e">
        <f>Таблица13[[#This Row],[Возврат за июль]]+Таблица13[[#This Row],[возврат]]</f>
        <v>#VALUE!</v>
      </c>
      <c r="M982" s="7" t="e">
        <f>SUMIFS([2]Лист2!$H$2:$H$3988,[2]Лист2!$A$2:$A$3988,Таблица13[[#This Row],[Лицевой]])</f>
        <v>#VALUE!</v>
      </c>
    </row>
    <row r="983" spans="1:13" hidden="1" outlineLevel="2" x14ac:dyDescent="0.25">
      <c r="A983" s="16" t="s">
        <v>21</v>
      </c>
      <c r="B983" s="20">
        <v>402121.84</v>
      </c>
      <c r="C983" s="20">
        <v>2811.06</v>
      </c>
      <c r="D983" s="20">
        <v>74620</v>
      </c>
      <c r="E983" s="20">
        <v>9907.33</v>
      </c>
      <c r="F983" s="20">
        <v>59.29</v>
      </c>
      <c r="G983" s="20">
        <v>-1425.9</v>
      </c>
      <c r="H983" s="20">
        <v>0</v>
      </c>
      <c r="I983" s="20">
        <v>-48.95</v>
      </c>
      <c r="J983" s="13" t="s">
        <v>776</v>
      </c>
      <c r="K983" s="7" t="e">
        <f>SUMIFS([1]исходный!$I$2:$I$8445,[1]исходный!$A$2:$A$8445,Таблица13[[#This Row],[Лицевой]],[1]исходный!$C$2:$C$8445,"Отопление")</f>
        <v>#VALUE!</v>
      </c>
      <c r="L983" s="7" t="e">
        <f>Таблица13[[#This Row],[Возврат за июль]]+Таблица13[[#This Row],[возврат]]</f>
        <v>#VALUE!</v>
      </c>
      <c r="M983" s="7" t="e">
        <f>SUMIFS([2]Лист2!$H$2:$H$3988,[2]Лист2!$A$2:$A$3988,Таблица13[[#This Row],[Лицевой]])</f>
        <v>#VALUE!</v>
      </c>
    </row>
    <row r="984" spans="1:13" hidden="1" outlineLevel="2" x14ac:dyDescent="0.25">
      <c r="A984" s="16" t="s">
        <v>21</v>
      </c>
      <c r="B984" s="20">
        <v>402121.84</v>
      </c>
      <c r="C984" s="20">
        <v>2811.06</v>
      </c>
      <c r="D984" s="20">
        <v>74621</v>
      </c>
      <c r="E984" s="20">
        <v>5614.53</v>
      </c>
      <c r="F984" s="20">
        <v>33.6</v>
      </c>
      <c r="G984" s="20">
        <v>-808.05</v>
      </c>
      <c r="H984" s="20">
        <v>-849.37</v>
      </c>
      <c r="I984" s="20">
        <v>-27.75</v>
      </c>
      <c r="J984" s="13" t="s">
        <v>777</v>
      </c>
      <c r="K984" s="7" t="e">
        <f>SUMIFS([1]исходный!$I$2:$I$8445,[1]исходный!$A$2:$A$8445,Таблица13[[#This Row],[Лицевой]],[1]исходный!$C$2:$C$8445,"Отопление")</f>
        <v>#VALUE!</v>
      </c>
      <c r="L984" s="7" t="e">
        <f>Таблица13[[#This Row],[Возврат за июль]]+Таблица13[[#This Row],[возврат]]</f>
        <v>#VALUE!</v>
      </c>
      <c r="M984" s="7" t="e">
        <f>SUMIFS([2]Лист2!$H$2:$H$3988,[2]Лист2!$A$2:$A$3988,Таблица13[[#This Row],[Лицевой]])</f>
        <v>#VALUE!</v>
      </c>
    </row>
    <row r="985" spans="1:13" hidden="1" outlineLevel="2" x14ac:dyDescent="0.25">
      <c r="A985" s="16" t="s">
        <v>21</v>
      </c>
      <c r="B985" s="20">
        <v>402121.84</v>
      </c>
      <c r="C985" s="20">
        <v>2811.06</v>
      </c>
      <c r="D985" s="20">
        <v>74622</v>
      </c>
      <c r="E985" s="20">
        <v>8269.7900000000009</v>
      </c>
      <c r="F985" s="20">
        <v>49.49</v>
      </c>
      <c r="G985" s="20">
        <v>-1190.25</v>
      </c>
      <c r="H985" s="20">
        <v>0</v>
      </c>
      <c r="I985" s="20">
        <v>-40.869999999999997</v>
      </c>
      <c r="J985" s="13" t="s">
        <v>778</v>
      </c>
      <c r="K985" s="7" t="e">
        <f>SUMIFS([1]исходный!$I$2:$I$8445,[1]исходный!$A$2:$A$8445,Таблица13[[#This Row],[Лицевой]],[1]исходный!$C$2:$C$8445,"Отопление")</f>
        <v>#VALUE!</v>
      </c>
      <c r="L985" s="7" t="e">
        <f>Таблица13[[#This Row],[Возврат за июль]]+Таблица13[[#This Row],[возврат]]</f>
        <v>#VALUE!</v>
      </c>
      <c r="M985" s="7" t="e">
        <f>SUMIFS([2]Лист2!$H$2:$H$3988,[2]Лист2!$A$2:$A$3988,Таблица13[[#This Row],[Лицевой]])</f>
        <v>#VALUE!</v>
      </c>
    </row>
    <row r="986" spans="1:13" hidden="1" outlineLevel="2" x14ac:dyDescent="0.25">
      <c r="A986" s="16" t="s">
        <v>21</v>
      </c>
      <c r="B986" s="20">
        <v>402121.84</v>
      </c>
      <c r="C986" s="20">
        <v>2811.06</v>
      </c>
      <c r="D986" s="20">
        <v>74623</v>
      </c>
      <c r="E986" s="20">
        <v>9892.33</v>
      </c>
      <c r="F986" s="20">
        <v>59.2</v>
      </c>
      <c r="G986" s="20">
        <v>-1423.78</v>
      </c>
      <c r="H986" s="20">
        <v>-1496.53</v>
      </c>
      <c r="I986" s="20">
        <v>-48.89</v>
      </c>
      <c r="J986" s="13" t="s">
        <v>779</v>
      </c>
      <c r="K986" s="7" t="e">
        <f>SUMIFS([1]исходный!$I$2:$I$8445,[1]исходный!$A$2:$A$8445,Таблица13[[#This Row],[Лицевой]],[1]исходный!$C$2:$C$8445,"Отопление")</f>
        <v>#VALUE!</v>
      </c>
      <c r="L986" s="7" t="e">
        <f>Таблица13[[#This Row],[Возврат за июль]]+Таблица13[[#This Row],[возврат]]</f>
        <v>#VALUE!</v>
      </c>
      <c r="M986" s="7" t="e">
        <f>SUMIFS([2]Лист2!$H$2:$H$3988,[2]Лист2!$A$2:$A$3988,Таблица13[[#This Row],[Лицевой]])</f>
        <v>#VALUE!</v>
      </c>
    </row>
    <row r="987" spans="1:13" hidden="1" outlineLevel="2" x14ac:dyDescent="0.25">
      <c r="A987" s="16" t="s">
        <v>21</v>
      </c>
      <c r="B987" s="20">
        <v>402121.84</v>
      </c>
      <c r="C987" s="20">
        <v>2811.06</v>
      </c>
      <c r="D987" s="20">
        <v>74624</v>
      </c>
      <c r="E987" s="20">
        <v>5664.69</v>
      </c>
      <c r="F987" s="20">
        <v>33.9</v>
      </c>
      <c r="G987" s="20">
        <v>-815.3</v>
      </c>
      <c r="H987" s="20">
        <v>-856.96</v>
      </c>
      <c r="I987" s="20">
        <v>-27.99</v>
      </c>
      <c r="J987" s="13" t="s">
        <v>780</v>
      </c>
      <c r="K987" s="7" t="e">
        <f>SUMIFS([1]исходный!$I$2:$I$8445,[1]исходный!$A$2:$A$8445,Таблица13[[#This Row],[Лицевой]],[1]исходный!$C$2:$C$8445,"Отопление")</f>
        <v>#VALUE!</v>
      </c>
      <c r="L987" s="7" t="e">
        <f>Таблица13[[#This Row],[Возврат за июль]]+Таблица13[[#This Row],[возврат]]</f>
        <v>#VALUE!</v>
      </c>
      <c r="M987" s="7" t="e">
        <f>SUMIFS([2]Лист2!$H$2:$H$3988,[2]Лист2!$A$2:$A$3988,Таблица13[[#This Row],[Лицевой]])</f>
        <v>#VALUE!</v>
      </c>
    </row>
    <row r="988" spans="1:13" hidden="1" outlineLevel="2" x14ac:dyDescent="0.25">
      <c r="A988" s="16" t="s">
        <v>21</v>
      </c>
      <c r="B988" s="20">
        <v>402121.84</v>
      </c>
      <c r="C988" s="20">
        <v>2811.06</v>
      </c>
      <c r="D988" s="20">
        <v>74625</v>
      </c>
      <c r="E988" s="20">
        <v>8405.15</v>
      </c>
      <c r="F988" s="20">
        <v>50.3</v>
      </c>
      <c r="G988" s="20">
        <v>-1209.74</v>
      </c>
      <c r="H988" s="20">
        <v>-1271.54</v>
      </c>
      <c r="I988" s="20">
        <v>-41.53</v>
      </c>
      <c r="J988" s="13" t="s">
        <v>781</v>
      </c>
      <c r="K988" s="7" t="e">
        <f>SUMIFS([1]исходный!$I$2:$I$8445,[1]исходный!$A$2:$A$8445,Таблица13[[#This Row],[Лицевой]],[1]исходный!$C$2:$C$8445,"Отопление")</f>
        <v>#VALUE!</v>
      </c>
      <c r="L988" s="7" t="e">
        <f>Таблица13[[#This Row],[Возврат за июль]]+Таблица13[[#This Row],[возврат]]</f>
        <v>#VALUE!</v>
      </c>
      <c r="M988" s="7" t="e">
        <f>SUMIFS([2]Лист2!$H$2:$H$3988,[2]Лист2!$A$2:$A$3988,Таблица13[[#This Row],[Лицевой]])</f>
        <v>#VALUE!</v>
      </c>
    </row>
    <row r="989" spans="1:13" hidden="1" outlineLevel="2" x14ac:dyDescent="0.25">
      <c r="A989" s="16" t="s">
        <v>21</v>
      </c>
      <c r="B989" s="20">
        <v>402121.84</v>
      </c>
      <c r="C989" s="20">
        <v>2811.06</v>
      </c>
      <c r="D989" s="20">
        <v>74626</v>
      </c>
      <c r="E989" s="20">
        <v>9942.43</v>
      </c>
      <c r="F989" s="20">
        <v>59.5</v>
      </c>
      <c r="G989" s="20">
        <v>-1430.96</v>
      </c>
      <c r="H989" s="20">
        <v>0</v>
      </c>
      <c r="I989" s="20">
        <v>-49.13</v>
      </c>
      <c r="J989" s="13" t="s">
        <v>782</v>
      </c>
      <c r="K989" s="7" t="e">
        <f>SUMIFS([1]исходный!$I$2:$I$8445,[1]исходный!$A$2:$A$8445,Таблица13[[#This Row],[Лицевой]],[1]исходный!$C$2:$C$8445,"Отопление")</f>
        <v>#VALUE!</v>
      </c>
      <c r="L989" s="7" t="e">
        <f>Таблица13[[#This Row],[Возврат за июль]]+Таблица13[[#This Row],[возврат]]</f>
        <v>#VALUE!</v>
      </c>
      <c r="M989" s="7" t="e">
        <f>SUMIFS([2]Лист2!$H$2:$H$3988,[2]Лист2!$A$2:$A$3988,Таблица13[[#This Row],[Лицевой]])</f>
        <v>#VALUE!</v>
      </c>
    </row>
    <row r="990" spans="1:13" hidden="1" outlineLevel="2" x14ac:dyDescent="0.25">
      <c r="A990" s="16" t="s">
        <v>21</v>
      </c>
      <c r="B990" s="20">
        <v>402121.84</v>
      </c>
      <c r="C990" s="20">
        <v>2811.06</v>
      </c>
      <c r="D990" s="20">
        <v>74627</v>
      </c>
      <c r="E990" s="20">
        <v>5564.44</v>
      </c>
      <c r="F990" s="20">
        <v>33.299999999999997</v>
      </c>
      <c r="G990" s="20">
        <v>-800.88</v>
      </c>
      <c r="H990" s="20">
        <v>-841.79</v>
      </c>
      <c r="I990" s="20">
        <v>-27.5</v>
      </c>
      <c r="J990" s="13" t="s">
        <v>783</v>
      </c>
      <c r="K990" s="7" t="e">
        <f>SUMIFS([1]исходный!$I$2:$I$8445,[1]исходный!$A$2:$A$8445,Таблица13[[#This Row],[Лицевой]],[1]исходный!$C$2:$C$8445,"Отопление")</f>
        <v>#VALUE!</v>
      </c>
      <c r="L990" s="7" t="e">
        <f>Таблица13[[#This Row],[Возврат за июль]]+Таблица13[[#This Row],[возврат]]</f>
        <v>#VALUE!</v>
      </c>
      <c r="M990" s="7" t="e">
        <f>SUMIFS([2]Лист2!$H$2:$H$3988,[2]Лист2!$A$2:$A$3988,Таблица13[[#This Row],[Лицевой]])</f>
        <v>#VALUE!</v>
      </c>
    </row>
    <row r="991" spans="1:13" hidden="1" outlineLevel="2" x14ac:dyDescent="0.25">
      <c r="A991" s="16" t="s">
        <v>21</v>
      </c>
      <c r="B991" s="20">
        <v>402121.84</v>
      </c>
      <c r="C991" s="20">
        <v>2811.06</v>
      </c>
      <c r="D991" s="20">
        <v>74628</v>
      </c>
      <c r="E991" s="20">
        <v>8154.45</v>
      </c>
      <c r="F991" s="20">
        <v>48.8</v>
      </c>
      <c r="G991" s="20">
        <v>-1173.6199999999999</v>
      </c>
      <c r="H991" s="20">
        <v>-1233.6199999999999</v>
      </c>
      <c r="I991" s="20">
        <v>-40.29</v>
      </c>
      <c r="J991" s="13" t="s">
        <v>784</v>
      </c>
      <c r="K991" s="7" t="e">
        <f>SUMIFS([1]исходный!$I$2:$I$8445,[1]исходный!$A$2:$A$8445,Таблица13[[#This Row],[Лицевой]],[1]исходный!$C$2:$C$8445,"Отопление")</f>
        <v>#VALUE!</v>
      </c>
      <c r="L991" s="7" t="e">
        <f>Таблица13[[#This Row],[Возврат за июль]]+Таблица13[[#This Row],[возврат]]</f>
        <v>#VALUE!</v>
      </c>
      <c r="M991" s="7" t="e">
        <f>SUMIFS([2]Лист2!$H$2:$H$3988,[2]Лист2!$A$2:$A$3988,Таблица13[[#This Row],[Лицевой]])</f>
        <v>#VALUE!</v>
      </c>
    </row>
    <row r="992" spans="1:13" hidden="1" outlineLevel="2" x14ac:dyDescent="0.25">
      <c r="A992" s="16" t="s">
        <v>21</v>
      </c>
      <c r="B992" s="20">
        <v>402121.84</v>
      </c>
      <c r="C992" s="20">
        <v>2811.06</v>
      </c>
      <c r="D992" s="20">
        <v>74629</v>
      </c>
      <c r="E992" s="20">
        <v>8405.15</v>
      </c>
      <c r="F992" s="20">
        <v>50.3</v>
      </c>
      <c r="G992" s="20">
        <v>-1209.74</v>
      </c>
      <c r="H992" s="20">
        <v>0</v>
      </c>
      <c r="I992" s="20">
        <v>-41.53</v>
      </c>
      <c r="J992" s="13" t="s">
        <v>781</v>
      </c>
      <c r="K992" s="7" t="e">
        <f>SUMIFS([1]исходный!$I$2:$I$8445,[1]исходный!$A$2:$A$8445,Таблица13[[#This Row],[Лицевой]],[1]исходный!$C$2:$C$8445,"Отопление")</f>
        <v>#VALUE!</v>
      </c>
      <c r="L992" s="7" t="e">
        <f>Таблица13[[#This Row],[Возврат за июль]]+Таблица13[[#This Row],[возврат]]</f>
        <v>#VALUE!</v>
      </c>
      <c r="M992" s="7" t="e">
        <f>SUMIFS([2]Лист2!$H$2:$H$3988,[2]Лист2!$A$2:$A$3988,Таблица13[[#This Row],[Лицевой]])</f>
        <v>#VALUE!</v>
      </c>
    </row>
    <row r="993" spans="1:13" hidden="1" outlineLevel="2" x14ac:dyDescent="0.25">
      <c r="A993" s="16" t="s">
        <v>21</v>
      </c>
      <c r="B993" s="20">
        <v>402121.84</v>
      </c>
      <c r="C993" s="20">
        <v>2811.06</v>
      </c>
      <c r="D993" s="20">
        <v>74630</v>
      </c>
      <c r="E993" s="20">
        <v>5564.44</v>
      </c>
      <c r="F993" s="20">
        <v>33.299999999999997</v>
      </c>
      <c r="G993" s="20">
        <v>-800.88</v>
      </c>
      <c r="H993" s="20">
        <v>-841.79</v>
      </c>
      <c r="I993" s="20">
        <v>-27.5</v>
      </c>
      <c r="J993" s="13" t="s">
        <v>783</v>
      </c>
      <c r="K993" s="7" t="e">
        <f>SUMIFS([1]исходный!$I$2:$I$8445,[1]исходный!$A$2:$A$8445,Таблица13[[#This Row],[Лицевой]],[1]исходный!$C$2:$C$8445,"Отопление")</f>
        <v>#VALUE!</v>
      </c>
      <c r="L993" s="7" t="e">
        <f>Таблица13[[#This Row],[Возврат за июль]]+Таблица13[[#This Row],[возврат]]</f>
        <v>#VALUE!</v>
      </c>
      <c r="M993" s="7" t="e">
        <f>SUMIFS([2]Лист2!$H$2:$H$3988,[2]Лист2!$A$2:$A$3988,Таблица13[[#This Row],[Лицевой]])</f>
        <v>#VALUE!</v>
      </c>
    </row>
    <row r="994" spans="1:13" hidden="1" outlineLevel="2" x14ac:dyDescent="0.25">
      <c r="A994" s="16" t="s">
        <v>21</v>
      </c>
      <c r="B994" s="20">
        <v>402121.84</v>
      </c>
      <c r="C994" s="20">
        <v>2811.06</v>
      </c>
      <c r="D994" s="20">
        <v>74631</v>
      </c>
      <c r="E994" s="20">
        <v>8104.35</v>
      </c>
      <c r="F994" s="20">
        <v>48.5</v>
      </c>
      <c r="G994" s="20">
        <v>-1166.43</v>
      </c>
      <c r="H994" s="20">
        <v>-1226.04</v>
      </c>
      <c r="I994" s="20">
        <v>-40.049999999999997</v>
      </c>
      <c r="J994" s="13" t="s">
        <v>785</v>
      </c>
      <c r="K994" s="7" t="e">
        <f>SUMIFS([1]исходный!$I$2:$I$8445,[1]исходный!$A$2:$A$8445,Таблица13[[#This Row],[Лицевой]],[1]исходный!$C$2:$C$8445,"Отопление")</f>
        <v>#VALUE!</v>
      </c>
      <c r="L994" s="7" t="e">
        <f>Таблица13[[#This Row],[Возврат за июль]]+Таблица13[[#This Row],[возврат]]</f>
        <v>#VALUE!</v>
      </c>
      <c r="M994" s="7" t="e">
        <f>SUMIFS([2]Лист2!$H$2:$H$3988,[2]Лист2!$A$2:$A$3988,Таблица13[[#This Row],[Лицевой]])</f>
        <v>#VALUE!</v>
      </c>
    </row>
    <row r="995" spans="1:13" hidden="1" outlineLevel="2" x14ac:dyDescent="0.25">
      <c r="A995" s="16" t="s">
        <v>21</v>
      </c>
      <c r="B995" s="20">
        <v>402121.84</v>
      </c>
      <c r="C995" s="20">
        <v>2811.06</v>
      </c>
      <c r="D995" s="20">
        <v>74632</v>
      </c>
      <c r="E995" s="20">
        <v>8271.4599999999991</v>
      </c>
      <c r="F995" s="20">
        <v>49.5</v>
      </c>
      <c r="G995" s="20">
        <v>-1190.49</v>
      </c>
      <c r="H995" s="20">
        <v>-1251.32</v>
      </c>
      <c r="I995" s="20">
        <v>-40.880000000000003</v>
      </c>
      <c r="J995" s="13" t="s">
        <v>786</v>
      </c>
      <c r="K995" s="7" t="e">
        <f>SUMIFS([1]исходный!$I$2:$I$8445,[1]исходный!$A$2:$A$8445,Таблица13[[#This Row],[Лицевой]],[1]исходный!$C$2:$C$8445,"Отопление")</f>
        <v>#VALUE!</v>
      </c>
      <c r="L995" s="7" t="e">
        <f>Таблица13[[#This Row],[Возврат за июль]]+Таблица13[[#This Row],[возврат]]</f>
        <v>#VALUE!</v>
      </c>
      <c r="M995" s="7" t="e">
        <f>SUMIFS([2]Лист2!$H$2:$H$3988,[2]Лист2!$A$2:$A$3988,Таблица13[[#This Row],[Лицевой]])</f>
        <v>#VALUE!</v>
      </c>
    </row>
    <row r="996" spans="1:13" hidden="1" outlineLevel="2" x14ac:dyDescent="0.25">
      <c r="A996" s="16" t="s">
        <v>21</v>
      </c>
      <c r="B996" s="20">
        <v>402121.84</v>
      </c>
      <c r="C996" s="20">
        <v>2811.06</v>
      </c>
      <c r="D996" s="20">
        <v>74633</v>
      </c>
      <c r="E996" s="20">
        <v>5564.44</v>
      </c>
      <c r="F996" s="20">
        <v>33.299999999999997</v>
      </c>
      <c r="G996" s="20">
        <v>-800.88</v>
      </c>
      <c r="H996" s="20">
        <v>-841.79</v>
      </c>
      <c r="I996" s="20">
        <v>-27.5</v>
      </c>
      <c r="J996" s="13" t="s">
        <v>783</v>
      </c>
      <c r="K996" s="7" t="e">
        <f>SUMIFS([1]исходный!$I$2:$I$8445,[1]исходный!$A$2:$A$8445,Таблица13[[#This Row],[Лицевой]],[1]исходный!$C$2:$C$8445,"Отопление")</f>
        <v>#VALUE!</v>
      </c>
      <c r="L996" s="7" t="e">
        <f>Таблица13[[#This Row],[Возврат за июль]]+Таблица13[[#This Row],[возврат]]</f>
        <v>#VALUE!</v>
      </c>
      <c r="M996" s="7" t="e">
        <f>SUMIFS([2]Лист2!$H$2:$H$3988,[2]Лист2!$A$2:$A$3988,Таблица13[[#This Row],[Лицевой]])</f>
        <v>#VALUE!</v>
      </c>
    </row>
    <row r="997" spans="1:13" hidden="1" outlineLevel="2" x14ac:dyDescent="0.25">
      <c r="A997" s="16" t="s">
        <v>21</v>
      </c>
      <c r="B997" s="20">
        <v>402121.84</v>
      </c>
      <c r="C997" s="20">
        <v>2811.06</v>
      </c>
      <c r="D997" s="20">
        <v>74634</v>
      </c>
      <c r="E997" s="20">
        <v>10059.39</v>
      </c>
      <c r="F997" s="20">
        <v>60.2</v>
      </c>
      <c r="G997" s="20">
        <v>-1447.79</v>
      </c>
      <c r="H997" s="20">
        <v>0</v>
      </c>
      <c r="I997" s="20">
        <v>-49.71</v>
      </c>
      <c r="J997" s="13" t="s">
        <v>787</v>
      </c>
      <c r="K997" s="7" t="e">
        <f>SUMIFS([1]исходный!$I$2:$I$8445,[1]исходный!$A$2:$A$8445,Таблица13[[#This Row],[Лицевой]],[1]исходный!$C$2:$C$8445,"Отопление")</f>
        <v>#VALUE!</v>
      </c>
      <c r="L997" s="7" t="e">
        <f>Таблица13[[#This Row],[Возврат за июль]]+Таблица13[[#This Row],[возврат]]</f>
        <v>#VALUE!</v>
      </c>
      <c r="M997" s="7" t="e">
        <f>SUMIFS([2]Лист2!$H$2:$H$3988,[2]Лист2!$A$2:$A$3988,Таблица13[[#This Row],[Лицевой]])</f>
        <v>#VALUE!</v>
      </c>
    </row>
    <row r="998" spans="1:13" hidden="1" outlineLevel="2" x14ac:dyDescent="0.25">
      <c r="A998" s="16" t="s">
        <v>21</v>
      </c>
      <c r="B998" s="20">
        <v>402121.84</v>
      </c>
      <c r="C998" s="20">
        <v>2811.06</v>
      </c>
      <c r="D998" s="20">
        <v>74635</v>
      </c>
      <c r="E998" s="20">
        <v>8354.99</v>
      </c>
      <c r="F998" s="20">
        <v>50</v>
      </c>
      <c r="G998" s="20">
        <v>-1202.5</v>
      </c>
      <c r="H998" s="20">
        <v>0</v>
      </c>
      <c r="I998" s="20">
        <v>-41.29</v>
      </c>
      <c r="J998" s="13" t="s">
        <v>788</v>
      </c>
      <c r="K998" s="7" t="e">
        <f>SUMIFS([1]исходный!$I$2:$I$8445,[1]исходный!$A$2:$A$8445,Таблица13[[#This Row],[Лицевой]],[1]исходный!$C$2:$C$8445,"Отопление")</f>
        <v>#VALUE!</v>
      </c>
      <c r="L998" s="7" t="e">
        <f>Таблица13[[#This Row],[Возврат за июль]]+Таблица13[[#This Row],[возврат]]</f>
        <v>#VALUE!</v>
      </c>
      <c r="M998" s="7" t="e">
        <f>SUMIFS([2]Лист2!$H$2:$H$3988,[2]Лист2!$A$2:$A$3988,Таблица13[[#This Row],[Лицевой]])</f>
        <v>#VALUE!</v>
      </c>
    </row>
    <row r="999" spans="1:13" hidden="1" outlineLevel="2" x14ac:dyDescent="0.25">
      <c r="A999" s="16" t="s">
        <v>21</v>
      </c>
      <c r="B999" s="20">
        <v>402121.84</v>
      </c>
      <c r="C999" s="20">
        <v>2811.06</v>
      </c>
      <c r="D999" s="20">
        <v>74636</v>
      </c>
      <c r="E999" s="20">
        <v>5698.12</v>
      </c>
      <c r="F999" s="20">
        <v>34.1</v>
      </c>
      <c r="G999" s="20">
        <v>-820.12</v>
      </c>
      <c r="H999" s="20">
        <v>0</v>
      </c>
      <c r="I999" s="20">
        <v>-28.16</v>
      </c>
      <c r="J999" s="13" t="s">
        <v>789</v>
      </c>
      <c r="K999" s="7" t="e">
        <f>SUMIFS([1]исходный!$I$2:$I$8445,[1]исходный!$A$2:$A$8445,Таблица13[[#This Row],[Лицевой]],[1]исходный!$C$2:$C$8445,"Отопление")</f>
        <v>#VALUE!</v>
      </c>
      <c r="L999" s="7" t="e">
        <f>Таблица13[[#This Row],[Возврат за июль]]+Таблица13[[#This Row],[возврат]]</f>
        <v>#VALUE!</v>
      </c>
      <c r="M999" s="7" t="e">
        <f>SUMIFS([2]Лист2!$H$2:$H$3988,[2]Лист2!$A$2:$A$3988,Таблица13[[#This Row],[Лицевой]])</f>
        <v>#VALUE!</v>
      </c>
    </row>
    <row r="1000" spans="1:13" hidden="1" outlineLevel="2" x14ac:dyDescent="0.25">
      <c r="A1000" s="16" t="s">
        <v>21</v>
      </c>
      <c r="B1000" s="20">
        <v>402121.84</v>
      </c>
      <c r="C1000" s="20">
        <v>2811.06</v>
      </c>
      <c r="D1000" s="20">
        <v>74637</v>
      </c>
      <c r="E1000" s="20">
        <v>10176.36</v>
      </c>
      <c r="F1000" s="20">
        <v>60.9</v>
      </c>
      <c r="G1000" s="20">
        <v>-1464.62</v>
      </c>
      <c r="H1000" s="20">
        <v>-1539.49</v>
      </c>
      <c r="I1000" s="20">
        <v>-50.28</v>
      </c>
      <c r="J1000" s="13" t="s">
        <v>790</v>
      </c>
      <c r="K1000" s="7" t="e">
        <f>SUMIFS([1]исходный!$I$2:$I$8445,[1]исходный!$A$2:$A$8445,Таблица13[[#This Row],[Лицевой]],[1]исходный!$C$2:$C$8445,"Отопление")</f>
        <v>#VALUE!</v>
      </c>
      <c r="L1000" s="7" t="e">
        <f>Таблица13[[#This Row],[Возврат за июль]]+Таблица13[[#This Row],[возврат]]</f>
        <v>#VALUE!</v>
      </c>
      <c r="M1000" s="7" t="e">
        <f>SUMIFS([2]Лист2!$H$2:$H$3988,[2]Лист2!$A$2:$A$3988,Таблица13[[#This Row],[Лицевой]])</f>
        <v>#VALUE!</v>
      </c>
    </row>
    <row r="1001" spans="1:13" hidden="1" outlineLevel="2" x14ac:dyDescent="0.25">
      <c r="A1001" s="16" t="s">
        <v>21</v>
      </c>
      <c r="B1001" s="20">
        <v>402121.84</v>
      </c>
      <c r="C1001" s="20">
        <v>2811.06</v>
      </c>
      <c r="D1001" s="20">
        <v>74638</v>
      </c>
      <c r="E1001" s="20">
        <v>8271.4599999999991</v>
      </c>
      <c r="F1001" s="20">
        <v>49.5</v>
      </c>
      <c r="G1001" s="20">
        <v>-1190.49</v>
      </c>
      <c r="H1001" s="20">
        <v>-1251.32</v>
      </c>
      <c r="I1001" s="20">
        <v>-40.880000000000003</v>
      </c>
      <c r="J1001" s="13" t="s">
        <v>786</v>
      </c>
      <c r="K1001" s="7" t="e">
        <f>SUMIFS([1]исходный!$I$2:$I$8445,[1]исходный!$A$2:$A$8445,Таблица13[[#This Row],[Лицевой]],[1]исходный!$C$2:$C$8445,"Отопление")</f>
        <v>#VALUE!</v>
      </c>
      <c r="L1001" s="7" t="e">
        <f>Таблица13[[#This Row],[Возврат за июль]]+Таблица13[[#This Row],[возврат]]</f>
        <v>#VALUE!</v>
      </c>
      <c r="M1001" s="7" t="e">
        <f>SUMIFS([2]Лист2!$H$2:$H$3988,[2]Лист2!$A$2:$A$3988,Таблица13[[#This Row],[Лицевой]])</f>
        <v>#VALUE!</v>
      </c>
    </row>
    <row r="1002" spans="1:13" hidden="1" outlineLevel="2" x14ac:dyDescent="0.25">
      <c r="A1002" s="16" t="s">
        <v>21</v>
      </c>
      <c r="B1002" s="20">
        <v>402121.84</v>
      </c>
      <c r="C1002" s="20">
        <v>2811.06</v>
      </c>
      <c r="D1002" s="20">
        <v>74639</v>
      </c>
      <c r="E1002" s="20">
        <v>5647.97</v>
      </c>
      <c r="F1002" s="20">
        <v>33.799999999999997</v>
      </c>
      <c r="G1002" s="20">
        <v>-812.88</v>
      </c>
      <c r="H1002" s="20">
        <v>-854.43</v>
      </c>
      <c r="I1002" s="20">
        <v>-27.91</v>
      </c>
      <c r="J1002" s="13" t="s">
        <v>775</v>
      </c>
      <c r="K1002" s="7" t="e">
        <f>SUMIFS([1]исходный!$I$2:$I$8445,[1]исходный!$A$2:$A$8445,Таблица13[[#This Row],[Лицевой]],[1]исходный!$C$2:$C$8445,"Отопление")</f>
        <v>#VALUE!</v>
      </c>
      <c r="L1002" s="7" t="e">
        <f>Таблица13[[#This Row],[Возврат за июль]]+Таблица13[[#This Row],[возврат]]</f>
        <v>#VALUE!</v>
      </c>
      <c r="M1002" s="7" t="e">
        <f>SUMIFS([2]Лист2!$H$2:$H$3988,[2]Лист2!$A$2:$A$3988,Таблица13[[#This Row],[Лицевой]])</f>
        <v>#VALUE!</v>
      </c>
    </row>
    <row r="1003" spans="1:13" hidden="1" outlineLevel="2" x14ac:dyDescent="0.25">
      <c r="A1003" s="16" t="s">
        <v>21</v>
      </c>
      <c r="B1003" s="20">
        <v>402121.84</v>
      </c>
      <c r="C1003" s="20">
        <v>2811.06</v>
      </c>
      <c r="D1003" s="20">
        <v>74640</v>
      </c>
      <c r="E1003" s="20">
        <v>10092.82</v>
      </c>
      <c r="F1003" s="20">
        <v>60.4</v>
      </c>
      <c r="G1003" s="20">
        <v>-1452.61</v>
      </c>
      <c r="H1003" s="20">
        <v>0</v>
      </c>
      <c r="I1003" s="20">
        <v>-49.88</v>
      </c>
      <c r="J1003" s="13" t="s">
        <v>791</v>
      </c>
      <c r="K1003" s="7" t="e">
        <f>SUMIFS([1]исходный!$I$2:$I$8445,[1]исходный!$A$2:$A$8445,Таблица13[[#This Row],[Лицевой]],[1]исходный!$C$2:$C$8445,"Отопление")</f>
        <v>#VALUE!</v>
      </c>
      <c r="L1003" s="7" t="e">
        <f>Таблица13[[#This Row],[Возврат за июль]]+Таблица13[[#This Row],[возврат]]</f>
        <v>#VALUE!</v>
      </c>
      <c r="M1003" s="7" t="e">
        <f>SUMIFS([2]Лист2!$H$2:$H$3988,[2]Лист2!$A$2:$A$3988,Таблица13[[#This Row],[Лицевой]])</f>
        <v>#VALUE!</v>
      </c>
    </row>
    <row r="1004" spans="1:13" hidden="1" outlineLevel="2" x14ac:dyDescent="0.25">
      <c r="A1004" s="16" t="s">
        <v>21</v>
      </c>
      <c r="B1004" s="20">
        <v>402121.84</v>
      </c>
      <c r="C1004" s="20">
        <v>2811.06</v>
      </c>
      <c r="D1004" s="20">
        <v>74641</v>
      </c>
      <c r="E1004" s="20">
        <v>8271.4599999999991</v>
      </c>
      <c r="F1004" s="20">
        <v>49.5</v>
      </c>
      <c r="G1004" s="20">
        <v>-1190.49</v>
      </c>
      <c r="H1004" s="20">
        <v>-1251.32</v>
      </c>
      <c r="I1004" s="20">
        <v>-40.880000000000003</v>
      </c>
      <c r="J1004" s="13" t="s">
        <v>786</v>
      </c>
      <c r="K1004" s="7" t="e">
        <f>SUMIFS([1]исходный!$I$2:$I$8445,[1]исходный!$A$2:$A$8445,Таблица13[[#This Row],[Лицевой]],[1]исходный!$C$2:$C$8445,"Отопление")</f>
        <v>#VALUE!</v>
      </c>
      <c r="L1004" s="7" t="e">
        <f>Таблица13[[#This Row],[Возврат за июль]]+Таблица13[[#This Row],[возврат]]</f>
        <v>#VALUE!</v>
      </c>
      <c r="M1004" s="7" t="e">
        <f>SUMIFS([2]Лист2!$H$2:$H$3988,[2]Лист2!$A$2:$A$3988,Таблица13[[#This Row],[Лицевой]])</f>
        <v>#VALUE!</v>
      </c>
    </row>
    <row r="1005" spans="1:13" hidden="1" outlineLevel="2" x14ac:dyDescent="0.25">
      <c r="A1005" s="16" t="s">
        <v>21</v>
      </c>
      <c r="B1005" s="20">
        <v>402121.84</v>
      </c>
      <c r="C1005" s="20">
        <v>2811.06</v>
      </c>
      <c r="D1005" s="20">
        <v>74642</v>
      </c>
      <c r="E1005" s="20">
        <v>5647.97</v>
      </c>
      <c r="F1005" s="20">
        <v>33.799999999999997</v>
      </c>
      <c r="G1005" s="20">
        <v>-812.88</v>
      </c>
      <c r="H1005" s="20">
        <v>0</v>
      </c>
      <c r="I1005" s="20">
        <v>-27.91</v>
      </c>
      <c r="J1005" s="13" t="s">
        <v>775</v>
      </c>
      <c r="K1005" s="7" t="e">
        <f>SUMIFS([1]исходный!$I$2:$I$8445,[1]исходный!$A$2:$A$8445,Таблица13[[#This Row],[Лицевой]],[1]исходный!$C$2:$C$8445,"Отопление")</f>
        <v>#VALUE!</v>
      </c>
      <c r="L1005" s="7" t="e">
        <f>Таблица13[[#This Row],[Возврат за июль]]+Таблица13[[#This Row],[возврат]]</f>
        <v>#VALUE!</v>
      </c>
      <c r="M1005" s="7" t="e">
        <f>SUMIFS([2]Лист2!$H$2:$H$3988,[2]Лист2!$A$2:$A$3988,Таблица13[[#This Row],[Лицевой]])</f>
        <v>#VALUE!</v>
      </c>
    </row>
    <row r="1006" spans="1:13" hidden="1" outlineLevel="2" x14ac:dyDescent="0.25">
      <c r="A1006" s="16" t="s">
        <v>21</v>
      </c>
      <c r="B1006" s="20">
        <v>402121.84</v>
      </c>
      <c r="C1006" s="20">
        <v>2811.06</v>
      </c>
      <c r="D1006" s="20">
        <v>74643</v>
      </c>
      <c r="E1006" s="20">
        <v>10176.36</v>
      </c>
      <c r="F1006" s="20">
        <v>60.9</v>
      </c>
      <c r="G1006" s="20">
        <v>-1464.62</v>
      </c>
      <c r="H1006" s="20">
        <v>-1539.49</v>
      </c>
      <c r="I1006" s="20">
        <v>-50.28</v>
      </c>
      <c r="J1006" s="13" t="s">
        <v>790</v>
      </c>
      <c r="K1006" s="7" t="e">
        <f>SUMIFS([1]исходный!$I$2:$I$8445,[1]исходный!$A$2:$A$8445,Таблица13[[#This Row],[Лицевой]],[1]исходный!$C$2:$C$8445,"Отопление")</f>
        <v>#VALUE!</v>
      </c>
      <c r="L1006" s="7" t="e">
        <f>Таблица13[[#This Row],[Возврат за июль]]+Таблица13[[#This Row],[возврат]]</f>
        <v>#VALUE!</v>
      </c>
      <c r="M1006" s="7" t="e">
        <f>SUMIFS([2]Лист2!$H$2:$H$3988,[2]Лист2!$A$2:$A$3988,Таблица13[[#This Row],[Лицевой]])</f>
        <v>#VALUE!</v>
      </c>
    </row>
    <row r="1007" spans="1:13" hidden="1" outlineLevel="2" x14ac:dyDescent="0.25">
      <c r="A1007" s="16" t="s">
        <v>21</v>
      </c>
      <c r="B1007" s="20">
        <v>402121.84</v>
      </c>
      <c r="C1007" s="20">
        <v>2811.06</v>
      </c>
      <c r="D1007" s="20">
        <v>74644</v>
      </c>
      <c r="E1007" s="20">
        <v>7853.71</v>
      </c>
      <c r="F1007" s="20">
        <v>47</v>
      </c>
      <c r="G1007" s="20">
        <v>-1130.3599999999999</v>
      </c>
      <c r="H1007" s="20">
        <v>-1188.1199999999999</v>
      </c>
      <c r="I1007" s="20">
        <v>-38.81</v>
      </c>
      <c r="J1007" s="13" t="s">
        <v>792</v>
      </c>
      <c r="K1007" s="7" t="e">
        <f>SUMIFS([1]исходный!$I$2:$I$8445,[1]исходный!$A$2:$A$8445,Таблица13[[#This Row],[Лицевой]],[1]исходный!$C$2:$C$8445,"Отопление")</f>
        <v>#VALUE!</v>
      </c>
      <c r="L1007" s="7" t="e">
        <f>Таблица13[[#This Row],[Возврат за июль]]+Таблица13[[#This Row],[возврат]]</f>
        <v>#VALUE!</v>
      </c>
      <c r="M1007" s="7" t="e">
        <f>SUMIFS([2]Лист2!$H$2:$H$3988,[2]Лист2!$A$2:$A$3988,Таблица13[[#This Row],[Лицевой]])</f>
        <v>#VALUE!</v>
      </c>
    </row>
    <row r="1008" spans="1:13" hidden="1" outlineLevel="2" x14ac:dyDescent="0.25">
      <c r="A1008" s="16" t="s">
        <v>21</v>
      </c>
      <c r="B1008" s="20">
        <v>402121.84</v>
      </c>
      <c r="C1008" s="20">
        <v>2811.06</v>
      </c>
      <c r="D1008" s="20">
        <v>74645</v>
      </c>
      <c r="E1008" s="20">
        <v>5714.84</v>
      </c>
      <c r="F1008" s="20">
        <v>34.200000000000003</v>
      </c>
      <c r="G1008" s="20">
        <v>-822.53</v>
      </c>
      <c r="H1008" s="20">
        <v>-864.55</v>
      </c>
      <c r="I1008" s="20">
        <v>-28.24</v>
      </c>
      <c r="J1008" s="13" t="s">
        <v>793</v>
      </c>
      <c r="K1008" s="7" t="e">
        <f>SUMIFS([1]исходный!$I$2:$I$8445,[1]исходный!$A$2:$A$8445,Таблица13[[#This Row],[Лицевой]],[1]исходный!$C$2:$C$8445,"Отопление")</f>
        <v>#VALUE!</v>
      </c>
      <c r="L1008" s="7" t="e">
        <f>Таблица13[[#This Row],[Возврат за июль]]+Таблица13[[#This Row],[возврат]]</f>
        <v>#VALUE!</v>
      </c>
      <c r="M1008" s="7" t="e">
        <f>SUMIFS([2]Лист2!$H$2:$H$3988,[2]Лист2!$A$2:$A$3988,Таблица13[[#This Row],[Лицевой]])</f>
        <v>#VALUE!</v>
      </c>
    </row>
    <row r="1009" spans="1:13" hidden="1" outlineLevel="2" x14ac:dyDescent="0.25">
      <c r="A1009" s="16" t="s">
        <v>21</v>
      </c>
      <c r="B1009" s="20">
        <v>402121.84</v>
      </c>
      <c r="C1009" s="20">
        <v>2811.06</v>
      </c>
      <c r="D1009" s="20">
        <v>74646</v>
      </c>
      <c r="E1009" s="20">
        <v>8254.75</v>
      </c>
      <c r="F1009" s="20">
        <v>49.4</v>
      </c>
      <c r="G1009" s="20">
        <v>-1188.0899999999999</v>
      </c>
      <c r="H1009" s="20">
        <v>-1248.79</v>
      </c>
      <c r="I1009" s="20">
        <v>-40.79</v>
      </c>
      <c r="J1009" s="13" t="s">
        <v>794</v>
      </c>
      <c r="K1009" s="7" t="e">
        <f>SUMIFS([1]исходный!$I$2:$I$8445,[1]исходный!$A$2:$A$8445,Таблица13[[#This Row],[Лицевой]],[1]исходный!$C$2:$C$8445,"Отопление")</f>
        <v>#VALUE!</v>
      </c>
      <c r="L1009" s="7" t="e">
        <f>Таблица13[[#This Row],[Возврат за июль]]+Таблица13[[#This Row],[возврат]]</f>
        <v>#VALUE!</v>
      </c>
      <c r="M1009" s="7" t="e">
        <f>SUMIFS([2]Лист2!$H$2:$H$3988,[2]Лист2!$A$2:$A$3988,Таблица13[[#This Row],[Лицевой]])</f>
        <v>#VALUE!</v>
      </c>
    </row>
    <row r="1010" spans="1:13" hidden="1" outlineLevel="2" x14ac:dyDescent="0.25">
      <c r="A1010" s="16" t="s">
        <v>21</v>
      </c>
      <c r="B1010" s="20">
        <v>402121.84</v>
      </c>
      <c r="C1010" s="20">
        <v>2811.06</v>
      </c>
      <c r="D1010" s="20">
        <v>74647</v>
      </c>
      <c r="E1010" s="20">
        <v>10042.68</v>
      </c>
      <c r="F1010" s="20">
        <v>60.1</v>
      </c>
      <c r="G1010" s="20">
        <v>-1445.38</v>
      </c>
      <c r="H1010" s="20">
        <v>0</v>
      </c>
      <c r="I1010" s="20">
        <v>-49.62</v>
      </c>
      <c r="J1010" s="13" t="s">
        <v>795</v>
      </c>
      <c r="K1010" s="7" t="e">
        <f>SUMIFS([1]исходный!$I$2:$I$8445,[1]исходный!$A$2:$A$8445,Таблица13[[#This Row],[Лицевой]],[1]исходный!$C$2:$C$8445,"Отопление")</f>
        <v>#VALUE!</v>
      </c>
      <c r="L1010" s="7" t="e">
        <f>Таблица13[[#This Row],[Возврат за июль]]+Таблица13[[#This Row],[возврат]]</f>
        <v>#VALUE!</v>
      </c>
      <c r="M1010" s="7" t="e">
        <f>SUMIFS([2]Лист2!$H$2:$H$3988,[2]Лист2!$A$2:$A$3988,Таблица13[[#This Row],[Лицевой]])</f>
        <v>#VALUE!</v>
      </c>
    </row>
    <row r="1011" spans="1:13" hidden="1" outlineLevel="2" x14ac:dyDescent="0.25">
      <c r="A1011" s="16" t="s">
        <v>21</v>
      </c>
      <c r="B1011" s="20">
        <v>402121.84</v>
      </c>
      <c r="C1011" s="20">
        <v>2811.06</v>
      </c>
      <c r="D1011" s="20">
        <v>74648</v>
      </c>
      <c r="E1011" s="20">
        <v>5664.69</v>
      </c>
      <c r="F1011" s="20">
        <v>33.9</v>
      </c>
      <c r="G1011" s="20">
        <v>-815.3</v>
      </c>
      <c r="H1011" s="20">
        <v>0</v>
      </c>
      <c r="I1011" s="20">
        <v>-27.99</v>
      </c>
      <c r="J1011" s="13" t="s">
        <v>780</v>
      </c>
      <c r="K1011" s="7" t="e">
        <f>SUMIFS([1]исходный!$I$2:$I$8445,[1]исходный!$A$2:$A$8445,Таблица13[[#This Row],[Лицевой]],[1]исходный!$C$2:$C$8445,"Отопление")</f>
        <v>#VALUE!</v>
      </c>
      <c r="L1011" s="7" t="e">
        <f>Таблица13[[#This Row],[Возврат за июль]]+Таблица13[[#This Row],[возврат]]</f>
        <v>#VALUE!</v>
      </c>
      <c r="M1011" s="7" t="e">
        <f>SUMIFS([2]Лист2!$H$2:$H$3988,[2]Лист2!$A$2:$A$3988,Таблица13[[#This Row],[Лицевой]])</f>
        <v>#VALUE!</v>
      </c>
    </row>
    <row r="1012" spans="1:13" hidden="1" outlineLevel="2" x14ac:dyDescent="0.25">
      <c r="A1012" s="16" t="s">
        <v>21</v>
      </c>
      <c r="B1012" s="20">
        <v>402121.84</v>
      </c>
      <c r="C1012" s="20">
        <v>2811.06</v>
      </c>
      <c r="D1012" s="20">
        <v>74649</v>
      </c>
      <c r="E1012" s="20">
        <v>8288.1299999999992</v>
      </c>
      <c r="F1012" s="20">
        <v>49.6</v>
      </c>
      <c r="G1012" s="20">
        <v>-1192.8599999999999</v>
      </c>
      <c r="H1012" s="20">
        <v>0</v>
      </c>
      <c r="I1012" s="20">
        <v>-40.950000000000003</v>
      </c>
      <c r="J1012" s="13" t="s">
        <v>796</v>
      </c>
      <c r="K1012" s="7" t="e">
        <f>SUMIFS([1]исходный!$I$2:$I$8445,[1]исходный!$A$2:$A$8445,Таблица13[[#This Row],[Лицевой]],[1]исходный!$C$2:$C$8445,"Отопление")</f>
        <v>#VALUE!</v>
      </c>
      <c r="L1012" s="7" t="e">
        <f>Таблица13[[#This Row],[Возврат за июль]]+Таблица13[[#This Row],[возврат]]</f>
        <v>#VALUE!</v>
      </c>
      <c r="M1012" s="7" t="e">
        <f>SUMIFS([2]Лист2!$H$2:$H$3988,[2]Лист2!$A$2:$A$3988,Таблица13[[#This Row],[Лицевой]])</f>
        <v>#VALUE!</v>
      </c>
    </row>
    <row r="1013" spans="1:13" hidden="1" outlineLevel="2" x14ac:dyDescent="0.25">
      <c r="A1013" s="16" t="s">
        <v>21</v>
      </c>
      <c r="B1013" s="20">
        <v>402121.84</v>
      </c>
      <c r="C1013" s="20">
        <v>2811.06</v>
      </c>
      <c r="D1013" s="20">
        <v>74650</v>
      </c>
      <c r="E1013" s="20">
        <v>10059.39</v>
      </c>
      <c r="F1013" s="20">
        <v>60.2</v>
      </c>
      <c r="G1013" s="20">
        <v>-1447.79</v>
      </c>
      <c r="H1013" s="20">
        <v>-1521.8</v>
      </c>
      <c r="I1013" s="20">
        <v>-49.71</v>
      </c>
      <c r="J1013" s="13" t="s">
        <v>787</v>
      </c>
      <c r="K1013" s="7" t="e">
        <f>SUMIFS([1]исходный!$I$2:$I$8445,[1]исходный!$A$2:$A$8445,Таблица13[[#This Row],[Лицевой]],[1]исходный!$C$2:$C$8445,"Отопление")</f>
        <v>#VALUE!</v>
      </c>
      <c r="L1013" s="7" t="e">
        <f>Таблица13[[#This Row],[Возврат за июль]]+Таблица13[[#This Row],[возврат]]</f>
        <v>#VALUE!</v>
      </c>
      <c r="M1013" s="7" t="e">
        <f>SUMIFS([2]Лист2!$H$2:$H$3988,[2]Лист2!$A$2:$A$3988,Таблица13[[#This Row],[Лицевой]])</f>
        <v>#VALUE!</v>
      </c>
    </row>
    <row r="1014" spans="1:13" hidden="1" outlineLevel="2" x14ac:dyDescent="0.25">
      <c r="A1014" s="16" t="s">
        <v>21</v>
      </c>
      <c r="B1014" s="20">
        <v>402121.84</v>
      </c>
      <c r="C1014" s="20">
        <v>2811.06</v>
      </c>
      <c r="D1014" s="20">
        <v>74651</v>
      </c>
      <c r="E1014" s="20">
        <v>5631.26</v>
      </c>
      <c r="F1014" s="20">
        <v>33.700000000000003</v>
      </c>
      <c r="G1014" s="20">
        <v>-810.48</v>
      </c>
      <c r="H1014" s="20">
        <v>-851.9</v>
      </c>
      <c r="I1014" s="20">
        <v>-27.82</v>
      </c>
      <c r="J1014" s="13" t="s">
        <v>772</v>
      </c>
      <c r="K1014" s="7" t="e">
        <f>SUMIFS([1]исходный!$I$2:$I$8445,[1]исходный!$A$2:$A$8445,Таблица13[[#This Row],[Лицевой]],[1]исходный!$C$2:$C$8445,"Отопление")</f>
        <v>#VALUE!</v>
      </c>
      <c r="L1014" s="7" t="e">
        <f>Таблица13[[#This Row],[Возврат за июль]]+Таблица13[[#This Row],[возврат]]</f>
        <v>#VALUE!</v>
      </c>
      <c r="M1014" s="7" t="e">
        <f>SUMIFS([2]Лист2!$H$2:$H$3988,[2]Лист2!$A$2:$A$3988,Таблица13[[#This Row],[Лицевой]])</f>
        <v>#VALUE!</v>
      </c>
    </row>
    <row r="1015" spans="1:13" hidden="1" outlineLevel="2" x14ac:dyDescent="0.25">
      <c r="A1015" s="16" t="s">
        <v>21</v>
      </c>
      <c r="B1015" s="20">
        <v>402121.84</v>
      </c>
      <c r="C1015" s="20">
        <v>2811.06</v>
      </c>
      <c r="D1015" s="20">
        <v>74652</v>
      </c>
      <c r="E1015" s="20">
        <v>8288.1299999999992</v>
      </c>
      <c r="F1015" s="20">
        <v>49.6</v>
      </c>
      <c r="G1015" s="20">
        <v>-1192.8599999999999</v>
      </c>
      <c r="H1015" s="20">
        <v>0</v>
      </c>
      <c r="I1015" s="20">
        <v>-40.950000000000003</v>
      </c>
      <c r="J1015" s="13" t="s">
        <v>796</v>
      </c>
      <c r="K1015" s="7" t="e">
        <f>SUMIFS([1]исходный!$I$2:$I$8445,[1]исходный!$A$2:$A$8445,Таблица13[[#This Row],[Лицевой]],[1]исходный!$C$2:$C$8445,"Отопление")</f>
        <v>#VALUE!</v>
      </c>
      <c r="L1015" s="7" t="e">
        <f>Таблица13[[#This Row],[Возврат за июль]]+Таблица13[[#This Row],[возврат]]</f>
        <v>#VALUE!</v>
      </c>
      <c r="M1015" s="7" t="e">
        <f>SUMIFS([2]Лист2!$H$2:$H$3988,[2]Лист2!$A$2:$A$3988,Таблица13[[#This Row],[Лицевой]])</f>
        <v>#VALUE!</v>
      </c>
    </row>
    <row r="1016" spans="1:13" hidden="1" outlineLevel="2" x14ac:dyDescent="0.25">
      <c r="A1016" s="16" t="s">
        <v>21</v>
      </c>
      <c r="B1016" s="20">
        <v>402121.84</v>
      </c>
      <c r="C1016" s="20">
        <v>2811.06</v>
      </c>
      <c r="D1016" s="20">
        <v>74653</v>
      </c>
      <c r="E1016" s="20">
        <v>10109.540000000001</v>
      </c>
      <c r="F1016" s="20">
        <v>60.5</v>
      </c>
      <c r="G1016" s="20">
        <v>-1455.02</v>
      </c>
      <c r="H1016" s="20">
        <v>0</v>
      </c>
      <c r="I1016" s="20">
        <v>-49.96</v>
      </c>
      <c r="J1016" s="13" t="s">
        <v>797</v>
      </c>
      <c r="K1016" s="7" t="e">
        <f>SUMIFS([1]исходный!$I$2:$I$8445,[1]исходный!$A$2:$A$8445,Таблица13[[#This Row],[Лицевой]],[1]исходный!$C$2:$C$8445,"Отопление")</f>
        <v>#VALUE!</v>
      </c>
      <c r="L1016" s="7" t="e">
        <f>Таблица13[[#This Row],[Возврат за июль]]+Таблица13[[#This Row],[возврат]]</f>
        <v>#VALUE!</v>
      </c>
      <c r="M1016" s="7" t="e">
        <f>SUMIFS([2]Лист2!$H$2:$H$3988,[2]Лист2!$A$2:$A$3988,Таблица13[[#This Row],[Лицевой]])</f>
        <v>#VALUE!</v>
      </c>
    </row>
    <row r="1017" spans="1:13" hidden="1" outlineLevel="2" x14ac:dyDescent="0.25">
      <c r="A1017" s="16" t="s">
        <v>21</v>
      </c>
      <c r="B1017" s="20">
        <v>402121.84</v>
      </c>
      <c r="C1017" s="20">
        <v>2811.06</v>
      </c>
      <c r="D1017" s="20">
        <v>74654</v>
      </c>
      <c r="E1017" s="20">
        <v>5748.22</v>
      </c>
      <c r="F1017" s="20">
        <v>34.4</v>
      </c>
      <c r="G1017" s="20">
        <v>-827.3</v>
      </c>
      <c r="H1017" s="20">
        <v>0</v>
      </c>
      <c r="I1017" s="20">
        <v>-28.4</v>
      </c>
      <c r="J1017" s="13" t="s">
        <v>798</v>
      </c>
      <c r="K1017" s="7" t="e">
        <f>SUMIFS([1]исходный!$I$2:$I$8445,[1]исходный!$A$2:$A$8445,Таблица13[[#This Row],[Лицевой]],[1]исходный!$C$2:$C$8445,"Отопление")</f>
        <v>#VALUE!</v>
      </c>
      <c r="L1017" s="7" t="e">
        <f>Таблица13[[#This Row],[Возврат за июль]]+Таблица13[[#This Row],[возврат]]</f>
        <v>#VALUE!</v>
      </c>
      <c r="M1017" s="7" t="e">
        <f>SUMIFS([2]Лист2!$H$2:$H$3988,[2]Лист2!$A$2:$A$3988,Таблица13[[#This Row],[Лицевой]])</f>
        <v>#VALUE!</v>
      </c>
    </row>
    <row r="1018" spans="1:13" hidden="1" outlineLevel="2" x14ac:dyDescent="0.25">
      <c r="A1018" s="16" t="s">
        <v>21</v>
      </c>
      <c r="B1018" s="20">
        <v>402121.84</v>
      </c>
      <c r="C1018" s="20">
        <v>2811.06</v>
      </c>
      <c r="D1018" s="20">
        <v>74655</v>
      </c>
      <c r="E1018" s="20">
        <v>7836.99</v>
      </c>
      <c r="F1018" s="20">
        <v>46.9</v>
      </c>
      <c r="G1018" s="20">
        <v>-1127.95</v>
      </c>
      <c r="H1018" s="20">
        <v>-1185.5899999999999</v>
      </c>
      <c r="I1018" s="20">
        <v>-38.729999999999997</v>
      </c>
      <c r="J1018" s="13" t="s">
        <v>799</v>
      </c>
      <c r="K1018" s="7" t="e">
        <f>SUMIFS([1]исходный!$I$2:$I$8445,[1]исходный!$A$2:$A$8445,Таблица13[[#This Row],[Лицевой]],[1]исходный!$C$2:$C$8445,"Отопление")</f>
        <v>#VALUE!</v>
      </c>
      <c r="L1018" s="7" t="e">
        <f>Таблица13[[#This Row],[Возврат за июль]]+Таблица13[[#This Row],[возврат]]</f>
        <v>#VALUE!</v>
      </c>
      <c r="M1018" s="7" t="e">
        <f>SUMIFS([2]Лист2!$H$2:$H$3988,[2]Лист2!$A$2:$A$3988,Таблица13[[#This Row],[Лицевой]])</f>
        <v>#VALUE!</v>
      </c>
    </row>
    <row r="1019" spans="1:13" hidden="1" outlineLevel="2" x14ac:dyDescent="0.25">
      <c r="A1019" s="16" t="s">
        <v>21</v>
      </c>
      <c r="B1019" s="20">
        <v>402121.84</v>
      </c>
      <c r="C1019" s="20">
        <v>2811.06</v>
      </c>
      <c r="D1019" s="20">
        <v>74656</v>
      </c>
      <c r="E1019" s="20">
        <v>8555.48</v>
      </c>
      <c r="F1019" s="20">
        <v>51.2</v>
      </c>
      <c r="G1019" s="20">
        <v>-1231.33</v>
      </c>
      <c r="H1019" s="20">
        <v>0</v>
      </c>
      <c r="I1019" s="20">
        <v>-42.28</v>
      </c>
      <c r="J1019" s="13" t="s">
        <v>800</v>
      </c>
      <c r="K1019" s="7" t="e">
        <f>SUMIFS([1]исходный!$I$2:$I$8445,[1]исходный!$A$2:$A$8445,Таблица13[[#This Row],[Лицевой]],[1]исходный!$C$2:$C$8445,"Отопление")</f>
        <v>#VALUE!</v>
      </c>
      <c r="L1019" s="7" t="e">
        <f>Таблица13[[#This Row],[Возврат за июль]]+Таблица13[[#This Row],[возврат]]</f>
        <v>#VALUE!</v>
      </c>
      <c r="M1019" s="7" t="e">
        <f>SUMIFS([2]Лист2!$H$2:$H$3988,[2]Лист2!$A$2:$A$3988,Таблица13[[#This Row],[Лицевой]])</f>
        <v>#VALUE!</v>
      </c>
    </row>
    <row r="1020" spans="1:13" hidden="1" outlineLevel="2" x14ac:dyDescent="0.25">
      <c r="A1020" s="16" t="s">
        <v>21</v>
      </c>
      <c r="B1020" s="20">
        <v>402121.84</v>
      </c>
      <c r="C1020" s="20">
        <v>2811.06</v>
      </c>
      <c r="D1020" s="20">
        <v>74657</v>
      </c>
      <c r="E1020" s="20">
        <v>5664.69</v>
      </c>
      <c r="F1020" s="20">
        <v>33.9</v>
      </c>
      <c r="G1020" s="20">
        <v>-815.3</v>
      </c>
      <c r="H1020" s="20">
        <v>0</v>
      </c>
      <c r="I1020" s="20">
        <v>-27.99</v>
      </c>
      <c r="J1020" s="13" t="s">
        <v>780</v>
      </c>
      <c r="K1020" s="7" t="e">
        <f>SUMIFS([1]исходный!$I$2:$I$8445,[1]исходный!$A$2:$A$8445,Таблица13[[#This Row],[Лицевой]],[1]исходный!$C$2:$C$8445,"Отопление")</f>
        <v>#VALUE!</v>
      </c>
      <c r="L1020" s="7" t="e">
        <f>Таблица13[[#This Row],[Возврат за июль]]+Таблица13[[#This Row],[возврат]]</f>
        <v>#VALUE!</v>
      </c>
      <c r="M1020" s="7" t="e">
        <f>SUMIFS([2]Лист2!$H$2:$H$3988,[2]Лист2!$A$2:$A$3988,Таблица13[[#This Row],[Лицевой]])</f>
        <v>#VALUE!</v>
      </c>
    </row>
    <row r="1021" spans="1:13" hidden="1" outlineLevel="2" x14ac:dyDescent="0.25">
      <c r="A1021" s="16" t="s">
        <v>21</v>
      </c>
      <c r="B1021" s="20">
        <v>402121.84</v>
      </c>
      <c r="C1021" s="20">
        <v>2811.06</v>
      </c>
      <c r="D1021" s="20">
        <v>74658</v>
      </c>
      <c r="E1021" s="20">
        <v>8321.56</v>
      </c>
      <c r="F1021" s="20">
        <v>49.8</v>
      </c>
      <c r="G1021" s="20">
        <v>-1197.68</v>
      </c>
      <c r="H1021" s="20">
        <v>-1258.9000000000001</v>
      </c>
      <c r="I1021" s="20">
        <v>-41.12</v>
      </c>
      <c r="J1021" s="13" t="s">
        <v>801</v>
      </c>
      <c r="K1021" s="7" t="e">
        <f>SUMIFS([1]исходный!$I$2:$I$8445,[1]исходный!$A$2:$A$8445,Таблица13[[#This Row],[Лицевой]],[1]исходный!$C$2:$C$8445,"Отопление")</f>
        <v>#VALUE!</v>
      </c>
      <c r="L1021" s="7" t="e">
        <f>Таблица13[[#This Row],[Возврат за июль]]+Таблица13[[#This Row],[возврат]]</f>
        <v>#VALUE!</v>
      </c>
      <c r="M1021" s="7" t="e">
        <f>SUMIFS([2]Лист2!$H$2:$H$3988,[2]Лист2!$A$2:$A$3988,Таблица13[[#This Row],[Лицевой]])</f>
        <v>#VALUE!</v>
      </c>
    </row>
    <row r="1022" spans="1:13" hidden="1" outlineLevel="2" x14ac:dyDescent="0.25">
      <c r="A1022" s="16" t="s">
        <v>21</v>
      </c>
      <c r="B1022" s="20">
        <v>402121.84</v>
      </c>
      <c r="C1022" s="20">
        <v>2811.06</v>
      </c>
      <c r="D1022" s="20">
        <v>74659</v>
      </c>
      <c r="E1022" s="20">
        <v>8371.7000000000007</v>
      </c>
      <c r="F1022" s="20">
        <v>50.1</v>
      </c>
      <c r="G1022" s="20">
        <v>-1204.9000000000001</v>
      </c>
      <c r="H1022" s="20">
        <v>-1266.48</v>
      </c>
      <c r="I1022" s="20">
        <v>-41.38</v>
      </c>
      <c r="J1022" s="13" t="s">
        <v>802</v>
      </c>
      <c r="K1022" s="7" t="e">
        <f>SUMIFS([1]исходный!$I$2:$I$8445,[1]исходный!$A$2:$A$8445,Таблица13[[#This Row],[Лицевой]],[1]исходный!$C$2:$C$8445,"Отопление")</f>
        <v>#VALUE!</v>
      </c>
      <c r="L1022" s="7" t="e">
        <f>Таблица13[[#This Row],[Возврат за июль]]+Таблица13[[#This Row],[возврат]]</f>
        <v>#VALUE!</v>
      </c>
      <c r="M1022" s="7" t="e">
        <f>SUMIFS([2]Лист2!$H$2:$H$3988,[2]Лист2!$A$2:$A$3988,Таблица13[[#This Row],[Лицевой]])</f>
        <v>#VALUE!</v>
      </c>
    </row>
    <row r="1023" spans="1:13" hidden="1" outlineLevel="2" x14ac:dyDescent="0.25">
      <c r="A1023" s="16" t="s">
        <v>21</v>
      </c>
      <c r="B1023" s="20">
        <v>402121.84</v>
      </c>
      <c r="C1023" s="20">
        <v>2811.06</v>
      </c>
      <c r="D1023" s="20">
        <v>74660</v>
      </c>
      <c r="E1023" s="20">
        <v>5714.84</v>
      </c>
      <c r="F1023" s="20">
        <v>34.200000000000003</v>
      </c>
      <c r="G1023" s="20">
        <v>-822.53</v>
      </c>
      <c r="H1023" s="20">
        <v>0</v>
      </c>
      <c r="I1023" s="20">
        <v>-28.24</v>
      </c>
      <c r="J1023" s="13" t="s">
        <v>793</v>
      </c>
      <c r="K1023" s="7" t="e">
        <f>SUMIFS([1]исходный!$I$2:$I$8445,[1]исходный!$A$2:$A$8445,Таблица13[[#This Row],[Лицевой]],[1]исходный!$C$2:$C$8445,"Отопление")</f>
        <v>#VALUE!</v>
      </c>
      <c r="L1023" s="7" t="e">
        <f>Таблица13[[#This Row],[Возврат за июль]]+Таблица13[[#This Row],[возврат]]</f>
        <v>#VALUE!</v>
      </c>
      <c r="M1023" s="7" t="e">
        <f>SUMIFS([2]Лист2!$H$2:$H$3988,[2]Лист2!$A$2:$A$3988,Таблица13[[#This Row],[Лицевой]])</f>
        <v>#VALUE!</v>
      </c>
    </row>
    <row r="1024" spans="1:13" hidden="1" outlineLevel="2" x14ac:dyDescent="0.25">
      <c r="A1024" s="16" t="s">
        <v>21</v>
      </c>
      <c r="B1024" s="20">
        <v>402121.84</v>
      </c>
      <c r="C1024" s="20">
        <v>2811.06</v>
      </c>
      <c r="D1024" s="20">
        <v>74661</v>
      </c>
      <c r="E1024" s="20">
        <v>8004.11</v>
      </c>
      <c r="F1024" s="20">
        <v>47.9</v>
      </c>
      <c r="G1024" s="20">
        <v>-1152.02</v>
      </c>
      <c r="H1024" s="20">
        <v>-1210.8699999999999</v>
      </c>
      <c r="I1024" s="20">
        <v>-39.549999999999997</v>
      </c>
      <c r="J1024" s="13" t="s">
        <v>803</v>
      </c>
      <c r="K1024" s="7" t="e">
        <f>SUMIFS([1]исходный!$I$2:$I$8445,[1]исходный!$A$2:$A$8445,Таблица13[[#This Row],[Лицевой]],[1]исходный!$C$2:$C$8445,"Отопление")</f>
        <v>#VALUE!</v>
      </c>
      <c r="L1024" s="7" t="e">
        <f>Таблица13[[#This Row],[Возврат за июль]]+Таблица13[[#This Row],[возврат]]</f>
        <v>#VALUE!</v>
      </c>
      <c r="M1024" s="7" t="e">
        <f>SUMIFS([2]Лист2!$H$2:$H$3988,[2]Лист2!$A$2:$A$3988,Таблица13[[#This Row],[Лицевой]])</f>
        <v>#VALUE!</v>
      </c>
    </row>
    <row r="1025" spans="1:13" hidden="1" outlineLevel="2" x14ac:dyDescent="0.25">
      <c r="A1025" s="16" t="s">
        <v>21</v>
      </c>
      <c r="B1025" s="20">
        <v>402121.84</v>
      </c>
      <c r="C1025" s="20">
        <v>2811.06</v>
      </c>
      <c r="D1025" s="20">
        <v>74662</v>
      </c>
      <c r="E1025" s="20">
        <v>8455.24</v>
      </c>
      <c r="F1025" s="20">
        <v>50.6</v>
      </c>
      <c r="G1025" s="20">
        <v>-1216.92</v>
      </c>
      <c r="H1025" s="20">
        <v>0</v>
      </c>
      <c r="I1025" s="20">
        <v>-41.78</v>
      </c>
      <c r="J1025" s="13" t="s">
        <v>804</v>
      </c>
      <c r="K1025" s="7" t="e">
        <f>SUMIFS([1]исходный!$I$2:$I$8445,[1]исходный!$A$2:$A$8445,Таблица13[[#This Row],[Лицевой]],[1]исходный!$C$2:$C$8445,"Отопление")</f>
        <v>#VALUE!</v>
      </c>
      <c r="L1025" s="7" t="e">
        <f>Таблица13[[#This Row],[Возврат за июль]]+Таблица13[[#This Row],[возврат]]</f>
        <v>#VALUE!</v>
      </c>
      <c r="M1025" s="7" t="e">
        <f>SUMIFS([2]Лист2!$H$2:$H$3988,[2]Лист2!$A$2:$A$3988,Таблица13[[#This Row],[Лицевой]])</f>
        <v>#VALUE!</v>
      </c>
    </row>
    <row r="1026" spans="1:13" hidden="1" outlineLevel="2" x14ac:dyDescent="0.25">
      <c r="A1026" s="16" t="s">
        <v>21</v>
      </c>
      <c r="B1026" s="20">
        <v>402121.84</v>
      </c>
      <c r="C1026" s="20">
        <v>2811.06</v>
      </c>
      <c r="D1026" s="20">
        <v>74663</v>
      </c>
      <c r="E1026" s="20">
        <v>5698.12</v>
      </c>
      <c r="F1026" s="20">
        <v>34.1</v>
      </c>
      <c r="G1026" s="20">
        <v>-820.12</v>
      </c>
      <c r="H1026" s="20">
        <v>0</v>
      </c>
      <c r="I1026" s="20">
        <v>-28.16</v>
      </c>
      <c r="J1026" s="13" t="s">
        <v>789</v>
      </c>
      <c r="K1026" s="7" t="e">
        <f>SUMIFS([1]исходный!$I$2:$I$8445,[1]исходный!$A$2:$A$8445,Таблица13[[#This Row],[Лицевой]],[1]исходный!$C$2:$C$8445,"Отопление")</f>
        <v>#VALUE!</v>
      </c>
      <c r="L1026" s="7" t="e">
        <f>Таблица13[[#This Row],[Возврат за июль]]+Таблица13[[#This Row],[возврат]]</f>
        <v>#VALUE!</v>
      </c>
      <c r="M1026" s="7" t="e">
        <f>SUMIFS([2]Лист2!$H$2:$H$3988,[2]Лист2!$A$2:$A$3988,Таблица13[[#This Row],[Лицевой]])</f>
        <v>#VALUE!</v>
      </c>
    </row>
    <row r="1027" spans="1:13" hidden="1" outlineLevel="2" x14ac:dyDescent="0.25">
      <c r="A1027" s="16" t="s">
        <v>21</v>
      </c>
      <c r="B1027" s="20">
        <v>402121.84</v>
      </c>
      <c r="C1027" s="20">
        <v>2811.06</v>
      </c>
      <c r="D1027" s="20">
        <v>74664</v>
      </c>
      <c r="E1027" s="20">
        <v>10076.11</v>
      </c>
      <c r="F1027" s="20">
        <v>60.3</v>
      </c>
      <c r="G1027" s="20">
        <v>-1450.2</v>
      </c>
      <c r="H1027" s="20">
        <v>-1524.33</v>
      </c>
      <c r="I1027" s="20">
        <v>-49.79</v>
      </c>
      <c r="J1027" s="13" t="s">
        <v>805</v>
      </c>
      <c r="K1027" s="7" t="e">
        <f>SUMIFS([1]исходный!$I$2:$I$8445,[1]исходный!$A$2:$A$8445,Таблица13[[#This Row],[Лицевой]],[1]исходный!$C$2:$C$8445,"Отопление")</f>
        <v>#VALUE!</v>
      </c>
      <c r="L1027" s="7" t="e">
        <f>Таблица13[[#This Row],[Возврат за июль]]+Таблица13[[#This Row],[возврат]]</f>
        <v>#VALUE!</v>
      </c>
      <c r="M1027" s="7" t="e">
        <f>SUMIFS([2]Лист2!$H$2:$H$3988,[2]Лист2!$A$2:$A$3988,Таблица13[[#This Row],[Лицевой]])</f>
        <v>#VALUE!</v>
      </c>
    </row>
    <row r="1028" spans="1:13" hidden="1" outlineLevel="2" x14ac:dyDescent="0.25">
      <c r="A1028" s="16" t="s">
        <v>21</v>
      </c>
      <c r="B1028" s="20">
        <v>402121.84</v>
      </c>
      <c r="C1028" s="20">
        <v>2811.06</v>
      </c>
      <c r="D1028" s="20">
        <v>74665</v>
      </c>
      <c r="E1028" s="20">
        <v>8488.67</v>
      </c>
      <c r="F1028" s="20">
        <v>50.8</v>
      </c>
      <c r="G1028" s="20">
        <v>-1221.74</v>
      </c>
      <c r="H1028" s="20">
        <v>-1284.18</v>
      </c>
      <c r="I1028" s="20">
        <v>-41.95</v>
      </c>
      <c r="J1028" s="13" t="s">
        <v>806</v>
      </c>
      <c r="K1028" s="7" t="e">
        <f>SUMIFS([1]исходный!$I$2:$I$8445,[1]исходный!$A$2:$A$8445,Таблица13[[#This Row],[Лицевой]],[1]исходный!$C$2:$C$8445,"Отопление")</f>
        <v>#VALUE!</v>
      </c>
      <c r="L1028" s="7" t="e">
        <f>Таблица13[[#This Row],[Возврат за июль]]+Таблица13[[#This Row],[возврат]]</f>
        <v>#VALUE!</v>
      </c>
      <c r="M1028" s="7" t="e">
        <f>SUMIFS([2]Лист2!$H$2:$H$3988,[2]Лист2!$A$2:$A$3988,Таблица13[[#This Row],[Лицевой]])</f>
        <v>#VALUE!</v>
      </c>
    </row>
    <row r="1029" spans="1:13" hidden="1" outlineLevel="2" x14ac:dyDescent="0.25">
      <c r="A1029" s="16" t="s">
        <v>21</v>
      </c>
      <c r="B1029" s="20">
        <v>402121.84</v>
      </c>
      <c r="C1029" s="20">
        <v>2811.06</v>
      </c>
      <c r="D1029" s="20">
        <v>74666</v>
      </c>
      <c r="E1029" s="20">
        <v>5647.97</v>
      </c>
      <c r="F1029" s="20">
        <v>33.799999999999997</v>
      </c>
      <c r="G1029" s="20">
        <v>-812.88</v>
      </c>
      <c r="H1029" s="20">
        <v>0</v>
      </c>
      <c r="I1029" s="20">
        <v>-27.91</v>
      </c>
      <c r="J1029" s="13" t="s">
        <v>775</v>
      </c>
      <c r="K1029" s="7" t="e">
        <f>SUMIFS([1]исходный!$I$2:$I$8445,[1]исходный!$A$2:$A$8445,Таблица13[[#This Row],[Лицевой]],[1]исходный!$C$2:$C$8445,"Отопление")</f>
        <v>#VALUE!</v>
      </c>
      <c r="L1029" s="7" t="e">
        <f>Таблица13[[#This Row],[Возврат за июль]]+Таблица13[[#This Row],[возврат]]</f>
        <v>#VALUE!</v>
      </c>
      <c r="M1029" s="7" t="e">
        <f>SUMIFS([2]Лист2!$H$2:$H$3988,[2]Лист2!$A$2:$A$3988,Таблица13[[#This Row],[Лицевой]])</f>
        <v>#VALUE!</v>
      </c>
    </row>
    <row r="1030" spans="1:13" hidden="1" outlineLevel="2" x14ac:dyDescent="0.25">
      <c r="A1030" s="16" t="s">
        <v>21</v>
      </c>
      <c r="B1030" s="20">
        <v>402121.84</v>
      </c>
      <c r="C1030" s="20">
        <v>2811.06</v>
      </c>
      <c r="D1030" s="20">
        <v>74667</v>
      </c>
      <c r="E1030" s="20">
        <v>10009.299999999999</v>
      </c>
      <c r="F1030" s="20">
        <v>59.9</v>
      </c>
      <c r="G1030" s="20">
        <v>-1440.61</v>
      </c>
      <c r="H1030" s="20">
        <v>0</v>
      </c>
      <c r="I1030" s="20">
        <v>-49.46</v>
      </c>
      <c r="J1030" s="13" t="s">
        <v>807</v>
      </c>
      <c r="K1030" s="7" t="e">
        <f>SUMIFS([1]исходный!$I$2:$I$8445,[1]исходный!$A$2:$A$8445,Таблица13[[#This Row],[Лицевой]],[1]исходный!$C$2:$C$8445,"Отопление")</f>
        <v>#VALUE!</v>
      </c>
      <c r="L1030" s="7" t="e">
        <f>Таблица13[[#This Row],[Возврат за июль]]+Таблица13[[#This Row],[возврат]]</f>
        <v>#VALUE!</v>
      </c>
      <c r="M1030" s="7" t="e">
        <f>SUMIFS([2]Лист2!$H$2:$H$3988,[2]Лист2!$A$2:$A$3988,Таблица13[[#This Row],[Лицевой]])</f>
        <v>#VALUE!</v>
      </c>
    </row>
    <row r="1031" spans="1:13" hidden="1" outlineLevel="2" x14ac:dyDescent="0.25">
      <c r="A1031" s="16" t="s">
        <v>21</v>
      </c>
      <c r="B1031" s="20">
        <v>402121.84</v>
      </c>
      <c r="C1031" s="20">
        <v>2811.06</v>
      </c>
      <c r="D1031" s="20">
        <v>74668</v>
      </c>
      <c r="E1031" s="20">
        <v>8187.89</v>
      </c>
      <c r="F1031" s="20">
        <v>49</v>
      </c>
      <c r="G1031" s="20">
        <v>-1178.45</v>
      </c>
      <c r="H1031" s="20">
        <v>-1238.67</v>
      </c>
      <c r="I1031" s="20">
        <v>-40.450000000000003</v>
      </c>
      <c r="J1031" s="13" t="s">
        <v>808</v>
      </c>
      <c r="K1031" s="7" t="e">
        <f>SUMIFS([1]исходный!$I$2:$I$8445,[1]исходный!$A$2:$A$8445,Таблица13[[#This Row],[Лицевой]],[1]исходный!$C$2:$C$8445,"Отопление")</f>
        <v>#VALUE!</v>
      </c>
      <c r="L1031" s="7" t="e">
        <f>Таблица13[[#This Row],[Возврат за июль]]+Таблица13[[#This Row],[возврат]]</f>
        <v>#VALUE!</v>
      </c>
      <c r="M1031" s="7" t="e">
        <f>SUMIFS([2]Лист2!$H$2:$H$3988,[2]Лист2!$A$2:$A$3988,Таблица13[[#This Row],[Лицевой]])</f>
        <v>#VALUE!</v>
      </c>
    </row>
    <row r="1032" spans="1:13" hidden="1" outlineLevel="2" x14ac:dyDescent="0.25">
      <c r="A1032" s="16" t="s">
        <v>21</v>
      </c>
      <c r="B1032" s="20">
        <v>402121.84</v>
      </c>
      <c r="C1032" s="20">
        <v>2811.06</v>
      </c>
      <c r="D1032" s="20">
        <v>74669</v>
      </c>
      <c r="E1032" s="20">
        <v>5664.69</v>
      </c>
      <c r="F1032" s="20">
        <v>33.9</v>
      </c>
      <c r="G1032" s="20">
        <v>-815.3</v>
      </c>
      <c r="H1032" s="20">
        <v>0</v>
      </c>
      <c r="I1032" s="20">
        <v>-27.99</v>
      </c>
      <c r="J1032" s="13" t="s">
        <v>780</v>
      </c>
      <c r="K1032" s="7" t="e">
        <f>SUMIFS([1]исходный!$I$2:$I$8445,[1]исходный!$A$2:$A$8445,Таблица13[[#This Row],[Лицевой]],[1]исходный!$C$2:$C$8445,"Отопление")</f>
        <v>#VALUE!</v>
      </c>
      <c r="L1032" s="7" t="e">
        <f>Таблица13[[#This Row],[Возврат за июль]]+Таблица13[[#This Row],[возврат]]</f>
        <v>#VALUE!</v>
      </c>
      <c r="M1032" s="7" t="e">
        <f>SUMIFS([2]Лист2!$H$2:$H$3988,[2]Лист2!$A$2:$A$3988,Таблица13[[#This Row],[Лицевой]])</f>
        <v>#VALUE!</v>
      </c>
    </row>
    <row r="1033" spans="1:13" hidden="1" outlineLevel="2" x14ac:dyDescent="0.25">
      <c r="A1033" s="16" t="s">
        <v>21</v>
      </c>
      <c r="B1033" s="20">
        <v>402121.84</v>
      </c>
      <c r="C1033" s="20">
        <v>2811.06</v>
      </c>
      <c r="D1033" s="20">
        <v>74670</v>
      </c>
      <c r="E1033" s="20">
        <v>9942.43</v>
      </c>
      <c r="F1033" s="20">
        <v>59.5</v>
      </c>
      <c r="G1033" s="20">
        <v>-1430.96</v>
      </c>
      <c r="H1033" s="20">
        <v>-1504.1</v>
      </c>
      <c r="I1033" s="20">
        <v>-49.13</v>
      </c>
      <c r="J1033" s="13" t="s">
        <v>782</v>
      </c>
      <c r="K1033" s="7" t="e">
        <f>SUMIFS([1]исходный!$I$2:$I$8445,[1]исходный!$A$2:$A$8445,Таблица13[[#This Row],[Лицевой]],[1]исходный!$C$2:$C$8445,"Отопление")</f>
        <v>#VALUE!</v>
      </c>
      <c r="L1033" s="7" t="e">
        <f>Таблица13[[#This Row],[Возврат за июль]]+Таблица13[[#This Row],[возврат]]</f>
        <v>#VALUE!</v>
      </c>
      <c r="M1033" s="7" t="e">
        <f>SUMIFS([2]Лист2!$H$2:$H$3988,[2]Лист2!$A$2:$A$3988,Таблица13[[#This Row],[Лицевой]])</f>
        <v>#VALUE!</v>
      </c>
    </row>
    <row r="1034" spans="1:13" hidden="1" outlineLevel="2" x14ac:dyDescent="0.25">
      <c r="A1034" s="16" t="s">
        <v>21</v>
      </c>
      <c r="B1034" s="20">
        <v>402121.84</v>
      </c>
      <c r="C1034" s="20">
        <v>2811.06</v>
      </c>
      <c r="D1034" s="20">
        <v>74671</v>
      </c>
      <c r="E1034" s="20">
        <v>8421.81</v>
      </c>
      <c r="F1034" s="20">
        <v>50.4</v>
      </c>
      <c r="G1034" s="20">
        <v>-1212.0999999999999</v>
      </c>
      <c r="H1034" s="20">
        <v>0</v>
      </c>
      <c r="I1034" s="20">
        <v>-41.61</v>
      </c>
      <c r="J1034" s="13" t="s">
        <v>809</v>
      </c>
      <c r="K1034" s="7" t="e">
        <f>SUMIFS([1]исходный!$I$2:$I$8445,[1]исходный!$A$2:$A$8445,Таблица13[[#This Row],[Лицевой]],[1]исходный!$C$2:$C$8445,"Отопление")</f>
        <v>#VALUE!</v>
      </c>
      <c r="L1034" s="7" t="e">
        <f>Таблица13[[#This Row],[Возврат за июль]]+Таблица13[[#This Row],[возврат]]</f>
        <v>#VALUE!</v>
      </c>
      <c r="M1034" s="7" t="e">
        <f>SUMIFS([2]Лист2!$H$2:$H$3988,[2]Лист2!$A$2:$A$3988,Таблица13[[#This Row],[Лицевой]])</f>
        <v>#VALUE!</v>
      </c>
    </row>
    <row r="1035" spans="1:13" hidden="1" outlineLevel="2" x14ac:dyDescent="0.25">
      <c r="A1035" s="16" t="s">
        <v>21</v>
      </c>
      <c r="B1035" s="20">
        <v>402121.84</v>
      </c>
      <c r="C1035" s="20">
        <v>2811.06</v>
      </c>
      <c r="D1035" s="20">
        <v>74672</v>
      </c>
      <c r="E1035" s="20">
        <v>5714.84</v>
      </c>
      <c r="F1035" s="20">
        <v>34.200000000000003</v>
      </c>
      <c r="G1035" s="20">
        <v>-822.53</v>
      </c>
      <c r="H1035" s="20">
        <v>0</v>
      </c>
      <c r="I1035" s="20">
        <v>-28.24</v>
      </c>
      <c r="J1035" s="13" t="s">
        <v>793</v>
      </c>
      <c r="K1035" s="7" t="e">
        <f>SUMIFS([1]исходный!$I$2:$I$8445,[1]исходный!$A$2:$A$8445,Таблица13[[#This Row],[Лицевой]],[1]исходный!$C$2:$C$8445,"Отопление")</f>
        <v>#VALUE!</v>
      </c>
      <c r="L1035" s="7" t="e">
        <f>Таблица13[[#This Row],[Возврат за июль]]+Таблица13[[#This Row],[возврат]]</f>
        <v>#VALUE!</v>
      </c>
      <c r="M1035" s="7" t="e">
        <f>SUMIFS([2]Лист2!$H$2:$H$3988,[2]Лист2!$A$2:$A$3988,Таблица13[[#This Row],[Лицевой]])</f>
        <v>#VALUE!</v>
      </c>
    </row>
    <row r="1036" spans="1:13" hidden="1" outlineLevel="2" x14ac:dyDescent="0.25">
      <c r="A1036" s="16" t="s">
        <v>21</v>
      </c>
      <c r="B1036" s="20">
        <v>402121.84</v>
      </c>
      <c r="C1036" s="20">
        <v>2811.06</v>
      </c>
      <c r="D1036" s="20">
        <v>74673</v>
      </c>
      <c r="E1036" s="20">
        <v>10089.49</v>
      </c>
      <c r="F1036" s="20">
        <v>60.38</v>
      </c>
      <c r="G1036" s="20">
        <v>-1452.14</v>
      </c>
      <c r="H1036" s="20">
        <v>-1526.35</v>
      </c>
      <c r="I1036" s="20">
        <v>-49.85</v>
      </c>
      <c r="J1036" s="13" t="s">
        <v>810</v>
      </c>
      <c r="K1036" s="7" t="e">
        <f>SUMIFS([1]исходный!$I$2:$I$8445,[1]исходный!$A$2:$A$8445,Таблица13[[#This Row],[Лицевой]],[1]исходный!$C$2:$C$8445,"Отопление")</f>
        <v>#VALUE!</v>
      </c>
      <c r="L1036" s="7" t="e">
        <f>Таблица13[[#This Row],[Возврат за июль]]+Таблица13[[#This Row],[возврат]]</f>
        <v>#VALUE!</v>
      </c>
      <c r="M1036" s="7" t="e">
        <f>SUMIFS([2]Лист2!$H$2:$H$3988,[2]Лист2!$A$2:$A$3988,Таблица13[[#This Row],[Лицевой]])</f>
        <v>#VALUE!</v>
      </c>
    </row>
    <row r="1037" spans="1:13" s="3" customFormat="1" outlineLevel="1" collapsed="1" x14ac:dyDescent="0.25">
      <c r="A1037" s="16" t="s">
        <v>21</v>
      </c>
      <c r="B1037" s="20">
        <f>B1036</f>
        <v>402121.84</v>
      </c>
      <c r="C1037" s="20">
        <f>C1036</f>
        <v>2811.06</v>
      </c>
      <c r="D1037" s="20"/>
      <c r="E1037" s="20">
        <f>SUM(E977:E1036)</f>
        <v>469727.65999999986</v>
      </c>
      <c r="F1037" s="20">
        <f t="shared" ref="F1037:I1037" si="13">SUM(F977:F1036)</f>
        <v>2811.0600000000009</v>
      </c>
      <c r="G1037" s="20">
        <f t="shared" si="13"/>
        <v>-67605.86</v>
      </c>
      <c r="H1037" s="20">
        <f t="shared" si="13"/>
        <v>-36077.799999999996</v>
      </c>
      <c r="I1037" s="20">
        <f t="shared" si="13"/>
        <v>-2321.1399999999994</v>
      </c>
      <c r="J1037" s="13"/>
      <c r="K1037" s="7" t="e">
        <f>SUMIFS([1]исходный!$I$2:$I$8445,[1]исходный!$A$2:$A$8445,Таблица13[[#This Row],[Лицевой]],[1]исходный!$C$2:$C$8445,"Отопление")</f>
        <v>#VALUE!</v>
      </c>
      <c r="L1037" s="7" t="e">
        <f>Таблица13[[#This Row],[Возврат за июль]]+Таблица13[[#This Row],[возврат]]</f>
        <v>#VALUE!</v>
      </c>
      <c r="M1037" s="7" t="e">
        <f>SUMIFS([2]Лист2!$H$2:$H$3988,[2]Лист2!$A$2:$A$3988,Таблица13[[#This Row],[Лицевой]])</f>
        <v>#VALUE!</v>
      </c>
    </row>
    <row r="1038" spans="1:13" hidden="1" outlineLevel="2" x14ac:dyDescent="0.25">
      <c r="A1038" s="16" t="s">
        <v>22</v>
      </c>
      <c r="B1038" s="20">
        <v>459649.53</v>
      </c>
      <c r="C1038" s="20">
        <v>3041.83</v>
      </c>
      <c r="D1038" s="20">
        <v>72640</v>
      </c>
      <c r="E1038" s="20">
        <v>10173.25</v>
      </c>
      <c r="F1038" s="20">
        <v>60.44</v>
      </c>
      <c r="G1038" s="20">
        <v>-1040.19</v>
      </c>
      <c r="H1038" s="20">
        <v>-1539.02</v>
      </c>
      <c r="I1038" s="20">
        <v>-50.27</v>
      </c>
      <c r="J1038" s="13" t="s">
        <v>811</v>
      </c>
      <c r="K1038" s="7" t="e">
        <f>SUMIFS([1]исходный!$I$2:$I$8445,[1]исходный!$A$2:$A$8445,Таблица13[[#This Row],[Лицевой]],[1]исходный!$C$2:$C$8445,"Отопление")</f>
        <v>#VALUE!</v>
      </c>
      <c r="L1038" s="7" t="e">
        <f>Таблица13[[#This Row],[Возврат за июль]]+Таблица13[[#This Row],[возврат]]</f>
        <v>#VALUE!</v>
      </c>
      <c r="M1038" s="7" t="e">
        <f>SUMIFS([2]Лист2!$H$2:$H$3988,[2]Лист2!$A$2:$A$3988,Таблица13[[#This Row],[Лицевой]])</f>
        <v>#VALUE!</v>
      </c>
    </row>
    <row r="1039" spans="1:13" hidden="1" outlineLevel="2" x14ac:dyDescent="0.25">
      <c r="A1039" s="16" t="s">
        <v>22</v>
      </c>
      <c r="B1039" s="20">
        <v>459649.53</v>
      </c>
      <c r="C1039" s="20">
        <v>3041.83</v>
      </c>
      <c r="D1039" s="20">
        <v>72641</v>
      </c>
      <c r="E1039" s="20">
        <v>8516.9699999999993</v>
      </c>
      <c r="F1039" s="20">
        <v>50.6</v>
      </c>
      <c r="G1039" s="20">
        <v>-870.83</v>
      </c>
      <c r="H1039" s="20">
        <v>-1288.46</v>
      </c>
      <c r="I1039" s="20">
        <v>-42.09</v>
      </c>
      <c r="J1039" s="13" t="s">
        <v>812</v>
      </c>
      <c r="K1039" s="7" t="e">
        <f>SUMIFS([1]исходный!$I$2:$I$8445,[1]исходный!$A$2:$A$8445,Таблица13[[#This Row],[Лицевой]],[1]исходный!$C$2:$C$8445,"Отопление")</f>
        <v>#VALUE!</v>
      </c>
      <c r="L1039" s="7" t="e">
        <f>Таблица13[[#This Row],[Возврат за июль]]+Таблица13[[#This Row],[возврат]]</f>
        <v>#VALUE!</v>
      </c>
      <c r="M1039" s="7" t="e">
        <f>SUMIFS([2]Лист2!$H$2:$H$3988,[2]Лист2!$A$2:$A$3988,Таблица13[[#This Row],[Лицевой]])</f>
        <v>#VALUE!</v>
      </c>
    </row>
    <row r="1040" spans="1:13" hidden="1" outlineLevel="2" x14ac:dyDescent="0.25">
      <c r="A1040" s="16" t="s">
        <v>22</v>
      </c>
      <c r="B1040" s="20">
        <v>459649.53</v>
      </c>
      <c r="C1040" s="20">
        <v>3041.83</v>
      </c>
      <c r="D1040" s="20">
        <v>72642</v>
      </c>
      <c r="E1040" s="20">
        <v>5364.37</v>
      </c>
      <c r="F1040" s="20">
        <v>31.87</v>
      </c>
      <c r="G1040" s="20">
        <v>-548.51</v>
      </c>
      <c r="H1040" s="20">
        <v>0</v>
      </c>
      <c r="I1040" s="20">
        <v>-26.51</v>
      </c>
      <c r="J1040" s="13" t="s">
        <v>813</v>
      </c>
      <c r="K1040" s="7" t="e">
        <f>SUMIFS([1]исходный!$I$2:$I$8445,[1]исходный!$A$2:$A$8445,Таблица13[[#This Row],[Лицевой]],[1]исходный!$C$2:$C$8445,"Отопление")</f>
        <v>#VALUE!</v>
      </c>
      <c r="L1040" s="7" t="e">
        <f>Таблица13[[#This Row],[Возврат за июль]]+Таблица13[[#This Row],[возврат]]</f>
        <v>#VALUE!</v>
      </c>
      <c r="M1040" s="7" t="e">
        <f>SUMIFS([2]Лист2!$H$2:$H$3988,[2]Лист2!$A$2:$A$3988,Таблица13[[#This Row],[Лицевой]])</f>
        <v>#VALUE!</v>
      </c>
    </row>
    <row r="1041" spans="1:13" hidden="1" outlineLevel="2" x14ac:dyDescent="0.25">
      <c r="A1041" s="16" t="s">
        <v>22</v>
      </c>
      <c r="B1041" s="20">
        <v>459649.53</v>
      </c>
      <c r="C1041" s="20">
        <v>3041.83</v>
      </c>
      <c r="D1041" s="20">
        <v>72643</v>
      </c>
      <c r="E1041" s="20">
        <v>8500.14</v>
      </c>
      <c r="F1041" s="20">
        <v>50.5</v>
      </c>
      <c r="G1041" s="20">
        <v>-869.11</v>
      </c>
      <c r="H1041" s="20">
        <v>0</v>
      </c>
      <c r="I1041" s="20">
        <v>-42</v>
      </c>
      <c r="J1041" s="13" t="s">
        <v>814</v>
      </c>
      <c r="K1041" s="7" t="e">
        <f>SUMIFS([1]исходный!$I$2:$I$8445,[1]исходный!$A$2:$A$8445,Таблица13[[#This Row],[Лицевой]],[1]исходный!$C$2:$C$8445,"Отопление")</f>
        <v>#VALUE!</v>
      </c>
      <c r="L1041" s="7" t="e">
        <f>Таблица13[[#This Row],[Возврат за июль]]+Таблица13[[#This Row],[возврат]]</f>
        <v>#VALUE!</v>
      </c>
      <c r="M1041" s="7" t="e">
        <f>SUMIFS([2]Лист2!$H$2:$H$3988,[2]Лист2!$A$2:$A$3988,Таблица13[[#This Row],[Лицевой]])</f>
        <v>#VALUE!</v>
      </c>
    </row>
    <row r="1042" spans="1:13" hidden="1" outlineLevel="2" x14ac:dyDescent="0.25">
      <c r="A1042" s="16" t="s">
        <v>22</v>
      </c>
      <c r="B1042" s="20">
        <v>459649.53</v>
      </c>
      <c r="C1042" s="20">
        <v>3041.83</v>
      </c>
      <c r="D1042" s="20">
        <v>72644</v>
      </c>
      <c r="E1042" s="20">
        <v>8491.7199999999993</v>
      </c>
      <c r="F1042" s="20">
        <v>50.45</v>
      </c>
      <c r="G1042" s="20">
        <v>-868.24</v>
      </c>
      <c r="H1042" s="20">
        <v>-1284.6400000000001</v>
      </c>
      <c r="I1042" s="20">
        <v>-41.96</v>
      </c>
      <c r="J1042" s="13" t="s">
        <v>815</v>
      </c>
      <c r="K1042" s="7" t="e">
        <f>SUMIFS([1]исходный!$I$2:$I$8445,[1]исходный!$A$2:$A$8445,Таблица13[[#This Row],[Лицевой]],[1]исходный!$C$2:$C$8445,"Отопление")</f>
        <v>#VALUE!</v>
      </c>
      <c r="L1042" s="7" t="e">
        <f>Таблица13[[#This Row],[Возврат за июль]]+Таблица13[[#This Row],[возврат]]</f>
        <v>#VALUE!</v>
      </c>
      <c r="M1042" s="7" t="e">
        <f>SUMIFS([2]Лист2!$H$2:$H$3988,[2]Лист2!$A$2:$A$3988,Таблица13[[#This Row],[Лицевой]])</f>
        <v>#VALUE!</v>
      </c>
    </row>
    <row r="1043" spans="1:13" hidden="1" outlineLevel="2" x14ac:dyDescent="0.25">
      <c r="A1043" s="16" t="s">
        <v>22</v>
      </c>
      <c r="B1043" s="20">
        <v>459649.53</v>
      </c>
      <c r="C1043" s="20">
        <v>3041.83</v>
      </c>
      <c r="D1043" s="20">
        <v>72645</v>
      </c>
      <c r="E1043" s="20">
        <v>5386.22</v>
      </c>
      <c r="F1043" s="20">
        <v>32</v>
      </c>
      <c r="G1043" s="20">
        <v>-550.71</v>
      </c>
      <c r="H1043" s="20">
        <v>-814.83</v>
      </c>
      <c r="I1043" s="20">
        <v>-26.62</v>
      </c>
      <c r="J1043" s="13" t="s">
        <v>816</v>
      </c>
      <c r="K1043" s="7" t="e">
        <f>SUMIFS([1]исходный!$I$2:$I$8445,[1]исходный!$A$2:$A$8445,Таблица13[[#This Row],[Лицевой]],[1]исходный!$C$2:$C$8445,"Отопление")</f>
        <v>#VALUE!</v>
      </c>
      <c r="L1043" s="7" t="e">
        <f>Таблица13[[#This Row],[Возврат за июль]]+Таблица13[[#This Row],[возврат]]</f>
        <v>#VALUE!</v>
      </c>
      <c r="M1043" s="7" t="e">
        <f>SUMIFS([2]Лист2!$H$2:$H$3988,[2]Лист2!$A$2:$A$3988,Таблица13[[#This Row],[Лицевой]])</f>
        <v>#VALUE!</v>
      </c>
    </row>
    <row r="1044" spans="1:13" hidden="1" outlineLevel="2" x14ac:dyDescent="0.25">
      <c r="A1044" s="16" t="s">
        <v>22</v>
      </c>
      <c r="B1044" s="20">
        <v>459649.53</v>
      </c>
      <c r="C1044" s="20">
        <v>3041.83</v>
      </c>
      <c r="D1044" s="20">
        <v>72646</v>
      </c>
      <c r="E1044" s="20">
        <v>8461.44</v>
      </c>
      <c r="F1044" s="20">
        <v>50.27</v>
      </c>
      <c r="G1044" s="20">
        <v>-865.16</v>
      </c>
      <c r="H1044" s="20">
        <v>-1280.06</v>
      </c>
      <c r="I1044" s="20">
        <v>-41.82</v>
      </c>
      <c r="J1044" s="13" t="s">
        <v>817</v>
      </c>
      <c r="K1044" s="7" t="e">
        <f>SUMIFS([1]исходный!$I$2:$I$8445,[1]исходный!$A$2:$A$8445,Таблица13[[#This Row],[Лицевой]],[1]исходный!$C$2:$C$8445,"Отопление")</f>
        <v>#VALUE!</v>
      </c>
      <c r="L1044" s="7" t="e">
        <f>Таблица13[[#This Row],[Возврат за июль]]+Таблица13[[#This Row],[возврат]]</f>
        <v>#VALUE!</v>
      </c>
      <c r="M1044" s="7" t="e">
        <f>SUMIFS([2]Лист2!$H$2:$H$3988,[2]Лист2!$A$2:$A$3988,Таблица13[[#This Row],[Лицевой]])</f>
        <v>#VALUE!</v>
      </c>
    </row>
    <row r="1045" spans="1:13" hidden="1" outlineLevel="2" x14ac:dyDescent="0.25">
      <c r="A1045" s="16" t="s">
        <v>22</v>
      </c>
      <c r="B1045" s="20">
        <v>459649.53</v>
      </c>
      <c r="C1045" s="20">
        <v>3041.83</v>
      </c>
      <c r="D1045" s="20">
        <v>72647</v>
      </c>
      <c r="E1045" s="20">
        <v>8328.43</v>
      </c>
      <c r="F1045" s="20">
        <v>49.48</v>
      </c>
      <c r="G1045" s="20">
        <v>-851.53</v>
      </c>
      <c r="H1045" s="20">
        <v>0</v>
      </c>
      <c r="I1045" s="20">
        <v>-41.15</v>
      </c>
      <c r="J1045" s="13" t="s">
        <v>818</v>
      </c>
      <c r="K1045" s="7" t="e">
        <f>SUMIFS([1]исходный!$I$2:$I$8445,[1]исходный!$A$2:$A$8445,Таблица13[[#This Row],[Лицевой]],[1]исходный!$C$2:$C$8445,"Отопление")</f>
        <v>#VALUE!</v>
      </c>
      <c r="L1045" s="7" t="e">
        <f>Таблица13[[#This Row],[Возврат за июль]]+Таблица13[[#This Row],[возврат]]</f>
        <v>#VALUE!</v>
      </c>
      <c r="M1045" s="7" t="e">
        <f>SUMIFS([2]Лист2!$H$2:$H$3988,[2]Лист2!$A$2:$A$3988,Таблица13[[#This Row],[Лицевой]])</f>
        <v>#VALUE!</v>
      </c>
    </row>
    <row r="1046" spans="1:13" hidden="1" outlineLevel="2" x14ac:dyDescent="0.25">
      <c r="A1046" s="16" t="s">
        <v>22</v>
      </c>
      <c r="B1046" s="20">
        <v>459649.53</v>
      </c>
      <c r="C1046" s="20">
        <v>3041.83</v>
      </c>
      <c r="D1046" s="20">
        <v>72648</v>
      </c>
      <c r="E1046" s="20">
        <v>5273.45</v>
      </c>
      <c r="F1046" s="20">
        <v>31.33</v>
      </c>
      <c r="G1046" s="20">
        <v>-539.19000000000005</v>
      </c>
      <c r="H1046" s="20">
        <v>0</v>
      </c>
      <c r="I1046" s="20">
        <v>-26.05</v>
      </c>
      <c r="J1046" s="13" t="s">
        <v>819</v>
      </c>
      <c r="K1046" s="7" t="e">
        <f>SUMIFS([1]исходный!$I$2:$I$8445,[1]исходный!$A$2:$A$8445,Таблица13[[#This Row],[Лицевой]],[1]исходный!$C$2:$C$8445,"Отопление")</f>
        <v>#VALUE!</v>
      </c>
      <c r="L1046" s="7" t="e">
        <f>Таблица13[[#This Row],[Возврат за июль]]+Таблица13[[#This Row],[возврат]]</f>
        <v>#VALUE!</v>
      </c>
      <c r="M1046" s="7" t="e">
        <f>SUMIFS([2]Лист2!$H$2:$H$3988,[2]Лист2!$A$2:$A$3988,Таблица13[[#This Row],[Лицевой]])</f>
        <v>#VALUE!</v>
      </c>
    </row>
    <row r="1047" spans="1:13" hidden="1" outlineLevel="2" x14ac:dyDescent="0.25">
      <c r="A1047" s="16" t="s">
        <v>22</v>
      </c>
      <c r="B1047" s="20">
        <v>459649.53</v>
      </c>
      <c r="C1047" s="20">
        <v>3041.83</v>
      </c>
      <c r="D1047" s="20">
        <v>72649</v>
      </c>
      <c r="E1047" s="20">
        <v>8249.32</v>
      </c>
      <c r="F1047" s="20">
        <v>49.01</v>
      </c>
      <c r="G1047" s="20">
        <v>-843.44</v>
      </c>
      <c r="H1047" s="20">
        <v>0</v>
      </c>
      <c r="I1047" s="20">
        <v>-40.76</v>
      </c>
      <c r="J1047" s="13" t="s">
        <v>820</v>
      </c>
      <c r="K1047" s="7" t="e">
        <f>SUMIFS([1]исходный!$I$2:$I$8445,[1]исходный!$A$2:$A$8445,Таблица13[[#This Row],[Лицевой]],[1]исходный!$C$2:$C$8445,"Отопление")</f>
        <v>#VALUE!</v>
      </c>
      <c r="L1047" s="7" t="e">
        <f>Таблица13[[#This Row],[Возврат за июль]]+Таблица13[[#This Row],[возврат]]</f>
        <v>#VALUE!</v>
      </c>
      <c r="M1047" s="7" t="e">
        <f>SUMIFS([2]Лист2!$H$2:$H$3988,[2]Лист2!$A$2:$A$3988,Таблица13[[#This Row],[Лицевой]])</f>
        <v>#VALUE!</v>
      </c>
    </row>
    <row r="1048" spans="1:13" hidden="1" outlineLevel="2" x14ac:dyDescent="0.25">
      <c r="A1048" s="16" t="s">
        <v>22</v>
      </c>
      <c r="B1048" s="20">
        <v>459649.53</v>
      </c>
      <c r="C1048" s="20">
        <v>3041.83</v>
      </c>
      <c r="D1048" s="20">
        <v>72650</v>
      </c>
      <c r="E1048" s="20">
        <v>8415.9500000000007</v>
      </c>
      <c r="F1048" s="20">
        <v>50</v>
      </c>
      <c r="G1048" s="20">
        <v>-860.47</v>
      </c>
      <c r="H1048" s="20">
        <v>0</v>
      </c>
      <c r="I1048" s="20">
        <v>-41.59</v>
      </c>
      <c r="J1048" s="13" t="s">
        <v>821</v>
      </c>
      <c r="K1048" s="7" t="e">
        <f>SUMIFS([1]исходный!$I$2:$I$8445,[1]исходный!$A$2:$A$8445,Таблица13[[#This Row],[Лицевой]],[1]исходный!$C$2:$C$8445,"Отопление")</f>
        <v>#VALUE!</v>
      </c>
      <c r="L1048" s="7" t="e">
        <f>Таблица13[[#This Row],[Возврат за июль]]+Таблица13[[#This Row],[возврат]]</f>
        <v>#VALUE!</v>
      </c>
      <c r="M1048" s="7" t="e">
        <f>SUMIFS([2]Лист2!$H$2:$H$3988,[2]Лист2!$A$2:$A$3988,Таблица13[[#This Row],[Лицевой]])</f>
        <v>#VALUE!</v>
      </c>
    </row>
    <row r="1049" spans="1:13" hidden="1" outlineLevel="2" x14ac:dyDescent="0.25">
      <c r="A1049" s="16" t="s">
        <v>22</v>
      </c>
      <c r="B1049" s="20">
        <v>459649.53</v>
      </c>
      <c r="C1049" s="20">
        <v>3041.83</v>
      </c>
      <c r="D1049" s="20">
        <v>72651</v>
      </c>
      <c r="E1049" s="20">
        <v>5140.4799999999996</v>
      </c>
      <c r="F1049" s="20">
        <v>30.54</v>
      </c>
      <c r="G1049" s="20">
        <v>-525.59</v>
      </c>
      <c r="H1049" s="20">
        <v>0</v>
      </c>
      <c r="I1049" s="20">
        <v>-25.4</v>
      </c>
      <c r="J1049" s="13" t="s">
        <v>822</v>
      </c>
      <c r="K1049" s="7" t="e">
        <f>SUMIFS([1]исходный!$I$2:$I$8445,[1]исходный!$A$2:$A$8445,Таблица13[[#This Row],[Лицевой]],[1]исходный!$C$2:$C$8445,"Отопление")</f>
        <v>#VALUE!</v>
      </c>
      <c r="L1049" s="7" t="e">
        <f>Таблица13[[#This Row],[Возврат за июль]]+Таблица13[[#This Row],[возврат]]</f>
        <v>#VALUE!</v>
      </c>
      <c r="M1049" s="7" t="e">
        <f>SUMIFS([2]Лист2!$H$2:$H$3988,[2]Лист2!$A$2:$A$3988,Таблица13[[#This Row],[Лицевой]])</f>
        <v>#VALUE!</v>
      </c>
    </row>
    <row r="1050" spans="1:13" hidden="1" outlineLevel="2" x14ac:dyDescent="0.25">
      <c r="A1050" s="16" t="s">
        <v>22</v>
      </c>
      <c r="B1050" s="20">
        <v>459649.53</v>
      </c>
      <c r="C1050" s="20">
        <v>3041.83</v>
      </c>
      <c r="D1050" s="20">
        <v>72652</v>
      </c>
      <c r="E1050" s="20">
        <v>8442.89</v>
      </c>
      <c r="F1050" s="20">
        <v>50.16</v>
      </c>
      <c r="G1050" s="20">
        <v>-863.24</v>
      </c>
      <c r="H1050" s="20">
        <v>-1277.25</v>
      </c>
      <c r="I1050" s="20">
        <v>-41.71</v>
      </c>
      <c r="J1050" s="13" t="s">
        <v>823</v>
      </c>
      <c r="K1050" s="7" t="e">
        <f>SUMIFS([1]исходный!$I$2:$I$8445,[1]исходный!$A$2:$A$8445,Таблица13[[#This Row],[Лицевой]],[1]исходный!$C$2:$C$8445,"Отопление")</f>
        <v>#VALUE!</v>
      </c>
      <c r="L1050" s="7" t="e">
        <f>Таблица13[[#This Row],[Возврат за июль]]+Таблица13[[#This Row],[возврат]]</f>
        <v>#VALUE!</v>
      </c>
      <c r="M1050" s="7" t="e">
        <f>SUMIFS([2]Лист2!$H$2:$H$3988,[2]Лист2!$A$2:$A$3988,Таблица13[[#This Row],[Лицевой]])</f>
        <v>#VALUE!</v>
      </c>
    </row>
    <row r="1051" spans="1:13" hidden="1" outlineLevel="2" x14ac:dyDescent="0.25">
      <c r="A1051" s="16" t="s">
        <v>22</v>
      </c>
      <c r="B1051" s="20">
        <v>459649.53</v>
      </c>
      <c r="C1051" s="20">
        <v>3041.83</v>
      </c>
      <c r="D1051" s="20">
        <v>72653</v>
      </c>
      <c r="E1051" s="20">
        <v>11444.06</v>
      </c>
      <c r="F1051" s="20">
        <v>67.989999999999995</v>
      </c>
      <c r="G1051" s="20">
        <v>-1170.1199999999999</v>
      </c>
      <c r="H1051" s="20">
        <v>0</v>
      </c>
      <c r="I1051" s="20">
        <v>-56.56</v>
      </c>
      <c r="J1051" s="13" t="s">
        <v>824</v>
      </c>
      <c r="K1051" s="7" t="e">
        <f>SUMIFS([1]исходный!$I$2:$I$8445,[1]исходный!$A$2:$A$8445,Таблица13[[#This Row],[Лицевой]],[1]исходный!$C$2:$C$8445,"Отопление")</f>
        <v>#VALUE!</v>
      </c>
      <c r="L1051" s="7" t="e">
        <f>Таблица13[[#This Row],[Возврат за июль]]+Таблица13[[#This Row],[возврат]]</f>
        <v>#VALUE!</v>
      </c>
      <c r="M1051" s="7" t="e">
        <f>SUMIFS([2]Лист2!$H$2:$H$3988,[2]Лист2!$A$2:$A$3988,Таблица13[[#This Row],[Лицевой]])</f>
        <v>#VALUE!</v>
      </c>
    </row>
    <row r="1052" spans="1:13" hidden="1" outlineLevel="2" x14ac:dyDescent="0.25">
      <c r="A1052" s="16" t="s">
        <v>22</v>
      </c>
      <c r="B1052" s="20">
        <v>459649.53</v>
      </c>
      <c r="C1052" s="20">
        <v>3041.83</v>
      </c>
      <c r="D1052" s="20">
        <v>72654</v>
      </c>
      <c r="E1052" s="20">
        <v>9897.17</v>
      </c>
      <c r="F1052" s="20">
        <v>58.8</v>
      </c>
      <c r="G1052" s="20">
        <v>-1011.93</v>
      </c>
      <c r="H1052" s="20">
        <v>-1497.26</v>
      </c>
      <c r="I1052" s="20">
        <v>-48.91</v>
      </c>
      <c r="J1052" s="13" t="s">
        <v>825</v>
      </c>
      <c r="K1052" s="7" t="e">
        <f>SUMIFS([1]исходный!$I$2:$I$8445,[1]исходный!$A$2:$A$8445,Таблица13[[#This Row],[Лицевой]],[1]исходный!$C$2:$C$8445,"Отопление")</f>
        <v>#VALUE!</v>
      </c>
      <c r="L1052" s="7" t="e">
        <f>Таблица13[[#This Row],[Возврат за июль]]+Таблица13[[#This Row],[возврат]]</f>
        <v>#VALUE!</v>
      </c>
      <c r="M1052" s="7" t="e">
        <f>SUMIFS([2]Лист2!$H$2:$H$3988,[2]Лист2!$A$2:$A$3988,Таблица13[[#This Row],[Лицевой]])</f>
        <v>#VALUE!</v>
      </c>
    </row>
    <row r="1053" spans="1:13" hidden="1" outlineLevel="2" x14ac:dyDescent="0.25">
      <c r="A1053" s="16" t="s">
        <v>22</v>
      </c>
      <c r="B1053" s="20">
        <v>459649.53</v>
      </c>
      <c r="C1053" s="20">
        <v>3041.83</v>
      </c>
      <c r="D1053" s="20">
        <v>72655</v>
      </c>
      <c r="E1053" s="20">
        <v>5759.91</v>
      </c>
      <c r="F1053" s="20">
        <v>34.22</v>
      </c>
      <c r="G1053" s="20">
        <v>-588.94000000000005</v>
      </c>
      <c r="H1053" s="20">
        <v>-871.37</v>
      </c>
      <c r="I1053" s="20">
        <v>-28.47</v>
      </c>
      <c r="J1053" s="13" t="s">
        <v>826</v>
      </c>
      <c r="K1053" s="7" t="e">
        <f>SUMIFS([1]исходный!$I$2:$I$8445,[1]исходный!$A$2:$A$8445,Таблица13[[#This Row],[Лицевой]],[1]исходный!$C$2:$C$8445,"Отопление")</f>
        <v>#VALUE!</v>
      </c>
      <c r="L1053" s="7" t="e">
        <f>Таблица13[[#This Row],[Возврат за июль]]+Таблица13[[#This Row],[возврат]]</f>
        <v>#VALUE!</v>
      </c>
      <c r="M1053" s="7" t="e">
        <f>SUMIFS([2]Лист2!$H$2:$H$3988,[2]Лист2!$A$2:$A$3988,Таблица13[[#This Row],[Лицевой]])</f>
        <v>#VALUE!</v>
      </c>
    </row>
    <row r="1054" spans="1:13" hidden="1" outlineLevel="2" x14ac:dyDescent="0.25">
      <c r="A1054" s="16" t="s">
        <v>22</v>
      </c>
      <c r="B1054" s="20">
        <v>459649.53</v>
      </c>
      <c r="C1054" s="20">
        <v>3041.83</v>
      </c>
      <c r="D1054" s="20">
        <v>72656</v>
      </c>
      <c r="E1054" s="20">
        <v>8809.83</v>
      </c>
      <c r="F1054" s="20">
        <v>52.34</v>
      </c>
      <c r="G1054" s="20">
        <v>-900.76</v>
      </c>
      <c r="H1054" s="20">
        <v>-1332.76</v>
      </c>
      <c r="I1054" s="20">
        <v>-43.53</v>
      </c>
      <c r="J1054" s="13" t="s">
        <v>827</v>
      </c>
      <c r="K1054" s="7" t="e">
        <f>SUMIFS([1]исходный!$I$2:$I$8445,[1]исходный!$A$2:$A$8445,Таблица13[[#This Row],[Лицевой]],[1]исходный!$C$2:$C$8445,"Отопление")</f>
        <v>#VALUE!</v>
      </c>
      <c r="L1054" s="7" t="e">
        <f>Таблица13[[#This Row],[Возврат за июль]]+Таблица13[[#This Row],[возврат]]</f>
        <v>#VALUE!</v>
      </c>
      <c r="M1054" s="7" t="e">
        <f>SUMIFS([2]Лист2!$H$2:$H$3988,[2]Лист2!$A$2:$A$3988,Таблица13[[#This Row],[Лицевой]])</f>
        <v>#VALUE!</v>
      </c>
    </row>
    <row r="1055" spans="1:13" hidden="1" outlineLevel="2" x14ac:dyDescent="0.25">
      <c r="A1055" s="16" t="s">
        <v>22</v>
      </c>
      <c r="B1055" s="20">
        <v>459649.53</v>
      </c>
      <c r="C1055" s="20">
        <v>3041.83</v>
      </c>
      <c r="D1055" s="20">
        <v>72657</v>
      </c>
      <c r="E1055" s="20">
        <v>9745.7099999999991</v>
      </c>
      <c r="F1055" s="20">
        <v>57.9</v>
      </c>
      <c r="G1055" s="20">
        <v>-996.47</v>
      </c>
      <c r="H1055" s="20">
        <v>0</v>
      </c>
      <c r="I1055" s="20">
        <v>-48.15</v>
      </c>
      <c r="J1055" s="13" t="s">
        <v>828</v>
      </c>
      <c r="K1055" s="7" t="e">
        <f>SUMIFS([1]исходный!$I$2:$I$8445,[1]исходный!$A$2:$A$8445,Таблица13[[#This Row],[Лицевой]],[1]исходный!$C$2:$C$8445,"Отопление")</f>
        <v>#VALUE!</v>
      </c>
      <c r="L1055" s="7" t="e">
        <f>Таблица13[[#This Row],[Возврат за июль]]+Таблица13[[#This Row],[возврат]]</f>
        <v>#VALUE!</v>
      </c>
      <c r="M1055" s="7" t="e">
        <f>SUMIFS([2]Лист2!$H$2:$H$3988,[2]Лист2!$A$2:$A$3988,Таблица13[[#This Row],[Лицевой]])</f>
        <v>#VALUE!</v>
      </c>
    </row>
    <row r="1056" spans="1:13" hidden="1" outlineLevel="2" x14ac:dyDescent="0.25">
      <c r="A1056" s="16" t="s">
        <v>22</v>
      </c>
      <c r="B1056" s="20">
        <v>459649.53</v>
      </c>
      <c r="C1056" s="20">
        <v>3041.83</v>
      </c>
      <c r="D1056" s="20">
        <v>72658</v>
      </c>
      <c r="E1056" s="20">
        <v>5487.24</v>
      </c>
      <c r="F1056" s="20">
        <v>32.6</v>
      </c>
      <c r="G1056" s="20">
        <v>-561.07000000000005</v>
      </c>
      <c r="H1056" s="20">
        <v>0</v>
      </c>
      <c r="I1056" s="20">
        <v>-27.12</v>
      </c>
      <c r="J1056" s="13" t="s">
        <v>829</v>
      </c>
      <c r="K1056" s="7" t="e">
        <f>SUMIFS([1]исходный!$I$2:$I$8445,[1]исходный!$A$2:$A$8445,Таблица13[[#This Row],[Лицевой]],[1]исходный!$C$2:$C$8445,"Отопление")</f>
        <v>#VALUE!</v>
      </c>
      <c r="L1056" s="7" t="e">
        <f>Таблица13[[#This Row],[Возврат за июль]]+Таблица13[[#This Row],[возврат]]</f>
        <v>#VALUE!</v>
      </c>
      <c r="M1056" s="7" t="e">
        <f>SUMIFS([2]Лист2!$H$2:$H$3988,[2]Лист2!$A$2:$A$3988,Таблица13[[#This Row],[Лицевой]])</f>
        <v>#VALUE!</v>
      </c>
    </row>
    <row r="1057" spans="1:13" hidden="1" outlineLevel="2" x14ac:dyDescent="0.25">
      <c r="A1057" s="16" t="s">
        <v>22</v>
      </c>
      <c r="B1057" s="20">
        <v>459649.53</v>
      </c>
      <c r="C1057" s="20">
        <v>3041.83</v>
      </c>
      <c r="D1057" s="20">
        <v>72659</v>
      </c>
      <c r="E1057" s="20">
        <v>8483.2999999999993</v>
      </c>
      <c r="F1057" s="20">
        <v>50.4</v>
      </c>
      <c r="G1057" s="20">
        <v>-867.38</v>
      </c>
      <c r="H1057" s="20">
        <v>0</v>
      </c>
      <c r="I1057" s="20">
        <v>-41.92</v>
      </c>
      <c r="J1057" s="13" t="s">
        <v>830</v>
      </c>
      <c r="K1057" s="7" t="e">
        <f>SUMIFS([1]исходный!$I$2:$I$8445,[1]исходный!$A$2:$A$8445,Таблица13[[#This Row],[Лицевой]],[1]исходный!$C$2:$C$8445,"Отопление")</f>
        <v>#VALUE!</v>
      </c>
      <c r="L1057" s="7" t="e">
        <f>Таблица13[[#This Row],[Возврат за июль]]+Таблица13[[#This Row],[возврат]]</f>
        <v>#VALUE!</v>
      </c>
      <c r="M1057" s="7" t="e">
        <f>SUMIFS([2]Лист2!$H$2:$H$3988,[2]Лист2!$A$2:$A$3988,Таблица13[[#This Row],[Лицевой]])</f>
        <v>#VALUE!</v>
      </c>
    </row>
    <row r="1058" spans="1:13" hidden="1" outlineLevel="2" x14ac:dyDescent="0.25">
      <c r="A1058" s="16" t="s">
        <v>22</v>
      </c>
      <c r="B1058" s="20">
        <v>459649.53</v>
      </c>
      <c r="C1058" s="20">
        <v>3041.83</v>
      </c>
      <c r="D1058" s="20">
        <v>72660</v>
      </c>
      <c r="E1058" s="20">
        <v>10043.620000000001</v>
      </c>
      <c r="F1058" s="20">
        <v>59.67</v>
      </c>
      <c r="G1058" s="20">
        <v>-1026.9100000000001</v>
      </c>
      <c r="H1058" s="20">
        <v>0</v>
      </c>
      <c r="I1058" s="20">
        <v>-49.64</v>
      </c>
      <c r="J1058" s="13" t="s">
        <v>831</v>
      </c>
      <c r="K1058" s="7" t="e">
        <f>SUMIFS([1]исходный!$I$2:$I$8445,[1]исходный!$A$2:$A$8445,Таблица13[[#This Row],[Лицевой]],[1]исходный!$C$2:$C$8445,"Отопление")</f>
        <v>#VALUE!</v>
      </c>
      <c r="L1058" s="7" t="e">
        <f>Таблица13[[#This Row],[Возврат за июль]]+Таблица13[[#This Row],[возврат]]</f>
        <v>#VALUE!</v>
      </c>
      <c r="M1058" s="7" t="e">
        <f>SUMIFS([2]Лист2!$H$2:$H$3988,[2]Лист2!$A$2:$A$3988,Таблица13[[#This Row],[Лицевой]])</f>
        <v>#VALUE!</v>
      </c>
    </row>
    <row r="1059" spans="1:13" hidden="1" outlineLevel="2" x14ac:dyDescent="0.25">
      <c r="A1059" s="16" t="s">
        <v>22</v>
      </c>
      <c r="B1059" s="20">
        <v>459649.53</v>
      </c>
      <c r="C1059" s="20">
        <v>3041.83</v>
      </c>
      <c r="D1059" s="20">
        <v>72661</v>
      </c>
      <c r="E1059" s="20">
        <v>5722.84</v>
      </c>
      <c r="F1059" s="20">
        <v>34</v>
      </c>
      <c r="G1059" s="20">
        <v>-585.12</v>
      </c>
      <c r="H1059" s="20">
        <v>-865.76</v>
      </c>
      <c r="I1059" s="20">
        <v>-28.28</v>
      </c>
      <c r="J1059" s="13" t="s">
        <v>832</v>
      </c>
      <c r="K1059" s="7" t="e">
        <f>SUMIFS([1]исходный!$I$2:$I$8445,[1]исходный!$A$2:$A$8445,Таблица13[[#This Row],[Лицевой]],[1]исходный!$C$2:$C$8445,"Отопление")</f>
        <v>#VALUE!</v>
      </c>
      <c r="L1059" s="7" t="e">
        <f>Таблица13[[#This Row],[Возврат за июль]]+Таблица13[[#This Row],[возврат]]</f>
        <v>#VALUE!</v>
      </c>
      <c r="M1059" s="7" t="e">
        <f>SUMIFS([2]Лист2!$H$2:$H$3988,[2]Лист2!$A$2:$A$3988,Таблица13[[#This Row],[Лицевой]])</f>
        <v>#VALUE!</v>
      </c>
    </row>
    <row r="1060" spans="1:13" hidden="1" outlineLevel="2" x14ac:dyDescent="0.25">
      <c r="A1060" s="16" t="s">
        <v>22</v>
      </c>
      <c r="B1060" s="20">
        <v>459649.53</v>
      </c>
      <c r="C1060" s="20">
        <v>3041.83</v>
      </c>
      <c r="D1060" s="20">
        <v>72662</v>
      </c>
      <c r="E1060" s="20">
        <v>8718.9500000000007</v>
      </c>
      <c r="F1060" s="20">
        <v>51.8</v>
      </c>
      <c r="G1060" s="20">
        <v>-891.48</v>
      </c>
      <c r="H1060" s="20">
        <v>0</v>
      </c>
      <c r="I1060" s="20">
        <v>-43.09</v>
      </c>
      <c r="J1060" s="13" t="s">
        <v>833</v>
      </c>
      <c r="K1060" s="7" t="e">
        <f>SUMIFS([1]исходный!$I$2:$I$8445,[1]исходный!$A$2:$A$8445,Таблица13[[#This Row],[Лицевой]],[1]исходный!$C$2:$C$8445,"Отопление")</f>
        <v>#VALUE!</v>
      </c>
      <c r="L1060" s="7" t="e">
        <f>Таблица13[[#This Row],[Возврат за июль]]+Таблица13[[#This Row],[возврат]]</f>
        <v>#VALUE!</v>
      </c>
      <c r="M1060" s="7" t="e">
        <f>SUMIFS([2]Лист2!$H$2:$H$3988,[2]Лист2!$A$2:$A$3988,Таблица13[[#This Row],[Лицевой]])</f>
        <v>#VALUE!</v>
      </c>
    </row>
    <row r="1061" spans="1:13" hidden="1" outlineLevel="2" x14ac:dyDescent="0.25">
      <c r="A1061" s="16" t="s">
        <v>22</v>
      </c>
      <c r="B1061" s="20">
        <v>459649.53</v>
      </c>
      <c r="C1061" s="20">
        <v>3041.83</v>
      </c>
      <c r="D1061" s="20">
        <v>72663</v>
      </c>
      <c r="E1061" s="20">
        <v>9745.7099999999991</v>
      </c>
      <c r="F1061" s="20">
        <v>57.9</v>
      </c>
      <c r="G1061" s="20">
        <v>-996.47</v>
      </c>
      <c r="H1061" s="20">
        <v>0</v>
      </c>
      <c r="I1061" s="20">
        <v>-48.15</v>
      </c>
      <c r="J1061" s="13" t="s">
        <v>828</v>
      </c>
      <c r="K1061" s="7" t="e">
        <f>SUMIFS([1]исходный!$I$2:$I$8445,[1]исходный!$A$2:$A$8445,Таблица13[[#This Row],[Лицевой]],[1]исходный!$C$2:$C$8445,"Отопление")</f>
        <v>#VALUE!</v>
      </c>
      <c r="L1061" s="7" t="e">
        <f>Таблица13[[#This Row],[Возврат за июль]]+Таблица13[[#This Row],[возврат]]</f>
        <v>#VALUE!</v>
      </c>
      <c r="M1061" s="7" t="e">
        <f>SUMIFS([2]Лист2!$H$2:$H$3988,[2]Лист2!$A$2:$A$3988,Таблица13[[#This Row],[Лицевой]])</f>
        <v>#VALUE!</v>
      </c>
    </row>
    <row r="1062" spans="1:13" hidden="1" outlineLevel="2" x14ac:dyDescent="0.25">
      <c r="A1062" s="16" t="s">
        <v>22</v>
      </c>
      <c r="B1062" s="20">
        <v>459649.53</v>
      </c>
      <c r="C1062" s="20">
        <v>3041.83</v>
      </c>
      <c r="D1062" s="20">
        <v>72664</v>
      </c>
      <c r="E1062" s="20">
        <v>5637.04</v>
      </c>
      <c r="F1062" s="20">
        <v>33.49</v>
      </c>
      <c r="G1062" s="20">
        <v>-576.38</v>
      </c>
      <c r="H1062" s="20">
        <v>0</v>
      </c>
      <c r="I1062" s="20">
        <v>-27.86</v>
      </c>
      <c r="J1062" s="13" t="s">
        <v>834</v>
      </c>
      <c r="K1062" s="7" t="e">
        <f>SUMIFS([1]исходный!$I$2:$I$8445,[1]исходный!$A$2:$A$8445,Таблица13[[#This Row],[Лицевой]],[1]исходный!$C$2:$C$8445,"Отопление")</f>
        <v>#VALUE!</v>
      </c>
      <c r="L1062" s="7" t="e">
        <f>Таблица13[[#This Row],[Возврат за июль]]+Таблица13[[#This Row],[возврат]]</f>
        <v>#VALUE!</v>
      </c>
      <c r="M1062" s="7" t="e">
        <f>SUMIFS([2]Лист2!$H$2:$H$3988,[2]Лист2!$A$2:$A$3988,Таблица13[[#This Row],[Лицевой]])</f>
        <v>#VALUE!</v>
      </c>
    </row>
    <row r="1063" spans="1:13" hidden="1" outlineLevel="2" x14ac:dyDescent="0.25">
      <c r="A1063" s="16" t="s">
        <v>22</v>
      </c>
      <c r="B1063" s="20">
        <v>459649.53</v>
      </c>
      <c r="C1063" s="20">
        <v>3041.83</v>
      </c>
      <c r="D1063" s="20">
        <v>72665</v>
      </c>
      <c r="E1063" s="20">
        <v>8532.14</v>
      </c>
      <c r="F1063" s="20">
        <v>50.69</v>
      </c>
      <c r="G1063" s="20">
        <v>-872.4</v>
      </c>
      <c r="H1063" s="20">
        <v>0</v>
      </c>
      <c r="I1063" s="20">
        <v>-42.16</v>
      </c>
      <c r="J1063" s="13" t="s">
        <v>835</v>
      </c>
      <c r="K1063" s="7" t="e">
        <f>SUMIFS([1]исходный!$I$2:$I$8445,[1]исходный!$A$2:$A$8445,Таблица13[[#This Row],[Лицевой]],[1]исходный!$C$2:$C$8445,"Отопление")</f>
        <v>#VALUE!</v>
      </c>
      <c r="L1063" s="7" t="e">
        <f>Таблица13[[#This Row],[Возврат за июль]]+Таблица13[[#This Row],[возврат]]</f>
        <v>#VALUE!</v>
      </c>
      <c r="M1063" s="7" t="e">
        <f>SUMIFS([2]Лист2!$H$2:$H$3988,[2]Лист2!$A$2:$A$3988,Таблица13[[#This Row],[Лицевой]])</f>
        <v>#VALUE!</v>
      </c>
    </row>
    <row r="1064" spans="1:13" hidden="1" outlineLevel="2" x14ac:dyDescent="0.25">
      <c r="A1064" s="16" t="s">
        <v>22</v>
      </c>
      <c r="B1064" s="20">
        <v>459649.53</v>
      </c>
      <c r="C1064" s="20">
        <v>3041.83</v>
      </c>
      <c r="D1064" s="20">
        <v>72666</v>
      </c>
      <c r="E1064" s="20">
        <v>10304.530000000001</v>
      </c>
      <c r="F1064" s="20">
        <v>61.22</v>
      </c>
      <c r="G1064" s="20">
        <v>-1053.5999999999999</v>
      </c>
      <c r="H1064" s="20">
        <v>0</v>
      </c>
      <c r="I1064" s="20">
        <v>-50.93</v>
      </c>
      <c r="J1064" s="13" t="s">
        <v>836</v>
      </c>
      <c r="K1064" s="7" t="e">
        <f>SUMIFS([1]исходный!$I$2:$I$8445,[1]исходный!$A$2:$A$8445,Таблица13[[#This Row],[Лицевой]],[1]исходный!$C$2:$C$8445,"Отопление")</f>
        <v>#VALUE!</v>
      </c>
      <c r="L1064" s="7" t="e">
        <f>Таблица13[[#This Row],[Возврат за июль]]+Таблица13[[#This Row],[возврат]]</f>
        <v>#VALUE!</v>
      </c>
      <c r="M1064" s="7" t="e">
        <f>SUMIFS([2]Лист2!$H$2:$H$3988,[2]Лист2!$A$2:$A$3988,Таблица13[[#This Row],[Лицевой]])</f>
        <v>#VALUE!</v>
      </c>
    </row>
    <row r="1065" spans="1:13" hidden="1" outlineLevel="2" x14ac:dyDescent="0.25">
      <c r="A1065" s="16" t="s">
        <v>22</v>
      </c>
      <c r="B1065" s="20">
        <v>459649.53</v>
      </c>
      <c r="C1065" s="20">
        <v>3041.83</v>
      </c>
      <c r="D1065" s="20">
        <v>72667</v>
      </c>
      <c r="E1065" s="20">
        <v>9510.0499999999993</v>
      </c>
      <c r="F1065" s="20">
        <v>56.5</v>
      </c>
      <c r="G1065" s="20">
        <v>-972.36</v>
      </c>
      <c r="H1065" s="20">
        <v>0</v>
      </c>
      <c r="I1065" s="20">
        <v>-46.99</v>
      </c>
      <c r="J1065" s="13" t="s">
        <v>837</v>
      </c>
      <c r="K1065" s="7" t="e">
        <f>SUMIFS([1]исходный!$I$2:$I$8445,[1]исходный!$A$2:$A$8445,Таблица13[[#This Row],[Лицевой]],[1]исходный!$C$2:$C$8445,"Отопление")</f>
        <v>#VALUE!</v>
      </c>
      <c r="L1065" s="7" t="e">
        <f>Таблица13[[#This Row],[Возврат за июль]]+Таблица13[[#This Row],[возврат]]</f>
        <v>#VALUE!</v>
      </c>
      <c r="M1065" s="7" t="e">
        <f>SUMIFS([2]Лист2!$H$2:$H$3988,[2]Лист2!$A$2:$A$3988,Таблица13[[#This Row],[Лицевой]])</f>
        <v>#VALUE!</v>
      </c>
    </row>
    <row r="1066" spans="1:13" hidden="1" outlineLevel="2" x14ac:dyDescent="0.25">
      <c r="A1066" s="16" t="s">
        <v>22</v>
      </c>
      <c r="B1066" s="20">
        <v>459649.53</v>
      </c>
      <c r="C1066" s="20">
        <v>3041.83</v>
      </c>
      <c r="D1066" s="20">
        <v>72668</v>
      </c>
      <c r="E1066" s="20">
        <v>5835.63</v>
      </c>
      <c r="F1066" s="20">
        <v>34.67</v>
      </c>
      <c r="G1066" s="20">
        <v>-596.66</v>
      </c>
      <c r="H1066" s="20">
        <v>0</v>
      </c>
      <c r="I1066" s="20">
        <v>-28.83</v>
      </c>
      <c r="J1066" s="13" t="s">
        <v>838</v>
      </c>
      <c r="K1066" s="7" t="e">
        <f>SUMIFS([1]исходный!$I$2:$I$8445,[1]исходный!$A$2:$A$8445,Таблица13[[#This Row],[Лицевой]],[1]исходный!$C$2:$C$8445,"Отопление")</f>
        <v>#VALUE!</v>
      </c>
      <c r="L1066" s="7" t="e">
        <f>Таблица13[[#This Row],[Возврат за июль]]+Таблица13[[#This Row],[возврат]]</f>
        <v>#VALUE!</v>
      </c>
      <c r="M1066" s="7" t="e">
        <f>SUMIFS([2]Лист2!$H$2:$H$3988,[2]Лист2!$A$2:$A$3988,Таблица13[[#This Row],[Лицевой]])</f>
        <v>#VALUE!</v>
      </c>
    </row>
    <row r="1067" spans="1:13" hidden="1" outlineLevel="2" x14ac:dyDescent="0.25">
      <c r="A1067" s="16" t="s">
        <v>22</v>
      </c>
      <c r="B1067" s="20">
        <v>459649.53</v>
      </c>
      <c r="C1067" s="20">
        <v>3041.83</v>
      </c>
      <c r="D1067" s="20">
        <v>72669</v>
      </c>
      <c r="E1067" s="20">
        <v>7825.18</v>
      </c>
      <c r="F1067" s="20">
        <v>46.49</v>
      </c>
      <c r="G1067" s="20">
        <v>-800.1</v>
      </c>
      <c r="H1067" s="20">
        <v>0</v>
      </c>
      <c r="I1067" s="20">
        <v>-38.659999999999997</v>
      </c>
      <c r="J1067" s="13" t="s">
        <v>839</v>
      </c>
      <c r="K1067" s="7" t="e">
        <f>SUMIFS([1]исходный!$I$2:$I$8445,[1]исходный!$A$2:$A$8445,Таблица13[[#This Row],[Лицевой]],[1]исходный!$C$2:$C$8445,"Отопление")</f>
        <v>#VALUE!</v>
      </c>
      <c r="L1067" s="7" t="e">
        <f>Таблица13[[#This Row],[Возврат за июль]]+Таблица13[[#This Row],[возврат]]</f>
        <v>#VALUE!</v>
      </c>
      <c r="M1067" s="7" t="e">
        <f>SUMIFS([2]Лист2!$H$2:$H$3988,[2]Лист2!$A$2:$A$3988,Таблица13[[#This Row],[Лицевой]])</f>
        <v>#VALUE!</v>
      </c>
    </row>
    <row r="1068" spans="1:13" hidden="1" outlineLevel="2" x14ac:dyDescent="0.25">
      <c r="A1068" s="16" t="s">
        <v>22</v>
      </c>
      <c r="B1068" s="20">
        <v>459649.53</v>
      </c>
      <c r="C1068" s="20">
        <v>3041.83</v>
      </c>
      <c r="D1068" s="20">
        <v>72670</v>
      </c>
      <c r="E1068" s="20">
        <v>10252.36</v>
      </c>
      <c r="F1068" s="20">
        <v>60.91</v>
      </c>
      <c r="G1068" s="20">
        <v>-1048.28</v>
      </c>
      <c r="H1068" s="20">
        <v>0</v>
      </c>
      <c r="I1068" s="20">
        <v>-50.66</v>
      </c>
      <c r="J1068" s="13" t="s">
        <v>840</v>
      </c>
      <c r="K1068" s="7" t="e">
        <f>SUMIFS([1]исходный!$I$2:$I$8445,[1]исходный!$A$2:$A$8445,Таблица13[[#This Row],[Лицевой]],[1]исходный!$C$2:$C$8445,"Отопление")</f>
        <v>#VALUE!</v>
      </c>
      <c r="L1068" s="7" t="e">
        <f>Таблица13[[#This Row],[Возврат за июль]]+Таблица13[[#This Row],[возврат]]</f>
        <v>#VALUE!</v>
      </c>
      <c r="M1068" s="7" t="e">
        <f>SUMIFS([2]Лист2!$H$2:$H$3988,[2]Лист2!$A$2:$A$3988,Таблица13[[#This Row],[Лицевой]])</f>
        <v>#VALUE!</v>
      </c>
    </row>
    <row r="1069" spans="1:13" hidden="1" outlineLevel="2" x14ac:dyDescent="0.25">
      <c r="A1069" s="16" t="s">
        <v>22</v>
      </c>
      <c r="B1069" s="20">
        <v>459649.53</v>
      </c>
      <c r="C1069" s="20">
        <v>3041.83</v>
      </c>
      <c r="D1069" s="20">
        <v>72671</v>
      </c>
      <c r="E1069" s="20">
        <v>9637.99</v>
      </c>
      <c r="F1069" s="20">
        <v>57.26</v>
      </c>
      <c r="G1069" s="20">
        <v>-985.46</v>
      </c>
      <c r="H1069" s="20">
        <v>0</v>
      </c>
      <c r="I1069" s="20">
        <v>-47.63</v>
      </c>
      <c r="J1069" s="13" t="s">
        <v>841</v>
      </c>
      <c r="K1069" s="7" t="e">
        <f>SUMIFS([1]исходный!$I$2:$I$8445,[1]исходный!$A$2:$A$8445,Таблица13[[#This Row],[Лицевой]],[1]исходный!$C$2:$C$8445,"Отопление")</f>
        <v>#VALUE!</v>
      </c>
      <c r="L1069" s="7" t="e">
        <f>Таблица13[[#This Row],[Возврат за июль]]+Таблица13[[#This Row],[возврат]]</f>
        <v>#VALUE!</v>
      </c>
      <c r="M1069" s="7" t="e">
        <f>SUMIFS([2]Лист2!$H$2:$H$3988,[2]Лист2!$A$2:$A$3988,Таблица13[[#This Row],[Лицевой]])</f>
        <v>#VALUE!</v>
      </c>
    </row>
    <row r="1070" spans="1:13" hidden="1" outlineLevel="2" x14ac:dyDescent="0.25">
      <c r="A1070" s="16" t="s">
        <v>22</v>
      </c>
      <c r="B1070" s="20">
        <v>459649.53</v>
      </c>
      <c r="C1070" s="20">
        <v>3041.83</v>
      </c>
      <c r="D1070" s="20">
        <v>72672</v>
      </c>
      <c r="E1070" s="20">
        <v>5896.22</v>
      </c>
      <c r="F1070" s="20">
        <v>35.03</v>
      </c>
      <c r="G1070" s="20">
        <v>-602.85</v>
      </c>
      <c r="H1070" s="20">
        <v>0</v>
      </c>
      <c r="I1070" s="20">
        <v>-29.14</v>
      </c>
      <c r="J1070" s="13" t="s">
        <v>842</v>
      </c>
      <c r="K1070" s="7" t="e">
        <f>SUMIFS([1]исходный!$I$2:$I$8445,[1]исходный!$A$2:$A$8445,Таблица13[[#This Row],[Лицевой]],[1]исходный!$C$2:$C$8445,"Отопление")</f>
        <v>#VALUE!</v>
      </c>
      <c r="L1070" s="7" t="e">
        <f>Таблица13[[#This Row],[Возврат за июль]]+Таблица13[[#This Row],[возврат]]</f>
        <v>#VALUE!</v>
      </c>
      <c r="M1070" s="7" t="e">
        <f>SUMIFS([2]Лист2!$H$2:$H$3988,[2]Лист2!$A$2:$A$3988,Таблица13[[#This Row],[Лицевой]])</f>
        <v>#VALUE!</v>
      </c>
    </row>
    <row r="1071" spans="1:13" hidden="1" outlineLevel="2" x14ac:dyDescent="0.25">
      <c r="A1071" s="16" t="s">
        <v>22</v>
      </c>
      <c r="B1071" s="20">
        <v>459649.53</v>
      </c>
      <c r="C1071" s="20">
        <v>3041.83</v>
      </c>
      <c r="D1071" s="20">
        <v>72673</v>
      </c>
      <c r="E1071" s="20">
        <v>9779.3700000000008</v>
      </c>
      <c r="F1071" s="20">
        <v>58.1</v>
      </c>
      <c r="G1071" s="20">
        <v>-999.91</v>
      </c>
      <c r="H1071" s="20">
        <v>-1479.44</v>
      </c>
      <c r="I1071" s="20">
        <v>-48.33</v>
      </c>
      <c r="J1071" s="13" t="s">
        <v>843</v>
      </c>
      <c r="K1071" s="7" t="e">
        <f>SUMIFS([1]исходный!$I$2:$I$8445,[1]исходный!$A$2:$A$8445,Таблица13[[#This Row],[Лицевой]],[1]исходный!$C$2:$C$8445,"Отопление")</f>
        <v>#VALUE!</v>
      </c>
      <c r="L1071" s="7" t="e">
        <f>Таблица13[[#This Row],[Возврат за июль]]+Таблица13[[#This Row],[возврат]]</f>
        <v>#VALUE!</v>
      </c>
      <c r="M1071" s="7" t="e">
        <f>SUMIFS([2]Лист2!$H$2:$H$3988,[2]Лист2!$A$2:$A$3988,Таблица13[[#This Row],[Лицевой]])</f>
        <v>#VALUE!</v>
      </c>
    </row>
    <row r="1072" spans="1:13" hidden="1" outlineLevel="2" x14ac:dyDescent="0.25">
      <c r="A1072" s="16" t="s">
        <v>22</v>
      </c>
      <c r="B1072" s="20">
        <v>459649.53</v>
      </c>
      <c r="C1072" s="20">
        <v>3041.83</v>
      </c>
      <c r="D1072" s="20">
        <v>72674</v>
      </c>
      <c r="E1072" s="20">
        <v>10543.54</v>
      </c>
      <c r="F1072" s="20">
        <v>62.64</v>
      </c>
      <c r="G1072" s="20">
        <v>-1078.04</v>
      </c>
      <c r="H1072" s="20">
        <v>0</v>
      </c>
      <c r="I1072" s="20">
        <v>-52.1</v>
      </c>
      <c r="J1072" s="13" t="s">
        <v>844</v>
      </c>
      <c r="K1072" s="7" t="e">
        <f>SUMIFS([1]исходный!$I$2:$I$8445,[1]исходный!$A$2:$A$8445,Таблица13[[#This Row],[Лицевой]],[1]исходный!$C$2:$C$8445,"Отопление")</f>
        <v>#VALUE!</v>
      </c>
      <c r="L1072" s="7" t="e">
        <f>Таблица13[[#This Row],[Возврат за июль]]+Таблица13[[#This Row],[возврат]]</f>
        <v>#VALUE!</v>
      </c>
      <c r="M1072" s="7" t="e">
        <f>SUMIFS([2]Лист2!$H$2:$H$3988,[2]Лист2!$A$2:$A$3988,Таблица13[[#This Row],[Лицевой]])</f>
        <v>#VALUE!</v>
      </c>
    </row>
    <row r="1073" spans="1:13" hidden="1" outlineLevel="2" x14ac:dyDescent="0.25">
      <c r="A1073" s="16" t="s">
        <v>22</v>
      </c>
      <c r="B1073" s="20">
        <v>459649.53</v>
      </c>
      <c r="C1073" s="20">
        <v>3041.83</v>
      </c>
      <c r="D1073" s="20">
        <v>72675</v>
      </c>
      <c r="E1073" s="20">
        <v>9536.9699999999993</v>
      </c>
      <c r="F1073" s="20">
        <v>56.66</v>
      </c>
      <c r="G1073" s="20">
        <v>-975.1</v>
      </c>
      <c r="H1073" s="20">
        <v>-1442.77</v>
      </c>
      <c r="I1073" s="20">
        <v>-47.13</v>
      </c>
      <c r="J1073" s="13" t="s">
        <v>845</v>
      </c>
      <c r="K1073" s="7" t="e">
        <f>SUMIFS([1]исходный!$I$2:$I$8445,[1]исходный!$A$2:$A$8445,Таблица13[[#This Row],[Лицевой]],[1]исходный!$C$2:$C$8445,"Отопление")</f>
        <v>#VALUE!</v>
      </c>
      <c r="L1073" s="7" t="e">
        <f>Таблица13[[#This Row],[Возврат за июль]]+Таблица13[[#This Row],[возврат]]</f>
        <v>#VALUE!</v>
      </c>
      <c r="M1073" s="7" t="e">
        <f>SUMIFS([2]Лист2!$H$2:$H$3988,[2]Лист2!$A$2:$A$3988,Таблица13[[#This Row],[Лицевой]])</f>
        <v>#VALUE!</v>
      </c>
    </row>
    <row r="1074" spans="1:13" hidden="1" outlineLevel="2" x14ac:dyDescent="0.25">
      <c r="A1074" s="16" t="s">
        <v>22</v>
      </c>
      <c r="B1074" s="20">
        <v>459649.53</v>
      </c>
      <c r="C1074" s="20">
        <v>3041.83</v>
      </c>
      <c r="D1074" s="20">
        <v>72676</v>
      </c>
      <c r="E1074" s="20">
        <v>5685.82</v>
      </c>
      <c r="F1074" s="20">
        <v>33.78</v>
      </c>
      <c r="G1074" s="20">
        <v>-581.34</v>
      </c>
      <c r="H1074" s="20">
        <v>0</v>
      </c>
      <c r="I1074" s="20">
        <v>-28.1</v>
      </c>
      <c r="J1074" s="13" t="s">
        <v>846</v>
      </c>
      <c r="K1074" s="7" t="e">
        <f>SUMIFS([1]исходный!$I$2:$I$8445,[1]исходный!$A$2:$A$8445,Таблица13[[#This Row],[Лицевой]],[1]исходный!$C$2:$C$8445,"Отопление")</f>
        <v>#VALUE!</v>
      </c>
      <c r="L1074" s="7" t="e">
        <f>Таблица13[[#This Row],[Возврат за июль]]+Таблица13[[#This Row],[возврат]]</f>
        <v>#VALUE!</v>
      </c>
      <c r="M1074" s="7" t="e">
        <f>SUMIFS([2]Лист2!$H$2:$H$3988,[2]Лист2!$A$2:$A$3988,Таблица13[[#This Row],[Лицевой]])</f>
        <v>#VALUE!</v>
      </c>
    </row>
    <row r="1075" spans="1:13" hidden="1" outlineLevel="2" x14ac:dyDescent="0.25">
      <c r="A1075" s="16" t="s">
        <v>22</v>
      </c>
      <c r="B1075" s="20">
        <v>459649.53</v>
      </c>
      <c r="C1075" s="20">
        <v>3041.83</v>
      </c>
      <c r="D1075" s="20">
        <v>72677</v>
      </c>
      <c r="E1075" s="20">
        <v>9543.7199999999993</v>
      </c>
      <c r="F1075" s="20">
        <v>56.7</v>
      </c>
      <c r="G1075" s="20">
        <v>-975.81</v>
      </c>
      <c r="H1075" s="20">
        <v>-1443.79</v>
      </c>
      <c r="I1075" s="20">
        <v>-47.16</v>
      </c>
      <c r="J1075" s="13" t="s">
        <v>847</v>
      </c>
      <c r="K1075" s="7" t="e">
        <f>SUMIFS([1]исходный!$I$2:$I$8445,[1]исходный!$A$2:$A$8445,Таблица13[[#This Row],[Лицевой]],[1]исходный!$C$2:$C$8445,"Отопление")</f>
        <v>#VALUE!</v>
      </c>
      <c r="L1075" s="7" t="e">
        <f>Таблица13[[#This Row],[Возврат за июль]]+Таблица13[[#This Row],[возврат]]</f>
        <v>#VALUE!</v>
      </c>
      <c r="M1075" s="7" t="e">
        <f>SUMIFS([2]Лист2!$H$2:$H$3988,[2]Лист2!$A$2:$A$3988,Таблица13[[#This Row],[Лицевой]])</f>
        <v>#VALUE!</v>
      </c>
    </row>
    <row r="1076" spans="1:13" hidden="1" outlineLevel="2" x14ac:dyDescent="0.25">
      <c r="A1076" s="16" t="s">
        <v>22</v>
      </c>
      <c r="B1076" s="20">
        <v>459649.53</v>
      </c>
      <c r="C1076" s="20">
        <v>3041.83</v>
      </c>
      <c r="D1076" s="20">
        <v>72678</v>
      </c>
      <c r="E1076" s="20">
        <v>10410.57</v>
      </c>
      <c r="F1076" s="20">
        <v>61.85</v>
      </c>
      <c r="G1076" s="20">
        <v>-1064.44</v>
      </c>
      <c r="H1076" s="20">
        <v>0</v>
      </c>
      <c r="I1076" s="20">
        <v>-51.45</v>
      </c>
      <c r="J1076" s="13" t="s">
        <v>848</v>
      </c>
      <c r="K1076" s="7" t="e">
        <f>SUMIFS([1]исходный!$I$2:$I$8445,[1]исходный!$A$2:$A$8445,Таблица13[[#This Row],[Лицевой]],[1]исходный!$C$2:$C$8445,"Отопление")</f>
        <v>#VALUE!</v>
      </c>
      <c r="L1076" s="7" t="e">
        <f>Таблица13[[#This Row],[Возврат за июль]]+Таблица13[[#This Row],[возврат]]</f>
        <v>#VALUE!</v>
      </c>
      <c r="M1076" s="7" t="e">
        <f>SUMIFS([2]Лист2!$H$2:$H$3988,[2]Лист2!$A$2:$A$3988,Таблица13[[#This Row],[Лицевой]])</f>
        <v>#VALUE!</v>
      </c>
    </row>
    <row r="1077" spans="1:13" hidden="1" outlineLevel="2" x14ac:dyDescent="0.25">
      <c r="A1077" s="16" t="s">
        <v>22</v>
      </c>
      <c r="B1077" s="20">
        <v>459649.53</v>
      </c>
      <c r="C1077" s="20">
        <v>3041.83</v>
      </c>
      <c r="D1077" s="20">
        <v>72679</v>
      </c>
      <c r="E1077" s="20">
        <v>9624.5</v>
      </c>
      <c r="F1077" s="20">
        <v>57.18</v>
      </c>
      <c r="G1077" s="20">
        <v>-984.06</v>
      </c>
      <c r="H1077" s="20">
        <v>0</v>
      </c>
      <c r="I1077" s="20">
        <v>-47.56</v>
      </c>
      <c r="J1077" s="13" t="s">
        <v>849</v>
      </c>
      <c r="K1077" s="7" t="e">
        <f>SUMIFS([1]исходный!$I$2:$I$8445,[1]исходный!$A$2:$A$8445,Таблица13[[#This Row],[Лицевой]],[1]исходный!$C$2:$C$8445,"Отопление")</f>
        <v>#VALUE!</v>
      </c>
      <c r="L1077" s="7" t="e">
        <f>Таблица13[[#This Row],[Возврат за июль]]+Таблица13[[#This Row],[возврат]]</f>
        <v>#VALUE!</v>
      </c>
      <c r="M1077" s="7" t="e">
        <f>SUMIFS([2]Лист2!$H$2:$H$3988,[2]Лист2!$A$2:$A$3988,Таблица13[[#This Row],[Лицевой]])</f>
        <v>#VALUE!</v>
      </c>
    </row>
    <row r="1078" spans="1:13" hidden="1" outlineLevel="2" x14ac:dyDescent="0.25">
      <c r="A1078" s="16" t="s">
        <v>22</v>
      </c>
      <c r="B1078" s="20">
        <v>459649.53</v>
      </c>
      <c r="C1078" s="20">
        <v>3041.83</v>
      </c>
      <c r="D1078" s="20">
        <v>72680</v>
      </c>
      <c r="E1078" s="20">
        <v>6487.06</v>
      </c>
      <c r="F1078" s="20">
        <v>38.54</v>
      </c>
      <c r="G1078" s="20">
        <v>-663.3</v>
      </c>
      <c r="H1078" s="20">
        <v>-981.37</v>
      </c>
      <c r="I1078" s="20">
        <v>-32.06</v>
      </c>
      <c r="J1078" s="13" t="s">
        <v>850</v>
      </c>
      <c r="K1078" s="7" t="e">
        <f>SUMIFS([1]исходный!$I$2:$I$8445,[1]исходный!$A$2:$A$8445,Таблица13[[#This Row],[Лицевой]],[1]исходный!$C$2:$C$8445,"Отопление")</f>
        <v>#VALUE!</v>
      </c>
      <c r="L1078" s="7" t="e">
        <f>Таблица13[[#This Row],[Возврат за июль]]+Таблица13[[#This Row],[возврат]]</f>
        <v>#VALUE!</v>
      </c>
      <c r="M1078" s="7" t="e">
        <f>SUMIFS([2]Лист2!$H$2:$H$3988,[2]Лист2!$A$2:$A$3988,Таблица13[[#This Row],[Лицевой]])</f>
        <v>#VALUE!</v>
      </c>
    </row>
    <row r="1079" spans="1:13" hidden="1" outlineLevel="2" x14ac:dyDescent="0.25">
      <c r="A1079" s="16" t="s">
        <v>22</v>
      </c>
      <c r="B1079" s="20">
        <v>459649.53</v>
      </c>
      <c r="C1079" s="20">
        <v>3041.83</v>
      </c>
      <c r="D1079" s="20">
        <v>72681</v>
      </c>
      <c r="E1079" s="20">
        <v>9552.14</v>
      </c>
      <c r="F1079" s="20">
        <v>56.75</v>
      </c>
      <c r="G1079" s="20">
        <v>-976.67</v>
      </c>
      <c r="H1079" s="20">
        <v>0</v>
      </c>
      <c r="I1079" s="20">
        <v>-47.2</v>
      </c>
      <c r="J1079" s="13" t="s">
        <v>851</v>
      </c>
      <c r="K1079" s="7" t="e">
        <f>SUMIFS([1]исходный!$I$2:$I$8445,[1]исходный!$A$2:$A$8445,Таблица13[[#This Row],[Лицевой]],[1]исходный!$C$2:$C$8445,"Отопление")</f>
        <v>#VALUE!</v>
      </c>
      <c r="L1079" s="7" t="e">
        <f>Таблица13[[#This Row],[Возврат за июль]]+Таблица13[[#This Row],[возврат]]</f>
        <v>#VALUE!</v>
      </c>
      <c r="M1079" s="7" t="e">
        <f>SUMIFS([2]Лист2!$H$2:$H$3988,[2]Лист2!$A$2:$A$3988,Таблица13[[#This Row],[Лицевой]])</f>
        <v>#VALUE!</v>
      </c>
    </row>
    <row r="1080" spans="1:13" hidden="1" outlineLevel="2" x14ac:dyDescent="0.25">
      <c r="A1080" s="16" t="s">
        <v>22</v>
      </c>
      <c r="B1080" s="20">
        <v>459649.53</v>
      </c>
      <c r="C1080" s="20">
        <v>3041.83</v>
      </c>
      <c r="D1080" s="20">
        <v>72682</v>
      </c>
      <c r="E1080" s="20">
        <v>10410.57</v>
      </c>
      <c r="F1080" s="20">
        <v>61.85</v>
      </c>
      <c r="G1080" s="20">
        <v>-1064.44</v>
      </c>
      <c r="H1080" s="20">
        <v>0</v>
      </c>
      <c r="I1080" s="20">
        <v>-51.45</v>
      </c>
      <c r="J1080" s="13" t="s">
        <v>848</v>
      </c>
      <c r="K1080" s="7" t="e">
        <f>SUMIFS([1]исходный!$I$2:$I$8445,[1]исходный!$A$2:$A$8445,Таблица13[[#This Row],[Лицевой]],[1]исходный!$C$2:$C$8445,"Отопление")</f>
        <v>#VALUE!</v>
      </c>
      <c r="L1080" s="7" t="e">
        <f>Таблица13[[#This Row],[Возврат за июль]]+Таблица13[[#This Row],[возврат]]</f>
        <v>#VALUE!</v>
      </c>
      <c r="M1080" s="7" t="e">
        <f>SUMIFS([2]Лист2!$H$2:$H$3988,[2]Лист2!$A$2:$A$3988,Таблица13[[#This Row],[Лицевой]])</f>
        <v>#VALUE!</v>
      </c>
    </row>
    <row r="1081" spans="1:13" hidden="1" outlineLevel="2" x14ac:dyDescent="0.25">
      <c r="A1081" s="16" t="s">
        <v>22</v>
      </c>
      <c r="B1081" s="20">
        <v>459649.53</v>
      </c>
      <c r="C1081" s="20">
        <v>3041.83</v>
      </c>
      <c r="D1081" s="20">
        <v>72683</v>
      </c>
      <c r="E1081" s="20">
        <v>9624.5</v>
      </c>
      <c r="F1081" s="20">
        <v>57.18</v>
      </c>
      <c r="G1081" s="20">
        <v>-984.06</v>
      </c>
      <c r="H1081" s="20">
        <v>0</v>
      </c>
      <c r="I1081" s="20">
        <v>-47.56</v>
      </c>
      <c r="J1081" s="13" t="s">
        <v>849</v>
      </c>
      <c r="K1081" s="7" t="e">
        <f>SUMIFS([1]исходный!$I$2:$I$8445,[1]исходный!$A$2:$A$8445,Таблица13[[#This Row],[Лицевой]],[1]исходный!$C$2:$C$8445,"Отопление")</f>
        <v>#VALUE!</v>
      </c>
      <c r="L1081" s="7" t="e">
        <f>Таблица13[[#This Row],[Возврат за июль]]+Таблица13[[#This Row],[возврат]]</f>
        <v>#VALUE!</v>
      </c>
      <c r="M1081" s="7" t="e">
        <f>SUMIFS([2]Лист2!$H$2:$H$3988,[2]Лист2!$A$2:$A$3988,Таблица13[[#This Row],[Лицевой]])</f>
        <v>#VALUE!</v>
      </c>
    </row>
    <row r="1082" spans="1:13" hidden="1" outlineLevel="2" x14ac:dyDescent="0.25">
      <c r="A1082" s="16" t="s">
        <v>22</v>
      </c>
      <c r="B1082" s="20">
        <v>459649.53</v>
      </c>
      <c r="C1082" s="20">
        <v>3041.83</v>
      </c>
      <c r="D1082" s="20">
        <v>72684</v>
      </c>
      <c r="E1082" s="20">
        <v>6487.06</v>
      </c>
      <c r="F1082" s="20">
        <v>38.54</v>
      </c>
      <c r="G1082" s="20">
        <v>-663.3</v>
      </c>
      <c r="H1082" s="20">
        <v>0</v>
      </c>
      <c r="I1082" s="20">
        <v>-32.06</v>
      </c>
      <c r="J1082" s="13" t="s">
        <v>850</v>
      </c>
      <c r="K1082" s="7" t="e">
        <f>SUMIFS([1]исходный!$I$2:$I$8445,[1]исходный!$A$2:$A$8445,Таблица13[[#This Row],[Лицевой]],[1]исходный!$C$2:$C$8445,"Отопление")</f>
        <v>#VALUE!</v>
      </c>
      <c r="L1082" s="7" t="e">
        <f>Таблица13[[#This Row],[Возврат за июль]]+Таблица13[[#This Row],[возврат]]</f>
        <v>#VALUE!</v>
      </c>
      <c r="M1082" s="7" t="e">
        <f>SUMIFS([2]Лист2!$H$2:$H$3988,[2]Лист2!$A$2:$A$3988,Таблица13[[#This Row],[Лицевой]])</f>
        <v>#VALUE!</v>
      </c>
    </row>
    <row r="1083" spans="1:13" hidden="1" outlineLevel="2" x14ac:dyDescent="0.25">
      <c r="A1083" s="16" t="s">
        <v>22</v>
      </c>
      <c r="B1083" s="20">
        <v>459649.53</v>
      </c>
      <c r="C1083" s="20">
        <v>3041.83</v>
      </c>
      <c r="D1083" s="20">
        <v>72685</v>
      </c>
      <c r="E1083" s="20">
        <v>10334.81</v>
      </c>
      <c r="F1083" s="20">
        <v>61.4</v>
      </c>
      <c r="G1083" s="20">
        <v>-1056.68</v>
      </c>
      <c r="H1083" s="20">
        <v>0</v>
      </c>
      <c r="I1083" s="20">
        <v>-51.07</v>
      </c>
      <c r="J1083" s="13" t="s">
        <v>852</v>
      </c>
      <c r="K1083" s="7" t="e">
        <f>SUMIFS([1]исходный!$I$2:$I$8445,[1]исходный!$A$2:$A$8445,Таблица13[[#This Row],[Лицевой]],[1]исходный!$C$2:$C$8445,"Отопление")</f>
        <v>#VALUE!</v>
      </c>
      <c r="L1083" s="7" t="e">
        <f>Таблица13[[#This Row],[Возврат за июль]]+Таблица13[[#This Row],[возврат]]</f>
        <v>#VALUE!</v>
      </c>
      <c r="M1083" s="7" t="e">
        <f>SUMIFS([2]Лист2!$H$2:$H$3988,[2]Лист2!$A$2:$A$3988,Таблица13[[#This Row],[Лицевой]])</f>
        <v>#VALUE!</v>
      </c>
    </row>
    <row r="1084" spans="1:13" hidden="1" outlineLevel="2" x14ac:dyDescent="0.25">
      <c r="A1084" s="16" t="s">
        <v>22</v>
      </c>
      <c r="B1084" s="20">
        <v>459649.53</v>
      </c>
      <c r="C1084" s="20">
        <v>3041.83</v>
      </c>
      <c r="D1084" s="20">
        <v>72686</v>
      </c>
      <c r="E1084" s="20">
        <v>8636.5</v>
      </c>
      <c r="F1084" s="20">
        <v>51.31</v>
      </c>
      <c r="G1084" s="20">
        <v>-883.07</v>
      </c>
      <c r="H1084" s="20">
        <v>-1306.54</v>
      </c>
      <c r="I1084" s="20">
        <v>-42.68</v>
      </c>
      <c r="J1084" s="13" t="s">
        <v>853</v>
      </c>
      <c r="K1084" s="7" t="e">
        <f>SUMIFS([1]исходный!$I$2:$I$8445,[1]исходный!$A$2:$A$8445,Таблица13[[#This Row],[Лицевой]],[1]исходный!$C$2:$C$8445,"Отопление")</f>
        <v>#VALUE!</v>
      </c>
      <c r="L1084" s="7" t="e">
        <f>Таблица13[[#This Row],[Возврат за июль]]+Таблица13[[#This Row],[возврат]]</f>
        <v>#VALUE!</v>
      </c>
      <c r="M1084" s="7" t="e">
        <f>SUMIFS([2]Лист2!$H$2:$H$3988,[2]Лист2!$A$2:$A$3988,Таблица13[[#This Row],[Лицевой]])</f>
        <v>#VALUE!</v>
      </c>
    </row>
    <row r="1085" spans="1:13" hidden="1" outlineLevel="2" x14ac:dyDescent="0.25">
      <c r="A1085" s="16" t="s">
        <v>22</v>
      </c>
      <c r="B1085" s="20">
        <v>459649.53</v>
      </c>
      <c r="C1085" s="20">
        <v>3041.83</v>
      </c>
      <c r="D1085" s="20">
        <v>72687</v>
      </c>
      <c r="E1085" s="20">
        <v>5840.7</v>
      </c>
      <c r="F1085" s="20">
        <v>34.700000000000003</v>
      </c>
      <c r="G1085" s="20">
        <v>-597.20000000000005</v>
      </c>
      <c r="H1085" s="20">
        <v>0</v>
      </c>
      <c r="I1085" s="20">
        <v>-28.86</v>
      </c>
      <c r="J1085" s="13" t="s">
        <v>854</v>
      </c>
      <c r="K1085" s="7" t="e">
        <f>SUMIFS([1]исходный!$I$2:$I$8445,[1]исходный!$A$2:$A$8445,Таблица13[[#This Row],[Лицевой]],[1]исходный!$C$2:$C$8445,"Отопление")</f>
        <v>#VALUE!</v>
      </c>
      <c r="L1085" s="7" t="e">
        <f>Таблица13[[#This Row],[Возврат за июль]]+Таблица13[[#This Row],[возврат]]</f>
        <v>#VALUE!</v>
      </c>
      <c r="M1085" s="7" t="e">
        <f>SUMIFS([2]Лист2!$H$2:$H$3988,[2]Лист2!$A$2:$A$3988,Таблица13[[#This Row],[Лицевой]])</f>
        <v>#VALUE!</v>
      </c>
    </row>
    <row r="1086" spans="1:13" hidden="1" outlineLevel="2" x14ac:dyDescent="0.25">
      <c r="A1086" s="16" t="s">
        <v>22</v>
      </c>
      <c r="B1086" s="20">
        <v>459649.53</v>
      </c>
      <c r="C1086" s="20">
        <v>3041.83</v>
      </c>
      <c r="D1086" s="20">
        <v>72688</v>
      </c>
      <c r="E1086" s="20">
        <v>6312.01</v>
      </c>
      <c r="F1086" s="20">
        <v>37.5</v>
      </c>
      <c r="G1086" s="20">
        <v>-645.4</v>
      </c>
      <c r="H1086" s="20">
        <v>0</v>
      </c>
      <c r="I1086" s="20">
        <v>-31.19</v>
      </c>
      <c r="J1086" s="13" t="s">
        <v>855</v>
      </c>
      <c r="K1086" s="7" t="e">
        <f>SUMIFS([1]исходный!$I$2:$I$8445,[1]исходный!$A$2:$A$8445,Таблица13[[#This Row],[Лицевой]],[1]исходный!$C$2:$C$8445,"Отопление")</f>
        <v>#VALUE!</v>
      </c>
      <c r="L1086" s="7" t="e">
        <f>Таблица13[[#This Row],[Возврат за июль]]+Таблица13[[#This Row],[возврат]]</f>
        <v>#VALUE!</v>
      </c>
      <c r="M1086" s="7" t="e">
        <f>SUMIFS([2]Лист2!$H$2:$H$3988,[2]Лист2!$A$2:$A$3988,Таблица13[[#This Row],[Лицевой]])</f>
        <v>#VALUE!</v>
      </c>
    </row>
    <row r="1087" spans="1:13" hidden="1" outlineLevel="2" x14ac:dyDescent="0.25">
      <c r="A1087" s="16" t="s">
        <v>22</v>
      </c>
      <c r="B1087" s="20">
        <v>459649.53</v>
      </c>
      <c r="C1087" s="20">
        <v>3041.83</v>
      </c>
      <c r="D1087" s="20">
        <v>72689</v>
      </c>
      <c r="E1087" s="20">
        <v>8202.2099999999991</v>
      </c>
      <c r="F1087" s="20">
        <v>48.73</v>
      </c>
      <c r="G1087" s="20">
        <v>-838.64</v>
      </c>
      <c r="H1087" s="20">
        <v>-1240.8399999999999</v>
      </c>
      <c r="I1087" s="20">
        <v>-40.53</v>
      </c>
      <c r="J1087" s="13" t="s">
        <v>856</v>
      </c>
      <c r="K1087" s="7" t="e">
        <f>SUMIFS([1]исходный!$I$2:$I$8445,[1]исходный!$A$2:$A$8445,Таблица13[[#This Row],[Лицевой]],[1]исходный!$C$2:$C$8445,"Отопление")</f>
        <v>#VALUE!</v>
      </c>
      <c r="L1087" s="7" t="e">
        <f>Таблица13[[#This Row],[Возврат за июль]]+Таблица13[[#This Row],[возврат]]</f>
        <v>#VALUE!</v>
      </c>
      <c r="M1087" s="7" t="e">
        <f>SUMIFS([2]Лист2!$H$2:$H$3988,[2]Лист2!$A$2:$A$3988,Таблица13[[#This Row],[Лицевой]])</f>
        <v>#VALUE!</v>
      </c>
    </row>
    <row r="1088" spans="1:13" hidden="1" outlineLevel="2" x14ac:dyDescent="0.25">
      <c r="A1088" s="16" t="s">
        <v>22</v>
      </c>
      <c r="B1088" s="20">
        <v>459649.53</v>
      </c>
      <c r="C1088" s="20">
        <v>3041.83</v>
      </c>
      <c r="D1088" s="20">
        <v>72690</v>
      </c>
      <c r="E1088" s="20">
        <v>5276.84</v>
      </c>
      <c r="F1088" s="20">
        <v>31.35</v>
      </c>
      <c r="G1088" s="20">
        <v>-539.55999999999995</v>
      </c>
      <c r="H1088" s="20">
        <v>-798.29</v>
      </c>
      <c r="I1088" s="20">
        <v>-26.08</v>
      </c>
      <c r="J1088" s="13" t="s">
        <v>857</v>
      </c>
      <c r="K1088" s="7" t="e">
        <f>SUMIFS([1]исходный!$I$2:$I$8445,[1]исходный!$A$2:$A$8445,Таблица13[[#This Row],[Лицевой]],[1]исходный!$C$2:$C$8445,"Отопление")</f>
        <v>#VALUE!</v>
      </c>
      <c r="L1088" s="7" t="e">
        <f>Таблица13[[#This Row],[Возврат за июль]]+Таблица13[[#This Row],[возврат]]</f>
        <v>#VALUE!</v>
      </c>
      <c r="M1088" s="7" t="e">
        <f>SUMIFS([2]Лист2!$H$2:$H$3988,[2]Лист2!$A$2:$A$3988,Таблица13[[#This Row],[Лицевой]])</f>
        <v>#VALUE!</v>
      </c>
    </row>
    <row r="1089" spans="1:13" hidden="1" outlineLevel="2" x14ac:dyDescent="0.25">
      <c r="A1089" s="16" t="s">
        <v>22</v>
      </c>
      <c r="B1089" s="20">
        <v>459649.53</v>
      </c>
      <c r="C1089" s="20">
        <v>3041.83</v>
      </c>
      <c r="D1089" s="20">
        <v>72691</v>
      </c>
      <c r="E1089" s="20">
        <v>8331.83</v>
      </c>
      <c r="F1089" s="20">
        <v>49.5</v>
      </c>
      <c r="G1089" s="20">
        <v>-851.91</v>
      </c>
      <c r="H1089" s="20">
        <v>-1260.45</v>
      </c>
      <c r="I1089" s="20">
        <v>-41.17</v>
      </c>
      <c r="J1089" s="13" t="s">
        <v>858</v>
      </c>
      <c r="K1089" s="7" t="e">
        <f>SUMIFS([1]исходный!$I$2:$I$8445,[1]исходный!$A$2:$A$8445,Таблица13[[#This Row],[Лицевой]],[1]исходный!$C$2:$C$8445,"Отопление")</f>
        <v>#VALUE!</v>
      </c>
      <c r="L1089" s="7" t="e">
        <f>Таблица13[[#This Row],[Возврат за июль]]+Таблица13[[#This Row],[возврат]]</f>
        <v>#VALUE!</v>
      </c>
      <c r="M1089" s="7" t="e">
        <f>SUMIFS([2]Лист2!$H$2:$H$3988,[2]Лист2!$A$2:$A$3988,Таблица13[[#This Row],[Лицевой]])</f>
        <v>#VALUE!</v>
      </c>
    </row>
    <row r="1090" spans="1:13" hidden="1" outlineLevel="2" x14ac:dyDescent="0.25">
      <c r="A1090" s="16" t="s">
        <v>22</v>
      </c>
      <c r="B1090" s="20">
        <v>459649.53</v>
      </c>
      <c r="C1090" s="20">
        <v>3041.83</v>
      </c>
      <c r="D1090" s="20">
        <v>72692</v>
      </c>
      <c r="E1090" s="20">
        <v>7922.79</v>
      </c>
      <c r="F1090" s="20">
        <v>47.07</v>
      </c>
      <c r="G1090" s="20">
        <v>-810.06</v>
      </c>
      <c r="H1090" s="20">
        <v>0</v>
      </c>
      <c r="I1090" s="20">
        <v>-39.15</v>
      </c>
      <c r="J1090" s="13" t="s">
        <v>859</v>
      </c>
      <c r="K1090" s="7" t="e">
        <f>SUMIFS([1]исходный!$I$2:$I$8445,[1]исходный!$A$2:$A$8445,Таблица13[[#This Row],[Лицевой]],[1]исходный!$C$2:$C$8445,"Отопление")</f>
        <v>#VALUE!</v>
      </c>
      <c r="L1090" s="7" t="e">
        <f>Таблица13[[#This Row],[Возврат за июль]]+Таблица13[[#This Row],[возврат]]</f>
        <v>#VALUE!</v>
      </c>
      <c r="M1090" s="7" t="e">
        <f>SUMIFS([2]Лист2!$H$2:$H$3988,[2]Лист2!$A$2:$A$3988,Таблица13[[#This Row],[Лицевой]])</f>
        <v>#VALUE!</v>
      </c>
    </row>
    <row r="1091" spans="1:13" hidden="1" outlineLevel="2" x14ac:dyDescent="0.25">
      <c r="A1091" s="16" t="s">
        <v>22</v>
      </c>
      <c r="B1091" s="20">
        <v>459649.53</v>
      </c>
      <c r="C1091" s="20">
        <v>3041.83</v>
      </c>
      <c r="D1091" s="20">
        <v>72693</v>
      </c>
      <c r="E1091" s="20">
        <v>5362.64</v>
      </c>
      <c r="F1091" s="20">
        <v>31.86</v>
      </c>
      <c r="G1091" s="20">
        <v>-548.29</v>
      </c>
      <c r="H1091" s="20">
        <v>0</v>
      </c>
      <c r="I1091" s="20">
        <v>-26.5</v>
      </c>
      <c r="J1091" s="13" t="s">
        <v>860</v>
      </c>
      <c r="K1091" s="7" t="e">
        <f>SUMIFS([1]исходный!$I$2:$I$8445,[1]исходный!$A$2:$A$8445,Таблица13[[#This Row],[Лицевой]],[1]исходный!$C$2:$C$8445,"Отопление")</f>
        <v>#VALUE!</v>
      </c>
      <c r="L1091" s="7" t="e">
        <f>Таблица13[[#This Row],[Возврат за июль]]+Таблица13[[#This Row],[возврат]]</f>
        <v>#VALUE!</v>
      </c>
      <c r="M1091" s="7" t="e">
        <f>SUMIFS([2]Лист2!$H$2:$H$3988,[2]Лист2!$A$2:$A$3988,Таблица13[[#This Row],[Лицевой]])</f>
        <v>#VALUE!</v>
      </c>
    </row>
    <row r="1092" spans="1:13" hidden="1" outlineLevel="2" x14ac:dyDescent="0.25">
      <c r="A1092" s="16" t="s">
        <v>22</v>
      </c>
      <c r="B1092" s="20">
        <v>459649.53</v>
      </c>
      <c r="C1092" s="20">
        <v>3041.83</v>
      </c>
      <c r="D1092" s="20">
        <v>72694</v>
      </c>
      <c r="E1092" s="20">
        <v>8245.98</v>
      </c>
      <c r="F1092" s="20">
        <v>48.99</v>
      </c>
      <c r="G1092" s="20">
        <v>-843.12</v>
      </c>
      <c r="H1092" s="20">
        <v>0</v>
      </c>
      <c r="I1092" s="20">
        <v>-40.74</v>
      </c>
      <c r="J1092" s="13" t="s">
        <v>861</v>
      </c>
      <c r="K1092" s="7" t="e">
        <f>SUMIFS([1]исходный!$I$2:$I$8445,[1]исходный!$A$2:$A$8445,Таблица13[[#This Row],[Лицевой]],[1]исходный!$C$2:$C$8445,"Отопление")</f>
        <v>#VALUE!</v>
      </c>
      <c r="L1092" s="7" t="e">
        <f>Таблица13[[#This Row],[Возврат за июль]]+Таблица13[[#This Row],[возврат]]</f>
        <v>#VALUE!</v>
      </c>
      <c r="M1092" s="7" t="e">
        <f>SUMIFS([2]Лист2!$H$2:$H$3988,[2]Лист2!$A$2:$A$3988,Таблица13[[#This Row],[Лицевой]])</f>
        <v>#VALUE!</v>
      </c>
    </row>
    <row r="1093" spans="1:13" hidden="1" outlineLevel="2" x14ac:dyDescent="0.25">
      <c r="A1093" s="16" t="s">
        <v>22</v>
      </c>
      <c r="B1093" s="20">
        <v>459649.53</v>
      </c>
      <c r="C1093" s="20">
        <v>3041.83</v>
      </c>
      <c r="D1093" s="20">
        <v>72695</v>
      </c>
      <c r="E1093" s="20">
        <v>8314.99</v>
      </c>
      <c r="F1093" s="20">
        <v>49.4</v>
      </c>
      <c r="G1093" s="20">
        <v>-850.18</v>
      </c>
      <c r="H1093" s="20">
        <v>-1257.9000000000001</v>
      </c>
      <c r="I1093" s="20">
        <v>-41.09</v>
      </c>
      <c r="J1093" s="13" t="s">
        <v>862</v>
      </c>
      <c r="K1093" s="7" t="e">
        <f>SUMIFS([1]исходный!$I$2:$I$8445,[1]исходный!$A$2:$A$8445,Таблица13[[#This Row],[Лицевой]],[1]исходный!$C$2:$C$8445,"Отопление")</f>
        <v>#VALUE!</v>
      </c>
      <c r="L1093" s="7" t="e">
        <f>Таблица13[[#This Row],[Возврат за июль]]+Таблица13[[#This Row],[возврат]]</f>
        <v>#VALUE!</v>
      </c>
      <c r="M1093" s="7" t="e">
        <f>SUMIFS([2]Лист2!$H$2:$H$3988,[2]Лист2!$A$2:$A$3988,Таблица13[[#This Row],[Лицевой]])</f>
        <v>#VALUE!</v>
      </c>
    </row>
    <row r="1094" spans="1:13" hidden="1" outlineLevel="2" x14ac:dyDescent="0.25">
      <c r="A1094" s="16" t="s">
        <v>22</v>
      </c>
      <c r="B1094" s="20">
        <v>459649.53</v>
      </c>
      <c r="C1094" s="20">
        <v>3041.83</v>
      </c>
      <c r="D1094" s="20">
        <v>72696</v>
      </c>
      <c r="E1094" s="20">
        <v>5352.55</v>
      </c>
      <c r="F1094" s="20">
        <v>31.8</v>
      </c>
      <c r="G1094" s="20">
        <v>-547.27</v>
      </c>
      <c r="H1094" s="20">
        <v>0</v>
      </c>
      <c r="I1094" s="20">
        <v>-26.45</v>
      </c>
      <c r="J1094" s="13" t="s">
        <v>863</v>
      </c>
      <c r="K1094" s="7" t="e">
        <f>SUMIFS([1]исходный!$I$2:$I$8445,[1]исходный!$A$2:$A$8445,Таблица13[[#This Row],[Лицевой]],[1]исходный!$C$2:$C$8445,"Отопление")</f>
        <v>#VALUE!</v>
      </c>
      <c r="L1094" s="7" t="e">
        <f>Таблица13[[#This Row],[Возврат за июль]]+Таблица13[[#This Row],[возврат]]</f>
        <v>#VALUE!</v>
      </c>
      <c r="M1094" s="7" t="e">
        <f>SUMIFS([2]Лист2!$H$2:$H$3988,[2]Лист2!$A$2:$A$3988,Таблица13[[#This Row],[Лицевой]])</f>
        <v>#VALUE!</v>
      </c>
    </row>
    <row r="1095" spans="1:13" hidden="1" outlineLevel="2" x14ac:dyDescent="0.25">
      <c r="A1095" s="16" t="s">
        <v>22</v>
      </c>
      <c r="B1095" s="20">
        <v>459649.53</v>
      </c>
      <c r="C1095" s="20">
        <v>3041.83</v>
      </c>
      <c r="D1095" s="20">
        <v>72697</v>
      </c>
      <c r="E1095" s="20">
        <v>8208.9599999999991</v>
      </c>
      <c r="F1095" s="20">
        <v>48.77</v>
      </c>
      <c r="G1095" s="20">
        <v>-839.35</v>
      </c>
      <c r="H1095" s="20">
        <v>-1241.8599999999999</v>
      </c>
      <c r="I1095" s="20">
        <v>-40.56</v>
      </c>
      <c r="J1095" s="13" t="s">
        <v>864</v>
      </c>
      <c r="K1095" s="7" t="e">
        <f>SUMIFS([1]исходный!$I$2:$I$8445,[1]исходный!$A$2:$A$8445,Таблица13[[#This Row],[Лицевой]],[1]исходный!$C$2:$C$8445,"Отопление")</f>
        <v>#VALUE!</v>
      </c>
      <c r="L1095" s="7" t="e">
        <f>Таблица13[[#This Row],[Возврат за июль]]+Таблица13[[#This Row],[возврат]]</f>
        <v>#VALUE!</v>
      </c>
      <c r="M1095" s="7" t="e">
        <f>SUMIFS([2]Лист2!$H$2:$H$3988,[2]Лист2!$A$2:$A$3988,Таблица13[[#This Row],[Лицевой]])</f>
        <v>#VALUE!</v>
      </c>
    </row>
    <row r="1096" spans="1:13" hidden="1" outlineLevel="2" x14ac:dyDescent="0.25">
      <c r="A1096" s="16" t="s">
        <v>22</v>
      </c>
      <c r="B1096" s="20">
        <v>459649.53</v>
      </c>
      <c r="C1096" s="20">
        <v>3041.83</v>
      </c>
      <c r="D1096" s="20">
        <v>72698</v>
      </c>
      <c r="E1096" s="20">
        <v>8104.59</v>
      </c>
      <c r="F1096" s="20">
        <v>48.15</v>
      </c>
      <c r="G1096" s="20">
        <v>-828.67</v>
      </c>
      <c r="H1096" s="20">
        <v>0</v>
      </c>
      <c r="I1096" s="20">
        <v>-40.049999999999997</v>
      </c>
      <c r="J1096" s="13" t="s">
        <v>865</v>
      </c>
      <c r="K1096" s="7" t="e">
        <f>SUMIFS([1]исходный!$I$2:$I$8445,[1]исходный!$A$2:$A$8445,Таблица13[[#This Row],[Лицевой]],[1]исходный!$C$2:$C$8445,"Отопление")</f>
        <v>#VALUE!</v>
      </c>
      <c r="L1096" s="7" t="e">
        <f>Таблица13[[#This Row],[Возврат за июль]]+Таблица13[[#This Row],[возврат]]</f>
        <v>#VALUE!</v>
      </c>
      <c r="M1096" s="7" t="e">
        <f>SUMIFS([2]Лист2!$H$2:$H$3988,[2]Лист2!$A$2:$A$3988,Таблица13[[#This Row],[Лицевой]])</f>
        <v>#VALUE!</v>
      </c>
    </row>
    <row r="1097" spans="1:13" hidden="1" outlineLevel="2" x14ac:dyDescent="0.25">
      <c r="A1097" s="16" t="s">
        <v>22</v>
      </c>
      <c r="B1097" s="20">
        <v>459649.53</v>
      </c>
      <c r="C1097" s="20">
        <v>3041.83</v>
      </c>
      <c r="D1097" s="20">
        <v>72699</v>
      </c>
      <c r="E1097" s="20">
        <v>5436.73</v>
      </c>
      <c r="F1097" s="20">
        <v>32.299999999999997</v>
      </c>
      <c r="G1097" s="20">
        <v>-555.89</v>
      </c>
      <c r="H1097" s="20">
        <v>0</v>
      </c>
      <c r="I1097" s="20">
        <v>-26.87</v>
      </c>
      <c r="J1097" s="13" t="s">
        <v>866</v>
      </c>
      <c r="K1097" s="7" t="e">
        <f>SUMIFS([1]исходный!$I$2:$I$8445,[1]исходный!$A$2:$A$8445,Таблица13[[#This Row],[Лицевой]],[1]исходный!$C$2:$C$8445,"Отопление")</f>
        <v>#VALUE!</v>
      </c>
      <c r="L1097" s="7" t="e">
        <f>Таблица13[[#This Row],[Возврат за июль]]+Таблица13[[#This Row],[возврат]]</f>
        <v>#VALUE!</v>
      </c>
      <c r="M1097" s="7" t="e">
        <f>SUMIFS([2]Лист2!$H$2:$H$3988,[2]Лист2!$A$2:$A$3988,Таблица13[[#This Row],[Лицевой]])</f>
        <v>#VALUE!</v>
      </c>
    </row>
    <row r="1098" spans="1:13" hidden="1" outlineLevel="2" x14ac:dyDescent="0.25">
      <c r="A1098" s="16" t="s">
        <v>22</v>
      </c>
      <c r="B1098" s="20">
        <v>459649.53</v>
      </c>
      <c r="C1098" s="20">
        <v>3041.83</v>
      </c>
      <c r="D1098" s="20">
        <v>72700</v>
      </c>
      <c r="E1098" s="20">
        <v>8086.09</v>
      </c>
      <c r="F1098" s="20">
        <v>48.04</v>
      </c>
      <c r="G1098" s="20">
        <v>-826.79</v>
      </c>
      <c r="H1098" s="20">
        <v>0</v>
      </c>
      <c r="I1098" s="20">
        <v>-39.950000000000003</v>
      </c>
      <c r="J1098" s="13" t="s">
        <v>867</v>
      </c>
      <c r="K1098" s="7" t="e">
        <f>SUMIFS([1]исходный!$I$2:$I$8445,[1]исходный!$A$2:$A$8445,Таблица13[[#This Row],[Лицевой]],[1]исходный!$C$2:$C$8445,"Отопление")</f>
        <v>#VALUE!</v>
      </c>
      <c r="L1098" s="7" t="e">
        <f>Таблица13[[#This Row],[Возврат за июль]]+Таблица13[[#This Row],[возврат]]</f>
        <v>#VALUE!</v>
      </c>
      <c r="M1098" s="7" t="e">
        <f>SUMIFS([2]Лист2!$H$2:$H$3988,[2]Лист2!$A$2:$A$3988,Таблица13[[#This Row],[Лицевой]])</f>
        <v>#VALUE!</v>
      </c>
    </row>
    <row r="1099" spans="1:13" hidden="1" outlineLevel="2" x14ac:dyDescent="0.25">
      <c r="A1099" s="16" t="s">
        <v>22</v>
      </c>
      <c r="B1099" s="20">
        <v>459649.53</v>
      </c>
      <c r="C1099" s="20">
        <v>3041.83</v>
      </c>
      <c r="D1099" s="20">
        <v>72701</v>
      </c>
      <c r="E1099" s="20">
        <v>8224.11</v>
      </c>
      <c r="F1099" s="20">
        <v>48.86</v>
      </c>
      <c r="G1099" s="20">
        <v>-840.9</v>
      </c>
      <c r="H1099" s="20">
        <v>-1244.1500000000001</v>
      </c>
      <c r="I1099" s="20">
        <v>-40.65</v>
      </c>
      <c r="J1099" s="13" t="s">
        <v>868</v>
      </c>
      <c r="K1099" s="7" t="e">
        <f>SUMIFS([1]исходный!$I$2:$I$8445,[1]исходный!$A$2:$A$8445,Таблица13[[#This Row],[Лицевой]],[1]исходный!$C$2:$C$8445,"Отопление")</f>
        <v>#VALUE!</v>
      </c>
      <c r="L1099" s="7" t="e">
        <f>Таблица13[[#This Row],[Возврат за июль]]+Таблица13[[#This Row],[возврат]]</f>
        <v>#VALUE!</v>
      </c>
      <c r="M1099" s="7" t="e">
        <f>SUMIFS([2]Лист2!$H$2:$H$3988,[2]Лист2!$A$2:$A$3988,Таблица13[[#This Row],[Лицевой]])</f>
        <v>#VALUE!</v>
      </c>
    </row>
    <row r="1100" spans="1:13" hidden="1" outlineLevel="2" x14ac:dyDescent="0.25">
      <c r="A1100" s="16" t="s">
        <v>22</v>
      </c>
      <c r="B1100" s="20">
        <v>459649.53</v>
      </c>
      <c r="C1100" s="20">
        <v>3041.83</v>
      </c>
      <c r="D1100" s="20">
        <v>72702</v>
      </c>
      <c r="E1100" s="20">
        <v>12085.36</v>
      </c>
      <c r="F1100" s="20">
        <v>71.8</v>
      </c>
      <c r="G1100" s="20">
        <v>-1235.7</v>
      </c>
      <c r="H1100" s="20">
        <v>0</v>
      </c>
      <c r="I1100" s="20">
        <v>-59.72</v>
      </c>
      <c r="J1100" s="13" t="s">
        <v>869</v>
      </c>
      <c r="K1100" s="7" t="e">
        <f>SUMIFS([1]исходный!$I$2:$I$8445,[1]исходный!$A$2:$A$8445,Таблица13[[#This Row],[Лицевой]],[1]исходный!$C$2:$C$8445,"Отопление")</f>
        <v>#VALUE!</v>
      </c>
      <c r="L1100" s="7" t="e">
        <f>Таблица13[[#This Row],[Возврат за июль]]+Таблица13[[#This Row],[возврат]]</f>
        <v>#VALUE!</v>
      </c>
      <c r="M1100" s="7" t="e">
        <f>SUMIFS([2]Лист2!$H$2:$H$3988,[2]Лист2!$A$2:$A$3988,Таблица13[[#This Row],[Лицевой]])</f>
        <v>#VALUE!</v>
      </c>
    </row>
    <row r="1101" spans="1:13" s="3" customFormat="1" outlineLevel="1" collapsed="1" x14ac:dyDescent="0.25">
      <c r="A1101" s="16" t="s">
        <v>22</v>
      </c>
      <c r="B1101" s="20">
        <f>B1100</f>
        <v>459649.53</v>
      </c>
      <c r="C1101" s="20">
        <f>C1100</f>
        <v>3041.83</v>
      </c>
      <c r="D1101" s="20"/>
      <c r="E1101" s="20">
        <f>SUM(E1038:E1100)</f>
        <v>511999.61999999994</v>
      </c>
      <c r="F1101" s="20">
        <f t="shared" ref="F1101:I1101" si="14">SUM(F1038:F1100)</f>
        <v>3041.8300000000008</v>
      </c>
      <c r="G1101" s="20">
        <f t="shared" si="14"/>
        <v>-52350.099999999991</v>
      </c>
      <c r="H1101" s="20">
        <f t="shared" si="14"/>
        <v>-25748.810000000009</v>
      </c>
      <c r="I1101" s="20">
        <f t="shared" si="14"/>
        <v>-2530.0799999999995</v>
      </c>
      <c r="J1101" s="13"/>
      <c r="K1101" s="7" t="e">
        <f>SUMIFS([1]исходный!$I$2:$I$8445,[1]исходный!$A$2:$A$8445,Таблица13[[#This Row],[Лицевой]],[1]исходный!$C$2:$C$8445,"Отопление")</f>
        <v>#VALUE!</v>
      </c>
      <c r="L1101" s="7" t="e">
        <f>Таблица13[[#This Row],[Возврат за июль]]+Таблица13[[#This Row],[возврат]]</f>
        <v>#VALUE!</v>
      </c>
      <c r="M1101" s="7" t="e">
        <f>SUMIFS([2]Лист2!$H$2:$H$3988,[2]Лист2!$A$2:$A$3988,Таблица13[[#This Row],[Лицевой]])</f>
        <v>#VALUE!</v>
      </c>
    </row>
    <row r="1102" spans="1:13" hidden="1" outlineLevel="2" x14ac:dyDescent="0.25">
      <c r="A1102" s="16" t="s">
        <v>23</v>
      </c>
      <c r="B1102" s="20">
        <v>395972.75</v>
      </c>
      <c r="C1102" s="20">
        <v>2972.3</v>
      </c>
      <c r="D1102" s="20">
        <v>71539</v>
      </c>
      <c r="E1102" s="20">
        <v>5008.6899999999996</v>
      </c>
      <c r="F1102" s="20">
        <v>38.1</v>
      </c>
      <c r="G1102" s="20">
        <v>67.03</v>
      </c>
      <c r="H1102" s="20">
        <v>-759.26</v>
      </c>
      <c r="I1102" s="20">
        <v>-24.8</v>
      </c>
      <c r="J1102" s="13" t="s">
        <v>870</v>
      </c>
      <c r="K1102" s="7" t="e">
        <f>SUMIFS([1]исходный!$I$2:$I$8445,[1]исходный!$A$2:$A$8445,Таблица13[[#This Row],[Лицевой]],[1]исходный!$C$2:$C$8445,"Отопление")</f>
        <v>#VALUE!</v>
      </c>
      <c r="L1102" s="7" t="e">
        <f>Таблица13[[#This Row],[Возврат за июль]]+Таблица13[[#This Row],[возврат]]</f>
        <v>#VALUE!</v>
      </c>
      <c r="M1102" s="7" t="e">
        <f>SUMIFS([2]Лист2!$H$2:$H$3988,[2]Лист2!$A$2:$A$3988,Таблица13[[#This Row],[Лицевой]])</f>
        <v>#VALUE!</v>
      </c>
    </row>
    <row r="1103" spans="1:13" hidden="1" outlineLevel="2" x14ac:dyDescent="0.25">
      <c r="A1103" s="16" t="s">
        <v>23</v>
      </c>
      <c r="B1103" s="20">
        <v>395972.75</v>
      </c>
      <c r="C1103" s="20">
        <v>2972.3</v>
      </c>
      <c r="D1103" s="20">
        <v>71540</v>
      </c>
      <c r="E1103" s="20">
        <v>3891.25</v>
      </c>
      <c r="F1103" s="20">
        <v>29.6</v>
      </c>
      <c r="G1103" s="20">
        <v>52.09</v>
      </c>
      <c r="H1103" s="20">
        <v>-589.87</v>
      </c>
      <c r="I1103" s="20">
        <v>-19.27</v>
      </c>
      <c r="J1103" s="13" t="s">
        <v>871</v>
      </c>
      <c r="K1103" s="7" t="e">
        <f>SUMIFS([1]исходный!$I$2:$I$8445,[1]исходный!$A$2:$A$8445,Таблица13[[#This Row],[Лицевой]],[1]исходный!$C$2:$C$8445,"Отопление")</f>
        <v>#VALUE!</v>
      </c>
      <c r="L1103" s="7" t="e">
        <f>Таблица13[[#This Row],[Возврат за июль]]+Таблица13[[#This Row],[возврат]]</f>
        <v>#VALUE!</v>
      </c>
      <c r="M1103" s="7" t="e">
        <f>SUMIFS([2]Лист2!$H$2:$H$3988,[2]Лист2!$A$2:$A$3988,Таблица13[[#This Row],[Лицевой]])</f>
        <v>#VALUE!</v>
      </c>
    </row>
    <row r="1104" spans="1:13" hidden="1" outlineLevel="2" x14ac:dyDescent="0.25">
      <c r="A1104" s="16" t="s">
        <v>23</v>
      </c>
      <c r="B1104" s="20">
        <v>395972.75</v>
      </c>
      <c r="C1104" s="20">
        <v>2972.3</v>
      </c>
      <c r="D1104" s="20">
        <v>71541</v>
      </c>
      <c r="E1104" s="20">
        <v>4364.53</v>
      </c>
      <c r="F1104" s="20">
        <v>33.200000000000003</v>
      </c>
      <c r="G1104" s="20">
        <v>58.41</v>
      </c>
      <c r="H1104" s="20">
        <v>-661.61</v>
      </c>
      <c r="I1104" s="20">
        <v>-21.61</v>
      </c>
      <c r="J1104" s="13" t="s">
        <v>872</v>
      </c>
      <c r="K1104" s="7" t="e">
        <f>SUMIFS([1]исходный!$I$2:$I$8445,[1]исходный!$A$2:$A$8445,Таблица13[[#This Row],[Лицевой]],[1]исходный!$C$2:$C$8445,"Отопление")</f>
        <v>#VALUE!</v>
      </c>
      <c r="L1104" s="7" t="e">
        <f>Таблица13[[#This Row],[Возврат за июль]]+Таблица13[[#This Row],[возврат]]</f>
        <v>#VALUE!</v>
      </c>
      <c r="M1104" s="7" t="e">
        <f>SUMIFS([2]Лист2!$H$2:$H$3988,[2]Лист2!$A$2:$A$3988,Таблица13[[#This Row],[Лицевой]])</f>
        <v>#VALUE!</v>
      </c>
    </row>
    <row r="1105" spans="1:13" hidden="1" outlineLevel="2" x14ac:dyDescent="0.25">
      <c r="A1105" s="16" t="s">
        <v>23</v>
      </c>
      <c r="B1105" s="20">
        <v>395972.75</v>
      </c>
      <c r="C1105" s="20">
        <v>2972.3</v>
      </c>
      <c r="D1105" s="20">
        <v>71542</v>
      </c>
      <c r="E1105" s="20">
        <v>7072.62</v>
      </c>
      <c r="F1105" s="20">
        <v>53.8</v>
      </c>
      <c r="G1105" s="20">
        <v>94.67</v>
      </c>
      <c r="H1105" s="20">
        <v>-1072.1300000000001</v>
      </c>
      <c r="I1105" s="20">
        <v>-35.020000000000003</v>
      </c>
      <c r="J1105" s="13" t="s">
        <v>873</v>
      </c>
      <c r="K1105" s="7" t="e">
        <f>SUMIFS([1]исходный!$I$2:$I$8445,[1]исходный!$A$2:$A$8445,Таблица13[[#This Row],[Лицевой]],[1]исходный!$C$2:$C$8445,"Отопление")</f>
        <v>#VALUE!</v>
      </c>
      <c r="L1105" s="7" t="e">
        <f>Таблица13[[#This Row],[Возврат за июль]]+Таблица13[[#This Row],[возврат]]</f>
        <v>#VALUE!</v>
      </c>
      <c r="M1105" s="7" t="e">
        <f>SUMIFS([2]Лист2!$H$2:$H$3988,[2]Лист2!$A$2:$A$3988,Таблица13[[#This Row],[Лицевой]])</f>
        <v>#VALUE!</v>
      </c>
    </row>
    <row r="1106" spans="1:13" hidden="1" outlineLevel="2" x14ac:dyDescent="0.25">
      <c r="A1106" s="16" t="s">
        <v>23</v>
      </c>
      <c r="B1106" s="20">
        <v>395972.75</v>
      </c>
      <c r="C1106" s="20">
        <v>2972.3</v>
      </c>
      <c r="D1106" s="20">
        <v>71543</v>
      </c>
      <c r="E1106" s="20">
        <v>8834.2099999999991</v>
      </c>
      <c r="F1106" s="20">
        <v>67.2</v>
      </c>
      <c r="G1106" s="20">
        <v>118.24</v>
      </c>
      <c r="H1106" s="20">
        <v>-1339.17</v>
      </c>
      <c r="I1106" s="20">
        <v>-43.75</v>
      </c>
      <c r="J1106" s="13" t="s">
        <v>874</v>
      </c>
      <c r="K1106" s="7" t="e">
        <f>SUMIFS([1]исходный!$I$2:$I$8445,[1]исходный!$A$2:$A$8445,Таблица13[[#This Row],[Лицевой]],[1]исходный!$C$2:$C$8445,"Отопление")</f>
        <v>#VALUE!</v>
      </c>
      <c r="L1106" s="7" t="e">
        <f>Таблица13[[#This Row],[Возврат за июль]]+Таблица13[[#This Row],[возврат]]</f>
        <v>#VALUE!</v>
      </c>
      <c r="M1106" s="7" t="e">
        <f>SUMIFS([2]Лист2!$H$2:$H$3988,[2]Лист2!$A$2:$A$3988,Таблица13[[#This Row],[Лицевой]])</f>
        <v>#VALUE!</v>
      </c>
    </row>
    <row r="1107" spans="1:13" hidden="1" outlineLevel="2" x14ac:dyDescent="0.25">
      <c r="A1107" s="16" t="s">
        <v>23</v>
      </c>
      <c r="B1107" s="20">
        <v>395972.75</v>
      </c>
      <c r="C1107" s="20">
        <v>2972.3</v>
      </c>
      <c r="D1107" s="20">
        <v>71544</v>
      </c>
      <c r="E1107" s="20">
        <v>4364.53</v>
      </c>
      <c r="F1107" s="20">
        <v>33.200000000000003</v>
      </c>
      <c r="G1107" s="20">
        <v>58.41</v>
      </c>
      <c r="H1107" s="20">
        <v>-661.61</v>
      </c>
      <c r="I1107" s="20">
        <v>-21.61</v>
      </c>
      <c r="J1107" s="13" t="s">
        <v>872</v>
      </c>
      <c r="K1107" s="7" t="e">
        <f>SUMIFS([1]исходный!$I$2:$I$8445,[1]исходный!$A$2:$A$8445,Таблица13[[#This Row],[Лицевой]],[1]исходный!$C$2:$C$8445,"Отопление")</f>
        <v>#VALUE!</v>
      </c>
      <c r="L1107" s="7" t="e">
        <f>Таблица13[[#This Row],[Возврат за июль]]+Таблица13[[#This Row],[возврат]]</f>
        <v>#VALUE!</v>
      </c>
      <c r="M1107" s="7" t="e">
        <f>SUMIFS([2]Лист2!$H$2:$H$3988,[2]Лист2!$A$2:$A$3988,Таблица13[[#This Row],[Лицевой]])</f>
        <v>#VALUE!</v>
      </c>
    </row>
    <row r="1108" spans="1:13" hidden="1" outlineLevel="2" x14ac:dyDescent="0.25">
      <c r="A1108" s="16" t="s">
        <v>23</v>
      </c>
      <c r="B1108" s="20">
        <v>395972.75</v>
      </c>
      <c r="C1108" s="20">
        <v>2972.3</v>
      </c>
      <c r="D1108" s="20">
        <v>71545</v>
      </c>
      <c r="E1108" s="20">
        <v>7072.62</v>
      </c>
      <c r="F1108" s="20">
        <v>53.8</v>
      </c>
      <c r="G1108" s="20">
        <v>94.67</v>
      </c>
      <c r="H1108" s="20">
        <v>-1072.1300000000001</v>
      </c>
      <c r="I1108" s="20">
        <v>-35.020000000000003</v>
      </c>
      <c r="J1108" s="13" t="s">
        <v>873</v>
      </c>
      <c r="K1108" s="7" t="e">
        <f>SUMIFS([1]исходный!$I$2:$I$8445,[1]исходный!$A$2:$A$8445,Таблица13[[#This Row],[Лицевой]],[1]исходный!$C$2:$C$8445,"Отопление")</f>
        <v>#VALUE!</v>
      </c>
      <c r="L1108" s="7" t="e">
        <f>Таблица13[[#This Row],[Возврат за июль]]+Таблица13[[#This Row],[возврат]]</f>
        <v>#VALUE!</v>
      </c>
      <c r="M1108" s="7" t="e">
        <f>SUMIFS([2]Лист2!$H$2:$H$3988,[2]Лист2!$A$2:$A$3988,Таблица13[[#This Row],[Лицевой]])</f>
        <v>#VALUE!</v>
      </c>
    </row>
    <row r="1109" spans="1:13" hidden="1" outlineLevel="2" x14ac:dyDescent="0.25">
      <c r="A1109" s="16" t="s">
        <v>23</v>
      </c>
      <c r="B1109" s="20">
        <v>395972.75</v>
      </c>
      <c r="C1109" s="20">
        <v>2972.3</v>
      </c>
      <c r="D1109" s="20">
        <v>71546</v>
      </c>
      <c r="E1109" s="20">
        <v>8899.94</v>
      </c>
      <c r="F1109" s="20">
        <v>67.7</v>
      </c>
      <c r="G1109" s="20">
        <v>119.12</v>
      </c>
      <c r="H1109" s="20">
        <v>-1349.13</v>
      </c>
      <c r="I1109" s="20">
        <v>-44.07</v>
      </c>
      <c r="J1109" s="13" t="s">
        <v>875</v>
      </c>
      <c r="K1109" s="7" t="e">
        <f>SUMIFS([1]исходный!$I$2:$I$8445,[1]исходный!$A$2:$A$8445,Таблица13[[#This Row],[Лицевой]],[1]исходный!$C$2:$C$8445,"Отопление")</f>
        <v>#VALUE!</v>
      </c>
      <c r="L1109" s="7" t="e">
        <f>Таблица13[[#This Row],[Возврат за июль]]+Таблица13[[#This Row],[возврат]]</f>
        <v>#VALUE!</v>
      </c>
      <c r="M1109" s="7" t="e">
        <f>SUMIFS([2]Лист2!$H$2:$H$3988,[2]Лист2!$A$2:$A$3988,Таблица13[[#This Row],[Лицевой]])</f>
        <v>#VALUE!</v>
      </c>
    </row>
    <row r="1110" spans="1:13" hidden="1" outlineLevel="2" x14ac:dyDescent="0.25">
      <c r="A1110" s="16" t="s">
        <v>23</v>
      </c>
      <c r="B1110" s="20">
        <v>395972.75</v>
      </c>
      <c r="C1110" s="20">
        <v>2972.3</v>
      </c>
      <c r="D1110" s="20">
        <v>71547</v>
      </c>
      <c r="E1110" s="20">
        <v>4364.53</v>
      </c>
      <c r="F1110" s="20">
        <v>33.200000000000003</v>
      </c>
      <c r="G1110" s="20">
        <v>58.41</v>
      </c>
      <c r="H1110" s="20">
        <v>-661.61</v>
      </c>
      <c r="I1110" s="20">
        <v>-21.61</v>
      </c>
      <c r="J1110" s="13" t="s">
        <v>872</v>
      </c>
      <c r="K1110" s="7" t="e">
        <f>SUMIFS([1]исходный!$I$2:$I$8445,[1]исходный!$A$2:$A$8445,Таблица13[[#This Row],[Лицевой]],[1]исходный!$C$2:$C$8445,"Отопление")</f>
        <v>#VALUE!</v>
      </c>
      <c r="L1110" s="7" t="e">
        <f>Таблица13[[#This Row],[Возврат за июль]]+Таблица13[[#This Row],[возврат]]</f>
        <v>#VALUE!</v>
      </c>
      <c r="M1110" s="7" t="e">
        <f>SUMIFS([2]Лист2!$H$2:$H$3988,[2]Лист2!$A$2:$A$3988,Таблица13[[#This Row],[Лицевой]])</f>
        <v>#VALUE!</v>
      </c>
    </row>
    <row r="1111" spans="1:13" hidden="1" outlineLevel="2" x14ac:dyDescent="0.25">
      <c r="A1111" s="16" t="s">
        <v>23</v>
      </c>
      <c r="B1111" s="20">
        <v>395972.75</v>
      </c>
      <c r="C1111" s="20">
        <v>2972.3</v>
      </c>
      <c r="D1111" s="20">
        <v>71548</v>
      </c>
      <c r="E1111" s="20">
        <v>7072.62</v>
      </c>
      <c r="F1111" s="20">
        <v>53.8</v>
      </c>
      <c r="G1111" s="20">
        <v>94.67</v>
      </c>
      <c r="H1111" s="20">
        <v>-1072.1300000000001</v>
      </c>
      <c r="I1111" s="20">
        <v>-35.020000000000003</v>
      </c>
      <c r="J1111" s="13" t="s">
        <v>873</v>
      </c>
      <c r="K1111" s="7" t="e">
        <f>SUMIFS([1]исходный!$I$2:$I$8445,[1]исходный!$A$2:$A$8445,Таблица13[[#This Row],[Лицевой]],[1]исходный!$C$2:$C$8445,"Отопление")</f>
        <v>#VALUE!</v>
      </c>
      <c r="L1111" s="7" t="e">
        <f>Таблица13[[#This Row],[Возврат за июль]]+Таблица13[[#This Row],[возврат]]</f>
        <v>#VALUE!</v>
      </c>
      <c r="M1111" s="7" t="e">
        <f>SUMIFS([2]Лист2!$H$2:$H$3988,[2]Лист2!$A$2:$A$3988,Таблица13[[#This Row],[Лицевой]])</f>
        <v>#VALUE!</v>
      </c>
    </row>
    <row r="1112" spans="1:13" hidden="1" outlineLevel="2" x14ac:dyDescent="0.25">
      <c r="A1112" s="16" t="s">
        <v>23</v>
      </c>
      <c r="B1112" s="20">
        <v>395972.75</v>
      </c>
      <c r="C1112" s="20">
        <v>2972.3</v>
      </c>
      <c r="D1112" s="20">
        <v>71549</v>
      </c>
      <c r="E1112" s="20">
        <v>8899.94</v>
      </c>
      <c r="F1112" s="20">
        <v>67.7</v>
      </c>
      <c r="G1112" s="20">
        <v>119.12</v>
      </c>
      <c r="H1112" s="20">
        <v>0</v>
      </c>
      <c r="I1112" s="20">
        <v>-44.07</v>
      </c>
      <c r="J1112" s="13" t="s">
        <v>875</v>
      </c>
      <c r="K1112" s="7" t="e">
        <f>SUMIFS([1]исходный!$I$2:$I$8445,[1]исходный!$A$2:$A$8445,Таблица13[[#This Row],[Лицевой]],[1]исходный!$C$2:$C$8445,"Отопление")</f>
        <v>#VALUE!</v>
      </c>
      <c r="L1112" s="7" t="e">
        <f>Таблица13[[#This Row],[Возврат за июль]]+Таблица13[[#This Row],[возврат]]</f>
        <v>#VALUE!</v>
      </c>
      <c r="M1112" s="7" t="e">
        <f>SUMIFS([2]Лист2!$H$2:$H$3988,[2]Лист2!$A$2:$A$3988,Таблица13[[#This Row],[Лицевой]])</f>
        <v>#VALUE!</v>
      </c>
    </row>
    <row r="1113" spans="1:13" hidden="1" outlineLevel="2" x14ac:dyDescent="0.25">
      <c r="A1113" s="16" t="s">
        <v>23</v>
      </c>
      <c r="B1113" s="20">
        <v>395972.75</v>
      </c>
      <c r="C1113" s="20">
        <v>2972.3</v>
      </c>
      <c r="D1113" s="20">
        <v>71550</v>
      </c>
      <c r="E1113" s="20">
        <v>4364.53</v>
      </c>
      <c r="F1113" s="20">
        <v>33.200000000000003</v>
      </c>
      <c r="G1113" s="20">
        <v>58.41</v>
      </c>
      <c r="H1113" s="20">
        <v>-661.61</v>
      </c>
      <c r="I1113" s="20">
        <v>-21.61</v>
      </c>
      <c r="J1113" s="13" t="s">
        <v>872</v>
      </c>
      <c r="K1113" s="7" t="e">
        <f>SUMIFS([1]исходный!$I$2:$I$8445,[1]исходный!$A$2:$A$8445,Таблица13[[#This Row],[Лицевой]],[1]исходный!$C$2:$C$8445,"Отопление")</f>
        <v>#VALUE!</v>
      </c>
      <c r="L1113" s="7" t="e">
        <f>Таблица13[[#This Row],[Возврат за июль]]+Таблица13[[#This Row],[возврат]]</f>
        <v>#VALUE!</v>
      </c>
      <c r="M1113" s="7" t="e">
        <f>SUMIFS([2]Лист2!$H$2:$H$3988,[2]Лист2!$A$2:$A$3988,Таблица13[[#This Row],[Лицевой]])</f>
        <v>#VALUE!</v>
      </c>
    </row>
    <row r="1114" spans="1:13" hidden="1" outlineLevel="2" x14ac:dyDescent="0.25">
      <c r="A1114" s="16" t="s">
        <v>23</v>
      </c>
      <c r="B1114" s="20">
        <v>395972.75</v>
      </c>
      <c r="C1114" s="20">
        <v>2972.3</v>
      </c>
      <c r="D1114" s="20">
        <v>71551</v>
      </c>
      <c r="E1114" s="20">
        <v>7072.62</v>
      </c>
      <c r="F1114" s="20">
        <v>53.8</v>
      </c>
      <c r="G1114" s="20">
        <v>94.67</v>
      </c>
      <c r="H1114" s="20">
        <v>-1072.1300000000001</v>
      </c>
      <c r="I1114" s="20">
        <v>-35.020000000000003</v>
      </c>
      <c r="J1114" s="13" t="s">
        <v>873</v>
      </c>
      <c r="K1114" s="7" t="e">
        <f>SUMIFS([1]исходный!$I$2:$I$8445,[1]исходный!$A$2:$A$8445,Таблица13[[#This Row],[Лицевой]],[1]исходный!$C$2:$C$8445,"Отопление")</f>
        <v>#VALUE!</v>
      </c>
      <c r="L1114" s="7" t="e">
        <f>Таблица13[[#This Row],[Возврат за июль]]+Таблица13[[#This Row],[возврат]]</f>
        <v>#VALUE!</v>
      </c>
      <c r="M1114" s="7" t="e">
        <f>SUMIFS([2]Лист2!$H$2:$H$3988,[2]Лист2!$A$2:$A$3988,Таблица13[[#This Row],[Лицевой]])</f>
        <v>#VALUE!</v>
      </c>
    </row>
    <row r="1115" spans="1:13" hidden="1" outlineLevel="2" x14ac:dyDescent="0.25">
      <c r="A1115" s="16" t="s">
        <v>23</v>
      </c>
      <c r="B1115" s="20">
        <v>395972.75</v>
      </c>
      <c r="C1115" s="20">
        <v>2972.3</v>
      </c>
      <c r="D1115" s="20">
        <v>71552</v>
      </c>
      <c r="E1115" s="20">
        <v>8899.94</v>
      </c>
      <c r="F1115" s="20">
        <v>67.7</v>
      </c>
      <c r="G1115" s="20">
        <v>119.12</v>
      </c>
      <c r="H1115" s="20">
        <v>-1349.13</v>
      </c>
      <c r="I1115" s="20">
        <v>-44.07</v>
      </c>
      <c r="J1115" s="13" t="s">
        <v>875</v>
      </c>
      <c r="K1115" s="7" t="e">
        <f>SUMIFS([1]исходный!$I$2:$I$8445,[1]исходный!$A$2:$A$8445,Таблица13[[#This Row],[Лицевой]],[1]исходный!$C$2:$C$8445,"Отопление")</f>
        <v>#VALUE!</v>
      </c>
      <c r="L1115" s="7" t="e">
        <f>Таблица13[[#This Row],[Возврат за июль]]+Таблица13[[#This Row],[возврат]]</f>
        <v>#VALUE!</v>
      </c>
      <c r="M1115" s="7" t="e">
        <f>SUMIFS([2]Лист2!$H$2:$H$3988,[2]Лист2!$A$2:$A$3988,Таблица13[[#This Row],[Лицевой]])</f>
        <v>#VALUE!</v>
      </c>
    </row>
    <row r="1116" spans="1:13" hidden="1" outlineLevel="2" x14ac:dyDescent="0.25">
      <c r="A1116" s="16" t="s">
        <v>23</v>
      </c>
      <c r="B1116" s="20">
        <v>395972.75</v>
      </c>
      <c r="C1116" s="20">
        <v>2972.3</v>
      </c>
      <c r="D1116" s="20">
        <v>71553</v>
      </c>
      <c r="E1116" s="20">
        <v>4364.53</v>
      </c>
      <c r="F1116" s="20">
        <v>33.200000000000003</v>
      </c>
      <c r="G1116" s="20">
        <v>58.41</v>
      </c>
      <c r="H1116" s="20">
        <v>-661.61</v>
      </c>
      <c r="I1116" s="20">
        <v>-21.61</v>
      </c>
      <c r="J1116" s="13" t="s">
        <v>872</v>
      </c>
      <c r="K1116" s="7" t="e">
        <f>SUMIFS([1]исходный!$I$2:$I$8445,[1]исходный!$A$2:$A$8445,Таблица13[[#This Row],[Лицевой]],[1]исходный!$C$2:$C$8445,"Отопление")</f>
        <v>#VALUE!</v>
      </c>
      <c r="L1116" s="7" t="e">
        <f>Таблица13[[#This Row],[Возврат за июль]]+Таблица13[[#This Row],[возврат]]</f>
        <v>#VALUE!</v>
      </c>
      <c r="M1116" s="7" t="e">
        <f>SUMIFS([2]Лист2!$H$2:$H$3988,[2]Лист2!$A$2:$A$3988,Таблица13[[#This Row],[Лицевой]])</f>
        <v>#VALUE!</v>
      </c>
    </row>
    <row r="1117" spans="1:13" hidden="1" outlineLevel="2" x14ac:dyDescent="0.25">
      <c r="A1117" s="16" t="s">
        <v>23</v>
      </c>
      <c r="B1117" s="20">
        <v>395972.75</v>
      </c>
      <c r="C1117" s="20">
        <v>2972.3</v>
      </c>
      <c r="D1117" s="20">
        <v>71555</v>
      </c>
      <c r="E1117" s="20">
        <v>6993.73</v>
      </c>
      <c r="F1117" s="20">
        <v>53.2</v>
      </c>
      <c r="G1117" s="20">
        <v>93.63</v>
      </c>
      <c r="H1117" s="20">
        <v>-1060.17</v>
      </c>
      <c r="I1117" s="20">
        <v>-34.630000000000003</v>
      </c>
      <c r="J1117" s="13" t="s">
        <v>876</v>
      </c>
      <c r="K1117" s="7" t="e">
        <f>SUMIFS([1]исходный!$I$2:$I$8445,[1]исходный!$A$2:$A$8445,Таблица13[[#This Row],[Лицевой]],[1]исходный!$C$2:$C$8445,"Отопление")</f>
        <v>#VALUE!</v>
      </c>
      <c r="L1117" s="7" t="e">
        <f>Таблица13[[#This Row],[Возврат за июль]]+Таблица13[[#This Row],[возврат]]</f>
        <v>#VALUE!</v>
      </c>
      <c r="M1117" s="7" t="e">
        <f>SUMIFS([2]Лист2!$H$2:$H$3988,[2]Лист2!$A$2:$A$3988,Таблица13[[#This Row],[Лицевой]])</f>
        <v>#VALUE!</v>
      </c>
    </row>
    <row r="1118" spans="1:13" hidden="1" outlineLevel="2" x14ac:dyDescent="0.25">
      <c r="A1118" s="16" t="s">
        <v>23</v>
      </c>
      <c r="B1118" s="20">
        <v>395972.75</v>
      </c>
      <c r="C1118" s="20">
        <v>2972.3</v>
      </c>
      <c r="D1118" s="20">
        <v>71556</v>
      </c>
      <c r="E1118" s="20">
        <v>6191.85</v>
      </c>
      <c r="F1118" s="20">
        <v>47.1</v>
      </c>
      <c r="G1118" s="20">
        <v>82.86</v>
      </c>
      <c r="H1118" s="20">
        <v>-938.61</v>
      </c>
      <c r="I1118" s="20">
        <v>-30.66</v>
      </c>
      <c r="J1118" s="13" t="s">
        <v>877</v>
      </c>
      <c r="K1118" s="7" t="e">
        <f>SUMIFS([1]исходный!$I$2:$I$8445,[1]исходный!$A$2:$A$8445,Таблица13[[#This Row],[Лицевой]],[1]исходный!$C$2:$C$8445,"Отопление")</f>
        <v>#VALUE!</v>
      </c>
      <c r="L1118" s="7" t="e">
        <f>Таблица13[[#This Row],[Возврат за июль]]+Таблица13[[#This Row],[возврат]]</f>
        <v>#VALUE!</v>
      </c>
      <c r="M1118" s="7" t="e">
        <f>SUMIFS([2]Лист2!$H$2:$H$3988,[2]Лист2!$A$2:$A$3988,Таблица13[[#This Row],[Лицевой]])</f>
        <v>#VALUE!</v>
      </c>
    </row>
    <row r="1119" spans="1:13" hidden="1" outlineLevel="2" x14ac:dyDescent="0.25">
      <c r="A1119" s="16" t="s">
        <v>23</v>
      </c>
      <c r="B1119" s="20">
        <v>395972.75</v>
      </c>
      <c r="C1119" s="20">
        <v>2972.3</v>
      </c>
      <c r="D1119" s="20">
        <v>71557</v>
      </c>
      <c r="E1119" s="20">
        <v>3161.64</v>
      </c>
      <c r="F1119" s="20">
        <v>24.05</v>
      </c>
      <c r="G1119" s="20">
        <v>42.32</v>
      </c>
      <c r="H1119" s="20">
        <v>0</v>
      </c>
      <c r="I1119" s="20">
        <v>-15.66</v>
      </c>
      <c r="J1119" s="13" t="s">
        <v>878</v>
      </c>
      <c r="K1119" s="7" t="e">
        <f>SUMIFS([1]исходный!$I$2:$I$8445,[1]исходный!$A$2:$A$8445,Таблица13[[#This Row],[Лицевой]],[1]исходный!$C$2:$C$8445,"Отопление")</f>
        <v>#VALUE!</v>
      </c>
      <c r="L1119" s="7" t="e">
        <f>Таблица13[[#This Row],[Возврат за июль]]+Таблица13[[#This Row],[возврат]]</f>
        <v>#VALUE!</v>
      </c>
      <c r="M1119" s="7" t="e">
        <f>SUMIFS([2]Лист2!$H$2:$H$3988,[2]Лист2!$A$2:$A$3988,Таблица13[[#This Row],[Лицевой]])</f>
        <v>#VALUE!</v>
      </c>
    </row>
    <row r="1120" spans="1:13" hidden="1" outlineLevel="2" x14ac:dyDescent="0.25">
      <c r="A1120" s="16" t="s">
        <v>23</v>
      </c>
      <c r="B1120" s="20">
        <v>395972.75</v>
      </c>
      <c r="C1120" s="20">
        <v>2972.3</v>
      </c>
      <c r="D1120" s="20">
        <v>71558</v>
      </c>
      <c r="E1120" s="20">
        <v>3858.42</v>
      </c>
      <c r="F1120" s="20">
        <v>29.35</v>
      </c>
      <c r="G1120" s="20">
        <v>51.62</v>
      </c>
      <c r="H1120" s="20">
        <v>0</v>
      </c>
      <c r="I1120" s="20">
        <v>-19.11</v>
      </c>
      <c r="J1120" s="13" t="s">
        <v>879</v>
      </c>
      <c r="K1120" s="7" t="e">
        <f>SUMIFS([1]исходный!$I$2:$I$8445,[1]исходный!$A$2:$A$8445,Таблица13[[#This Row],[Лицевой]],[1]исходный!$C$2:$C$8445,"Отопление")</f>
        <v>#VALUE!</v>
      </c>
      <c r="L1120" s="7" t="e">
        <f>Таблица13[[#This Row],[Возврат за июль]]+Таблица13[[#This Row],[возврат]]</f>
        <v>#VALUE!</v>
      </c>
      <c r="M1120" s="7" t="e">
        <f>SUMIFS([2]Лист2!$H$2:$H$3988,[2]Лист2!$A$2:$A$3988,Таблица13[[#This Row],[Лицевой]])</f>
        <v>#VALUE!</v>
      </c>
    </row>
    <row r="1121" spans="1:13" hidden="1" outlineLevel="2" x14ac:dyDescent="0.25">
      <c r="A1121" s="16" t="s">
        <v>23</v>
      </c>
      <c r="B1121" s="20">
        <v>395972.75</v>
      </c>
      <c r="C1121" s="20">
        <v>2972.3</v>
      </c>
      <c r="D1121" s="20">
        <v>71559</v>
      </c>
      <c r="E1121" s="20">
        <v>6993.73</v>
      </c>
      <c r="F1121" s="20">
        <v>53.2</v>
      </c>
      <c r="G1121" s="20">
        <v>93.63</v>
      </c>
      <c r="H1121" s="20">
        <v>-1060.17</v>
      </c>
      <c r="I1121" s="20">
        <v>-34.630000000000003</v>
      </c>
      <c r="J1121" s="13" t="s">
        <v>876</v>
      </c>
      <c r="K1121" s="7" t="e">
        <f>SUMIFS([1]исходный!$I$2:$I$8445,[1]исходный!$A$2:$A$8445,Таблица13[[#This Row],[Лицевой]],[1]исходный!$C$2:$C$8445,"Отопление")</f>
        <v>#VALUE!</v>
      </c>
      <c r="L1121" s="7" t="e">
        <f>Таблица13[[#This Row],[Возврат за июль]]+Таблица13[[#This Row],[возврат]]</f>
        <v>#VALUE!</v>
      </c>
      <c r="M1121" s="7" t="e">
        <f>SUMIFS([2]Лист2!$H$2:$H$3988,[2]Лист2!$A$2:$A$3988,Таблица13[[#This Row],[Лицевой]])</f>
        <v>#VALUE!</v>
      </c>
    </row>
    <row r="1122" spans="1:13" hidden="1" outlineLevel="2" x14ac:dyDescent="0.25">
      <c r="A1122" s="16" t="s">
        <v>23</v>
      </c>
      <c r="B1122" s="20">
        <v>395972.75</v>
      </c>
      <c r="C1122" s="20">
        <v>2972.3</v>
      </c>
      <c r="D1122" s="20">
        <v>71560</v>
      </c>
      <c r="E1122" s="20">
        <v>6191.85</v>
      </c>
      <c r="F1122" s="20">
        <v>47.1</v>
      </c>
      <c r="G1122" s="20">
        <v>82.86</v>
      </c>
      <c r="H1122" s="20">
        <v>-938.61</v>
      </c>
      <c r="I1122" s="20">
        <v>-30.66</v>
      </c>
      <c r="J1122" s="13" t="s">
        <v>877</v>
      </c>
      <c r="K1122" s="7" t="e">
        <f>SUMIFS([1]исходный!$I$2:$I$8445,[1]исходный!$A$2:$A$8445,Таблица13[[#This Row],[Лицевой]],[1]исходный!$C$2:$C$8445,"Отопление")</f>
        <v>#VALUE!</v>
      </c>
      <c r="L1122" s="7" t="e">
        <f>Таблица13[[#This Row],[Возврат за июль]]+Таблица13[[#This Row],[возврат]]</f>
        <v>#VALUE!</v>
      </c>
      <c r="M1122" s="7" t="e">
        <f>SUMIFS([2]Лист2!$H$2:$H$3988,[2]Лист2!$A$2:$A$3988,Таблица13[[#This Row],[Лицевой]])</f>
        <v>#VALUE!</v>
      </c>
    </row>
    <row r="1123" spans="1:13" hidden="1" outlineLevel="2" x14ac:dyDescent="0.25">
      <c r="A1123" s="16" t="s">
        <v>23</v>
      </c>
      <c r="B1123" s="20">
        <v>395972.75</v>
      </c>
      <c r="C1123" s="20">
        <v>2972.3</v>
      </c>
      <c r="D1123" s="20">
        <v>71561</v>
      </c>
      <c r="E1123" s="20">
        <v>7020.07</v>
      </c>
      <c r="F1123" s="20">
        <v>53.4</v>
      </c>
      <c r="G1123" s="20">
        <v>93.93</v>
      </c>
      <c r="H1123" s="20">
        <v>-1064.1600000000001</v>
      </c>
      <c r="I1123" s="20">
        <v>-34.76</v>
      </c>
      <c r="J1123" s="13" t="s">
        <v>880</v>
      </c>
      <c r="K1123" s="7" t="e">
        <f>SUMIFS([1]исходный!$I$2:$I$8445,[1]исходный!$A$2:$A$8445,Таблица13[[#This Row],[Лицевой]],[1]исходный!$C$2:$C$8445,"Отопление")</f>
        <v>#VALUE!</v>
      </c>
      <c r="L1123" s="7" t="e">
        <f>Таблица13[[#This Row],[Возврат за июль]]+Таблица13[[#This Row],[возврат]]</f>
        <v>#VALUE!</v>
      </c>
      <c r="M1123" s="7" t="e">
        <f>SUMIFS([2]Лист2!$H$2:$H$3988,[2]Лист2!$A$2:$A$3988,Таблица13[[#This Row],[Лицевой]])</f>
        <v>#VALUE!</v>
      </c>
    </row>
    <row r="1124" spans="1:13" hidden="1" outlineLevel="2" x14ac:dyDescent="0.25">
      <c r="A1124" s="16" t="s">
        <v>23</v>
      </c>
      <c r="B1124" s="20">
        <v>395972.75</v>
      </c>
      <c r="C1124" s="20">
        <v>2972.3</v>
      </c>
      <c r="D1124" s="20">
        <v>71562</v>
      </c>
      <c r="E1124" s="20">
        <v>6993.73</v>
      </c>
      <c r="F1124" s="20">
        <v>53.2</v>
      </c>
      <c r="G1124" s="20">
        <v>93.63</v>
      </c>
      <c r="H1124" s="20">
        <v>-1060.17</v>
      </c>
      <c r="I1124" s="20">
        <v>-34.630000000000003</v>
      </c>
      <c r="J1124" s="13" t="s">
        <v>876</v>
      </c>
      <c r="K1124" s="7" t="e">
        <f>SUMIFS([1]исходный!$I$2:$I$8445,[1]исходный!$A$2:$A$8445,Таблица13[[#This Row],[Лицевой]],[1]исходный!$C$2:$C$8445,"Отопление")</f>
        <v>#VALUE!</v>
      </c>
      <c r="L1124" s="7" t="e">
        <f>Таблица13[[#This Row],[Возврат за июль]]+Таблица13[[#This Row],[возврат]]</f>
        <v>#VALUE!</v>
      </c>
      <c r="M1124" s="7" t="e">
        <f>SUMIFS([2]Лист2!$H$2:$H$3988,[2]Лист2!$A$2:$A$3988,Таблица13[[#This Row],[Лицевой]])</f>
        <v>#VALUE!</v>
      </c>
    </row>
    <row r="1125" spans="1:13" hidden="1" outlineLevel="2" x14ac:dyDescent="0.25">
      <c r="A1125" s="16" t="s">
        <v>23</v>
      </c>
      <c r="B1125" s="20">
        <v>395972.75</v>
      </c>
      <c r="C1125" s="20">
        <v>2972.3</v>
      </c>
      <c r="D1125" s="20">
        <v>71563</v>
      </c>
      <c r="E1125" s="20">
        <v>6191.85</v>
      </c>
      <c r="F1125" s="20">
        <v>47.1</v>
      </c>
      <c r="G1125" s="20">
        <v>82.86</v>
      </c>
      <c r="H1125" s="20">
        <v>-938.61</v>
      </c>
      <c r="I1125" s="20">
        <v>-30.66</v>
      </c>
      <c r="J1125" s="13" t="s">
        <v>877</v>
      </c>
      <c r="K1125" s="7" t="e">
        <f>SUMIFS([1]исходный!$I$2:$I$8445,[1]исходный!$A$2:$A$8445,Таблица13[[#This Row],[Лицевой]],[1]исходный!$C$2:$C$8445,"Отопление")</f>
        <v>#VALUE!</v>
      </c>
      <c r="L1125" s="7" t="e">
        <f>Таблица13[[#This Row],[Возврат за июль]]+Таблица13[[#This Row],[возврат]]</f>
        <v>#VALUE!</v>
      </c>
      <c r="M1125" s="7" t="e">
        <f>SUMIFS([2]Лист2!$H$2:$H$3988,[2]Лист2!$A$2:$A$3988,Таблица13[[#This Row],[Лицевой]])</f>
        <v>#VALUE!</v>
      </c>
    </row>
    <row r="1126" spans="1:13" hidden="1" outlineLevel="2" x14ac:dyDescent="0.25">
      <c r="A1126" s="16" t="s">
        <v>23</v>
      </c>
      <c r="B1126" s="20">
        <v>395972.75</v>
      </c>
      <c r="C1126" s="20">
        <v>2972.3</v>
      </c>
      <c r="D1126" s="20">
        <v>71564</v>
      </c>
      <c r="E1126" s="20">
        <v>7020.07</v>
      </c>
      <c r="F1126" s="20">
        <v>53.4</v>
      </c>
      <c r="G1126" s="20">
        <v>93.93</v>
      </c>
      <c r="H1126" s="20">
        <v>-1064.1600000000001</v>
      </c>
      <c r="I1126" s="20">
        <v>-34.76</v>
      </c>
      <c r="J1126" s="13" t="s">
        <v>880</v>
      </c>
      <c r="K1126" s="7" t="e">
        <f>SUMIFS([1]исходный!$I$2:$I$8445,[1]исходный!$A$2:$A$8445,Таблица13[[#This Row],[Лицевой]],[1]исходный!$C$2:$C$8445,"Отопление")</f>
        <v>#VALUE!</v>
      </c>
      <c r="L1126" s="7" t="e">
        <f>Таблица13[[#This Row],[Возврат за июль]]+Таблица13[[#This Row],[возврат]]</f>
        <v>#VALUE!</v>
      </c>
      <c r="M1126" s="7" t="e">
        <f>SUMIFS([2]Лист2!$H$2:$H$3988,[2]Лист2!$A$2:$A$3988,Таблица13[[#This Row],[Лицевой]])</f>
        <v>#VALUE!</v>
      </c>
    </row>
    <row r="1127" spans="1:13" hidden="1" outlineLevel="2" x14ac:dyDescent="0.25">
      <c r="A1127" s="16" t="s">
        <v>23</v>
      </c>
      <c r="B1127" s="20">
        <v>395972.75</v>
      </c>
      <c r="C1127" s="20">
        <v>2972.3</v>
      </c>
      <c r="D1127" s="20">
        <v>71565</v>
      </c>
      <c r="E1127" s="20">
        <v>6993.73</v>
      </c>
      <c r="F1127" s="20">
        <v>53.2</v>
      </c>
      <c r="G1127" s="20">
        <v>93.63</v>
      </c>
      <c r="H1127" s="20">
        <v>-1060.17</v>
      </c>
      <c r="I1127" s="20">
        <v>-34.630000000000003</v>
      </c>
      <c r="J1127" s="13" t="s">
        <v>876</v>
      </c>
      <c r="K1127" s="7" t="e">
        <f>SUMIFS([1]исходный!$I$2:$I$8445,[1]исходный!$A$2:$A$8445,Таблица13[[#This Row],[Лицевой]],[1]исходный!$C$2:$C$8445,"Отопление")</f>
        <v>#VALUE!</v>
      </c>
      <c r="L1127" s="7" t="e">
        <f>Таблица13[[#This Row],[Возврат за июль]]+Таблица13[[#This Row],[возврат]]</f>
        <v>#VALUE!</v>
      </c>
      <c r="M1127" s="7" t="e">
        <f>SUMIFS([2]Лист2!$H$2:$H$3988,[2]Лист2!$A$2:$A$3988,Таблица13[[#This Row],[Лицевой]])</f>
        <v>#VALUE!</v>
      </c>
    </row>
    <row r="1128" spans="1:13" hidden="1" outlineLevel="2" x14ac:dyDescent="0.25">
      <c r="A1128" s="16" t="s">
        <v>23</v>
      </c>
      <c r="B1128" s="20">
        <v>395972.75</v>
      </c>
      <c r="C1128" s="20">
        <v>2972.3</v>
      </c>
      <c r="D1128" s="20">
        <v>71566</v>
      </c>
      <c r="E1128" s="20">
        <v>6191.85</v>
      </c>
      <c r="F1128" s="20">
        <v>47.1</v>
      </c>
      <c r="G1128" s="20">
        <v>82.86</v>
      </c>
      <c r="H1128" s="20">
        <v>-938.61</v>
      </c>
      <c r="I1128" s="20">
        <v>-30.66</v>
      </c>
      <c r="J1128" s="13" t="s">
        <v>877</v>
      </c>
      <c r="K1128" s="7" t="e">
        <f>SUMIFS([1]исходный!$I$2:$I$8445,[1]исходный!$A$2:$A$8445,Таблица13[[#This Row],[Лицевой]],[1]исходный!$C$2:$C$8445,"Отопление")</f>
        <v>#VALUE!</v>
      </c>
      <c r="L1128" s="7" t="e">
        <f>Таблица13[[#This Row],[Возврат за июль]]+Таблица13[[#This Row],[возврат]]</f>
        <v>#VALUE!</v>
      </c>
      <c r="M1128" s="7" t="e">
        <f>SUMIFS([2]Лист2!$H$2:$H$3988,[2]Лист2!$A$2:$A$3988,Таблица13[[#This Row],[Лицевой]])</f>
        <v>#VALUE!</v>
      </c>
    </row>
    <row r="1129" spans="1:13" hidden="1" outlineLevel="2" x14ac:dyDescent="0.25">
      <c r="A1129" s="16" t="s">
        <v>23</v>
      </c>
      <c r="B1129" s="20">
        <v>395972.75</v>
      </c>
      <c r="C1129" s="20">
        <v>2972.3</v>
      </c>
      <c r="D1129" s="20">
        <v>71567</v>
      </c>
      <c r="E1129" s="20">
        <v>7020.07</v>
      </c>
      <c r="F1129" s="20">
        <v>53.4</v>
      </c>
      <c r="G1129" s="20">
        <v>93.93</v>
      </c>
      <c r="H1129" s="20">
        <v>-1064.1600000000001</v>
      </c>
      <c r="I1129" s="20">
        <v>-34.76</v>
      </c>
      <c r="J1129" s="13" t="s">
        <v>880</v>
      </c>
      <c r="K1129" s="7" t="e">
        <f>SUMIFS([1]исходный!$I$2:$I$8445,[1]исходный!$A$2:$A$8445,Таблица13[[#This Row],[Лицевой]],[1]исходный!$C$2:$C$8445,"Отопление")</f>
        <v>#VALUE!</v>
      </c>
      <c r="L1129" s="7" t="e">
        <f>Таблица13[[#This Row],[Возврат за июль]]+Таблица13[[#This Row],[возврат]]</f>
        <v>#VALUE!</v>
      </c>
      <c r="M1129" s="7" t="e">
        <f>SUMIFS([2]Лист2!$H$2:$H$3988,[2]Лист2!$A$2:$A$3988,Таблица13[[#This Row],[Лицевой]])</f>
        <v>#VALUE!</v>
      </c>
    </row>
    <row r="1130" spans="1:13" hidden="1" outlineLevel="2" x14ac:dyDescent="0.25">
      <c r="A1130" s="16" t="s">
        <v>23</v>
      </c>
      <c r="B1130" s="20">
        <v>395972.75</v>
      </c>
      <c r="C1130" s="20">
        <v>2972.3</v>
      </c>
      <c r="D1130" s="20">
        <v>71568</v>
      </c>
      <c r="E1130" s="20">
        <v>6993.73</v>
      </c>
      <c r="F1130" s="20">
        <v>53.2</v>
      </c>
      <c r="G1130" s="20">
        <v>93.63</v>
      </c>
      <c r="H1130" s="20">
        <v>-1060.17</v>
      </c>
      <c r="I1130" s="20">
        <v>-34.630000000000003</v>
      </c>
      <c r="J1130" s="13" t="s">
        <v>876</v>
      </c>
      <c r="K1130" s="7" t="e">
        <f>SUMIFS([1]исходный!$I$2:$I$8445,[1]исходный!$A$2:$A$8445,Таблица13[[#This Row],[Лицевой]],[1]исходный!$C$2:$C$8445,"Отопление")</f>
        <v>#VALUE!</v>
      </c>
      <c r="L1130" s="7" t="e">
        <f>Таблица13[[#This Row],[Возврат за июль]]+Таблица13[[#This Row],[возврат]]</f>
        <v>#VALUE!</v>
      </c>
      <c r="M1130" s="7" t="e">
        <f>SUMIFS([2]Лист2!$H$2:$H$3988,[2]Лист2!$A$2:$A$3988,Таблица13[[#This Row],[Лицевой]])</f>
        <v>#VALUE!</v>
      </c>
    </row>
    <row r="1131" spans="1:13" hidden="1" outlineLevel="2" x14ac:dyDescent="0.25">
      <c r="A1131" s="16" t="s">
        <v>23</v>
      </c>
      <c r="B1131" s="20">
        <v>395972.75</v>
      </c>
      <c r="C1131" s="20">
        <v>2972.3</v>
      </c>
      <c r="D1131" s="20">
        <v>71569</v>
      </c>
      <c r="E1131" s="20">
        <v>6191.85</v>
      </c>
      <c r="F1131" s="20">
        <v>47.1</v>
      </c>
      <c r="G1131" s="20">
        <v>82.86</v>
      </c>
      <c r="H1131" s="20">
        <v>-938.61</v>
      </c>
      <c r="I1131" s="20">
        <v>-30.66</v>
      </c>
      <c r="J1131" s="13" t="s">
        <v>877</v>
      </c>
      <c r="K1131" s="7" t="e">
        <f>SUMIFS([1]исходный!$I$2:$I$8445,[1]исходный!$A$2:$A$8445,Таблица13[[#This Row],[Лицевой]],[1]исходный!$C$2:$C$8445,"Отопление")</f>
        <v>#VALUE!</v>
      </c>
      <c r="L1131" s="7" t="e">
        <f>Таблица13[[#This Row],[Возврат за июль]]+Таблица13[[#This Row],[возврат]]</f>
        <v>#VALUE!</v>
      </c>
      <c r="M1131" s="7" t="e">
        <f>SUMIFS([2]Лист2!$H$2:$H$3988,[2]Лист2!$A$2:$A$3988,Таблица13[[#This Row],[Лицевой]])</f>
        <v>#VALUE!</v>
      </c>
    </row>
    <row r="1132" spans="1:13" hidden="1" outlineLevel="2" x14ac:dyDescent="0.25">
      <c r="A1132" s="16" t="s">
        <v>23</v>
      </c>
      <c r="B1132" s="20">
        <v>395972.75</v>
      </c>
      <c r="C1132" s="20">
        <v>2972.3</v>
      </c>
      <c r="D1132" s="20">
        <v>71570</v>
      </c>
      <c r="E1132" s="20">
        <v>7020.07</v>
      </c>
      <c r="F1132" s="20">
        <v>53.4</v>
      </c>
      <c r="G1132" s="20">
        <v>93.93</v>
      </c>
      <c r="H1132" s="20">
        <v>-1064.1600000000001</v>
      </c>
      <c r="I1132" s="20">
        <v>-34.76</v>
      </c>
      <c r="J1132" s="13" t="s">
        <v>880</v>
      </c>
      <c r="K1132" s="7" t="e">
        <f>SUMIFS([1]исходный!$I$2:$I$8445,[1]исходный!$A$2:$A$8445,Таблица13[[#This Row],[Лицевой]],[1]исходный!$C$2:$C$8445,"Отопление")</f>
        <v>#VALUE!</v>
      </c>
      <c r="L1132" s="7" t="e">
        <f>Таблица13[[#This Row],[Возврат за июль]]+Таблица13[[#This Row],[возврат]]</f>
        <v>#VALUE!</v>
      </c>
      <c r="M1132" s="7" t="e">
        <f>SUMIFS([2]Лист2!$H$2:$H$3988,[2]Лист2!$A$2:$A$3988,Таблица13[[#This Row],[Лицевой]])</f>
        <v>#VALUE!</v>
      </c>
    </row>
    <row r="1133" spans="1:13" hidden="1" outlineLevel="2" x14ac:dyDescent="0.25">
      <c r="A1133" s="16" t="s">
        <v>23</v>
      </c>
      <c r="B1133" s="20">
        <v>395972.75</v>
      </c>
      <c r="C1133" s="20">
        <v>2972.3</v>
      </c>
      <c r="D1133" s="20">
        <v>71571</v>
      </c>
      <c r="E1133" s="20">
        <v>7020.07</v>
      </c>
      <c r="F1133" s="20">
        <v>53.4</v>
      </c>
      <c r="G1133" s="20">
        <v>93.93</v>
      </c>
      <c r="H1133" s="20">
        <v>-1064.1600000000001</v>
      </c>
      <c r="I1133" s="20">
        <v>-34.76</v>
      </c>
      <c r="J1133" s="13" t="s">
        <v>880</v>
      </c>
      <c r="K1133" s="7" t="e">
        <f>SUMIFS([1]исходный!$I$2:$I$8445,[1]исходный!$A$2:$A$8445,Таблица13[[#This Row],[Лицевой]],[1]исходный!$C$2:$C$8445,"Отопление")</f>
        <v>#VALUE!</v>
      </c>
      <c r="L1133" s="7" t="e">
        <f>Таблица13[[#This Row],[Возврат за июль]]+Таблица13[[#This Row],[возврат]]</f>
        <v>#VALUE!</v>
      </c>
      <c r="M1133" s="7" t="e">
        <f>SUMIFS([2]Лист2!$H$2:$H$3988,[2]Лист2!$A$2:$A$3988,Таблица13[[#This Row],[Лицевой]])</f>
        <v>#VALUE!</v>
      </c>
    </row>
    <row r="1134" spans="1:13" hidden="1" outlineLevel="2" x14ac:dyDescent="0.25">
      <c r="A1134" s="16" t="s">
        <v>23</v>
      </c>
      <c r="B1134" s="20">
        <v>395972.75</v>
      </c>
      <c r="C1134" s="20">
        <v>2972.3</v>
      </c>
      <c r="D1134" s="20">
        <v>71572</v>
      </c>
      <c r="E1134" s="20">
        <v>6152.41</v>
      </c>
      <c r="F1134" s="20">
        <v>46.8</v>
      </c>
      <c r="G1134" s="20">
        <v>82.33</v>
      </c>
      <c r="H1134" s="20">
        <v>-932.63</v>
      </c>
      <c r="I1134" s="20">
        <v>-30.46</v>
      </c>
      <c r="J1134" s="13" t="s">
        <v>881</v>
      </c>
      <c r="K1134" s="7" t="e">
        <f>SUMIFS([1]исходный!$I$2:$I$8445,[1]исходный!$A$2:$A$8445,Таблица13[[#This Row],[Лицевой]],[1]исходный!$C$2:$C$8445,"Отопление")</f>
        <v>#VALUE!</v>
      </c>
      <c r="L1134" s="7" t="e">
        <f>Таблица13[[#This Row],[Возврат за июль]]+Таблица13[[#This Row],[возврат]]</f>
        <v>#VALUE!</v>
      </c>
      <c r="M1134" s="7" t="e">
        <f>SUMIFS([2]Лист2!$H$2:$H$3988,[2]Лист2!$A$2:$A$3988,Таблица13[[#This Row],[Лицевой]])</f>
        <v>#VALUE!</v>
      </c>
    </row>
    <row r="1135" spans="1:13" hidden="1" outlineLevel="2" x14ac:dyDescent="0.25">
      <c r="A1135" s="16" t="s">
        <v>23</v>
      </c>
      <c r="B1135" s="20">
        <v>395972.75</v>
      </c>
      <c r="C1135" s="20">
        <v>2972.3</v>
      </c>
      <c r="D1135" s="20">
        <v>71573</v>
      </c>
      <c r="E1135" s="20">
        <v>6809.68</v>
      </c>
      <c r="F1135" s="20">
        <v>51.8</v>
      </c>
      <c r="G1135" s="20">
        <v>91.17</v>
      </c>
      <c r="H1135" s="20">
        <v>-1032.27</v>
      </c>
      <c r="I1135" s="20">
        <v>-33.72</v>
      </c>
      <c r="J1135" s="13" t="s">
        <v>882</v>
      </c>
      <c r="K1135" s="7" t="e">
        <f>SUMIFS([1]исходный!$I$2:$I$8445,[1]исходный!$A$2:$A$8445,Таблица13[[#This Row],[Лицевой]],[1]исходный!$C$2:$C$8445,"Отопление")</f>
        <v>#VALUE!</v>
      </c>
      <c r="L1135" s="7" t="e">
        <f>Таблица13[[#This Row],[Возврат за июль]]+Таблица13[[#This Row],[возврат]]</f>
        <v>#VALUE!</v>
      </c>
      <c r="M1135" s="7" t="e">
        <f>SUMIFS([2]Лист2!$H$2:$H$3988,[2]Лист2!$A$2:$A$3988,Таблица13[[#This Row],[Лицевой]])</f>
        <v>#VALUE!</v>
      </c>
    </row>
    <row r="1136" spans="1:13" hidden="1" outlineLevel="2" x14ac:dyDescent="0.25">
      <c r="A1136" s="16" t="s">
        <v>23</v>
      </c>
      <c r="B1136" s="20">
        <v>395972.75</v>
      </c>
      <c r="C1136" s="20">
        <v>2972.3</v>
      </c>
      <c r="D1136" s="20">
        <v>71574</v>
      </c>
      <c r="E1136" s="20">
        <v>7020.07</v>
      </c>
      <c r="F1136" s="20">
        <v>53.4</v>
      </c>
      <c r="G1136" s="20">
        <v>93.93</v>
      </c>
      <c r="H1136" s="20">
        <v>-1064.1600000000001</v>
      </c>
      <c r="I1136" s="20">
        <v>-34.76</v>
      </c>
      <c r="J1136" s="13" t="s">
        <v>880</v>
      </c>
      <c r="K1136" s="7" t="e">
        <f>SUMIFS([1]исходный!$I$2:$I$8445,[1]исходный!$A$2:$A$8445,Таблица13[[#This Row],[Лицевой]],[1]исходный!$C$2:$C$8445,"Отопление")</f>
        <v>#VALUE!</v>
      </c>
      <c r="L1136" s="7" t="e">
        <f>Таблица13[[#This Row],[Возврат за июль]]+Таблица13[[#This Row],[возврат]]</f>
        <v>#VALUE!</v>
      </c>
      <c r="M1136" s="7" t="e">
        <f>SUMIFS([2]Лист2!$H$2:$H$3988,[2]Лист2!$A$2:$A$3988,Таблица13[[#This Row],[Лицевой]])</f>
        <v>#VALUE!</v>
      </c>
    </row>
    <row r="1137" spans="1:13" hidden="1" outlineLevel="2" x14ac:dyDescent="0.25">
      <c r="A1137" s="16" t="s">
        <v>23</v>
      </c>
      <c r="B1137" s="20">
        <v>395972.75</v>
      </c>
      <c r="C1137" s="20">
        <v>2972.3</v>
      </c>
      <c r="D1137" s="20">
        <v>71575</v>
      </c>
      <c r="E1137" s="20">
        <v>6152.41</v>
      </c>
      <c r="F1137" s="20">
        <v>46.8</v>
      </c>
      <c r="G1137" s="20">
        <v>82.33</v>
      </c>
      <c r="H1137" s="20">
        <v>0</v>
      </c>
      <c r="I1137" s="20">
        <v>-30.46</v>
      </c>
      <c r="J1137" s="13" t="s">
        <v>881</v>
      </c>
      <c r="K1137" s="7" t="e">
        <f>SUMIFS([1]исходный!$I$2:$I$8445,[1]исходный!$A$2:$A$8445,Таблица13[[#This Row],[Лицевой]],[1]исходный!$C$2:$C$8445,"Отопление")</f>
        <v>#VALUE!</v>
      </c>
      <c r="L1137" s="7" t="e">
        <f>Таблица13[[#This Row],[Возврат за июль]]+Таблица13[[#This Row],[возврат]]</f>
        <v>#VALUE!</v>
      </c>
      <c r="M1137" s="7" t="e">
        <f>SUMIFS([2]Лист2!$H$2:$H$3988,[2]Лист2!$A$2:$A$3988,Таблица13[[#This Row],[Лицевой]])</f>
        <v>#VALUE!</v>
      </c>
    </row>
    <row r="1138" spans="1:13" hidden="1" outlineLevel="2" x14ac:dyDescent="0.25">
      <c r="A1138" s="16" t="s">
        <v>23</v>
      </c>
      <c r="B1138" s="20">
        <v>395972.75</v>
      </c>
      <c r="C1138" s="20">
        <v>2972.3</v>
      </c>
      <c r="D1138" s="20">
        <v>71576</v>
      </c>
      <c r="E1138" s="20">
        <v>7006.89</v>
      </c>
      <c r="F1138" s="20">
        <v>53.3</v>
      </c>
      <c r="G1138" s="20">
        <v>93.79</v>
      </c>
      <c r="H1138" s="20">
        <v>-1062.17</v>
      </c>
      <c r="I1138" s="20">
        <v>-34.700000000000003</v>
      </c>
      <c r="J1138" s="13" t="s">
        <v>883</v>
      </c>
      <c r="K1138" s="7" t="e">
        <f>SUMIFS([1]исходный!$I$2:$I$8445,[1]исходный!$A$2:$A$8445,Таблица13[[#This Row],[Лицевой]],[1]исходный!$C$2:$C$8445,"Отопление")</f>
        <v>#VALUE!</v>
      </c>
      <c r="L1138" s="7" t="e">
        <f>Таблица13[[#This Row],[Возврат за июль]]+Таблица13[[#This Row],[возврат]]</f>
        <v>#VALUE!</v>
      </c>
      <c r="M1138" s="7" t="e">
        <f>SUMIFS([2]Лист2!$H$2:$H$3988,[2]Лист2!$A$2:$A$3988,Таблица13[[#This Row],[Лицевой]])</f>
        <v>#VALUE!</v>
      </c>
    </row>
    <row r="1139" spans="1:13" hidden="1" outlineLevel="2" x14ac:dyDescent="0.25">
      <c r="A1139" s="16" t="s">
        <v>23</v>
      </c>
      <c r="B1139" s="20">
        <v>395972.75</v>
      </c>
      <c r="C1139" s="20">
        <v>2972.3</v>
      </c>
      <c r="D1139" s="20">
        <v>71577</v>
      </c>
      <c r="E1139" s="20">
        <v>7006.89</v>
      </c>
      <c r="F1139" s="20">
        <v>53.3</v>
      </c>
      <c r="G1139" s="20">
        <v>93.79</v>
      </c>
      <c r="H1139" s="20">
        <v>0</v>
      </c>
      <c r="I1139" s="20">
        <v>-34.700000000000003</v>
      </c>
      <c r="J1139" s="13" t="s">
        <v>883</v>
      </c>
      <c r="K1139" s="7" t="e">
        <f>SUMIFS([1]исходный!$I$2:$I$8445,[1]исходный!$A$2:$A$8445,Таблица13[[#This Row],[Лицевой]],[1]исходный!$C$2:$C$8445,"Отопление")</f>
        <v>#VALUE!</v>
      </c>
      <c r="L1139" s="7" t="e">
        <f>Таблица13[[#This Row],[Возврат за июль]]+Таблица13[[#This Row],[возврат]]</f>
        <v>#VALUE!</v>
      </c>
      <c r="M1139" s="7" t="e">
        <f>SUMIFS([2]Лист2!$H$2:$H$3988,[2]Лист2!$A$2:$A$3988,Таблица13[[#This Row],[Лицевой]])</f>
        <v>#VALUE!</v>
      </c>
    </row>
    <row r="1140" spans="1:13" hidden="1" outlineLevel="2" x14ac:dyDescent="0.25">
      <c r="A1140" s="16" t="s">
        <v>23</v>
      </c>
      <c r="B1140" s="20">
        <v>395972.75</v>
      </c>
      <c r="C1140" s="20">
        <v>2972.3</v>
      </c>
      <c r="D1140" s="20">
        <v>71578</v>
      </c>
      <c r="E1140" s="20">
        <v>6152.41</v>
      </c>
      <c r="F1140" s="20">
        <v>46.8</v>
      </c>
      <c r="G1140" s="20">
        <v>82.33</v>
      </c>
      <c r="H1140" s="20">
        <v>0</v>
      </c>
      <c r="I1140" s="20">
        <v>-30.46</v>
      </c>
      <c r="J1140" s="13" t="s">
        <v>881</v>
      </c>
      <c r="K1140" s="7" t="e">
        <f>SUMIFS([1]исходный!$I$2:$I$8445,[1]исходный!$A$2:$A$8445,Таблица13[[#This Row],[Лицевой]],[1]исходный!$C$2:$C$8445,"Отопление")</f>
        <v>#VALUE!</v>
      </c>
      <c r="L1140" s="7" t="e">
        <f>Таблица13[[#This Row],[Возврат за июль]]+Таблица13[[#This Row],[возврат]]</f>
        <v>#VALUE!</v>
      </c>
      <c r="M1140" s="7" t="e">
        <f>SUMIFS([2]Лист2!$H$2:$H$3988,[2]Лист2!$A$2:$A$3988,Таблица13[[#This Row],[Лицевой]])</f>
        <v>#VALUE!</v>
      </c>
    </row>
    <row r="1141" spans="1:13" hidden="1" outlineLevel="2" x14ac:dyDescent="0.25">
      <c r="A1141" s="16" t="s">
        <v>23</v>
      </c>
      <c r="B1141" s="20">
        <v>395972.75</v>
      </c>
      <c r="C1141" s="20">
        <v>2972.3</v>
      </c>
      <c r="D1141" s="20">
        <v>71579</v>
      </c>
      <c r="E1141" s="20">
        <v>7006.89</v>
      </c>
      <c r="F1141" s="20">
        <v>53.3</v>
      </c>
      <c r="G1141" s="20">
        <v>93.79</v>
      </c>
      <c r="H1141" s="20">
        <v>-1062.17</v>
      </c>
      <c r="I1141" s="20">
        <v>-34.700000000000003</v>
      </c>
      <c r="J1141" s="13" t="s">
        <v>883</v>
      </c>
      <c r="K1141" s="7" t="e">
        <f>SUMIFS([1]исходный!$I$2:$I$8445,[1]исходный!$A$2:$A$8445,Таблица13[[#This Row],[Лицевой]],[1]исходный!$C$2:$C$8445,"Отопление")</f>
        <v>#VALUE!</v>
      </c>
      <c r="L1141" s="7" t="e">
        <f>Таблица13[[#This Row],[Возврат за июль]]+Таблица13[[#This Row],[возврат]]</f>
        <v>#VALUE!</v>
      </c>
      <c r="M1141" s="7" t="e">
        <f>SUMIFS([2]Лист2!$H$2:$H$3988,[2]Лист2!$A$2:$A$3988,Таблица13[[#This Row],[Лицевой]])</f>
        <v>#VALUE!</v>
      </c>
    </row>
    <row r="1142" spans="1:13" hidden="1" outlineLevel="2" x14ac:dyDescent="0.25">
      <c r="A1142" s="16" t="s">
        <v>23</v>
      </c>
      <c r="B1142" s="20">
        <v>395972.75</v>
      </c>
      <c r="C1142" s="20">
        <v>2972.3</v>
      </c>
      <c r="D1142" s="20">
        <v>71580</v>
      </c>
      <c r="E1142" s="20">
        <v>7020.07</v>
      </c>
      <c r="F1142" s="20">
        <v>53.4</v>
      </c>
      <c r="G1142" s="20">
        <v>93.93</v>
      </c>
      <c r="H1142" s="20">
        <v>-1064.1600000000001</v>
      </c>
      <c r="I1142" s="20">
        <v>-34.76</v>
      </c>
      <c r="J1142" s="13" t="s">
        <v>880</v>
      </c>
      <c r="K1142" s="7" t="e">
        <f>SUMIFS([1]исходный!$I$2:$I$8445,[1]исходный!$A$2:$A$8445,Таблица13[[#This Row],[Лицевой]],[1]исходный!$C$2:$C$8445,"Отопление")</f>
        <v>#VALUE!</v>
      </c>
      <c r="L1142" s="7" t="e">
        <f>Таблица13[[#This Row],[Возврат за июль]]+Таблица13[[#This Row],[возврат]]</f>
        <v>#VALUE!</v>
      </c>
      <c r="M1142" s="7" t="e">
        <f>SUMIFS([2]Лист2!$H$2:$H$3988,[2]Лист2!$A$2:$A$3988,Таблица13[[#This Row],[Лицевой]])</f>
        <v>#VALUE!</v>
      </c>
    </row>
    <row r="1143" spans="1:13" hidden="1" outlineLevel="2" x14ac:dyDescent="0.25">
      <c r="A1143" s="16" t="s">
        <v>23</v>
      </c>
      <c r="B1143" s="20">
        <v>395972.75</v>
      </c>
      <c r="C1143" s="20">
        <v>2972.3</v>
      </c>
      <c r="D1143" s="20">
        <v>71581</v>
      </c>
      <c r="E1143" s="20">
        <v>3076.19</v>
      </c>
      <c r="F1143" s="20">
        <v>23.4</v>
      </c>
      <c r="G1143" s="20">
        <v>41.18</v>
      </c>
      <c r="H1143" s="20">
        <v>0</v>
      </c>
      <c r="I1143" s="20">
        <v>-15.24</v>
      </c>
      <c r="J1143" s="13" t="s">
        <v>884</v>
      </c>
      <c r="K1143" s="7" t="e">
        <f>SUMIFS([1]исходный!$I$2:$I$8445,[1]исходный!$A$2:$A$8445,Таблица13[[#This Row],[Лицевой]],[1]исходный!$C$2:$C$8445,"Отопление")</f>
        <v>#VALUE!</v>
      </c>
      <c r="L1143" s="7" t="e">
        <f>Таблица13[[#This Row],[Возврат за июль]]+Таблица13[[#This Row],[возврат]]</f>
        <v>#VALUE!</v>
      </c>
      <c r="M1143" s="7" t="e">
        <f>SUMIFS([2]Лист2!$H$2:$H$3988,[2]Лист2!$A$2:$A$3988,Таблица13[[#This Row],[Лицевой]])</f>
        <v>#VALUE!</v>
      </c>
    </row>
    <row r="1144" spans="1:13" hidden="1" outlineLevel="2" x14ac:dyDescent="0.25">
      <c r="A1144" s="16" t="s">
        <v>23</v>
      </c>
      <c r="B1144" s="20">
        <v>395972.75</v>
      </c>
      <c r="C1144" s="20">
        <v>2972.3</v>
      </c>
      <c r="D1144" s="20">
        <v>73061</v>
      </c>
      <c r="E1144" s="20">
        <v>3076.19</v>
      </c>
      <c r="F1144" s="20">
        <v>23.4</v>
      </c>
      <c r="G1144" s="20">
        <v>41.18</v>
      </c>
      <c r="H1144" s="20">
        <v>0</v>
      </c>
      <c r="I1144" s="20">
        <v>-15.24</v>
      </c>
      <c r="J1144" s="13" t="s">
        <v>884</v>
      </c>
      <c r="K1144" s="7" t="e">
        <f>SUMIFS([1]исходный!$I$2:$I$8445,[1]исходный!$A$2:$A$8445,Таблица13[[#This Row],[Лицевой]],[1]исходный!$C$2:$C$8445,"Отопление")</f>
        <v>#VALUE!</v>
      </c>
      <c r="L1144" s="7" t="e">
        <f>Таблица13[[#This Row],[Возврат за июль]]+Таблица13[[#This Row],[возврат]]</f>
        <v>#VALUE!</v>
      </c>
      <c r="M1144" s="7" t="e">
        <f>SUMIFS([2]Лист2!$H$2:$H$3988,[2]Лист2!$A$2:$A$3988,Таблица13[[#This Row],[Лицевой]])</f>
        <v>#VALUE!</v>
      </c>
    </row>
    <row r="1145" spans="1:13" hidden="1" outlineLevel="2" x14ac:dyDescent="0.25">
      <c r="A1145" s="16" t="s">
        <v>23</v>
      </c>
      <c r="B1145" s="20">
        <v>395972.75</v>
      </c>
      <c r="C1145" s="20">
        <v>2972.3</v>
      </c>
      <c r="D1145" s="20">
        <v>71582</v>
      </c>
      <c r="E1145" s="20">
        <v>7006.89</v>
      </c>
      <c r="F1145" s="20">
        <v>53.3</v>
      </c>
      <c r="G1145" s="20">
        <v>93.79</v>
      </c>
      <c r="H1145" s="20">
        <v>-1062.17</v>
      </c>
      <c r="I1145" s="20">
        <v>-34.700000000000003</v>
      </c>
      <c r="J1145" s="13" t="s">
        <v>883</v>
      </c>
      <c r="K1145" s="7" t="e">
        <f>SUMIFS([1]исходный!$I$2:$I$8445,[1]исходный!$A$2:$A$8445,Таблица13[[#This Row],[Лицевой]],[1]исходный!$C$2:$C$8445,"Отопление")</f>
        <v>#VALUE!</v>
      </c>
      <c r="L1145" s="7" t="e">
        <f>Таблица13[[#This Row],[Возврат за июль]]+Таблица13[[#This Row],[возврат]]</f>
        <v>#VALUE!</v>
      </c>
      <c r="M1145" s="7" t="e">
        <f>SUMIFS([2]Лист2!$H$2:$H$3988,[2]Лист2!$A$2:$A$3988,Таблица13[[#This Row],[Лицевой]])</f>
        <v>#VALUE!</v>
      </c>
    </row>
    <row r="1146" spans="1:13" hidden="1" outlineLevel="2" x14ac:dyDescent="0.25">
      <c r="A1146" s="16" t="s">
        <v>23</v>
      </c>
      <c r="B1146" s="20">
        <v>395972.75</v>
      </c>
      <c r="C1146" s="20">
        <v>2972.3</v>
      </c>
      <c r="D1146" s="20">
        <v>71583</v>
      </c>
      <c r="E1146" s="20">
        <v>7020.07</v>
      </c>
      <c r="F1146" s="20">
        <v>53.4</v>
      </c>
      <c r="G1146" s="20">
        <v>93.93</v>
      </c>
      <c r="H1146" s="20">
        <v>-1064.1600000000001</v>
      </c>
      <c r="I1146" s="20">
        <v>-34.76</v>
      </c>
      <c r="J1146" s="13" t="s">
        <v>880</v>
      </c>
      <c r="K1146" s="7" t="e">
        <f>SUMIFS([1]исходный!$I$2:$I$8445,[1]исходный!$A$2:$A$8445,Таблица13[[#This Row],[Лицевой]],[1]исходный!$C$2:$C$8445,"Отопление")</f>
        <v>#VALUE!</v>
      </c>
      <c r="L1146" s="7" t="e">
        <f>Таблица13[[#This Row],[Возврат за июль]]+Таблица13[[#This Row],[возврат]]</f>
        <v>#VALUE!</v>
      </c>
      <c r="M1146" s="7" t="e">
        <f>SUMIFS([2]Лист2!$H$2:$H$3988,[2]Лист2!$A$2:$A$3988,Таблица13[[#This Row],[Лицевой]])</f>
        <v>#VALUE!</v>
      </c>
    </row>
    <row r="1147" spans="1:13" hidden="1" outlineLevel="2" x14ac:dyDescent="0.25">
      <c r="A1147" s="16" t="s">
        <v>23</v>
      </c>
      <c r="B1147" s="20">
        <v>395972.75</v>
      </c>
      <c r="C1147" s="20">
        <v>2972.3</v>
      </c>
      <c r="D1147" s="20">
        <v>71584</v>
      </c>
      <c r="E1147" s="20">
        <v>6152.41</v>
      </c>
      <c r="F1147" s="20">
        <v>46.8</v>
      </c>
      <c r="G1147" s="20">
        <v>82.33</v>
      </c>
      <c r="H1147" s="20">
        <v>0</v>
      </c>
      <c r="I1147" s="20">
        <v>-30.46</v>
      </c>
      <c r="J1147" s="13" t="s">
        <v>881</v>
      </c>
      <c r="K1147" s="7" t="e">
        <f>SUMIFS([1]исходный!$I$2:$I$8445,[1]исходный!$A$2:$A$8445,Таблица13[[#This Row],[Лицевой]],[1]исходный!$C$2:$C$8445,"Отопление")</f>
        <v>#VALUE!</v>
      </c>
      <c r="L1147" s="7" t="e">
        <f>Таблица13[[#This Row],[Возврат за июль]]+Таблица13[[#This Row],[возврат]]</f>
        <v>#VALUE!</v>
      </c>
      <c r="M1147" s="7" t="e">
        <f>SUMIFS([2]Лист2!$H$2:$H$3988,[2]Лист2!$A$2:$A$3988,Таблица13[[#This Row],[Лицевой]])</f>
        <v>#VALUE!</v>
      </c>
    </row>
    <row r="1148" spans="1:13" hidden="1" outlineLevel="2" x14ac:dyDescent="0.25">
      <c r="A1148" s="16" t="s">
        <v>23</v>
      </c>
      <c r="B1148" s="20">
        <v>395972.75</v>
      </c>
      <c r="C1148" s="20">
        <v>2972.3</v>
      </c>
      <c r="D1148" s="20">
        <v>71585</v>
      </c>
      <c r="E1148" s="20">
        <v>7006.89</v>
      </c>
      <c r="F1148" s="20">
        <v>53.3</v>
      </c>
      <c r="G1148" s="20">
        <v>93.79</v>
      </c>
      <c r="H1148" s="20">
        <v>-1062.17</v>
      </c>
      <c r="I1148" s="20">
        <v>-34.700000000000003</v>
      </c>
      <c r="J1148" s="13" t="s">
        <v>883</v>
      </c>
      <c r="K1148" s="7" t="e">
        <f>SUMIFS([1]исходный!$I$2:$I$8445,[1]исходный!$A$2:$A$8445,Таблица13[[#This Row],[Лицевой]],[1]исходный!$C$2:$C$8445,"Отопление")</f>
        <v>#VALUE!</v>
      </c>
      <c r="L1148" s="7" t="e">
        <f>Таблица13[[#This Row],[Возврат за июль]]+Таблица13[[#This Row],[возврат]]</f>
        <v>#VALUE!</v>
      </c>
      <c r="M1148" s="7" t="e">
        <f>SUMIFS([2]Лист2!$H$2:$H$3988,[2]Лист2!$A$2:$A$3988,Таблица13[[#This Row],[Лицевой]])</f>
        <v>#VALUE!</v>
      </c>
    </row>
    <row r="1149" spans="1:13" hidden="1" outlineLevel="2" x14ac:dyDescent="0.25">
      <c r="A1149" s="16" t="s">
        <v>23</v>
      </c>
      <c r="B1149" s="20">
        <v>395972.75</v>
      </c>
      <c r="C1149" s="20">
        <v>2972.3</v>
      </c>
      <c r="D1149" s="20">
        <v>71586</v>
      </c>
      <c r="E1149" s="20">
        <v>8913.1</v>
      </c>
      <c r="F1149" s="20">
        <v>67.8</v>
      </c>
      <c r="G1149" s="20">
        <v>119.28</v>
      </c>
      <c r="H1149" s="20">
        <v>0</v>
      </c>
      <c r="I1149" s="20">
        <v>-44.14</v>
      </c>
      <c r="J1149" s="13" t="s">
        <v>885</v>
      </c>
      <c r="K1149" s="7" t="e">
        <f>SUMIFS([1]исходный!$I$2:$I$8445,[1]исходный!$A$2:$A$8445,Таблица13[[#This Row],[Лицевой]],[1]исходный!$C$2:$C$8445,"Отопление")</f>
        <v>#VALUE!</v>
      </c>
      <c r="L1149" s="7" t="e">
        <f>Таблица13[[#This Row],[Возврат за июль]]+Таблица13[[#This Row],[возврат]]</f>
        <v>#VALUE!</v>
      </c>
      <c r="M1149" s="7" t="e">
        <f>SUMIFS([2]Лист2!$H$2:$H$3988,[2]Лист2!$A$2:$A$3988,Таблица13[[#This Row],[Лицевой]])</f>
        <v>#VALUE!</v>
      </c>
    </row>
    <row r="1150" spans="1:13" hidden="1" outlineLevel="2" x14ac:dyDescent="0.25">
      <c r="A1150" s="16" t="s">
        <v>23</v>
      </c>
      <c r="B1150" s="20">
        <v>395972.75</v>
      </c>
      <c r="C1150" s="20">
        <v>2972.3</v>
      </c>
      <c r="D1150" s="20">
        <v>71587</v>
      </c>
      <c r="E1150" s="20">
        <v>4377.6400000000003</v>
      </c>
      <c r="F1150" s="20">
        <v>33.299999999999997</v>
      </c>
      <c r="G1150" s="20">
        <v>58.62</v>
      </c>
      <c r="H1150" s="20">
        <v>0</v>
      </c>
      <c r="I1150" s="20">
        <v>-21.67</v>
      </c>
      <c r="J1150" s="13" t="s">
        <v>886</v>
      </c>
      <c r="K1150" s="7" t="e">
        <f>SUMIFS([1]исходный!$I$2:$I$8445,[1]исходный!$A$2:$A$8445,Таблица13[[#This Row],[Лицевой]],[1]исходный!$C$2:$C$8445,"Отопление")</f>
        <v>#VALUE!</v>
      </c>
      <c r="L1150" s="7" t="e">
        <f>Таблица13[[#This Row],[Возврат за июль]]+Таблица13[[#This Row],[возврат]]</f>
        <v>#VALUE!</v>
      </c>
      <c r="M1150" s="7" t="e">
        <f>SUMIFS([2]Лист2!$H$2:$H$3988,[2]Лист2!$A$2:$A$3988,Таблица13[[#This Row],[Лицевой]])</f>
        <v>#VALUE!</v>
      </c>
    </row>
    <row r="1151" spans="1:13" hidden="1" outlineLevel="2" x14ac:dyDescent="0.25">
      <c r="A1151" s="16" t="s">
        <v>23</v>
      </c>
      <c r="B1151" s="20">
        <v>395972.75</v>
      </c>
      <c r="C1151" s="20">
        <v>2972.3</v>
      </c>
      <c r="D1151" s="20">
        <v>71588</v>
      </c>
      <c r="E1151" s="20">
        <v>7006.89</v>
      </c>
      <c r="F1151" s="20">
        <v>53.3</v>
      </c>
      <c r="G1151" s="20">
        <v>93.79</v>
      </c>
      <c r="H1151" s="20">
        <v>0</v>
      </c>
      <c r="I1151" s="20">
        <v>-34.700000000000003</v>
      </c>
      <c r="J1151" s="13" t="s">
        <v>883</v>
      </c>
      <c r="K1151" s="7" t="e">
        <f>SUMIFS([1]исходный!$I$2:$I$8445,[1]исходный!$A$2:$A$8445,Таблица13[[#This Row],[Лицевой]],[1]исходный!$C$2:$C$8445,"Отопление")</f>
        <v>#VALUE!</v>
      </c>
      <c r="L1151" s="7" t="e">
        <f>Таблица13[[#This Row],[Возврат за июль]]+Таблица13[[#This Row],[возврат]]</f>
        <v>#VALUE!</v>
      </c>
      <c r="M1151" s="7" t="e">
        <f>SUMIFS([2]Лист2!$H$2:$H$3988,[2]Лист2!$A$2:$A$3988,Таблица13[[#This Row],[Лицевой]])</f>
        <v>#VALUE!</v>
      </c>
    </row>
    <row r="1152" spans="1:13" hidden="1" outlineLevel="2" x14ac:dyDescent="0.25">
      <c r="A1152" s="16" t="s">
        <v>23</v>
      </c>
      <c r="B1152" s="20">
        <v>395972.75</v>
      </c>
      <c r="C1152" s="20">
        <v>2972.3</v>
      </c>
      <c r="D1152" s="20">
        <v>71589</v>
      </c>
      <c r="E1152" s="20">
        <v>8913.1</v>
      </c>
      <c r="F1152" s="20">
        <v>67.8</v>
      </c>
      <c r="G1152" s="20">
        <v>119.28</v>
      </c>
      <c r="H1152" s="20">
        <v>-1351.13</v>
      </c>
      <c r="I1152" s="20">
        <v>-44.14</v>
      </c>
      <c r="J1152" s="13" t="s">
        <v>885</v>
      </c>
      <c r="K1152" s="7" t="e">
        <f>SUMIFS([1]исходный!$I$2:$I$8445,[1]исходный!$A$2:$A$8445,Таблица13[[#This Row],[Лицевой]],[1]исходный!$C$2:$C$8445,"Отопление")</f>
        <v>#VALUE!</v>
      </c>
      <c r="L1152" s="7" t="e">
        <f>Таблица13[[#This Row],[Возврат за июль]]+Таблица13[[#This Row],[возврат]]</f>
        <v>#VALUE!</v>
      </c>
      <c r="M1152" s="7" t="e">
        <f>SUMIFS([2]Лист2!$H$2:$H$3988,[2]Лист2!$A$2:$A$3988,Таблица13[[#This Row],[Лицевой]])</f>
        <v>#VALUE!</v>
      </c>
    </row>
    <row r="1153" spans="1:13" hidden="1" outlineLevel="2" x14ac:dyDescent="0.25">
      <c r="A1153" s="16" t="s">
        <v>23</v>
      </c>
      <c r="B1153" s="20">
        <v>395972.75</v>
      </c>
      <c r="C1153" s="20">
        <v>2972.3</v>
      </c>
      <c r="D1153" s="20">
        <v>71590</v>
      </c>
      <c r="E1153" s="20">
        <v>4377.6400000000003</v>
      </c>
      <c r="F1153" s="20">
        <v>33.299999999999997</v>
      </c>
      <c r="G1153" s="20">
        <v>58.62</v>
      </c>
      <c r="H1153" s="20">
        <v>-663.6</v>
      </c>
      <c r="I1153" s="20">
        <v>-21.67</v>
      </c>
      <c r="J1153" s="13" t="s">
        <v>886</v>
      </c>
      <c r="K1153" s="7" t="e">
        <f>SUMIFS([1]исходный!$I$2:$I$8445,[1]исходный!$A$2:$A$8445,Таблица13[[#This Row],[Лицевой]],[1]исходный!$C$2:$C$8445,"Отопление")</f>
        <v>#VALUE!</v>
      </c>
      <c r="L1153" s="7" t="e">
        <f>Таблица13[[#This Row],[Возврат за июль]]+Таблица13[[#This Row],[возврат]]</f>
        <v>#VALUE!</v>
      </c>
      <c r="M1153" s="7" t="e">
        <f>SUMIFS([2]Лист2!$H$2:$H$3988,[2]Лист2!$A$2:$A$3988,Таблица13[[#This Row],[Лицевой]])</f>
        <v>#VALUE!</v>
      </c>
    </row>
    <row r="1154" spans="1:13" hidden="1" outlineLevel="2" x14ac:dyDescent="0.25">
      <c r="A1154" s="16" t="s">
        <v>23</v>
      </c>
      <c r="B1154" s="20">
        <v>395972.75</v>
      </c>
      <c r="C1154" s="20">
        <v>2972.3</v>
      </c>
      <c r="D1154" s="20">
        <v>71591</v>
      </c>
      <c r="E1154" s="20">
        <v>7006.89</v>
      </c>
      <c r="F1154" s="20">
        <v>53.3</v>
      </c>
      <c r="G1154" s="20">
        <v>93.79</v>
      </c>
      <c r="H1154" s="20">
        <v>-1062.17</v>
      </c>
      <c r="I1154" s="20">
        <v>-34.700000000000003</v>
      </c>
      <c r="J1154" s="13" t="s">
        <v>883</v>
      </c>
      <c r="K1154" s="7" t="e">
        <f>SUMIFS([1]исходный!$I$2:$I$8445,[1]исходный!$A$2:$A$8445,Таблица13[[#This Row],[Лицевой]],[1]исходный!$C$2:$C$8445,"Отопление")</f>
        <v>#VALUE!</v>
      </c>
      <c r="L1154" s="7" t="e">
        <f>Таблица13[[#This Row],[Возврат за июль]]+Таблица13[[#This Row],[возврат]]</f>
        <v>#VALUE!</v>
      </c>
      <c r="M1154" s="7" t="e">
        <f>SUMIFS([2]Лист2!$H$2:$H$3988,[2]Лист2!$A$2:$A$3988,Таблица13[[#This Row],[Лицевой]])</f>
        <v>#VALUE!</v>
      </c>
    </row>
    <row r="1155" spans="1:13" hidden="1" outlineLevel="2" x14ac:dyDescent="0.25">
      <c r="A1155" s="16" t="s">
        <v>23</v>
      </c>
      <c r="B1155" s="20">
        <v>395972.75</v>
      </c>
      <c r="C1155" s="20">
        <v>2972.3</v>
      </c>
      <c r="D1155" s="20">
        <v>71592</v>
      </c>
      <c r="E1155" s="20">
        <v>8913.1</v>
      </c>
      <c r="F1155" s="20">
        <v>67.8</v>
      </c>
      <c r="G1155" s="20">
        <v>119.28</v>
      </c>
      <c r="H1155" s="20">
        <v>-1351.13</v>
      </c>
      <c r="I1155" s="20">
        <v>-44.14</v>
      </c>
      <c r="J1155" s="13" t="s">
        <v>885</v>
      </c>
      <c r="K1155" s="7" t="e">
        <f>SUMIFS([1]исходный!$I$2:$I$8445,[1]исходный!$A$2:$A$8445,Таблица13[[#This Row],[Лицевой]],[1]исходный!$C$2:$C$8445,"Отопление")</f>
        <v>#VALUE!</v>
      </c>
      <c r="L1155" s="7" t="e">
        <f>Таблица13[[#This Row],[Возврат за июль]]+Таблица13[[#This Row],[возврат]]</f>
        <v>#VALUE!</v>
      </c>
      <c r="M1155" s="7" t="e">
        <f>SUMIFS([2]Лист2!$H$2:$H$3988,[2]Лист2!$A$2:$A$3988,Таблица13[[#This Row],[Лицевой]])</f>
        <v>#VALUE!</v>
      </c>
    </row>
    <row r="1156" spans="1:13" hidden="1" outlineLevel="2" x14ac:dyDescent="0.25">
      <c r="A1156" s="16" t="s">
        <v>23</v>
      </c>
      <c r="B1156" s="20">
        <v>395972.75</v>
      </c>
      <c r="C1156" s="20">
        <v>2972.3</v>
      </c>
      <c r="D1156" s="20">
        <v>71593</v>
      </c>
      <c r="E1156" s="20">
        <v>4377.6400000000003</v>
      </c>
      <c r="F1156" s="20">
        <v>33.299999999999997</v>
      </c>
      <c r="G1156" s="20">
        <v>58.62</v>
      </c>
      <c r="H1156" s="20">
        <v>-663.6</v>
      </c>
      <c r="I1156" s="20">
        <v>-21.67</v>
      </c>
      <c r="J1156" s="13" t="s">
        <v>886</v>
      </c>
      <c r="K1156" s="7" t="e">
        <f>SUMIFS([1]исходный!$I$2:$I$8445,[1]исходный!$A$2:$A$8445,Таблица13[[#This Row],[Лицевой]],[1]исходный!$C$2:$C$8445,"Отопление")</f>
        <v>#VALUE!</v>
      </c>
      <c r="L1156" s="7" t="e">
        <f>Таблица13[[#This Row],[Возврат за июль]]+Таблица13[[#This Row],[возврат]]</f>
        <v>#VALUE!</v>
      </c>
      <c r="M1156" s="7" t="e">
        <f>SUMIFS([2]Лист2!$H$2:$H$3988,[2]Лист2!$A$2:$A$3988,Таблица13[[#This Row],[Лицевой]])</f>
        <v>#VALUE!</v>
      </c>
    </row>
    <row r="1157" spans="1:13" hidden="1" outlineLevel="2" x14ac:dyDescent="0.25">
      <c r="A1157" s="16" t="s">
        <v>23</v>
      </c>
      <c r="B1157" s="20">
        <v>395972.75</v>
      </c>
      <c r="C1157" s="20">
        <v>2972.3</v>
      </c>
      <c r="D1157" s="20">
        <v>71594</v>
      </c>
      <c r="E1157" s="20">
        <v>7006.89</v>
      </c>
      <c r="F1157" s="20">
        <v>53.3</v>
      </c>
      <c r="G1157" s="20">
        <v>93.79</v>
      </c>
      <c r="H1157" s="20">
        <v>-1062.17</v>
      </c>
      <c r="I1157" s="20">
        <v>-34.700000000000003</v>
      </c>
      <c r="J1157" s="13" t="s">
        <v>883</v>
      </c>
      <c r="K1157" s="7" t="e">
        <f>SUMIFS([1]исходный!$I$2:$I$8445,[1]исходный!$A$2:$A$8445,Таблица13[[#This Row],[Лицевой]],[1]исходный!$C$2:$C$8445,"Отопление")</f>
        <v>#VALUE!</v>
      </c>
      <c r="L1157" s="7" t="e">
        <f>Таблица13[[#This Row],[Возврат за июль]]+Таблица13[[#This Row],[возврат]]</f>
        <v>#VALUE!</v>
      </c>
      <c r="M1157" s="7" t="e">
        <f>SUMIFS([2]Лист2!$H$2:$H$3988,[2]Лист2!$A$2:$A$3988,Таблица13[[#This Row],[Лицевой]])</f>
        <v>#VALUE!</v>
      </c>
    </row>
    <row r="1158" spans="1:13" hidden="1" outlineLevel="2" x14ac:dyDescent="0.25">
      <c r="A1158" s="16" t="s">
        <v>23</v>
      </c>
      <c r="B1158" s="20">
        <v>395972.75</v>
      </c>
      <c r="C1158" s="20">
        <v>2972.3</v>
      </c>
      <c r="D1158" s="20">
        <v>71595</v>
      </c>
      <c r="E1158" s="20">
        <v>8913.1</v>
      </c>
      <c r="F1158" s="20">
        <v>67.8</v>
      </c>
      <c r="G1158" s="20">
        <v>119.28</v>
      </c>
      <c r="H1158" s="20">
        <v>0</v>
      </c>
      <c r="I1158" s="20">
        <v>-44.14</v>
      </c>
      <c r="J1158" s="13" t="s">
        <v>885</v>
      </c>
      <c r="K1158" s="7" t="e">
        <f>SUMIFS([1]исходный!$I$2:$I$8445,[1]исходный!$A$2:$A$8445,Таблица13[[#This Row],[Лицевой]],[1]исходный!$C$2:$C$8445,"Отопление")</f>
        <v>#VALUE!</v>
      </c>
      <c r="L1158" s="7" t="e">
        <f>Таблица13[[#This Row],[Возврат за июль]]+Таблица13[[#This Row],[возврат]]</f>
        <v>#VALUE!</v>
      </c>
      <c r="M1158" s="7" t="e">
        <f>SUMIFS([2]Лист2!$H$2:$H$3988,[2]Лист2!$A$2:$A$3988,Таблица13[[#This Row],[Лицевой]])</f>
        <v>#VALUE!</v>
      </c>
    </row>
    <row r="1159" spans="1:13" hidden="1" outlineLevel="2" x14ac:dyDescent="0.25">
      <c r="A1159" s="16" t="s">
        <v>23</v>
      </c>
      <c r="B1159" s="20">
        <v>395972.75</v>
      </c>
      <c r="C1159" s="20">
        <v>2972.3</v>
      </c>
      <c r="D1159" s="20">
        <v>71596</v>
      </c>
      <c r="E1159" s="20">
        <v>4377.6400000000003</v>
      </c>
      <c r="F1159" s="20">
        <v>33.299999999999997</v>
      </c>
      <c r="G1159" s="20">
        <v>58.62</v>
      </c>
      <c r="H1159" s="20">
        <v>0</v>
      </c>
      <c r="I1159" s="20">
        <v>-21.67</v>
      </c>
      <c r="J1159" s="13" t="s">
        <v>886</v>
      </c>
      <c r="K1159" s="7" t="e">
        <f>SUMIFS([1]исходный!$I$2:$I$8445,[1]исходный!$A$2:$A$8445,Таблица13[[#This Row],[Лицевой]],[1]исходный!$C$2:$C$8445,"Отопление")</f>
        <v>#VALUE!</v>
      </c>
      <c r="L1159" s="7" t="e">
        <f>Таблица13[[#This Row],[Возврат за июль]]+Таблица13[[#This Row],[возврат]]</f>
        <v>#VALUE!</v>
      </c>
      <c r="M1159" s="7" t="e">
        <f>SUMIFS([2]Лист2!$H$2:$H$3988,[2]Лист2!$A$2:$A$3988,Таблица13[[#This Row],[Лицевой]])</f>
        <v>#VALUE!</v>
      </c>
    </row>
    <row r="1160" spans="1:13" hidden="1" outlineLevel="2" x14ac:dyDescent="0.25">
      <c r="A1160" s="16" t="s">
        <v>23</v>
      </c>
      <c r="B1160" s="20">
        <v>395972.75</v>
      </c>
      <c r="C1160" s="20">
        <v>2972.3</v>
      </c>
      <c r="D1160" s="20">
        <v>71597</v>
      </c>
      <c r="E1160" s="20">
        <v>7006.89</v>
      </c>
      <c r="F1160" s="20">
        <v>53.3</v>
      </c>
      <c r="G1160" s="20">
        <v>93.79</v>
      </c>
      <c r="H1160" s="20">
        <v>0</v>
      </c>
      <c r="I1160" s="20">
        <v>-34.700000000000003</v>
      </c>
      <c r="J1160" s="13" t="s">
        <v>883</v>
      </c>
      <c r="K1160" s="7" t="e">
        <f>SUMIFS([1]исходный!$I$2:$I$8445,[1]исходный!$A$2:$A$8445,Таблица13[[#This Row],[Лицевой]],[1]исходный!$C$2:$C$8445,"Отопление")</f>
        <v>#VALUE!</v>
      </c>
      <c r="L1160" s="7" t="e">
        <f>Таблица13[[#This Row],[Возврат за июль]]+Таблица13[[#This Row],[возврат]]</f>
        <v>#VALUE!</v>
      </c>
      <c r="M1160" s="7" t="e">
        <f>SUMIFS([2]Лист2!$H$2:$H$3988,[2]Лист2!$A$2:$A$3988,Таблица13[[#This Row],[Лицевой]])</f>
        <v>#VALUE!</v>
      </c>
    </row>
    <row r="1161" spans="1:13" hidden="1" outlineLevel="2" x14ac:dyDescent="0.25">
      <c r="A1161" s="16" t="s">
        <v>23</v>
      </c>
      <c r="B1161" s="20">
        <v>395972.75</v>
      </c>
      <c r="C1161" s="20">
        <v>2972.3</v>
      </c>
      <c r="D1161" s="20">
        <v>71598</v>
      </c>
      <c r="E1161" s="20">
        <v>8913.1</v>
      </c>
      <c r="F1161" s="20">
        <v>67.8</v>
      </c>
      <c r="G1161" s="20">
        <v>119.28</v>
      </c>
      <c r="H1161" s="20">
        <v>-1351.13</v>
      </c>
      <c r="I1161" s="20">
        <v>-44.14</v>
      </c>
      <c r="J1161" s="13" t="s">
        <v>885</v>
      </c>
      <c r="K1161" s="7" t="e">
        <f>SUMIFS([1]исходный!$I$2:$I$8445,[1]исходный!$A$2:$A$8445,Таблица13[[#This Row],[Лицевой]],[1]исходный!$C$2:$C$8445,"Отопление")</f>
        <v>#VALUE!</v>
      </c>
      <c r="L1161" s="7" t="e">
        <f>Таблица13[[#This Row],[Возврат за июль]]+Таблица13[[#This Row],[возврат]]</f>
        <v>#VALUE!</v>
      </c>
      <c r="M1161" s="7" t="e">
        <f>SUMIFS([2]Лист2!$H$2:$H$3988,[2]Лист2!$A$2:$A$3988,Таблица13[[#This Row],[Лицевой]])</f>
        <v>#VALUE!</v>
      </c>
    </row>
    <row r="1162" spans="1:13" hidden="1" outlineLevel="2" x14ac:dyDescent="0.25">
      <c r="A1162" s="16" t="s">
        <v>23</v>
      </c>
      <c r="B1162" s="20">
        <v>395972.75</v>
      </c>
      <c r="C1162" s="20">
        <v>2972.3</v>
      </c>
      <c r="D1162" s="20">
        <v>71599</v>
      </c>
      <c r="E1162" s="20">
        <v>4377.6400000000003</v>
      </c>
      <c r="F1162" s="20">
        <v>33.299999999999997</v>
      </c>
      <c r="G1162" s="20">
        <v>58.62</v>
      </c>
      <c r="H1162" s="20">
        <v>-663.6</v>
      </c>
      <c r="I1162" s="20">
        <v>-21.67</v>
      </c>
      <c r="J1162" s="13" t="s">
        <v>886</v>
      </c>
      <c r="K1162" s="7" t="e">
        <f>SUMIFS([1]исходный!$I$2:$I$8445,[1]исходный!$A$2:$A$8445,Таблица13[[#This Row],[Лицевой]],[1]исходный!$C$2:$C$8445,"Отопление")</f>
        <v>#VALUE!</v>
      </c>
      <c r="L1162" s="7" t="e">
        <f>Таблица13[[#This Row],[Возврат за июль]]+Таблица13[[#This Row],[возврат]]</f>
        <v>#VALUE!</v>
      </c>
      <c r="M1162" s="7" t="e">
        <f>SUMIFS([2]Лист2!$H$2:$H$3988,[2]Лист2!$A$2:$A$3988,Таблица13[[#This Row],[Лицевой]])</f>
        <v>#VALUE!</v>
      </c>
    </row>
    <row r="1163" spans="1:13" s="3" customFormat="1" outlineLevel="1" collapsed="1" x14ac:dyDescent="0.25">
      <c r="A1163" s="16" t="s">
        <v>23</v>
      </c>
      <c r="B1163" s="20">
        <f>B1162</f>
        <v>395972.75</v>
      </c>
      <c r="C1163" s="20">
        <f>C1162</f>
        <v>2972.3</v>
      </c>
      <c r="D1163" s="20"/>
      <c r="E1163" s="20">
        <f>SUM(E1102:E1162)</f>
        <v>390743.03000000014</v>
      </c>
      <c r="F1163" s="20">
        <f t="shared" ref="F1163:I1163" si="15">SUM(F1102:F1162)</f>
        <v>2972.3000000000034</v>
      </c>
      <c r="G1163" s="20">
        <f t="shared" si="15"/>
        <v>5229.7399999999971</v>
      </c>
      <c r="H1163" s="20">
        <f t="shared" si="15"/>
        <v>-45872.42</v>
      </c>
      <c r="I1163" s="20">
        <f t="shared" si="15"/>
        <v>-1934.850000000001</v>
      </c>
      <c r="J1163" s="13"/>
      <c r="K1163" s="7" t="e">
        <f>SUMIFS([1]исходный!$I$2:$I$8445,[1]исходный!$A$2:$A$8445,Таблица13[[#This Row],[Лицевой]],[1]исходный!$C$2:$C$8445,"Отопление")</f>
        <v>#VALUE!</v>
      </c>
      <c r="L1163" s="7" t="e">
        <f>Таблица13[[#This Row],[Возврат за июль]]+Таблица13[[#This Row],[возврат]]</f>
        <v>#VALUE!</v>
      </c>
      <c r="M1163" s="7" t="e">
        <f>SUMIFS([2]Лист2!$H$2:$H$3988,[2]Лист2!$A$2:$A$3988,Таблица13[[#This Row],[Лицевой]])</f>
        <v>#VALUE!</v>
      </c>
    </row>
    <row r="1164" spans="1:13" hidden="1" outlineLevel="2" x14ac:dyDescent="0.25">
      <c r="A1164" s="16" t="s">
        <v>24</v>
      </c>
      <c r="B1164" s="20">
        <v>378955.5</v>
      </c>
      <c r="C1164" s="20">
        <v>3076.6</v>
      </c>
      <c r="D1164" s="20">
        <v>71601</v>
      </c>
      <c r="E1164" s="20">
        <v>8619.02</v>
      </c>
      <c r="F1164" s="20">
        <v>67.8</v>
      </c>
      <c r="G1164" s="20">
        <v>-267.86</v>
      </c>
      <c r="H1164" s="20">
        <v>-1313.59</v>
      </c>
      <c r="I1164" s="20">
        <v>-42.91</v>
      </c>
      <c r="J1164" s="13" t="s">
        <v>887</v>
      </c>
      <c r="K1164" s="7" t="e">
        <f>SUMIFS([1]исходный!$I$2:$I$8445,[1]исходный!$A$2:$A$8445,Таблица13[[#This Row],[Лицевой]],[1]исходный!$C$2:$C$8445,"Отопление")</f>
        <v>#VALUE!</v>
      </c>
      <c r="L1164" s="7" t="e">
        <f>Таблица13[[#This Row],[Возврат за июль]]+Таблица13[[#This Row],[возврат]]</f>
        <v>#VALUE!</v>
      </c>
      <c r="M1164" s="7" t="e">
        <f>SUMIFS([2]Лист2!$H$2:$H$3988,[2]Лист2!$A$2:$A$3988,Таблица13[[#This Row],[Лицевой]])</f>
        <v>#VALUE!</v>
      </c>
    </row>
    <row r="1165" spans="1:13" hidden="1" outlineLevel="2" x14ac:dyDescent="0.25">
      <c r="A1165" s="16" t="s">
        <v>24</v>
      </c>
      <c r="B1165" s="20">
        <v>378955.5</v>
      </c>
      <c r="C1165" s="20">
        <v>3076.6</v>
      </c>
      <c r="D1165" s="20">
        <v>71603</v>
      </c>
      <c r="E1165" s="20">
        <v>4220.53</v>
      </c>
      <c r="F1165" s="20">
        <v>33.200000000000003</v>
      </c>
      <c r="G1165" s="20">
        <v>-131.16999999999999</v>
      </c>
      <c r="H1165" s="20">
        <v>-643.23</v>
      </c>
      <c r="I1165" s="20">
        <v>-21.01</v>
      </c>
      <c r="J1165" s="13" t="s">
        <v>888</v>
      </c>
      <c r="K1165" s="7" t="e">
        <f>SUMIFS([1]исходный!$I$2:$I$8445,[1]исходный!$A$2:$A$8445,Таблица13[[#This Row],[Лицевой]],[1]исходный!$C$2:$C$8445,"Отопление")</f>
        <v>#VALUE!</v>
      </c>
      <c r="L1165" s="7" t="e">
        <f>Таблица13[[#This Row],[Возврат за июль]]+Таблица13[[#This Row],[возврат]]</f>
        <v>#VALUE!</v>
      </c>
      <c r="M1165" s="7" t="e">
        <f>SUMIFS([2]Лист2!$H$2:$H$3988,[2]Лист2!$A$2:$A$3988,Таблица13[[#This Row],[Лицевой]])</f>
        <v>#VALUE!</v>
      </c>
    </row>
    <row r="1166" spans="1:13" hidden="1" outlineLevel="2" x14ac:dyDescent="0.25">
      <c r="A1166" s="16" t="s">
        <v>24</v>
      </c>
      <c r="B1166" s="20">
        <v>378955.5</v>
      </c>
      <c r="C1166" s="20">
        <v>3076.6</v>
      </c>
      <c r="D1166" s="20">
        <v>71604</v>
      </c>
      <c r="E1166" s="20">
        <v>6788.45</v>
      </c>
      <c r="F1166" s="20">
        <v>53.4</v>
      </c>
      <c r="G1166" s="20">
        <v>-210.99</v>
      </c>
      <c r="H1166" s="20">
        <v>-1034.5999999999999</v>
      </c>
      <c r="I1166" s="20">
        <v>-33.799999999999997</v>
      </c>
      <c r="J1166" s="13" t="s">
        <v>889</v>
      </c>
      <c r="K1166" s="7" t="e">
        <f>SUMIFS([1]исходный!$I$2:$I$8445,[1]исходный!$A$2:$A$8445,Таблица13[[#This Row],[Лицевой]],[1]исходный!$C$2:$C$8445,"Отопление")</f>
        <v>#VALUE!</v>
      </c>
      <c r="L1166" s="7" t="e">
        <f>Таблица13[[#This Row],[Возврат за июль]]+Таблица13[[#This Row],[возврат]]</f>
        <v>#VALUE!</v>
      </c>
      <c r="M1166" s="7" t="e">
        <f>SUMIFS([2]Лист2!$H$2:$H$3988,[2]Лист2!$A$2:$A$3988,Таблица13[[#This Row],[Лицевой]])</f>
        <v>#VALUE!</v>
      </c>
    </row>
    <row r="1167" spans="1:13" hidden="1" outlineLevel="2" x14ac:dyDescent="0.25">
      <c r="A1167" s="16" t="s">
        <v>24</v>
      </c>
      <c r="B1167" s="20">
        <v>378955.5</v>
      </c>
      <c r="C1167" s="20">
        <v>3076.6</v>
      </c>
      <c r="D1167" s="20">
        <v>71605</v>
      </c>
      <c r="E1167" s="20">
        <v>8606.33</v>
      </c>
      <c r="F1167" s="20">
        <v>67.7</v>
      </c>
      <c r="G1167" s="20">
        <v>-267.49</v>
      </c>
      <c r="H1167" s="20">
        <v>0</v>
      </c>
      <c r="I1167" s="20">
        <v>-42.85</v>
      </c>
      <c r="J1167" s="13" t="s">
        <v>890</v>
      </c>
      <c r="K1167" s="7" t="e">
        <f>SUMIFS([1]исходный!$I$2:$I$8445,[1]исходный!$A$2:$A$8445,Таблица13[[#This Row],[Лицевой]],[1]исходный!$C$2:$C$8445,"Отопление")</f>
        <v>#VALUE!</v>
      </c>
      <c r="L1167" s="7" t="e">
        <f>Таблица13[[#This Row],[Возврат за июль]]+Таблица13[[#This Row],[возврат]]</f>
        <v>#VALUE!</v>
      </c>
      <c r="M1167" s="7" t="e">
        <f>SUMIFS([2]Лист2!$H$2:$H$3988,[2]Лист2!$A$2:$A$3988,Таблица13[[#This Row],[Лицевой]])</f>
        <v>#VALUE!</v>
      </c>
    </row>
    <row r="1168" spans="1:13" hidden="1" outlineLevel="2" x14ac:dyDescent="0.25">
      <c r="A1168" s="16" t="s">
        <v>24</v>
      </c>
      <c r="B1168" s="20">
        <v>378955.5</v>
      </c>
      <c r="C1168" s="20">
        <v>3076.6</v>
      </c>
      <c r="D1168" s="20">
        <v>71606</v>
      </c>
      <c r="E1168" s="20">
        <v>4220.53</v>
      </c>
      <c r="F1168" s="20">
        <v>33.200000000000003</v>
      </c>
      <c r="G1168" s="20">
        <v>-131.16999999999999</v>
      </c>
      <c r="H1168" s="20">
        <v>0</v>
      </c>
      <c r="I1168" s="20">
        <v>-21.01</v>
      </c>
      <c r="J1168" s="13" t="s">
        <v>888</v>
      </c>
      <c r="K1168" s="7" t="e">
        <f>SUMIFS([1]исходный!$I$2:$I$8445,[1]исходный!$A$2:$A$8445,Таблица13[[#This Row],[Лицевой]],[1]исходный!$C$2:$C$8445,"Отопление")</f>
        <v>#VALUE!</v>
      </c>
      <c r="L1168" s="7" t="e">
        <f>Таблица13[[#This Row],[Возврат за июль]]+Таблица13[[#This Row],[возврат]]</f>
        <v>#VALUE!</v>
      </c>
      <c r="M1168" s="7" t="e">
        <f>SUMIFS([2]Лист2!$H$2:$H$3988,[2]Лист2!$A$2:$A$3988,Таблица13[[#This Row],[Лицевой]])</f>
        <v>#VALUE!</v>
      </c>
    </row>
    <row r="1169" spans="1:13" hidden="1" outlineLevel="2" x14ac:dyDescent="0.25">
      <c r="A1169" s="16" t="s">
        <v>24</v>
      </c>
      <c r="B1169" s="20">
        <v>378955.5</v>
      </c>
      <c r="C1169" s="20">
        <v>3076.6</v>
      </c>
      <c r="D1169" s="20">
        <v>71607</v>
      </c>
      <c r="E1169" s="20">
        <v>6788.45</v>
      </c>
      <c r="F1169" s="20">
        <v>53.4</v>
      </c>
      <c r="G1169" s="20">
        <v>-210.99</v>
      </c>
      <c r="H1169" s="20">
        <v>-1034.5999999999999</v>
      </c>
      <c r="I1169" s="20">
        <v>-33.799999999999997</v>
      </c>
      <c r="J1169" s="13" t="s">
        <v>889</v>
      </c>
      <c r="K1169" s="7" t="e">
        <f>SUMIFS([1]исходный!$I$2:$I$8445,[1]исходный!$A$2:$A$8445,Таблица13[[#This Row],[Лицевой]],[1]исходный!$C$2:$C$8445,"Отопление")</f>
        <v>#VALUE!</v>
      </c>
      <c r="L1169" s="7" t="e">
        <f>Таблица13[[#This Row],[Возврат за июль]]+Таблица13[[#This Row],[возврат]]</f>
        <v>#VALUE!</v>
      </c>
      <c r="M1169" s="7" t="e">
        <f>SUMIFS([2]Лист2!$H$2:$H$3988,[2]Лист2!$A$2:$A$3988,Таблица13[[#This Row],[Лицевой]])</f>
        <v>#VALUE!</v>
      </c>
    </row>
    <row r="1170" spans="1:13" hidden="1" outlineLevel="2" x14ac:dyDescent="0.25">
      <c r="A1170" s="16" t="s">
        <v>24</v>
      </c>
      <c r="B1170" s="20">
        <v>378955.5</v>
      </c>
      <c r="C1170" s="20">
        <v>3076.6</v>
      </c>
      <c r="D1170" s="20">
        <v>71608</v>
      </c>
      <c r="E1170" s="20">
        <v>8441.06</v>
      </c>
      <c r="F1170" s="20">
        <v>66.400000000000006</v>
      </c>
      <c r="G1170" s="20">
        <v>-262.33999999999997</v>
      </c>
      <c r="H1170" s="20">
        <v>0</v>
      </c>
      <c r="I1170" s="20">
        <v>-42.01</v>
      </c>
      <c r="J1170" s="13" t="s">
        <v>891</v>
      </c>
      <c r="K1170" s="7" t="e">
        <f>SUMIFS([1]исходный!$I$2:$I$8445,[1]исходный!$A$2:$A$8445,Таблица13[[#This Row],[Лицевой]],[1]исходный!$C$2:$C$8445,"Отопление")</f>
        <v>#VALUE!</v>
      </c>
      <c r="L1170" s="7" t="e">
        <f>Таблица13[[#This Row],[Возврат за июль]]+Таблица13[[#This Row],[возврат]]</f>
        <v>#VALUE!</v>
      </c>
      <c r="M1170" s="7" t="e">
        <f>SUMIFS([2]Лист2!$H$2:$H$3988,[2]Лист2!$A$2:$A$3988,Таблица13[[#This Row],[Лицевой]])</f>
        <v>#VALUE!</v>
      </c>
    </row>
    <row r="1171" spans="1:13" hidden="1" outlineLevel="2" x14ac:dyDescent="0.25">
      <c r="A1171" s="16" t="s">
        <v>24</v>
      </c>
      <c r="B1171" s="20">
        <v>378955.5</v>
      </c>
      <c r="C1171" s="20">
        <v>3076.6</v>
      </c>
      <c r="D1171" s="20">
        <v>71609</v>
      </c>
      <c r="E1171" s="20">
        <v>4220.53</v>
      </c>
      <c r="F1171" s="20">
        <v>33.200000000000003</v>
      </c>
      <c r="G1171" s="20">
        <v>-131.16999999999999</v>
      </c>
      <c r="H1171" s="20">
        <v>0</v>
      </c>
      <c r="I1171" s="20">
        <v>-21.01</v>
      </c>
      <c r="J1171" s="13" t="s">
        <v>888</v>
      </c>
      <c r="K1171" s="7" t="e">
        <f>SUMIFS([1]исходный!$I$2:$I$8445,[1]исходный!$A$2:$A$8445,Таблица13[[#This Row],[Лицевой]],[1]исходный!$C$2:$C$8445,"Отопление")</f>
        <v>#VALUE!</v>
      </c>
      <c r="L1171" s="7" t="e">
        <f>Таблица13[[#This Row],[Возврат за июль]]+Таблица13[[#This Row],[возврат]]</f>
        <v>#VALUE!</v>
      </c>
      <c r="M1171" s="7" t="e">
        <f>SUMIFS([2]Лист2!$H$2:$H$3988,[2]Лист2!$A$2:$A$3988,Таблица13[[#This Row],[Лицевой]])</f>
        <v>#VALUE!</v>
      </c>
    </row>
    <row r="1172" spans="1:13" hidden="1" outlineLevel="2" x14ac:dyDescent="0.25">
      <c r="A1172" s="16" t="s">
        <v>24</v>
      </c>
      <c r="B1172" s="20">
        <v>378955.5</v>
      </c>
      <c r="C1172" s="20">
        <v>3076.6</v>
      </c>
      <c r="D1172" s="20">
        <v>71610</v>
      </c>
      <c r="E1172" s="20">
        <v>6788.45</v>
      </c>
      <c r="F1172" s="20">
        <v>53.4</v>
      </c>
      <c r="G1172" s="20">
        <v>-210.99</v>
      </c>
      <c r="H1172" s="20">
        <v>-1034.5999999999999</v>
      </c>
      <c r="I1172" s="20">
        <v>-33.799999999999997</v>
      </c>
      <c r="J1172" s="13" t="s">
        <v>889</v>
      </c>
      <c r="K1172" s="7" t="e">
        <f>SUMIFS([1]исходный!$I$2:$I$8445,[1]исходный!$A$2:$A$8445,Таблица13[[#This Row],[Лицевой]],[1]исходный!$C$2:$C$8445,"Отопление")</f>
        <v>#VALUE!</v>
      </c>
      <c r="L1172" s="7" t="e">
        <f>Таблица13[[#This Row],[Возврат за июль]]+Таблица13[[#This Row],[возврат]]</f>
        <v>#VALUE!</v>
      </c>
      <c r="M1172" s="7" t="e">
        <f>SUMIFS([2]Лист2!$H$2:$H$3988,[2]Лист2!$A$2:$A$3988,Таблица13[[#This Row],[Лицевой]])</f>
        <v>#VALUE!</v>
      </c>
    </row>
    <row r="1173" spans="1:13" hidden="1" outlineLevel="2" x14ac:dyDescent="0.25">
      <c r="A1173" s="16" t="s">
        <v>24</v>
      </c>
      <c r="B1173" s="20">
        <v>378955.5</v>
      </c>
      <c r="C1173" s="20">
        <v>3076.6</v>
      </c>
      <c r="D1173" s="20">
        <v>71611</v>
      </c>
      <c r="E1173" s="20">
        <v>8619.02</v>
      </c>
      <c r="F1173" s="20">
        <v>67.8</v>
      </c>
      <c r="G1173" s="20">
        <v>-267.86</v>
      </c>
      <c r="H1173" s="20">
        <v>-1313.59</v>
      </c>
      <c r="I1173" s="20">
        <v>-42.91</v>
      </c>
      <c r="J1173" s="13" t="s">
        <v>887</v>
      </c>
      <c r="K1173" s="7" t="e">
        <f>SUMIFS([1]исходный!$I$2:$I$8445,[1]исходный!$A$2:$A$8445,Таблица13[[#This Row],[Лицевой]],[1]исходный!$C$2:$C$8445,"Отопление")</f>
        <v>#VALUE!</v>
      </c>
      <c r="L1173" s="7" t="e">
        <f>Таблица13[[#This Row],[Возврат за июль]]+Таблица13[[#This Row],[возврат]]</f>
        <v>#VALUE!</v>
      </c>
      <c r="M1173" s="7" t="e">
        <f>SUMIFS([2]Лист2!$H$2:$H$3988,[2]Лист2!$A$2:$A$3988,Таблица13[[#This Row],[Лицевой]])</f>
        <v>#VALUE!</v>
      </c>
    </row>
    <row r="1174" spans="1:13" hidden="1" outlineLevel="2" x14ac:dyDescent="0.25">
      <c r="A1174" s="16" t="s">
        <v>24</v>
      </c>
      <c r="B1174" s="20">
        <v>378955.5</v>
      </c>
      <c r="C1174" s="20">
        <v>3076.6</v>
      </c>
      <c r="D1174" s="20">
        <v>71612</v>
      </c>
      <c r="E1174" s="20">
        <v>4220.53</v>
      </c>
      <c r="F1174" s="20">
        <v>33.200000000000003</v>
      </c>
      <c r="G1174" s="20">
        <v>-131.16999999999999</v>
      </c>
      <c r="H1174" s="20">
        <v>0</v>
      </c>
      <c r="I1174" s="20">
        <v>-21.01</v>
      </c>
      <c r="J1174" s="13" t="s">
        <v>888</v>
      </c>
      <c r="K1174" s="7" t="e">
        <f>SUMIFS([1]исходный!$I$2:$I$8445,[1]исходный!$A$2:$A$8445,Таблица13[[#This Row],[Лицевой]],[1]исходный!$C$2:$C$8445,"Отопление")</f>
        <v>#VALUE!</v>
      </c>
      <c r="L1174" s="7" t="e">
        <f>Таблица13[[#This Row],[Возврат за июль]]+Таблица13[[#This Row],[возврат]]</f>
        <v>#VALUE!</v>
      </c>
      <c r="M1174" s="7" t="e">
        <f>SUMIFS([2]Лист2!$H$2:$H$3988,[2]Лист2!$A$2:$A$3988,Таблица13[[#This Row],[Лицевой]])</f>
        <v>#VALUE!</v>
      </c>
    </row>
    <row r="1175" spans="1:13" hidden="1" outlineLevel="2" x14ac:dyDescent="0.25">
      <c r="A1175" s="16" t="s">
        <v>24</v>
      </c>
      <c r="B1175" s="20">
        <v>378955.5</v>
      </c>
      <c r="C1175" s="20">
        <v>3076.6</v>
      </c>
      <c r="D1175" s="20">
        <v>71613</v>
      </c>
      <c r="E1175" s="20">
        <v>6788.45</v>
      </c>
      <c r="F1175" s="20">
        <v>53.4</v>
      </c>
      <c r="G1175" s="20">
        <v>-210.99</v>
      </c>
      <c r="H1175" s="20">
        <v>-1034.5999999999999</v>
      </c>
      <c r="I1175" s="20">
        <v>-33.799999999999997</v>
      </c>
      <c r="J1175" s="13" t="s">
        <v>889</v>
      </c>
      <c r="K1175" s="7" t="e">
        <f>SUMIFS([1]исходный!$I$2:$I$8445,[1]исходный!$A$2:$A$8445,Таблица13[[#This Row],[Лицевой]],[1]исходный!$C$2:$C$8445,"Отопление")</f>
        <v>#VALUE!</v>
      </c>
      <c r="L1175" s="7" t="e">
        <f>Таблица13[[#This Row],[Возврат за июль]]+Таблица13[[#This Row],[возврат]]</f>
        <v>#VALUE!</v>
      </c>
      <c r="M1175" s="7" t="e">
        <f>SUMIFS([2]Лист2!$H$2:$H$3988,[2]Лист2!$A$2:$A$3988,Таблица13[[#This Row],[Лицевой]])</f>
        <v>#VALUE!</v>
      </c>
    </row>
    <row r="1176" spans="1:13" hidden="1" outlineLevel="2" x14ac:dyDescent="0.25">
      <c r="A1176" s="16" t="s">
        <v>24</v>
      </c>
      <c r="B1176" s="20">
        <v>378955.5</v>
      </c>
      <c r="C1176" s="20">
        <v>3076.6</v>
      </c>
      <c r="D1176" s="20">
        <v>71614</v>
      </c>
      <c r="E1176" s="20">
        <v>8619.02</v>
      </c>
      <c r="F1176" s="20">
        <v>67.8</v>
      </c>
      <c r="G1176" s="20">
        <v>-267.86</v>
      </c>
      <c r="H1176" s="20">
        <v>-1313.59</v>
      </c>
      <c r="I1176" s="20">
        <v>-42.91</v>
      </c>
      <c r="J1176" s="13" t="s">
        <v>887</v>
      </c>
      <c r="K1176" s="7" t="e">
        <f>SUMIFS([1]исходный!$I$2:$I$8445,[1]исходный!$A$2:$A$8445,Таблица13[[#This Row],[Лицевой]],[1]исходный!$C$2:$C$8445,"Отопление")</f>
        <v>#VALUE!</v>
      </c>
      <c r="L1176" s="7" t="e">
        <f>Таблица13[[#This Row],[Возврат за июль]]+Таблица13[[#This Row],[возврат]]</f>
        <v>#VALUE!</v>
      </c>
      <c r="M1176" s="7" t="e">
        <f>SUMIFS([2]Лист2!$H$2:$H$3988,[2]Лист2!$A$2:$A$3988,Таблица13[[#This Row],[Лицевой]])</f>
        <v>#VALUE!</v>
      </c>
    </row>
    <row r="1177" spans="1:13" hidden="1" outlineLevel="2" x14ac:dyDescent="0.25">
      <c r="A1177" s="16" t="s">
        <v>24</v>
      </c>
      <c r="B1177" s="20">
        <v>378955.5</v>
      </c>
      <c r="C1177" s="20">
        <v>3076.6</v>
      </c>
      <c r="D1177" s="20">
        <v>71615</v>
      </c>
      <c r="E1177" s="20">
        <v>4220.53</v>
      </c>
      <c r="F1177" s="20">
        <v>33.200000000000003</v>
      </c>
      <c r="G1177" s="20">
        <v>-131.16999999999999</v>
      </c>
      <c r="H1177" s="20">
        <v>-643.23</v>
      </c>
      <c r="I1177" s="20">
        <v>-21.01</v>
      </c>
      <c r="J1177" s="13" t="s">
        <v>888</v>
      </c>
      <c r="K1177" s="7" t="e">
        <f>SUMIFS([1]исходный!$I$2:$I$8445,[1]исходный!$A$2:$A$8445,Таблица13[[#This Row],[Лицевой]],[1]исходный!$C$2:$C$8445,"Отопление")</f>
        <v>#VALUE!</v>
      </c>
      <c r="L1177" s="7" t="e">
        <f>Таблица13[[#This Row],[Возврат за июль]]+Таблица13[[#This Row],[возврат]]</f>
        <v>#VALUE!</v>
      </c>
      <c r="M1177" s="7" t="e">
        <f>SUMIFS([2]Лист2!$H$2:$H$3988,[2]Лист2!$A$2:$A$3988,Таблица13[[#This Row],[Лицевой]])</f>
        <v>#VALUE!</v>
      </c>
    </row>
    <row r="1178" spans="1:13" hidden="1" outlineLevel="2" x14ac:dyDescent="0.25">
      <c r="A1178" s="16" t="s">
        <v>24</v>
      </c>
      <c r="B1178" s="20">
        <v>378955.5</v>
      </c>
      <c r="C1178" s="20">
        <v>3076.6</v>
      </c>
      <c r="D1178" s="20">
        <v>71616</v>
      </c>
      <c r="E1178" s="20">
        <v>6788.45</v>
      </c>
      <c r="F1178" s="20">
        <v>53.4</v>
      </c>
      <c r="G1178" s="20">
        <v>-210.99</v>
      </c>
      <c r="H1178" s="20">
        <v>-1034.5999999999999</v>
      </c>
      <c r="I1178" s="20">
        <v>-33.799999999999997</v>
      </c>
      <c r="J1178" s="13" t="s">
        <v>889</v>
      </c>
      <c r="K1178" s="7" t="e">
        <f>SUMIFS([1]исходный!$I$2:$I$8445,[1]исходный!$A$2:$A$8445,Таблица13[[#This Row],[Лицевой]],[1]исходный!$C$2:$C$8445,"Отопление")</f>
        <v>#VALUE!</v>
      </c>
      <c r="L1178" s="7" t="e">
        <f>Таблица13[[#This Row],[Возврат за июль]]+Таблица13[[#This Row],[возврат]]</f>
        <v>#VALUE!</v>
      </c>
      <c r="M1178" s="7" t="e">
        <f>SUMIFS([2]Лист2!$H$2:$H$3988,[2]Лист2!$A$2:$A$3988,Таблица13[[#This Row],[Лицевой]])</f>
        <v>#VALUE!</v>
      </c>
    </row>
    <row r="1179" spans="1:13" hidden="1" outlineLevel="2" x14ac:dyDescent="0.25">
      <c r="A1179" s="16" t="s">
        <v>24</v>
      </c>
      <c r="B1179" s="20">
        <v>378955.5</v>
      </c>
      <c r="C1179" s="20">
        <v>3076.6</v>
      </c>
      <c r="D1179" s="20">
        <v>71617</v>
      </c>
      <c r="E1179" s="20">
        <v>6826.57</v>
      </c>
      <c r="F1179" s="20">
        <v>53.7</v>
      </c>
      <c r="G1179" s="20">
        <v>-212.15</v>
      </c>
      <c r="H1179" s="20">
        <v>-1040.4100000000001</v>
      </c>
      <c r="I1179" s="20">
        <v>-33.979999999999997</v>
      </c>
      <c r="J1179" s="13" t="s">
        <v>892</v>
      </c>
      <c r="K1179" s="7" t="e">
        <f>SUMIFS([1]исходный!$I$2:$I$8445,[1]исходный!$A$2:$A$8445,Таблица13[[#This Row],[Лицевой]],[1]исходный!$C$2:$C$8445,"Отопление")</f>
        <v>#VALUE!</v>
      </c>
      <c r="L1179" s="7" t="e">
        <f>Таблица13[[#This Row],[Возврат за июль]]+Таблица13[[#This Row],[возврат]]</f>
        <v>#VALUE!</v>
      </c>
      <c r="M1179" s="7" t="e">
        <f>SUMIFS([2]Лист2!$H$2:$H$3988,[2]Лист2!$A$2:$A$3988,Таблица13[[#This Row],[Лицевой]])</f>
        <v>#VALUE!</v>
      </c>
    </row>
    <row r="1180" spans="1:13" hidden="1" outlineLevel="2" x14ac:dyDescent="0.25">
      <c r="A1180" s="16" t="s">
        <v>24</v>
      </c>
      <c r="B1180" s="20">
        <v>378955.5</v>
      </c>
      <c r="C1180" s="20">
        <v>3076.6</v>
      </c>
      <c r="D1180" s="20">
        <v>71618</v>
      </c>
      <c r="E1180" s="20">
        <v>5962.13</v>
      </c>
      <c r="F1180" s="20">
        <v>46.9</v>
      </c>
      <c r="G1180" s="20">
        <v>-185.29</v>
      </c>
      <c r="H1180" s="20">
        <v>0</v>
      </c>
      <c r="I1180" s="20">
        <v>-29.68</v>
      </c>
      <c r="J1180" s="13" t="s">
        <v>893</v>
      </c>
      <c r="K1180" s="7" t="e">
        <f>SUMIFS([1]исходный!$I$2:$I$8445,[1]исходный!$A$2:$A$8445,Таблица13[[#This Row],[Лицевой]],[1]исходный!$C$2:$C$8445,"Отопление")</f>
        <v>#VALUE!</v>
      </c>
      <c r="L1180" s="7" t="e">
        <f>Таблица13[[#This Row],[Возврат за июль]]+Таблица13[[#This Row],[возврат]]</f>
        <v>#VALUE!</v>
      </c>
      <c r="M1180" s="7" t="e">
        <f>SUMIFS([2]Лист2!$H$2:$H$3988,[2]Лист2!$A$2:$A$3988,Таблица13[[#This Row],[Лицевой]])</f>
        <v>#VALUE!</v>
      </c>
    </row>
    <row r="1181" spans="1:13" hidden="1" outlineLevel="2" x14ac:dyDescent="0.25">
      <c r="A1181" s="16" t="s">
        <v>24</v>
      </c>
      <c r="B1181" s="20">
        <v>378955.5</v>
      </c>
      <c r="C1181" s="20">
        <v>3076.6</v>
      </c>
      <c r="D1181" s="20">
        <v>71619</v>
      </c>
      <c r="E1181" s="20">
        <v>6801.15</v>
      </c>
      <c r="F1181" s="20">
        <v>53.5</v>
      </c>
      <c r="G1181" s="20">
        <v>-211.37</v>
      </c>
      <c r="H1181" s="20">
        <v>0</v>
      </c>
      <c r="I1181" s="20">
        <v>-33.85</v>
      </c>
      <c r="J1181" s="13" t="s">
        <v>894</v>
      </c>
      <c r="K1181" s="7" t="e">
        <f>SUMIFS([1]исходный!$I$2:$I$8445,[1]исходный!$A$2:$A$8445,Таблица13[[#This Row],[Лицевой]],[1]исходный!$C$2:$C$8445,"Отопление")</f>
        <v>#VALUE!</v>
      </c>
      <c r="L1181" s="7" t="e">
        <f>Таблица13[[#This Row],[Возврат за июль]]+Таблица13[[#This Row],[возврат]]</f>
        <v>#VALUE!</v>
      </c>
      <c r="M1181" s="7" t="e">
        <f>SUMIFS([2]Лист2!$H$2:$H$3988,[2]Лист2!$A$2:$A$3988,Таблица13[[#This Row],[Лицевой]])</f>
        <v>#VALUE!</v>
      </c>
    </row>
    <row r="1182" spans="1:13" hidden="1" outlineLevel="2" x14ac:dyDescent="0.25">
      <c r="A1182" s="16" t="s">
        <v>24</v>
      </c>
      <c r="B1182" s="20">
        <v>378955.5</v>
      </c>
      <c r="C1182" s="20">
        <v>3076.6</v>
      </c>
      <c r="D1182" s="20">
        <v>71620</v>
      </c>
      <c r="E1182" s="20">
        <v>6826.57</v>
      </c>
      <c r="F1182" s="20">
        <v>53.7</v>
      </c>
      <c r="G1182" s="20">
        <v>-212.15</v>
      </c>
      <c r="H1182" s="20">
        <v>0</v>
      </c>
      <c r="I1182" s="20">
        <v>-33.979999999999997</v>
      </c>
      <c r="J1182" s="13" t="s">
        <v>892</v>
      </c>
      <c r="K1182" s="7" t="e">
        <f>SUMIFS([1]исходный!$I$2:$I$8445,[1]исходный!$A$2:$A$8445,Таблица13[[#This Row],[Лицевой]],[1]исходный!$C$2:$C$8445,"Отопление")</f>
        <v>#VALUE!</v>
      </c>
      <c r="L1182" s="7" t="e">
        <f>Таблица13[[#This Row],[Возврат за июль]]+Таблица13[[#This Row],[возврат]]</f>
        <v>#VALUE!</v>
      </c>
      <c r="M1182" s="7" t="e">
        <f>SUMIFS([2]Лист2!$H$2:$H$3988,[2]Лист2!$A$2:$A$3988,Таблица13[[#This Row],[Лицевой]])</f>
        <v>#VALUE!</v>
      </c>
    </row>
    <row r="1183" spans="1:13" hidden="1" outlineLevel="2" x14ac:dyDescent="0.25">
      <c r="A1183" s="16" t="s">
        <v>24</v>
      </c>
      <c r="B1183" s="20">
        <v>378955.5</v>
      </c>
      <c r="C1183" s="20">
        <v>3076.6</v>
      </c>
      <c r="D1183" s="20">
        <v>71621</v>
      </c>
      <c r="E1183" s="20">
        <v>5962.13</v>
      </c>
      <c r="F1183" s="20">
        <v>46.9</v>
      </c>
      <c r="G1183" s="20">
        <v>-185.29</v>
      </c>
      <c r="H1183" s="20">
        <v>-908.66</v>
      </c>
      <c r="I1183" s="20">
        <v>-29.68</v>
      </c>
      <c r="J1183" s="13" t="s">
        <v>893</v>
      </c>
      <c r="K1183" s="7" t="e">
        <f>SUMIFS([1]исходный!$I$2:$I$8445,[1]исходный!$A$2:$A$8445,Таблица13[[#This Row],[Лицевой]],[1]исходный!$C$2:$C$8445,"Отопление")</f>
        <v>#VALUE!</v>
      </c>
      <c r="L1183" s="7" t="e">
        <f>Таблица13[[#This Row],[Возврат за июль]]+Таблица13[[#This Row],[возврат]]</f>
        <v>#VALUE!</v>
      </c>
      <c r="M1183" s="7" t="e">
        <f>SUMIFS([2]Лист2!$H$2:$H$3988,[2]Лист2!$A$2:$A$3988,Таблица13[[#This Row],[Лицевой]])</f>
        <v>#VALUE!</v>
      </c>
    </row>
    <row r="1184" spans="1:13" hidden="1" outlineLevel="2" x14ac:dyDescent="0.25">
      <c r="A1184" s="16" t="s">
        <v>24</v>
      </c>
      <c r="B1184" s="20">
        <v>378955.5</v>
      </c>
      <c r="C1184" s="20">
        <v>3076.6</v>
      </c>
      <c r="D1184" s="20">
        <v>71622</v>
      </c>
      <c r="E1184" s="20">
        <v>6801.15</v>
      </c>
      <c r="F1184" s="20">
        <v>53.5</v>
      </c>
      <c r="G1184" s="20">
        <v>-211.37</v>
      </c>
      <c r="H1184" s="20">
        <v>0</v>
      </c>
      <c r="I1184" s="20">
        <v>-33.85</v>
      </c>
      <c r="J1184" s="13" t="s">
        <v>894</v>
      </c>
      <c r="K1184" s="7" t="e">
        <f>SUMIFS([1]исходный!$I$2:$I$8445,[1]исходный!$A$2:$A$8445,Таблица13[[#This Row],[Лицевой]],[1]исходный!$C$2:$C$8445,"Отопление")</f>
        <v>#VALUE!</v>
      </c>
      <c r="L1184" s="7" t="e">
        <f>Таблица13[[#This Row],[Возврат за июль]]+Таблица13[[#This Row],[возврат]]</f>
        <v>#VALUE!</v>
      </c>
      <c r="M1184" s="7" t="e">
        <f>SUMIFS([2]Лист2!$H$2:$H$3988,[2]Лист2!$A$2:$A$3988,Таблица13[[#This Row],[Лицевой]])</f>
        <v>#VALUE!</v>
      </c>
    </row>
    <row r="1185" spans="1:13" hidden="1" outlineLevel="2" x14ac:dyDescent="0.25">
      <c r="A1185" s="16" t="s">
        <v>24</v>
      </c>
      <c r="B1185" s="20">
        <v>378955.5</v>
      </c>
      <c r="C1185" s="20">
        <v>3076.6</v>
      </c>
      <c r="D1185" s="20">
        <v>71623</v>
      </c>
      <c r="E1185" s="20">
        <v>6826.57</v>
      </c>
      <c r="F1185" s="20">
        <v>53.7</v>
      </c>
      <c r="G1185" s="20">
        <v>-212.15</v>
      </c>
      <c r="H1185" s="20">
        <v>0</v>
      </c>
      <c r="I1185" s="20">
        <v>-33.979999999999997</v>
      </c>
      <c r="J1185" s="13" t="s">
        <v>892</v>
      </c>
      <c r="K1185" s="7" t="e">
        <f>SUMIFS([1]исходный!$I$2:$I$8445,[1]исходный!$A$2:$A$8445,Таблица13[[#This Row],[Лицевой]],[1]исходный!$C$2:$C$8445,"Отопление")</f>
        <v>#VALUE!</v>
      </c>
      <c r="L1185" s="7" t="e">
        <f>Таблица13[[#This Row],[Возврат за июль]]+Таблица13[[#This Row],[возврат]]</f>
        <v>#VALUE!</v>
      </c>
      <c r="M1185" s="7" t="e">
        <f>SUMIFS([2]Лист2!$H$2:$H$3988,[2]Лист2!$A$2:$A$3988,Таблица13[[#This Row],[Лицевой]])</f>
        <v>#VALUE!</v>
      </c>
    </row>
    <row r="1186" spans="1:13" hidden="1" outlineLevel="2" x14ac:dyDescent="0.25">
      <c r="A1186" s="16" t="s">
        <v>24</v>
      </c>
      <c r="B1186" s="20">
        <v>378955.5</v>
      </c>
      <c r="C1186" s="20">
        <v>3076.6</v>
      </c>
      <c r="D1186" s="20">
        <v>71624</v>
      </c>
      <c r="E1186" s="20">
        <v>5962.13</v>
      </c>
      <c r="F1186" s="20">
        <v>46.9</v>
      </c>
      <c r="G1186" s="20">
        <v>-185.29</v>
      </c>
      <c r="H1186" s="20">
        <v>-908.66</v>
      </c>
      <c r="I1186" s="20">
        <v>-29.68</v>
      </c>
      <c r="J1186" s="13" t="s">
        <v>893</v>
      </c>
      <c r="K1186" s="7" t="e">
        <f>SUMIFS([1]исходный!$I$2:$I$8445,[1]исходный!$A$2:$A$8445,Таблица13[[#This Row],[Лицевой]],[1]исходный!$C$2:$C$8445,"Отопление")</f>
        <v>#VALUE!</v>
      </c>
      <c r="L1186" s="7" t="e">
        <f>Таблица13[[#This Row],[Возврат за июль]]+Таблица13[[#This Row],[возврат]]</f>
        <v>#VALUE!</v>
      </c>
      <c r="M1186" s="7" t="e">
        <f>SUMIFS([2]Лист2!$H$2:$H$3988,[2]Лист2!$A$2:$A$3988,Таблица13[[#This Row],[Лицевой]])</f>
        <v>#VALUE!</v>
      </c>
    </row>
    <row r="1187" spans="1:13" hidden="1" outlineLevel="2" x14ac:dyDescent="0.25">
      <c r="A1187" s="16" t="s">
        <v>24</v>
      </c>
      <c r="B1187" s="20">
        <v>378955.5</v>
      </c>
      <c r="C1187" s="20">
        <v>3076.6</v>
      </c>
      <c r="D1187" s="20">
        <v>71625</v>
      </c>
      <c r="E1187" s="20">
        <v>6801.15</v>
      </c>
      <c r="F1187" s="20">
        <v>53.5</v>
      </c>
      <c r="G1187" s="20">
        <v>-211.37</v>
      </c>
      <c r="H1187" s="20">
        <v>0</v>
      </c>
      <c r="I1187" s="20">
        <v>-33.85</v>
      </c>
      <c r="J1187" s="13" t="s">
        <v>894</v>
      </c>
      <c r="K1187" s="7" t="e">
        <f>SUMIFS([1]исходный!$I$2:$I$8445,[1]исходный!$A$2:$A$8445,Таблица13[[#This Row],[Лицевой]],[1]исходный!$C$2:$C$8445,"Отопление")</f>
        <v>#VALUE!</v>
      </c>
      <c r="L1187" s="7" t="e">
        <f>Таблица13[[#This Row],[Возврат за июль]]+Таблица13[[#This Row],[возврат]]</f>
        <v>#VALUE!</v>
      </c>
      <c r="M1187" s="7" t="e">
        <f>SUMIFS([2]Лист2!$H$2:$H$3988,[2]Лист2!$A$2:$A$3988,Таблица13[[#This Row],[Лицевой]])</f>
        <v>#VALUE!</v>
      </c>
    </row>
    <row r="1188" spans="1:13" hidden="1" outlineLevel="2" x14ac:dyDescent="0.25">
      <c r="A1188" s="16" t="s">
        <v>24</v>
      </c>
      <c r="B1188" s="20">
        <v>378955.5</v>
      </c>
      <c r="C1188" s="20">
        <v>3076.6</v>
      </c>
      <c r="D1188" s="20">
        <v>71626</v>
      </c>
      <c r="E1188" s="20">
        <v>6826.57</v>
      </c>
      <c r="F1188" s="20">
        <v>53.7</v>
      </c>
      <c r="G1188" s="20">
        <v>-212.15</v>
      </c>
      <c r="H1188" s="20">
        <v>0</v>
      </c>
      <c r="I1188" s="20">
        <v>-33.979999999999997</v>
      </c>
      <c r="J1188" s="13" t="s">
        <v>892</v>
      </c>
      <c r="K1188" s="7" t="e">
        <f>SUMIFS([1]исходный!$I$2:$I$8445,[1]исходный!$A$2:$A$8445,Таблица13[[#This Row],[Лицевой]],[1]исходный!$C$2:$C$8445,"Отопление")</f>
        <v>#VALUE!</v>
      </c>
      <c r="L1188" s="7" t="e">
        <f>Таблица13[[#This Row],[Возврат за июль]]+Таблица13[[#This Row],[возврат]]</f>
        <v>#VALUE!</v>
      </c>
      <c r="M1188" s="7" t="e">
        <f>SUMIFS([2]Лист2!$H$2:$H$3988,[2]Лист2!$A$2:$A$3988,Таблица13[[#This Row],[Лицевой]])</f>
        <v>#VALUE!</v>
      </c>
    </row>
    <row r="1189" spans="1:13" hidden="1" outlineLevel="2" x14ac:dyDescent="0.25">
      <c r="A1189" s="16" t="s">
        <v>24</v>
      </c>
      <c r="B1189" s="20">
        <v>378955.5</v>
      </c>
      <c r="C1189" s="20">
        <v>3076.6</v>
      </c>
      <c r="D1189" s="20">
        <v>71627</v>
      </c>
      <c r="E1189" s="20">
        <v>5962.13</v>
      </c>
      <c r="F1189" s="20">
        <v>46.9</v>
      </c>
      <c r="G1189" s="20">
        <v>-185.29</v>
      </c>
      <c r="H1189" s="20">
        <v>-908.66</v>
      </c>
      <c r="I1189" s="20">
        <v>-29.68</v>
      </c>
      <c r="J1189" s="13" t="s">
        <v>893</v>
      </c>
      <c r="K1189" s="7" t="e">
        <f>SUMIFS([1]исходный!$I$2:$I$8445,[1]исходный!$A$2:$A$8445,Таблица13[[#This Row],[Лицевой]],[1]исходный!$C$2:$C$8445,"Отопление")</f>
        <v>#VALUE!</v>
      </c>
      <c r="L1189" s="7" t="e">
        <f>Таблица13[[#This Row],[Возврат за июль]]+Таблица13[[#This Row],[возврат]]</f>
        <v>#VALUE!</v>
      </c>
      <c r="M1189" s="7" t="e">
        <f>SUMIFS([2]Лист2!$H$2:$H$3988,[2]Лист2!$A$2:$A$3988,Таблица13[[#This Row],[Лицевой]])</f>
        <v>#VALUE!</v>
      </c>
    </row>
    <row r="1190" spans="1:13" hidden="1" outlineLevel="2" x14ac:dyDescent="0.25">
      <c r="A1190" s="16" t="s">
        <v>24</v>
      </c>
      <c r="B1190" s="20">
        <v>378955.5</v>
      </c>
      <c r="C1190" s="20">
        <v>3076.6</v>
      </c>
      <c r="D1190" s="20">
        <v>71628</v>
      </c>
      <c r="E1190" s="20">
        <v>6801.15</v>
      </c>
      <c r="F1190" s="20">
        <v>53.5</v>
      </c>
      <c r="G1190" s="20">
        <v>-211.37</v>
      </c>
      <c r="H1190" s="20">
        <v>0</v>
      </c>
      <c r="I1190" s="20">
        <v>-33.85</v>
      </c>
      <c r="J1190" s="13" t="s">
        <v>894</v>
      </c>
      <c r="K1190" s="7" t="e">
        <f>SUMIFS([1]исходный!$I$2:$I$8445,[1]исходный!$A$2:$A$8445,Таблица13[[#This Row],[Лицевой]],[1]исходный!$C$2:$C$8445,"Отопление")</f>
        <v>#VALUE!</v>
      </c>
      <c r="L1190" s="7" t="e">
        <f>Таблица13[[#This Row],[Возврат за июль]]+Таблица13[[#This Row],[возврат]]</f>
        <v>#VALUE!</v>
      </c>
      <c r="M1190" s="7" t="e">
        <f>SUMIFS([2]Лист2!$H$2:$H$3988,[2]Лист2!$A$2:$A$3988,Таблица13[[#This Row],[Лицевой]])</f>
        <v>#VALUE!</v>
      </c>
    </row>
    <row r="1191" spans="1:13" hidden="1" outlineLevel="2" x14ac:dyDescent="0.25">
      <c r="A1191" s="16" t="s">
        <v>24</v>
      </c>
      <c r="B1191" s="20">
        <v>378955.5</v>
      </c>
      <c r="C1191" s="20">
        <v>3076.6</v>
      </c>
      <c r="D1191" s="20">
        <v>71629</v>
      </c>
      <c r="E1191" s="20">
        <v>6826.57</v>
      </c>
      <c r="F1191" s="20">
        <v>53.7</v>
      </c>
      <c r="G1191" s="20">
        <v>-212.15</v>
      </c>
      <c r="H1191" s="20">
        <v>0</v>
      </c>
      <c r="I1191" s="20">
        <v>-33.979999999999997</v>
      </c>
      <c r="J1191" s="13" t="s">
        <v>892</v>
      </c>
      <c r="K1191" s="7" t="e">
        <f>SUMIFS([1]исходный!$I$2:$I$8445,[1]исходный!$A$2:$A$8445,Таблица13[[#This Row],[Лицевой]],[1]исходный!$C$2:$C$8445,"Отопление")</f>
        <v>#VALUE!</v>
      </c>
      <c r="L1191" s="7" t="e">
        <f>Таблица13[[#This Row],[Возврат за июль]]+Таблица13[[#This Row],[возврат]]</f>
        <v>#VALUE!</v>
      </c>
      <c r="M1191" s="7" t="e">
        <f>SUMIFS([2]Лист2!$H$2:$H$3988,[2]Лист2!$A$2:$A$3988,Таблица13[[#This Row],[Лицевой]])</f>
        <v>#VALUE!</v>
      </c>
    </row>
    <row r="1192" spans="1:13" hidden="1" outlineLevel="2" x14ac:dyDescent="0.25">
      <c r="A1192" s="16" t="s">
        <v>24</v>
      </c>
      <c r="B1192" s="20">
        <v>378955.5</v>
      </c>
      <c r="C1192" s="20">
        <v>3076.6</v>
      </c>
      <c r="D1192" s="20">
        <v>71630</v>
      </c>
      <c r="E1192" s="20">
        <v>5962.13</v>
      </c>
      <c r="F1192" s="20">
        <v>46.9</v>
      </c>
      <c r="G1192" s="20">
        <v>-185.29</v>
      </c>
      <c r="H1192" s="20">
        <v>0</v>
      </c>
      <c r="I1192" s="20">
        <v>-29.68</v>
      </c>
      <c r="J1192" s="13" t="s">
        <v>893</v>
      </c>
      <c r="K1192" s="7" t="e">
        <f>SUMIFS([1]исходный!$I$2:$I$8445,[1]исходный!$A$2:$A$8445,Таблица13[[#This Row],[Лицевой]],[1]исходный!$C$2:$C$8445,"Отопление")</f>
        <v>#VALUE!</v>
      </c>
      <c r="L1192" s="7" t="e">
        <f>Таблица13[[#This Row],[Возврат за июль]]+Таблица13[[#This Row],[возврат]]</f>
        <v>#VALUE!</v>
      </c>
      <c r="M1192" s="7" t="e">
        <f>SUMIFS([2]Лист2!$H$2:$H$3988,[2]Лист2!$A$2:$A$3988,Таблица13[[#This Row],[Лицевой]])</f>
        <v>#VALUE!</v>
      </c>
    </row>
    <row r="1193" spans="1:13" hidden="1" outlineLevel="2" x14ac:dyDescent="0.25">
      <c r="A1193" s="16" t="s">
        <v>24</v>
      </c>
      <c r="B1193" s="20">
        <v>378955.5</v>
      </c>
      <c r="C1193" s="20">
        <v>3076.6</v>
      </c>
      <c r="D1193" s="20">
        <v>71631</v>
      </c>
      <c r="E1193" s="20">
        <v>6801.15</v>
      </c>
      <c r="F1193" s="20">
        <v>53.5</v>
      </c>
      <c r="G1193" s="20">
        <v>-211.37</v>
      </c>
      <c r="H1193" s="20">
        <v>0</v>
      </c>
      <c r="I1193" s="20">
        <v>-33.85</v>
      </c>
      <c r="J1193" s="13" t="s">
        <v>894</v>
      </c>
      <c r="K1193" s="7" t="e">
        <f>SUMIFS([1]исходный!$I$2:$I$8445,[1]исходный!$A$2:$A$8445,Таблица13[[#This Row],[Лицевой]],[1]исходный!$C$2:$C$8445,"Отопление")</f>
        <v>#VALUE!</v>
      </c>
      <c r="L1193" s="7" t="e">
        <f>Таблица13[[#This Row],[Возврат за июль]]+Таблица13[[#This Row],[возврат]]</f>
        <v>#VALUE!</v>
      </c>
      <c r="M1193" s="7" t="e">
        <f>SUMIFS([2]Лист2!$H$2:$H$3988,[2]Лист2!$A$2:$A$3988,Таблица13[[#This Row],[Лицевой]])</f>
        <v>#VALUE!</v>
      </c>
    </row>
    <row r="1194" spans="1:13" hidden="1" outlineLevel="2" x14ac:dyDescent="0.25">
      <c r="A1194" s="16" t="s">
        <v>24</v>
      </c>
      <c r="B1194" s="20">
        <v>378955.5</v>
      </c>
      <c r="C1194" s="20">
        <v>3076.6</v>
      </c>
      <c r="D1194" s="20">
        <v>71632</v>
      </c>
      <c r="E1194" s="20">
        <v>6775.72</v>
      </c>
      <c r="F1194" s="20">
        <v>53.3</v>
      </c>
      <c r="G1194" s="20">
        <v>-210.57</v>
      </c>
      <c r="H1194" s="20">
        <v>-1032.6600000000001</v>
      </c>
      <c r="I1194" s="20">
        <v>-33.729999999999997</v>
      </c>
      <c r="J1194" s="13" t="s">
        <v>895</v>
      </c>
      <c r="K1194" s="7" t="e">
        <f>SUMIFS([1]исходный!$I$2:$I$8445,[1]исходный!$A$2:$A$8445,Таблица13[[#This Row],[Лицевой]],[1]исходный!$C$2:$C$8445,"Отопление")</f>
        <v>#VALUE!</v>
      </c>
      <c r="L1194" s="7" t="e">
        <f>Таблица13[[#This Row],[Возврат за июль]]+Таблица13[[#This Row],[возврат]]</f>
        <v>#VALUE!</v>
      </c>
      <c r="M1194" s="7" t="e">
        <f>SUMIFS([2]Лист2!$H$2:$H$3988,[2]Лист2!$A$2:$A$3988,Таблица13[[#This Row],[Лицевой]])</f>
        <v>#VALUE!</v>
      </c>
    </row>
    <row r="1195" spans="1:13" hidden="1" outlineLevel="2" x14ac:dyDescent="0.25">
      <c r="A1195" s="16" t="s">
        <v>24</v>
      </c>
      <c r="B1195" s="20">
        <v>378955.5</v>
      </c>
      <c r="C1195" s="20">
        <v>3076.6</v>
      </c>
      <c r="D1195" s="20">
        <v>71633</v>
      </c>
      <c r="E1195" s="20">
        <v>5974.87</v>
      </c>
      <c r="F1195" s="20">
        <v>47</v>
      </c>
      <c r="G1195" s="20">
        <v>-185.72</v>
      </c>
      <c r="H1195" s="20">
        <v>0</v>
      </c>
      <c r="I1195" s="20">
        <v>-29.75</v>
      </c>
      <c r="J1195" s="13" t="s">
        <v>896</v>
      </c>
      <c r="K1195" s="7" t="e">
        <f>SUMIFS([1]исходный!$I$2:$I$8445,[1]исходный!$A$2:$A$8445,Таблица13[[#This Row],[Лицевой]],[1]исходный!$C$2:$C$8445,"Отопление")</f>
        <v>#VALUE!</v>
      </c>
      <c r="L1195" s="7" t="e">
        <f>Таблица13[[#This Row],[Возврат за июль]]+Таблица13[[#This Row],[возврат]]</f>
        <v>#VALUE!</v>
      </c>
      <c r="M1195" s="7" t="e">
        <f>SUMIFS([2]Лист2!$H$2:$H$3988,[2]Лист2!$A$2:$A$3988,Таблица13[[#This Row],[Лицевой]])</f>
        <v>#VALUE!</v>
      </c>
    </row>
    <row r="1196" spans="1:13" hidden="1" outlineLevel="2" x14ac:dyDescent="0.25">
      <c r="A1196" s="16" t="s">
        <v>24</v>
      </c>
      <c r="B1196" s="20">
        <v>378955.5</v>
      </c>
      <c r="C1196" s="20">
        <v>3076.6</v>
      </c>
      <c r="D1196" s="20">
        <v>71634</v>
      </c>
      <c r="E1196" s="20">
        <v>6686.76</v>
      </c>
      <c r="F1196" s="20">
        <v>52.6</v>
      </c>
      <c r="G1196" s="20">
        <v>-207.84</v>
      </c>
      <c r="H1196" s="20">
        <v>-1019.1</v>
      </c>
      <c r="I1196" s="20">
        <v>-33.29</v>
      </c>
      <c r="J1196" s="13" t="s">
        <v>897</v>
      </c>
      <c r="K1196" s="7" t="e">
        <f>SUMIFS([1]исходный!$I$2:$I$8445,[1]исходный!$A$2:$A$8445,Таблица13[[#This Row],[Лицевой]],[1]исходный!$C$2:$C$8445,"Отопление")</f>
        <v>#VALUE!</v>
      </c>
      <c r="L1196" s="7" t="e">
        <f>Таблица13[[#This Row],[Возврат за июль]]+Таблица13[[#This Row],[возврат]]</f>
        <v>#VALUE!</v>
      </c>
      <c r="M1196" s="7" t="e">
        <f>SUMIFS([2]Лист2!$H$2:$H$3988,[2]Лист2!$A$2:$A$3988,Таблица13[[#This Row],[Лицевой]])</f>
        <v>#VALUE!</v>
      </c>
    </row>
    <row r="1197" spans="1:13" hidden="1" outlineLevel="2" x14ac:dyDescent="0.25">
      <c r="A1197" s="16" t="s">
        <v>24</v>
      </c>
      <c r="B1197" s="20">
        <v>378955.5</v>
      </c>
      <c r="C1197" s="20">
        <v>3076.6</v>
      </c>
      <c r="D1197" s="20">
        <v>71635</v>
      </c>
      <c r="E1197" s="20">
        <v>6775.72</v>
      </c>
      <c r="F1197" s="20">
        <v>53.3</v>
      </c>
      <c r="G1197" s="20">
        <v>-210.57</v>
      </c>
      <c r="H1197" s="20">
        <v>-1032.6600000000001</v>
      </c>
      <c r="I1197" s="20">
        <v>-33.729999999999997</v>
      </c>
      <c r="J1197" s="13" t="s">
        <v>895</v>
      </c>
      <c r="K1197" s="7" t="e">
        <f>SUMIFS([1]исходный!$I$2:$I$8445,[1]исходный!$A$2:$A$8445,Таблица13[[#This Row],[Лицевой]],[1]исходный!$C$2:$C$8445,"Отопление")</f>
        <v>#VALUE!</v>
      </c>
      <c r="L1197" s="7" t="e">
        <f>Таблица13[[#This Row],[Возврат за июль]]+Таблица13[[#This Row],[возврат]]</f>
        <v>#VALUE!</v>
      </c>
      <c r="M1197" s="7" t="e">
        <f>SUMIFS([2]Лист2!$H$2:$H$3988,[2]Лист2!$A$2:$A$3988,Таблица13[[#This Row],[Лицевой]])</f>
        <v>#VALUE!</v>
      </c>
    </row>
    <row r="1198" spans="1:13" hidden="1" outlineLevel="2" x14ac:dyDescent="0.25">
      <c r="A1198" s="16" t="s">
        <v>24</v>
      </c>
      <c r="B1198" s="20">
        <v>378955.5</v>
      </c>
      <c r="C1198" s="20">
        <v>3076.6</v>
      </c>
      <c r="D1198" s="20">
        <v>71636</v>
      </c>
      <c r="E1198" s="20">
        <v>5974.87</v>
      </c>
      <c r="F1198" s="20">
        <v>47</v>
      </c>
      <c r="G1198" s="20">
        <v>-185.72</v>
      </c>
      <c r="H1198" s="20">
        <v>0</v>
      </c>
      <c r="I1198" s="20">
        <v>-29.75</v>
      </c>
      <c r="J1198" s="13" t="s">
        <v>896</v>
      </c>
      <c r="K1198" s="7" t="e">
        <f>SUMIFS([1]исходный!$I$2:$I$8445,[1]исходный!$A$2:$A$8445,Таблица13[[#This Row],[Лицевой]],[1]исходный!$C$2:$C$8445,"Отопление")</f>
        <v>#VALUE!</v>
      </c>
      <c r="L1198" s="7" t="e">
        <f>Таблица13[[#This Row],[Возврат за июль]]+Таблица13[[#This Row],[возврат]]</f>
        <v>#VALUE!</v>
      </c>
      <c r="M1198" s="7" t="e">
        <f>SUMIFS([2]Лист2!$H$2:$H$3988,[2]Лист2!$A$2:$A$3988,Таблица13[[#This Row],[Лицевой]])</f>
        <v>#VALUE!</v>
      </c>
    </row>
    <row r="1199" spans="1:13" hidden="1" outlineLevel="2" x14ac:dyDescent="0.25">
      <c r="A1199" s="16" t="s">
        <v>24</v>
      </c>
      <c r="B1199" s="20">
        <v>378955.5</v>
      </c>
      <c r="C1199" s="20">
        <v>3076.6</v>
      </c>
      <c r="D1199" s="20">
        <v>71637</v>
      </c>
      <c r="E1199" s="20">
        <v>6750.3</v>
      </c>
      <c r="F1199" s="20">
        <v>53.1</v>
      </c>
      <c r="G1199" s="20">
        <v>-209.79</v>
      </c>
      <c r="H1199" s="20">
        <v>-1028.78</v>
      </c>
      <c r="I1199" s="20">
        <v>-33.6</v>
      </c>
      <c r="J1199" s="13" t="s">
        <v>898</v>
      </c>
      <c r="K1199" s="7" t="e">
        <f>SUMIFS([1]исходный!$I$2:$I$8445,[1]исходный!$A$2:$A$8445,Таблица13[[#This Row],[Лицевой]],[1]исходный!$C$2:$C$8445,"Отопление")</f>
        <v>#VALUE!</v>
      </c>
      <c r="L1199" s="7" t="e">
        <f>Таблица13[[#This Row],[Возврат за июль]]+Таблица13[[#This Row],[возврат]]</f>
        <v>#VALUE!</v>
      </c>
      <c r="M1199" s="7" t="e">
        <f>SUMIFS([2]Лист2!$H$2:$H$3988,[2]Лист2!$A$2:$A$3988,Таблица13[[#This Row],[Лицевой]])</f>
        <v>#VALUE!</v>
      </c>
    </row>
    <row r="1200" spans="1:13" hidden="1" outlineLevel="2" x14ac:dyDescent="0.25">
      <c r="A1200" s="16" t="s">
        <v>24</v>
      </c>
      <c r="B1200" s="20">
        <v>378955.5</v>
      </c>
      <c r="C1200" s="20">
        <v>3076.6</v>
      </c>
      <c r="D1200" s="20">
        <v>71638</v>
      </c>
      <c r="E1200" s="20">
        <v>6813.88</v>
      </c>
      <c r="F1200" s="20">
        <v>53.6</v>
      </c>
      <c r="G1200" s="20">
        <v>-211.78</v>
      </c>
      <c r="H1200" s="20">
        <v>0</v>
      </c>
      <c r="I1200" s="20">
        <v>-33.92</v>
      </c>
      <c r="J1200" s="13" t="s">
        <v>899</v>
      </c>
      <c r="K1200" s="7" t="e">
        <f>SUMIFS([1]исходный!$I$2:$I$8445,[1]исходный!$A$2:$A$8445,Таблица13[[#This Row],[Лицевой]],[1]исходный!$C$2:$C$8445,"Отопление")</f>
        <v>#VALUE!</v>
      </c>
      <c r="L1200" s="7" t="e">
        <f>Таблица13[[#This Row],[Возврат за июль]]+Таблица13[[#This Row],[возврат]]</f>
        <v>#VALUE!</v>
      </c>
      <c r="M1200" s="7" t="e">
        <f>SUMIFS([2]Лист2!$H$2:$H$3988,[2]Лист2!$A$2:$A$3988,Таблица13[[#This Row],[Лицевой]])</f>
        <v>#VALUE!</v>
      </c>
    </row>
    <row r="1201" spans="1:13" hidden="1" outlineLevel="2" x14ac:dyDescent="0.25">
      <c r="A1201" s="16" t="s">
        <v>24</v>
      </c>
      <c r="B1201" s="20">
        <v>378955.5</v>
      </c>
      <c r="C1201" s="20">
        <v>3076.6</v>
      </c>
      <c r="D1201" s="20">
        <v>71639</v>
      </c>
      <c r="E1201" s="20">
        <v>5974.87</v>
      </c>
      <c r="F1201" s="20">
        <v>47</v>
      </c>
      <c r="G1201" s="20">
        <v>-185.72</v>
      </c>
      <c r="H1201" s="20">
        <v>-910.6</v>
      </c>
      <c r="I1201" s="20">
        <v>-29.75</v>
      </c>
      <c r="J1201" s="13" t="s">
        <v>896</v>
      </c>
      <c r="K1201" s="7" t="e">
        <f>SUMIFS([1]исходный!$I$2:$I$8445,[1]исходный!$A$2:$A$8445,Таблица13[[#This Row],[Лицевой]],[1]исходный!$C$2:$C$8445,"Отопление")</f>
        <v>#VALUE!</v>
      </c>
      <c r="L1201" s="7" t="e">
        <f>Таблица13[[#This Row],[Возврат за июль]]+Таблица13[[#This Row],[возврат]]</f>
        <v>#VALUE!</v>
      </c>
      <c r="M1201" s="7" t="e">
        <f>SUMIFS([2]Лист2!$H$2:$H$3988,[2]Лист2!$A$2:$A$3988,Таблица13[[#This Row],[Лицевой]])</f>
        <v>#VALUE!</v>
      </c>
    </row>
    <row r="1202" spans="1:13" hidden="1" outlineLevel="2" x14ac:dyDescent="0.25">
      <c r="A1202" s="16" t="s">
        <v>24</v>
      </c>
      <c r="B1202" s="20">
        <v>378955.5</v>
      </c>
      <c r="C1202" s="20">
        <v>3076.6</v>
      </c>
      <c r="D1202" s="20">
        <v>71640</v>
      </c>
      <c r="E1202" s="20">
        <v>6750.3</v>
      </c>
      <c r="F1202" s="20">
        <v>53.1</v>
      </c>
      <c r="G1202" s="20">
        <v>-209.79</v>
      </c>
      <c r="H1202" s="20">
        <v>-1028.78</v>
      </c>
      <c r="I1202" s="20">
        <v>-33.6</v>
      </c>
      <c r="J1202" s="13" t="s">
        <v>898</v>
      </c>
      <c r="K1202" s="7" t="e">
        <f>SUMIFS([1]исходный!$I$2:$I$8445,[1]исходный!$A$2:$A$8445,Таблица13[[#This Row],[Лицевой]],[1]исходный!$C$2:$C$8445,"Отопление")</f>
        <v>#VALUE!</v>
      </c>
      <c r="L1202" s="7" t="e">
        <f>Таблица13[[#This Row],[Возврат за июль]]+Таблица13[[#This Row],[возврат]]</f>
        <v>#VALUE!</v>
      </c>
      <c r="M1202" s="7" t="e">
        <f>SUMIFS([2]Лист2!$H$2:$H$3988,[2]Лист2!$A$2:$A$3988,Таблица13[[#This Row],[Лицевой]])</f>
        <v>#VALUE!</v>
      </c>
    </row>
    <row r="1203" spans="1:13" hidden="1" outlineLevel="2" x14ac:dyDescent="0.25">
      <c r="A1203" s="16" t="s">
        <v>24</v>
      </c>
      <c r="B1203" s="20">
        <v>378955.5</v>
      </c>
      <c r="C1203" s="20">
        <v>3076.6</v>
      </c>
      <c r="D1203" s="20">
        <v>71641</v>
      </c>
      <c r="E1203" s="20">
        <v>6775.72</v>
      </c>
      <c r="F1203" s="20">
        <v>53.3</v>
      </c>
      <c r="G1203" s="20">
        <v>-210.57</v>
      </c>
      <c r="H1203" s="20">
        <v>0</v>
      </c>
      <c r="I1203" s="20">
        <v>-33.729999999999997</v>
      </c>
      <c r="J1203" s="13" t="s">
        <v>895</v>
      </c>
      <c r="K1203" s="7" t="e">
        <f>SUMIFS([1]исходный!$I$2:$I$8445,[1]исходный!$A$2:$A$8445,Таблица13[[#This Row],[Лицевой]],[1]исходный!$C$2:$C$8445,"Отопление")</f>
        <v>#VALUE!</v>
      </c>
      <c r="L1203" s="7" t="e">
        <f>Таблица13[[#This Row],[Возврат за июль]]+Таблица13[[#This Row],[возврат]]</f>
        <v>#VALUE!</v>
      </c>
      <c r="M1203" s="7" t="e">
        <f>SUMIFS([2]Лист2!$H$2:$H$3988,[2]Лист2!$A$2:$A$3988,Таблица13[[#This Row],[Лицевой]])</f>
        <v>#VALUE!</v>
      </c>
    </row>
    <row r="1204" spans="1:13" hidden="1" outlineLevel="2" x14ac:dyDescent="0.25">
      <c r="A1204" s="16" t="s">
        <v>24</v>
      </c>
      <c r="B1204" s="20">
        <v>378955.5</v>
      </c>
      <c r="C1204" s="20">
        <v>3076.6</v>
      </c>
      <c r="D1204" s="20">
        <v>71642</v>
      </c>
      <c r="E1204" s="20">
        <v>5949.45</v>
      </c>
      <c r="F1204" s="20">
        <v>46.8</v>
      </c>
      <c r="G1204" s="20">
        <v>-184.93</v>
      </c>
      <c r="H1204" s="20">
        <v>0</v>
      </c>
      <c r="I1204" s="20">
        <v>-29.62</v>
      </c>
      <c r="J1204" s="13" t="s">
        <v>900</v>
      </c>
      <c r="K1204" s="7" t="e">
        <f>SUMIFS([1]исходный!$I$2:$I$8445,[1]исходный!$A$2:$A$8445,Таблица13[[#This Row],[Лицевой]],[1]исходный!$C$2:$C$8445,"Отопление")</f>
        <v>#VALUE!</v>
      </c>
      <c r="L1204" s="7" t="e">
        <f>Таблица13[[#This Row],[Возврат за июль]]+Таблица13[[#This Row],[возврат]]</f>
        <v>#VALUE!</v>
      </c>
      <c r="M1204" s="7" t="e">
        <f>SUMIFS([2]Лист2!$H$2:$H$3988,[2]Лист2!$A$2:$A$3988,Таблица13[[#This Row],[Лицевой]])</f>
        <v>#VALUE!</v>
      </c>
    </row>
    <row r="1205" spans="1:13" hidden="1" outlineLevel="2" x14ac:dyDescent="0.25">
      <c r="A1205" s="16" t="s">
        <v>24</v>
      </c>
      <c r="B1205" s="20">
        <v>378955.5</v>
      </c>
      <c r="C1205" s="20">
        <v>3076.6</v>
      </c>
      <c r="D1205" s="20">
        <v>71643</v>
      </c>
      <c r="E1205" s="20">
        <v>6750.3</v>
      </c>
      <c r="F1205" s="20">
        <v>53.1</v>
      </c>
      <c r="G1205" s="20">
        <v>-209.79</v>
      </c>
      <c r="H1205" s="20">
        <v>-1028.78</v>
      </c>
      <c r="I1205" s="20">
        <v>-33.6</v>
      </c>
      <c r="J1205" s="13" t="s">
        <v>898</v>
      </c>
      <c r="K1205" s="7" t="e">
        <f>SUMIFS([1]исходный!$I$2:$I$8445,[1]исходный!$A$2:$A$8445,Таблица13[[#This Row],[Лицевой]],[1]исходный!$C$2:$C$8445,"Отопление")</f>
        <v>#VALUE!</v>
      </c>
      <c r="L1205" s="7" t="e">
        <f>Таблица13[[#This Row],[Возврат за июль]]+Таблица13[[#This Row],[возврат]]</f>
        <v>#VALUE!</v>
      </c>
      <c r="M1205" s="7" t="e">
        <f>SUMIFS([2]Лист2!$H$2:$H$3988,[2]Лист2!$A$2:$A$3988,Таблица13[[#This Row],[Лицевой]])</f>
        <v>#VALUE!</v>
      </c>
    </row>
    <row r="1206" spans="1:13" hidden="1" outlineLevel="2" x14ac:dyDescent="0.25">
      <c r="A1206" s="16" t="s">
        <v>24</v>
      </c>
      <c r="B1206" s="20">
        <v>378955.5</v>
      </c>
      <c r="C1206" s="20">
        <v>3076.6</v>
      </c>
      <c r="D1206" s="20">
        <v>71644</v>
      </c>
      <c r="E1206" s="20">
        <v>6775.72</v>
      </c>
      <c r="F1206" s="20">
        <v>53.3</v>
      </c>
      <c r="G1206" s="20">
        <v>-210.57</v>
      </c>
      <c r="H1206" s="20">
        <v>-1032.6600000000001</v>
      </c>
      <c r="I1206" s="20">
        <v>-33.729999999999997</v>
      </c>
      <c r="J1206" s="13" t="s">
        <v>895</v>
      </c>
      <c r="K1206" s="7" t="e">
        <f>SUMIFS([1]исходный!$I$2:$I$8445,[1]исходный!$A$2:$A$8445,Таблица13[[#This Row],[Лицевой]],[1]исходный!$C$2:$C$8445,"Отопление")</f>
        <v>#VALUE!</v>
      </c>
      <c r="L1206" s="7" t="e">
        <f>Таблица13[[#This Row],[Возврат за июль]]+Таблица13[[#This Row],[возврат]]</f>
        <v>#VALUE!</v>
      </c>
      <c r="M1206" s="7" t="e">
        <f>SUMIFS([2]Лист2!$H$2:$H$3988,[2]Лист2!$A$2:$A$3988,Таблица13[[#This Row],[Лицевой]])</f>
        <v>#VALUE!</v>
      </c>
    </row>
    <row r="1207" spans="1:13" hidden="1" outlineLevel="2" x14ac:dyDescent="0.25">
      <c r="A1207" s="16" t="s">
        <v>24</v>
      </c>
      <c r="B1207" s="20">
        <v>378955.5</v>
      </c>
      <c r="C1207" s="20">
        <v>3076.6</v>
      </c>
      <c r="D1207" s="20">
        <v>71645</v>
      </c>
      <c r="E1207" s="20">
        <v>5974.87</v>
      </c>
      <c r="F1207" s="20">
        <v>47</v>
      </c>
      <c r="G1207" s="20">
        <v>-185.72</v>
      </c>
      <c r="H1207" s="20">
        <v>0</v>
      </c>
      <c r="I1207" s="20">
        <v>-29.75</v>
      </c>
      <c r="J1207" s="13" t="s">
        <v>896</v>
      </c>
      <c r="K1207" s="7" t="e">
        <f>SUMIFS([1]исходный!$I$2:$I$8445,[1]исходный!$A$2:$A$8445,Таблица13[[#This Row],[Лицевой]],[1]исходный!$C$2:$C$8445,"Отопление")</f>
        <v>#VALUE!</v>
      </c>
      <c r="L1207" s="7" t="e">
        <f>Таблица13[[#This Row],[Возврат за июль]]+Таблица13[[#This Row],[возврат]]</f>
        <v>#VALUE!</v>
      </c>
      <c r="M1207" s="7" t="e">
        <f>SUMIFS([2]Лист2!$H$2:$H$3988,[2]Лист2!$A$2:$A$3988,Таблица13[[#This Row],[Лицевой]])</f>
        <v>#VALUE!</v>
      </c>
    </row>
    <row r="1208" spans="1:13" hidden="1" outlineLevel="2" x14ac:dyDescent="0.25">
      <c r="A1208" s="16" t="s">
        <v>24</v>
      </c>
      <c r="B1208" s="20">
        <v>378955.5</v>
      </c>
      <c r="C1208" s="20">
        <v>3076.6</v>
      </c>
      <c r="D1208" s="20">
        <v>71646</v>
      </c>
      <c r="E1208" s="20">
        <v>6750.3</v>
      </c>
      <c r="F1208" s="20">
        <v>53.1</v>
      </c>
      <c r="G1208" s="20">
        <v>-209.79</v>
      </c>
      <c r="H1208" s="20">
        <v>-1028.78</v>
      </c>
      <c r="I1208" s="20">
        <v>-33.6</v>
      </c>
      <c r="J1208" s="13" t="s">
        <v>898</v>
      </c>
      <c r="K1208" s="7" t="e">
        <f>SUMIFS([1]исходный!$I$2:$I$8445,[1]исходный!$A$2:$A$8445,Таблица13[[#This Row],[Лицевой]],[1]исходный!$C$2:$C$8445,"Отопление")</f>
        <v>#VALUE!</v>
      </c>
      <c r="L1208" s="7" t="e">
        <f>Таблица13[[#This Row],[Возврат за июль]]+Таблица13[[#This Row],[возврат]]</f>
        <v>#VALUE!</v>
      </c>
      <c r="M1208" s="7" t="e">
        <f>SUMIFS([2]Лист2!$H$2:$H$3988,[2]Лист2!$A$2:$A$3988,Таблица13[[#This Row],[Лицевой]])</f>
        <v>#VALUE!</v>
      </c>
    </row>
    <row r="1209" spans="1:13" hidden="1" outlineLevel="2" x14ac:dyDescent="0.25">
      <c r="A1209" s="16" t="s">
        <v>24</v>
      </c>
      <c r="B1209" s="20">
        <v>378955.5</v>
      </c>
      <c r="C1209" s="20">
        <v>3076.6</v>
      </c>
      <c r="D1209" s="20">
        <v>71647</v>
      </c>
      <c r="E1209" s="20">
        <v>8517.33</v>
      </c>
      <c r="F1209" s="20">
        <v>67</v>
      </c>
      <c r="G1209" s="20">
        <v>-264.70999999999998</v>
      </c>
      <c r="H1209" s="20">
        <v>0</v>
      </c>
      <c r="I1209" s="20">
        <v>-42.4</v>
      </c>
      <c r="J1209" s="13" t="s">
        <v>901</v>
      </c>
      <c r="K1209" s="7" t="e">
        <f>SUMIFS([1]исходный!$I$2:$I$8445,[1]исходный!$A$2:$A$8445,Таблица13[[#This Row],[Лицевой]],[1]исходный!$C$2:$C$8445,"Отопление")</f>
        <v>#VALUE!</v>
      </c>
      <c r="L1209" s="7" t="e">
        <f>Таблица13[[#This Row],[Возврат за июль]]+Таблица13[[#This Row],[возврат]]</f>
        <v>#VALUE!</v>
      </c>
      <c r="M1209" s="7" t="e">
        <f>SUMIFS([2]Лист2!$H$2:$H$3988,[2]Лист2!$A$2:$A$3988,Таблица13[[#This Row],[Лицевой]])</f>
        <v>#VALUE!</v>
      </c>
    </row>
    <row r="1210" spans="1:13" hidden="1" outlineLevel="2" x14ac:dyDescent="0.25">
      <c r="A1210" s="16" t="s">
        <v>24</v>
      </c>
      <c r="B1210" s="20">
        <v>378955.5</v>
      </c>
      <c r="C1210" s="20">
        <v>3076.6</v>
      </c>
      <c r="D1210" s="20">
        <v>71648</v>
      </c>
      <c r="E1210" s="20">
        <v>4195.1000000000004</v>
      </c>
      <c r="F1210" s="20">
        <v>33</v>
      </c>
      <c r="G1210" s="20">
        <v>-130.38</v>
      </c>
      <c r="H1210" s="20">
        <v>0</v>
      </c>
      <c r="I1210" s="20">
        <v>-20.89</v>
      </c>
      <c r="J1210" s="13" t="s">
        <v>902</v>
      </c>
      <c r="K1210" s="7" t="e">
        <f>SUMIFS([1]исходный!$I$2:$I$8445,[1]исходный!$A$2:$A$8445,Таблица13[[#This Row],[Лицевой]],[1]исходный!$C$2:$C$8445,"Отопление")</f>
        <v>#VALUE!</v>
      </c>
      <c r="L1210" s="7" t="e">
        <f>Таблица13[[#This Row],[Возврат за июль]]+Таблица13[[#This Row],[возврат]]</f>
        <v>#VALUE!</v>
      </c>
      <c r="M1210" s="7" t="e">
        <f>SUMIFS([2]Лист2!$H$2:$H$3988,[2]Лист2!$A$2:$A$3988,Таблица13[[#This Row],[Лицевой]])</f>
        <v>#VALUE!</v>
      </c>
    </row>
    <row r="1211" spans="1:13" hidden="1" outlineLevel="2" x14ac:dyDescent="0.25">
      <c r="A1211" s="16" t="s">
        <v>24</v>
      </c>
      <c r="B1211" s="20">
        <v>378955.5</v>
      </c>
      <c r="C1211" s="20">
        <v>3076.6</v>
      </c>
      <c r="D1211" s="20">
        <v>71649</v>
      </c>
      <c r="E1211" s="20">
        <v>6839.31</v>
      </c>
      <c r="F1211" s="20">
        <v>53.8</v>
      </c>
      <c r="G1211" s="20">
        <v>-212.58</v>
      </c>
      <c r="H1211" s="20">
        <v>-1042.3499999999999</v>
      </c>
      <c r="I1211" s="20">
        <v>-34.049999999999997</v>
      </c>
      <c r="J1211" s="13" t="s">
        <v>903</v>
      </c>
      <c r="K1211" s="7" t="e">
        <f>SUMIFS([1]исходный!$I$2:$I$8445,[1]исходный!$A$2:$A$8445,Таблица13[[#This Row],[Лицевой]],[1]исходный!$C$2:$C$8445,"Отопление")</f>
        <v>#VALUE!</v>
      </c>
      <c r="L1211" s="7" t="e">
        <f>Таблица13[[#This Row],[Возврат за июль]]+Таблица13[[#This Row],[возврат]]</f>
        <v>#VALUE!</v>
      </c>
      <c r="M1211" s="7" t="e">
        <f>SUMIFS([2]Лист2!$H$2:$H$3988,[2]Лист2!$A$2:$A$3988,Таблица13[[#This Row],[Лицевой]])</f>
        <v>#VALUE!</v>
      </c>
    </row>
    <row r="1212" spans="1:13" hidden="1" outlineLevel="2" x14ac:dyDescent="0.25">
      <c r="A1212" s="16" t="s">
        <v>24</v>
      </c>
      <c r="B1212" s="20">
        <v>378955.5</v>
      </c>
      <c r="C1212" s="20">
        <v>3076.6</v>
      </c>
      <c r="D1212" s="20">
        <v>71650</v>
      </c>
      <c r="E1212" s="20">
        <v>8517.33</v>
      </c>
      <c r="F1212" s="20">
        <v>67</v>
      </c>
      <c r="G1212" s="20">
        <v>-264.70999999999998</v>
      </c>
      <c r="H1212" s="20">
        <v>-1298.0899999999999</v>
      </c>
      <c r="I1212" s="20">
        <v>-42.4</v>
      </c>
      <c r="J1212" s="13" t="s">
        <v>901</v>
      </c>
      <c r="K1212" s="7" t="e">
        <f>SUMIFS([1]исходный!$I$2:$I$8445,[1]исходный!$A$2:$A$8445,Таблица13[[#This Row],[Лицевой]],[1]исходный!$C$2:$C$8445,"Отопление")</f>
        <v>#VALUE!</v>
      </c>
      <c r="L1212" s="7" t="e">
        <f>Таблица13[[#This Row],[Возврат за июль]]+Таблица13[[#This Row],[возврат]]</f>
        <v>#VALUE!</v>
      </c>
      <c r="M1212" s="7" t="e">
        <f>SUMIFS([2]Лист2!$H$2:$H$3988,[2]Лист2!$A$2:$A$3988,Таблица13[[#This Row],[Лицевой]])</f>
        <v>#VALUE!</v>
      </c>
    </row>
    <row r="1213" spans="1:13" hidden="1" outlineLevel="2" x14ac:dyDescent="0.25">
      <c r="A1213" s="16" t="s">
        <v>24</v>
      </c>
      <c r="B1213" s="20">
        <v>378955.5</v>
      </c>
      <c r="C1213" s="20">
        <v>3076.6</v>
      </c>
      <c r="D1213" s="20">
        <v>71651</v>
      </c>
      <c r="E1213" s="20">
        <v>4195.1000000000004</v>
      </c>
      <c r="F1213" s="20">
        <v>33</v>
      </c>
      <c r="G1213" s="20">
        <v>-130.38</v>
      </c>
      <c r="H1213" s="20">
        <v>-639.35</v>
      </c>
      <c r="I1213" s="20">
        <v>-20.89</v>
      </c>
      <c r="J1213" s="13" t="s">
        <v>902</v>
      </c>
      <c r="K1213" s="7" t="e">
        <f>SUMIFS([1]исходный!$I$2:$I$8445,[1]исходный!$A$2:$A$8445,Таблица13[[#This Row],[Лицевой]],[1]исходный!$C$2:$C$8445,"Отопление")</f>
        <v>#VALUE!</v>
      </c>
      <c r="L1213" s="7" t="e">
        <f>Таблица13[[#This Row],[Возврат за июль]]+Таблица13[[#This Row],[возврат]]</f>
        <v>#VALUE!</v>
      </c>
      <c r="M1213" s="7" t="e">
        <f>SUMIFS([2]Лист2!$H$2:$H$3988,[2]Лист2!$A$2:$A$3988,Таблица13[[#This Row],[Лицевой]])</f>
        <v>#VALUE!</v>
      </c>
    </row>
    <row r="1214" spans="1:13" hidden="1" outlineLevel="2" x14ac:dyDescent="0.25">
      <c r="A1214" s="16" t="s">
        <v>24</v>
      </c>
      <c r="B1214" s="20">
        <v>378955.5</v>
      </c>
      <c r="C1214" s="20">
        <v>3076.6</v>
      </c>
      <c r="D1214" s="20">
        <v>71652</v>
      </c>
      <c r="E1214" s="20">
        <v>6839.31</v>
      </c>
      <c r="F1214" s="20">
        <v>53.8</v>
      </c>
      <c r="G1214" s="20">
        <v>-212.58</v>
      </c>
      <c r="H1214" s="20">
        <v>0</v>
      </c>
      <c r="I1214" s="20">
        <v>-34.049999999999997</v>
      </c>
      <c r="J1214" s="13" t="s">
        <v>903</v>
      </c>
      <c r="K1214" s="7" t="e">
        <f>SUMIFS([1]исходный!$I$2:$I$8445,[1]исходный!$A$2:$A$8445,Таблица13[[#This Row],[Лицевой]],[1]исходный!$C$2:$C$8445,"Отопление")</f>
        <v>#VALUE!</v>
      </c>
      <c r="L1214" s="7" t="e">
        <f>Таблица13[[#This Row],[Возврат за июль]]+Таблица13[[#This Row],[возврат]]</f>
        <v>#VALUE!</v>
      </c>
      <c r="M1214" s="7" t="e">
        <f>SUMIFS([2]Лист2!$H$2:$H$3988,[2]Лист2!$A$2:$A$3988,Таблица13[[#This Row],[Лицевой]])</f>
        <v>#VALUE!</v>
      </c>
    </row>
    <row r="1215" spans="1:13" hidden="1" outlineLevel="2" x14ac:dyDescent="0.25">
      <c r="A1215" s="16" t="s">
        <v>24</v>
      </c>
      <c r="B1215" s="20">
        <v>378955.5</v>
      </c>
      <c r="C1215" s="20">
        <v>3076.6</v>
      </c>
      <c r="D1215" s="20">
        <v>71653</v>
      </c>
      <c r="E1215" s="20">
        <v>8517.33</v>
      </c>
      <c r="F1215" s="20">
        <v>67</v>
      </c>
      <c r="G1215" s="20">
        <v>-264.70999999999998</v>
      </c>
      <c r="H1215" s="20">
        <v>-1298.0899999999999</v>
      </c>
      <c r="I1215" s="20">
        <v>-42.4</v>
      </c>
      <c r="J1215" s="13" t="s">
        <v>901</v>
      </c>
      <c r="K1215" s="7" t="e">
        <f>SUMIFS([1]исходный!$I$2:$I$8445,[1]исходный!$A$2:$A$8445,Таблица13[[#This Row],[Лицевой]],[1]исходный!$C$2:$C$8445,"Отопление")</f>
        <v>#VALUE!</v>
      </c>
      <c r="L1215" s="7" t="e">
        <f>Таблица13[[#This Row],[Возврат за июль]]+Таблица13[[#This Row],[возврат]]</f>
        <v>#VALUE!</v>
      </c>
      <c r="M1215" s="7" t="e">
        <f>SUMIFS([2]Лист2!$H$2:$H$3988,[2]Лист2!$A$2:$A$3988,Таблица13[[#This Row],[Лицевой]])</f>
        <v>#VALUE!</v>
      </c>
    </row>
    <row r="1216" spans="1:13" hidden="1" outlineLevel="2" x14ac:dyDescent="0.25">
      <c r="A1216" s="16" t="s">
        <v>24</v>
      </c>
      <c r="B1216" s="20">
        <v>378955.5</v>
      </c>
      <c r="C1216" s="20">
        <v>3076.6</v>
      </c>
      <c r="D1216" s="20">
        <v>71654</v>
      </c>
      <c r="E1216" s="20">
        <v>4195.1000000000004</v>
      </c>
      <c r="F1216" s="20">
        <v>33</v>
      </c>
      <c r="G1216" s="20">
        <v>-130.38</v>
      </c>
      <c r="H1216" s="20">
        <v>-639.35</v>
      </c>
      <c r="I1216" s="20">
        <v>-20.89</v>
      </c>
      <c r="J1216" s="13" t="s">
        <v>902</v>
      </c>
      <c r="K1216" s="7" t="e">
        <f>SUMIFS([1]исходный!$I$2:$I$8445,[1]исходный!$A$2:$A$8445,Таблица13[[#This Row],[Лицевой]],[1]исходный!$C$2:$C$8445,"Отопление")</f>
        <v>#VALUE!</v>
      </c>
      <c r="L1216" s="7" t="e">
        <f>Таблица13[[#This Row],[Возврат за июль]]+Таблица13[[#This Row],[возврат]]</f>
        <v>#VALUE!</v>
      </c>
      <c r="M1216" s="7" t="e">
        <f>SUMIFS([2]Лист2!$H$2:$H$3988,[2]Лист2!$A$2:$A$3988,Таблица13[[#This Row],[Лицевой]])</f>
        <v>#VALUE!</v>
      </c>
    </row>
    <row r="1217" spans="1:13" hidden="1" outlineLevel="2" x14ac:dyDescent="0.25">
      <c r="A1217" s="16" t="s">
        <v>24</v>
      </c>
      <c r="B1217" s="20">
        <v>378955.5</v>
      </c>
      <c r="C1217" s="20">
        <v>3076.6</v>
      </c>
      <c r="D1217" s="20">
        <v>71655</v>
      </c>
      <c r="E1217" s="20">
        <v>6839.31</v>
      </c>
      <c r="F1217" s="20">
        <v>53.8</v>
      </c>
      <c r="G1217" s="20">
        <v>-212.58</v>
      </c>
      <c r="H1217" s="20">
        <v>-1042.3499999999999</v>
      </c>
      <c r="I1217" s="20">
        <v>-34.049999999999997</v>
      </c>
      <c r="J1217" s="13" t="s">
        <v>903</v>
      </c>
      <c r="K1217" s="7" t="e">
        <f>SUMIFS([1]исходный!$I$2:$I$8445,[1]исходный!$A$2:$A$8445,Таблица13[[#This Row],[Лицевой]],[1]исходный!$C$2:$C$8445,"Отопление")</f>
        <v>#VALUE!</v>
      </c>
      <c r="L1217" s="7" t="e">
        <f>Таблица13[[#This Row],[Возврат за июль]]+Таблица13[[#This Row],[возврат]]</f>
        <v>#VALUE!</v>
      </c>
      <c r="M1217" s="7" t="e">
        <f>SUMIFS([2]Лист2!$H$2:$H$3988,[2]Лист2!$A$2:$A$3988,Таблица13[[#This Row],[Лицевой]])</f>
        <v>#VALUE!</v>
      </c>
    </row>
    <row r="1218" spans="1:13" hidden="1" outlineLevel="2" x14ac:dyDescent="0.25">
      <c r="A1218" s="16" t="s">
        <v>24</v>
      </c>
      <c r="B1218" s="20">
        <v>378955.5</v>
      </c>
      <c r="C1218" s="20">
        <v>3076.6</v>
      </c>
      <c r="D1218" s="20">
        <v>71656</v>
      </c>
      <c r="E1218" s="20">
        <v>8517.33</v>
      </c>
      <c r="F1218" s="20">
        <v>67</v>
      </c>
      <c r="G1218" s="20">
        <v>-264.70999999999998</v>
      </c>
      <c r="H1218" s="20">
        <v>-1298.0899999999999</v>
      </c>
      <c r="I1218" s="20">
        <v>-42.4</v>
      </c>
      <c r="J1218" s="13" t="s">
        <v>901</v>
      </c>
      <c r="K1218" s="7" t="e">
        <f>SUMIFS([1]исходный!$I$2:$I$8445,[1]исходный!$A$2:$A$8445,Таблица13[[#This Row],[Лицевой]],[1]исходный!$C$2:$C$8445,"Отопление")</f>
        <v>#VALUE!</v>
      </c>
      <c r="L1218" s="7" t="e">
        <f>Таблица13[[#This Row],[Возврат за июль]]+Таблица13[[#This Row],[возврат]]</f>
        <v>#VALUE!</v>
      </c>
      <c r="M1218" s="7" t="e">
        <f>SUMIFS([2]Лист2!$H$2:$H$3988,[2]Лист2!$A$2:$A$3988,Таблица13[[#This Row],[Лицевой]])</f>
        <v>#VALUE!</v>
      </c>
    </row>
    <row r="1219" spans="1:13" hidden="1" outlineLevel="2" x14ac:dyDescent="0.25">
      <c r="A1219" s="16" t="s">
        <v>24</v>
      </c>
      <c r="B1219" s="20">
        <v>378955.5</v>
      </c>
      <c r="C1219" s="20">
        <v>3076.6</v>
      </c>
      <c r="D1219" s="20">
        <v>71657</v>
      </c>
      <c r="E1219" s="20">
        <v>4195.1000000000004</v>
      </c>
      <c r="F1219" s="20">
        <v>33</v>
      </c>
      <c r="G1219" s="20">
        <v>-130.38</v>
      </c>
      <c r="H1219" s="20">
        <v>-639.35</v>
      </c>
      <c r="I1219" s="20">
        <v>-20.89</v>
      </c>
      <c r="J1219" s="13" t="s">
        <v>902</v>
      </c>
      <c r="K1219" s="7" t="e">
        <f>SUMIFS([1]исходный!$I$2:$I$8445,[1]исходный!$A$2:$A$8445,Таблица13[[#This Row],[Лицевой]],[1]исходный!$C$2:$C$8445,"Отопление")</f>
        <v>#VALUE!</v>
      </c>
      <c r="L1219" s="7" t="e">
        <f>Таблица13[[#This Row],[Возврат за июль]]+Таблица13[[#This Row],[возврат]]</f>
        <v>#VALUE!</v>
      </c>
      <c r="M1219" s="7" t="e">
        <f>SUMIFS([2]Лист2!$H$2:$H$3988,[2]Лист2!$A$2:$A$3988,Таблица13[[#This Row],[Лицевой]])</f>
        <v>#VALUE!</v>
      </c>
    </row>
    <row r="1220" spans="1:13" hidden="1" outlineLevel="2" x14ac:dyDescent="0.25">
      <c r="A1220" s="16" t="s">
        <v>24</v>
      </c>
      <c r="B1220" s="20">
        <v>378955.5</v>
      </c>
      <c r="C1220" s="20">
        <v>3076.6</v>
      </c>
      <c r="D1220" s="20">
        <v>71658</v>
      </c>
      <c r="E1220" s="20">
        <v>6839.31</v>
      </c>
      <c r="F1220" s="20">
        <v>53.8</v>
      </c>
      <c r="G1220" s="20">
        <v>-212.58</v>
      </c>
      <c r="H1220" s="20">
        <v>-1042.3499999999999</v>
      </c>
      <c r="I1220" s="20">
        <v>-34.049999999999997</v>
      </c>
      <c r="J1220" s="13" t="s">
        <v>903</v>
      </c>
      <c r="K1220" s="7" t="e">
        <f>SUMIFS([1]исходный!$I$2:$I$8445,[1]исходный!$A$2:$A$8445,Таблица13[[#This Row],[Лицевой]],[1]исходный!$C$2:$C$8445,"Отопление")</f>
        <v>#VALUE!</v>
      </c>
      <c r="L1220" s="7" t="e">
        <f>Таблица13[[#This Row],[Возврат за июль]]+Таблица13[[#This Row],[возврат]]</f>
        <v>#VALUE!</v>
      </c>
      <c r="M1220" s="7" t="e">
        <f>SUMIFS([2]Лист2!$H$2:$H$3988,[2]Лист2!$A$2:$A$3988,Таблица13[[#This Row],[Лицевой]])</f>
        <v>#VALUE!</v>
      </c>
    </row>
    <row r="1221" spans="1:13" hidden="1" outlineLevel="2" x14ac:dyDescent="0.25">
      <c r="A1221" s="16" t="s">
        <v>24</v>
      </c>
      <c r="B1221" s="20">
        <v>378955.5</v>
      </c>
      <c r="C1221" s="20">
        <v>3076.6</v>
      </c>
      <c r="D1221" s="20">
        <v>71659</v>
      </c>
      <c r="E1221" s="20">
        <v>8517.33</v>
      </c>
      <c r="F1221" s="20">
        <v>67</v>
      </c>
      <c r="G1221" s="20">
        <v>-264.70999999999998</v>
      </c>
      <c r="H1221" s="20">
        <v>-1298.0899999999999</v>
      </c>
      <c r="I1221" s="20">
        <v>-42.4</v>
      </c>
      <c r="J1221" s="13" t="s">
        <v>901</v>
      </c>
      <c r="K1221" s="7" t="e">
        <f>SUMIFS([1]исходный!$I$2:$I$8445,[1]исходный!$A$2:$A$8445,Таблица13[[#This Row],[Лицевой]],[1]исходный!$C$2:$C$8445,"Отопление")</f>
        <v>#VALUE!</v>
      </c>
      <c r="L1221" s="7" t="e">
        <f>Таблица13[[#This Row],[Возврат за июль]]+Таблица13[[#This Row],[возврат]]</f>
        <v>#VALUE!</v>
      </c>
      <c r="M1221" s="7" t="e">
        <f>SUMIFS([2]Лист2!$H$2:$H$3988,[2]Лист2!$A$2:$A$3988,Таблица13[[#This Row],[Лицевой]])</f>
        <v>#VALUE!</v>
      </c>
    </row>
    <row r="1222" spans="1:13" hidden="1" outlineLevel="2" x14ac:dyDescent="0.25">
      <c r="A1222" s="16" t="s">
        <v>24</v>
      </c>
      <c r="B1222" s="20">
        <v>378955.5</v>
      </c>
      <c r="C1222" s="20">
        <v>3076.6</v>
      </c>
      <c r="D1222" s="20">
        <v>71660</v>
      </c>
      <c r="E1222" s="20">
        <v>4195.1000000000004</v>
      </c>
      <c r="F1222" s="20">
        <v>33</v>
      </c>
      <c r="G1222" s="20">
        <v>-130.38</v>
      </c>
      <c r="H1222" s="20">
        <v>0</v>
      </c>
      <c r="I1222" s="20">
        <v>-20.89</v>
      </c>
      <c r="J1222" s="13" t="s">
        <v>902</v>
      </c>
      <c r="K1222" s="7" t="e">
        <f>SUMIFS([1]исходный!$I$2:$I$8445,[1]исходный!$A$2:$A$8445,Таблица13[[#This Row],[Лицевой]],[1]исходный!$C$2:$C$8445,"Отопление")</f>
        <v>#VALUE!</v>
      </c>
      <c r="L1222" s="7" t="e">
        <f>Таблица13[[#This Row],[Возврат за июль]]+Таблица13[[#This Row],[возврат]]</f>
        <v>#VALUE!</v>
      </c>
      <c r="M1222" s="7" t="e">
        <f>SUMIFS([2]Лист2!$H$2:$H$3988,[2]Лист2!$A$2:$A$3988,Таблица13[[#This Row],[Лицевой]])</f>
        <v>#VALUE!</v>
      </c>
    </row>
    <row r="1223" spans="1:13" hidden="1" outlineLevel="2" x14ac:dyDescent="0.25">
      <c r="A1223" s="16" t="s">
        <v>24</v>
      </c>
      <c r="B1223" s="20">
        <v>378955.5</v>
      </c>
      <c r="C1223" s="20">
        <v>3076.6</v>
      </c>
      <c r="D1223" s="20">
        <v>71661</v>
      </c>
      <c r="E1223" s="20">
        <v>6839.31</v>
      </c>
      <c r="F1223" s="20">
        <v>53.8</v>
      </c>
      <c r="G1223" s="20">
        <v>-212.58</v>
      </c>
      <c r="H1223" s="20">
        <v>0</v>
      </c>
      <c r="I1223" s="20">
        <v>-34.049999999999997</v>
      </c>
      <c r="J1223" s="13" t="s">
        <v>903</v>
      </c>
      <c r="K1223" s="7" t="e">
        <f>SUMIFS([1]исходный!$I$2:$I$8445,[1]исходный!$A$2:$A$8445,Таблица13[[#This Row],[Лицевой]],[1]исходный!$C$2:$C$8445,"Отопление")</f>
        <v>#VALUE!</v>
      </c>
      <c r="L1223" s="7" t="e">
        <f>Таблица13[[#This Row],[Возврат за июль]]+Таблица13[[#This Row],[возврат]]</f>
        <v>#VALUE!</v>
      </c>
      <c r="M1223" s="7" t="e">
        <f>SUMIFS([2]Лист2!$H$2:$H$3988,[2]Лист2!$A$2:$A$3988,Таблица13[[#This Row],[Лицевой]])</f>
        <v>#VALUE!</v>
      </c>
    </row>
    <row r="1224" spans="1:13" s="3" customFormat="1" outlineLevel="1" collapsed="1" x14ac:dyDescent="0.25">
      <c r="A1224" s="16" t="s">
        <v>24</v>
      </c>
      <c r="B1224" s="20">
        <f>B1223</f>
        <v>378955.5</v>
      </c>
      <c r="C1224" s="20">
        <f>C1223</f>
        <v>3076.6</v>
      </c>
      <c r="D1224" s="20"/>
      <c r="E1224" s="20">
        <f>SUM(E1164:E1223)</f>
        <v>391110.9499999999</v>
      </c>
      <c r="F1224" s="20">
        <f t="shared" ref="F1224:I1224" si="16">SUM(F1164:F1223)</f>
        <v>3076.6000000000013</v>
      </c>
      <c r="G1224" s="20">
        <f t="shared" si="16"/>
        <v>-12155.47999999999</v>
      </c>
      <c r="H1224" s="20">
        <f t="shared" si="16"/>
        <v>-33546.879999999983</v>
      </c>
      <c r="I1224" s="20">
        <f t="shared" si="16"/>
        <v>-1947.0400000000004</v>
      </c>
      <c r="J1224" s="13"/>
      <c r="K1224" s="7" t="e">
        <f>SUMIFS([1]исходный!$I$2:$I$8445,[1]исходный!$A$2:$A$8445,Таблица13[[#This Row],[Лицевой]],[1]исходный!$C$2:$C$8445,"Отопление")</f>
        <v>#VALUE!</v>
      </c>
      <c r="L1224" s="7" t="e">
        <f>Таблица13[[#This Row],[Возврат за июль]]+Таблица13[[#This Row],[возврат]]</f>
        <v>#VALUE!</v>
      </c>
      <c r="M1224" s="7" t="e">
        <f>SUMIFS([2]Лист2!$H$2:$H$3988,[2]Лист2!$A$2:$A$3988,Таблица13[[#This Row],[Лицевой]])</f>
        <v>#VALUE!</v>
      </c>
    </row>
    <row r="1225" spans="1:13" hidden="1" outlineLevel="2" x14ac:dyDescent="0.25">
      <c r="A1225" s="16" t="s">
        <v>25</v>
      </c>
      <c r="B1225" s="20">
        <v>284982.71000000002</v>
      </c>
      <c r="C1225" s="20">
        <v>2525</v>
      </c>
      <c r="D1225" s="20">
        <v>71662</v>
      </c>
      <c r="E1225" s="20">
        <v>7251.76</v>
      </c>
      <c r="F1225" s="20">
        <v>51.7</v>
      </c>
      <c r="G1225" s="20">
        <v>-1416.67</v>
      </c>
      <c r="H1225" s="20">
        <v>0</v>
      </c>
      <c r="I1225" s="20">
        <v>-35.840000000000003</v>
      </c>
      <c r="J1225" s="13" t="s">
        <v>904</v>
      </c>
      <c r="K1225" s="7" t="e">
        <f>SUMIFS([1]исходный!$I$2:$I$8445,[1]исходный!$A$2:$A$8445,Таблица13[[#This Row],[Лицевой]],[1]исходный!$C$2:$C$8445,"Отопление")</f>
        <v>#VALUE!</v>
      </c>
      <c r="L1225" s="7" t="e">
        <f>Таблица13[[#This Row],[Возврат за июль]]+Таблица13[[#This Row],[возврат]]</f>
        <v>#VALUE!</v>
      </c>
      <c r="M1225" s="7" t="e">
        <f>SUMIFS([2]Лист2!$H$2:$H$3988,[2]Лист2!$A$2:$A$3988,Таблица13[[#This Row],[Лицевой]])</f>
        <v>#VALUE!</v>
      </c>
    </row>
    <row r="1226" spans="1:13" hidden="1" outlineLevel="2" x14ac:dyDescent="0.25">
      <c r="A1226" s="16" t="s">
        <v>25</v>
      </c>
      <c r="B1226" s="20">
        <v>284982.71000000002</v>
      </c>
      <c r="C1226" s="20">
        <v>2525</v>
      </c>
      <c r="D1226" s="20">
        <v>71663</v>
      </c>
      <c r="E1226" s="20">
        <v>4993.49</v>
      </c>
      <c r="F1226" s="20">
        <v>35.6</v>
      </c>
      <c r="G1226" s="20">
        <v>-975.52</v>
      </c>
      <c r="H1226" s="20">
        <v>0</v>
      </c>
      <c r="I1226" s="20">
        <v>-24.67</v>
      </c>
      <c r="J1226" s="13" t="s">
        <v>905</v>
      </c>
      <c r="K1226" s="7" t="e">
        <f>SUMIFS([1]исходный!$I$2:$I$8445,[1]исходный!$A$2:$A$8445,Таблица13[[#This Row],[Лицевой]],[1]исходный!$C$2:$C$8445,"Отопление")</f>
        <v>#VALUE!</v>
      </c>
      <c r="L1226" s="7" t="e">
        <f>Таблица13[[#This Row],[Возврат за июль]]+Таблица13[[#This Row],[возврат]]</f>
        <v>#VALUE!</v>
      </c>
      <c r="M1226" s="7" t="e">
        <f>SUMIFS([2]Лист2!$H$2:$H$3988,[2]Лист2!$A$2:$A$3988,Таблица13[[#This Row],[Лицевой]])</f>
        <v>#VALUE!</v>
      </c>
    </row>
    <row r="1227" spans="1:13" hidden="1" outlineLevel="2" x14ac:dyDescent="0.25">
      <c r="A1227" s="16" t="s">
        <v>25</v>
      </c>
      <c r="B1227" s="20">
        <v>284982.71000000002</v>
      </c>
      <c r="C1227" s="20">
        <v>2525</v>
      </c>
      <c r="D1227" s="20">
        <v>71664</v>
      </c>
      <c r="E1227" s="20">
        <v>5526.48</v>
      </c>
      <c r="F1227" s="20">
        <v>39.4</v>
      </c>
      <c r="G1227" s="20">
        <v>-1079.6199999999999</v>
      </c>
      <c r="H1227" s="20">
        <v>-836.05</v>
      </c>
      <c r="I1227" s="20">
        <v>-27.3</v>
      </c>
      <c r="J1227" s="13" t="s">
        <v>906</v>
      </c>
      <c r="K1227" s="7" t="e">
        <f>SUMIFS([1]исходный!$I$2:$I$8445,[1]исходный!$A$2:$A$8445,Таблица13[[#This Row],[Лицевой]],[1]исходный!$C$2:$C$8445,"Отопление")</f>
        <v>#VALUE!</v>
      </c>
      <c r="L1227" s="7" t="e">
        <f>Таблица13[[#This Row],[Возврат за июль]]+Таблица13[[#This Row],[возврат]]</f>
        <v>#VALUE!</v>
      </c>
      <c r="M1227" s="7" t="e">
        <f>SUMIFS([2]Лист2!$H$2:$H$3988,[2]Лист2!$A$2:$A$3988,Таблица13[[#This Row],[Лицевой]])</f>
        <v>#VALUE!</v>
      </c>
    </row>
    <row r="1228" spans="1:13" hidden="1" outlineLevel="2" x14ac:dyDescent="0.25">
      <c r="A1228" s="16" t="s">
        <v>25</v>
      </c>
      <c r="B1228" s="20">
        <v>284982.71000000002</v>
      </c>
      <c r="C1228" s="20">
        <v>2525</v>
      </c>
      <c r="D1228" s="20">
        <v>71665</v>
      </c>
      <c r="E1228" s="20">
        <v>7237.73</v>
      </c>
      <c r="F1228" s="20">
        <v>51.6</v>
      </c>
      <c r="G1228" s="20">
        <v>-1413.92</v>
      </c>
      <c r="H1228" s="20">
        <v>-1094.93</v>
      </c>
      <c r="I1228" s="20">
        <v>-35.770000000000003</v>
      </c>
      <c r="J1228" s="13" t="s">
        <v>907</v>
      </c>
      <c r="K1228" s="7" t="e">
        <f>SUMIFS([1]исходный!$I$2:$I$8445,[1]исходный!$A$2:$A$8445,Таблица13[[#This Row],[Лицевой]],[1]исходный!$C$2:$C$8445,"Отопление")</f>
        <v>#VALUE!</v>
      </c>
      <c r="L1228" s="7" t="e">
        <f>Таблица13[[#This Row],[Возврат за июль]]+Таблица13[[#This Row],[возврат]]</f>
        <v>#VALUE!</v>
      </c>
      <c r="M1228" s="7" t="e">
        <f>SUMIFS([2]Лист2!$H$2:$H$3988,[2]Лист2!$A$2:$A$3988,Таблица13[[#This Row],[Лицевой]])</f>
        <v>#VALUE!</v>
      </c>
    </row>
    <row r="1229" spans="1:13" hidden="1" outlineLevel="2" x14ac:dyDescent="0.25">
      <c r="A1229" s="16" t="s">
        <v>25</v>
      </c>
      <c r="B1229" s="20">
        <v>284982.71000000002</v>
      </c>
      <c r="C1229" s="20">
        <v>2525</v>
      </c>
      <c r="D1229" s="20">
        <v>71666</v>
      </c>
      <c r="E1229" s="20">
        <v>4530.6000000000004</v>
      </c>
      <c r="F1229" s="20">
        <v>32.299999999999997</v>
      </c>
      <c r="G1229" s="20">
        <v>-885.08</v>
      </c>
      <c r="H1229" s="20">
        <v>0</v>
      </c>
      <c r="I1229" s="20">
        <v>-22.38</v>
      </c>
      <c r="J1229" s="13" t="s">
        <v>908</v>
      </c>
      <c r="K1229" s="7" t="e">
        <f>SUMIFS([1]исходный!$I$2:$I$8445,[1]исходный!$A$2:$A$8445,Таблица13[[#This Row],[Лицевой]],[1]исходный!$C$2:$C$8445,"Отопление")</f>
        <v>#VALUE!</v>
      </c>
      <c r="L1229" s="7" t="e">
        <f>Таблица13[[#This Row],[Возврат за июль]]+Таблица13[[#This Row],[возврат]]</f>
        <v>#VALUE!</v>
      </c>
      <c r="M1229" s="7" t="e">
        <f>SUMIFS([2]Лист2!$H$2:$H$3988,[2]Лист2!$A$2:$A$3988,Таблица13[[#This Row],[Лицевой]])</f>
        <v>#VALUE!</v>
      </c>
    </row>
    <row r="1230" spans="1:13" hidden="1" outlineLevel="2" x14ac:dyDescent="0.25">
      <c r="A1230" s="16" t="s">
        <v>25</v>
      </c>
      <c r="B1230" s="20">
        <v>284982.71000000002</v>
      </c>
      <c r="C1230" s="20">
        <v>2525</v>
      </c>
      <c r="D1230" s="20">
        <v>71667</v>
      </c>
      <c r="E1230" s="20">
        <v>6999.28</v>
      </c>
      <c r="F1230" s="20">
        <v>49.9</v>
      </c>
      <c r="G1230" s="20">
        <v>-1367.34</v>
      </c>
      <c r="H1230" s="20">
        <v>-1058.8599999999999</v>
      </c>
      <c r="I1230" s="20">
        <v>-34.58</v>
      </c>
      <c r="J1230" s="13" t="s">
        <v>909</v>
      </c>
      <c r="K1230" s="7" t="e">
        <f>SUMIFS([1]исходный!$I$2:$I$8445,[1]исходный!$A$2:$A$8445,Таблица13[[#This Row],[Лицевой]],[1]исходный!$C$2:$C$8445,"Отопление")</f>
        <v>#VALUE!</v>
      </c>
      <c r="L1230" s="7" t="e">
        <f>Таблица13[[#This Row],[Возврат за июль]]+Таблица13[[#This Row],[возврат]]</f>
        <v>#VALUE!</v>
      </c>
      <c r="M1230" s="7" t="e">
        <f>SUMIFS([2]Лист2!$H$2:$H$3988,[2]Лист2!$A$2:$A$3988,Таблица13[[#This Row],[Лицевой]])</f>
        <v>#VALUE!</v>
      </c>
    </row>
    <row r="1231" spans="1:13" hidden="1" outlineLevel="2" x14ac:dyDescent="0.25">
      <c r="A1231" s="16" t="s">
        <v>25</v>
      </c>
      <c r="B1231" s="20">
        <v>284982.71000000002</v>
      </c>
      <c r="C1231" s="20">
        <v>2525</v>
      </c>
      <c r="D1231" s="20">
        <v>71668</v>
      </c>
      <c r="E1231" s="20">
        <v>7195.64</v>
      </c>
      <c r="F1231" s="20">
        <v>51.3</v>
      </c>
      <c r="G1231" s="20">
        <v>-1405.69</v>
      </c>
      <c r="H1231" s="20">
        <v>-1088.57</v>
      </c>
      <c r="I1231" s="20">
        <v>-35.56</v>
      </c>
      <c r="J1231" s="13" t="s">
        <v>910</v>
      </c>
      <c r="K1231" s="7" t="e">
        <f>SUMIFS([1]исходный!$I$2:$I$8445,[1]исходный!$A$2:$A$8445,Таблица13[[#This Row],[Лицевой]],[1]исходный!$C$2:$C$8445,"Отопление")</f>
        <v>#VALUE!</v>
      </c>
      <c r="L1231" s="7" t="e">
        <f>Таблица13[[#This Row],[Возврат за июль]]+Таблица13[[#This Row],[возврат]]</f>
        <v>#VALUE!</v>
      </c>
      <c r="M1231" s="7" t="e">
        <f>SUMIFS([2]Лист2!$H$2:$H$3988,[2]Лист2!$A$2:$A$3988,Таблица13[[#This Row],[Лицевой]])</f>
        <v>#VALUE!</v>
      </c>
    </row>
    <row r="1232" spans="1:13" hidden="1" outlineLevel="2" x14ac:dyDescent="0.25">
      <c r="A1232" s="16" t="s">
        <v>25</v>
      </c>
      <c r="B1232" s="20">
        <v>284982.71000000002</v>
      </c>
      <c r="C1232" s="20">
        <v>2525</v>
      </c>
      <c r="D1232" s="20">
        <v>71669</v>
      </c>
      <c r="E1232" s="20">
        <v>4516.57</v>
      </c>
      <c r="F1232" s="20">
        <v>32.200000000000003</v>
      </c>
      <c r="G1232" s="20">
        <v>-882.34</v>
      </c>
      <c r="H1232" s="20">
        <v>0</v>
      </c>
      <c r="I1232" s="20">
        <v>-22.31</v>
      </c>
      <c r="J1232" s="13" t="s">
        <v>911</v>
      </c>
      <c r="K1232" s="7" t="e">
        <f>SUMIFS([1]исходный!$I$2:$I$8445,[1]исходный!$A$2:$A$8445,Таблица13[[#This Row],[Лицевой]],[1]исходный!$C$2:$C$8445,"Отопление")</f>
        <v>#VALUE!</v>
      </c>
      <c r="L1232" s="7" t="e">
        <f>Таблица13[[#This Row],[Возврат за июль]]+Таблица13[[#This Row],[возврат]]</f>
        <v>#VALUE!</v>
      </c>
      <c r="M1232" s="7" t="e">
        <f>SUMIFS([2]Лист2!$H$2:$H$3988,[2]Лист2!$A$2:$A$3988,Таблица13[[#This Row],[Лицевой]])</f>
        <v>#VALUE!</v>
      </c>
    </row>
    <row r="1233" spans="1:13" hidden="1" outlineLevel="2" x14ac:dyDescent="0.25">
      <c r="A1233" s="16" t="s">
        <v>25</v>
      </c>
      <c r="B1233" s="20">
        <v>284982.71000000002</v>
      </c>
      <c r="C1233" s="20">
        <v>2525</v>
      </c>
      <c r="D1233" s="20">
        <v>71670</v>
      </c>
      <c r="E1233" s="20">
        <v>6999.28</v>
      </c>
      <c r="F1233" s="20">
        <v>49.9</v>
      </c>
      <c r="G1233" s="20">
        <v>-1367.34</v>
      </c>
      <c r="H1233" s="20">
        <v>-1058.8599999999999</v>
      </c>
      <c r="I1233" s="20">
        <v>-34.58</v>
      </c>
      <c r="J1233" s="13" t="s">
        <v>909</v>
      </c>
      <c r="K1233" s="7" t="e">
        <f>SUMIFS([1]исходный!$I$2:$I$8445,[1]исходный!$A$2:$A$8445,Таблица13[[#This Row],[Лицевой]],[1]исходный!$C$2:$C$8445,"Отопление")</f>
        <v>#VALUE!</v>
      </c>
      <c r="L1233" s="7" t="e">
        <f>Таблица13[[#This Row],[Возврат за июль]]+Таблица13[[#This Row],[возврат]]</f>
        <v>#VALUE!</v>
      </c>
      <c r="M1233" s="7" t="e">
        <f>SUMIFS([2]Лист2!$H$2:$H$3988,[2]Лист2!$A$2:$A$3988,Таблица13[[#This Row],[Лицевой]])</f>
        <v>#VALUE!</v>
      </c>
    </row>
    <row r="1234" spans="1:13" hidden="1" outlineLevel="2" x14ac:dyDescent="0.25">
      <c r="A1234" s="16" t="s">
        <v>25</v>
      </c>
      <c r="B1234" s="20">
        <v>284982.71000000002</v>
      </c>
      <c r="C1234" s="20">
        <v>2525</v>
      </c>
      <c r="D1234" s="20">
        <v>71671</v>
      </c>
      <c r="E1234" s="20">
        <v>7125.55</v>
      </c>
      <c r="F1234" s="20">
        <v>50.8</v>
      </c>
      <c r="G1234" s="20">
        <v>-1392.04</v>
      </c>
      <c r="H1234" s="20">
        <v>-1077.96</v>
      </c>
      <c r="I1234" s="20">
        <v>-35.21</v>
      </c>
      <c r="J1234" s="13" t="s">
        <v>912</v>
      </c>
      <c r="K1234" s="7" t="e">
        <f>SUMIFS([1]исходный!$I$2:$I$8445,[1]исходный!$A$2:$A$8445,Таблица13[[#This Row],[Лицевой]],[1]исходный!$C$2:$C$8445,"Отопление")</f>
        <v>#VALUE!</v>
      </c>
      <c r="L1234" s="7" t="e">
        <f>Таблица13[[#This Row],[Возврат за июль]]+Таблица13[[#This Row],[возврат]]</f>
        <v>#VALUE!</v>
      </c>
      <c r="M1234" s="7" t="e">
        <f>SUMIFS([2]Лист2!$H$2:$H$3988,[2]Лист2!$A$2:$A$3988,Таблица13[[#This Row],[Лицевой]])</f>
        <v>#VALUE!</v>
      </c>
    </row>
    <row r="1235" spans="1:13" hidden="1" outlineLevel="2" x14ac:dyDescent="0.25">
      <c r="A1235" s="16" t="s">
        <v>25</v>
      </c>
      <c r="B1235" s="20">
        <v>284982.71000000002</v>
      </c>
      <c r="C1235" s="20">
        <v>2525</v>
      </c>
      <c r="D1235" s="20">
        <v>71672</v>
      </c>
      <c r="E1235" s="20">
        <v>4600.74</v>
      </c>
      <c r="F1235" s="20">
        <v>32.799999999999997</v>
      </c>
      <c r="G1235" s="20">
        <v>-898.79</v>
      </c>
      <c r="H1235" s="20">
        <v>-696.01</v>
      </c>
      <c r="I1235" s="20">
        <v>-22.74</v>
      </c>
      <c r="J1235" s="13" t="s">
        <v>913</v>
      </c>
      <c r="K1235" s="7" t="e">
        <f>SUMIFS([1]исходный!$I$2:$I$8445,[1]исходный!$A$2:$A$8445,Таблица13[[#This Row],[Лицевой]],[1]исходный!$C$2:$C$8445,"Отопление")</f>
        <v>#VALUE!</v>
      </c>
      <c r="L1235" s="7" t="e">
        <f>Таблица13[[#This Row],[Возврат за июль]]+Таблица13[[#This Row],[возврат]]</f>
        <v>#VALUE!</v>
      </c>
      <c r="M1235" s="7" t="e">
        <f>SUMIFS([2]Лист2!$H$2:$H$3988,[2]Лист2!$A$2:$A$3988,Таблица13[[#This Row],[Лицевой]])</f>
        <v>#VALUE!</v>
      </c>
    </row>
    <row r="1236" spans="1:13" hidden="1" outlineLevel="2" x14ac:dyDescent="0.25">
      <c r="A1236" s="16" t="s">
        <v>25</v>
      </c>
      <c r="B1236" s="20">
        <v>284982.71000000002</v>
      </c>
      <c r="C1236" s="20">
        <v>2525</v>
      </c>
      <c r="D1236" s="20">
        <v>71673</v>
      </c>
      <c r="E1236" s="20">
        <v>6929.17</v>
      </c>
      <c r="F1236" s="20">
        <v>49.4</v>
      </c>
      <c r="G1236" s="20">
        <v>-1353.67</v>
      </c>
      <c r="H1236" s="20">
        <v>0</v>
      </c>
      <c r="I1236" s="20">
        <v>-34.25</v>
      </c>
      <c r="J1236" s="13" t="s">
        <v>914</v>
      </c>
      <c r="K1236" s="7" t="e">
        <f>SUMIFS([1]исходный!$I$2:$I$8445,[1]исходный!$A$2:$A$8445,Таблица13[[#This Row],[Лицевой]],[1]исходный!$C$2:$C$8445,"Отопление")</f>
        <v>#VALUE!</v>
      </c>
      <c r="L1236" s="7" t="e">
        <f>Таблица13[[#This Row],[Возврат за июль]]+Таблица13[[#This Row],[возврат]]</f>
        <v>#VALUE!</v>
      </c>
      <c r="M1236" s="7" t="e">
        <f>SUMIFS([2]Лист2!$H$2:$H$3988,[2]Лист2!$A$2:$A$3988,Таблица13[[#This Row],[Лицевой]])</f>
        <v>#VALUE!</v>
      </c>
    </row>
    <row r="1237" spans="1:13" hidden="1" outlineLevel="2" x14ac:dyDescent="0.25">
      <c r="A1237" s="16" t="s">
        <v>25</v>
      </c>
      <c r="B1237" s="20">
        <v>284982.71000000002</v>
      </c>
      <c r="C1237" s="20">
        <v>2525</v>
      </c>
      <c r="D1237" s="20">
        <v>71674</v>
      </c>
      <c r="E1237" s="20">
        <v>7167.59</v>
      </c>
      <c r="F1237" s="20">
        <v>51.1</v>
      </c>
      <c r="G1237" s="20">
        <v>-1400.22</v>
      </c>
      <c r="H1237" s="20">
        <v>0</v>
      </c>
      <c r="I1237" s="20">
        <v>-35.409999999999997</v>
      </c>
      <c r="J1237" s="13" t="s">
        <v>915</v>
      </c>
      <c r="K1237" s="7" t="e">
        <f>SUMIFS([1]исходный!$I$2:$I$8445,[1]исходный!$A$2:$A$8445,Таблица13[[#This Row],[Лицевой]],[1]исходный!$C$2:$C$8445,"Отопление")</f>
        <v>#VALUE!</v>
      </c>
      <c r="L1237" s="7" t="e">
        <f>Таблица13[[#This Row],[Возврат за июль]]+Таблица13[[#This Row],[возврат]]</f>
        <v>#VALUE!</v>
      </c>
      <c r="M1237" s="7" t="e">
        <f>SUMIFS([2]Лист2!$H$2:$H$3988,[2]Лист2!$A$2:$A$3988,Таблица13[[#This Row],[Лицевой]])</f>
        <v>#VALUE!</v>
      </c>
    </row>
    <row r="1238" spans="1:13" hidden="1" outlineLevel="2" x14ac:dyDescent="0.25">
      <c r="A1238" s="16" t="s">
        <v>25</v>
      </c>
      <c r="B1238" s="20">
        <v>284982.71000000002</v>
      </c>
      <c r="C1238" s="20">
        <v>2525</v>
      </c>
      <c r="D1238" s="20">
        <v>71675</v>
      </c>
      <c r="E1238" s="20">
        <v>4544.62</v>
      </c>
      <c r="F1238" s="20">
        <v>32.4</v>
      </c>
      <c r="G1238" s="20">
        <v>-887.81</v>
      </c>
      <c r="H1238" s="20">
        <v>-687.51</v>
      </c>
      <c r="I1238" s="20">
        <v>-22.46</v>
      </c>
      <c r="J1238" s="13" t="s">
        <v>916</v>
      </c>
      <c r="K1238" s="7" t="e">
        <f>SUMIFS([1]исходный!$I$2:$I$8445,[1]исходный!$A$2:$A$8445,Таблица13[[#This Row],[Лицевой]],[1]исходный!$C$2:$C$8445,"Отопление")</f>
        <v>#VALUE!</v>
      </c>
      <c r="L1238" s="7" t="e">
        <f>Таблица13[[#This Row],[Возврат за июль]]+Таблица13[[#This Row],[возврат]]</f>
        <v>#VALUE!</v>
      </c>
      <c r="M1238" s="7" t="e">
        <f>SUMIFS([2]Лист2!$H$2:$H$3988,[2]Лист2!$A$2:$A$3988,Таблица13[[#This Row],[Лицевой]])</f>
        <v>#VALUE!</v>
      </c>
    </row>
    <row r="1239" spans="1:13" hidden="1" outlineLevel="2" x14ac:dyDescent="0.25">
      <c r="A1239" s="16" t="s">
        <v>25</v>
      </c>
      <c r="B1239" s="20">
        <v>284982.71000000002</v>
      </c>
      <c r="C1239" s="20">
        <v>2525</v>
      </c>
      <c r="D1239" s="20">
        <v>71676</v>
      </c>
      <c r="E1239" s="20">
        <v>6957.19</v>
      </c>
      <c r="F1239" s="20">
        <v>49.6</v>
      </c>
      <c r="G1239" s="20">
        <v>-1359.11</v>
      </c>
      <c r="H1239" s="20">
        <v>-1052.49</v>
      </c>
      <c r="I1239" s="20">
        <v>-34.369999999999997</v>
      </c>
      <c r="J1239" s="13" t="s">
        <v>917</v>
      </c>
      <c r="K1239" s="7" t="e">
        <f>SUMIFS([1]исходный!$I$2:$I$8445,[1]исходный!$A$2:$A$8445,Таблица13[[#This Row],[Лицевой]],[1]исходный!$C$2:$C$8445,"Отопление")</f>
        <v>#VALUE!</v>
      </c>
      <c r="L1239" s="7" t="e">
        <f>Таблица13[[#This Row],[Возврат за июль]]+Таблица13[[#This Row],[возврат]]</f>
        <v>#VALUE!</v>
      </c>
      <c r="M1239" s="7" t="e">
        <f>SUMIFS([2]Лист2!$H$2:$H$3988,[2]Лист2!$A$2:$A$3988,Таблица13[[#This Row],[Лицевой]])</f>
        <v>#VALUE!</v>
      </c>
    </row>
    <row r="1240" spans="1:13" hidden="1" outlineLevel="2" x14ac:dyDescent="0.25">
      <c r="A1240" s="16" t="s">
        <v>25</v>
      </c>
      <c r="B1240" s="20">
        <v>284982.71000000002</v>
      </c>
      <c r="C1240" s="20">
        <v>2525</v>
      </c>
      <c r="D1240" s="20">
        <v>71677</v>
      </c>
      <c r="E1240" s="20">
        <v>6943.2</v>
      </c>
      <c r="F1240" s="20">
        <v>49.5</v>
      </c>
      <c r="G1240" s="20">
        <v>-1356.41</v>
      </c>
      <c r="H1240" s="20">
        <v>-1050.3800000000001</v>
      </c>
      <c r="I1240" s="20">
        <v>-34.32</v>
      </c>
      <c r="J1240" s="13" t="s">
        <v>918</v>
      </c>
      <c r="K1240" s="7" t="e">
        <f>SUMIFS([1]исходный!$I$2:$I$8445,[1]исходный!$A$2:$A$8445,Таблица13[[#This Row],[Лицевой]],[1]исходный!$C$2:$C$8445,"Отопление")</f>
        <v>#VALUE!</v>
      </c>
      <c r="L1240" s="7" t="e">
        <f>Таблица13[[#This Row],[Возврат за июль]]+Таблица13[[#This Row],[возврат]]</f>
        <v>#VALUE!</v>
      </c>
      <c r="M1240" s="7" t="e">
        <f>SUMIFS([2]Лист2!$H$2:$H$3988,[2]Лист2!$A$2:$A$3988,Таблица13[[#This Row],[Лицевой]])</f>
        <v>#VALUE!</v>
      </c>
    </row>
    <row r="1241" spans="1:13" hidden="1" outlineLevel="2" x14ac:dyDescent="0.25">
      <c r="A1241" s="16" t="s">
        <v>25</v>
      </c>
      <c r="B1241" s="20">
        <v>284982.71000000002</v>
      </c>
      <c r="C1241" s="20">
        <v>2525</v>
      </c>
      <c r="D1241" s="20">
        <v>71678</v>
      </c>
      <c r="E1241" s="20">
        <v>9832.69</v>
      </c>
      <c r="F1241" s="20">
        <v>70.099999999999994</v>
      </c>
      <c r="G1241" s="20">
        <v>-1920.89</v>
      </c>
      <c r="H1241" s="20">
        <v>-1487.5</v>
      </c>
      <c r="I1241" s="20">
        <v>-48.59</v>
      </c>
      <c r="J1241" s="13" t="s">
        <v>919</v>
      </c>
      <c r="K1241" s="7" t="e">
        <f>SUMIFS([1]исходный!$I$2:$I$8445,[1]исходный!$A$2:$A$8445,Таблица13[[#This Row],[Лицевой]],[1]исходный!$C$2:$C$8445,"Отопление")</f>
        <v>#VALUE!</v>
      </c>
      <c r="L1241" s="7" t="e">
        <f>Таблица13[[#This Row],[Возврат за июль]]+Таблица13[[#This Row],[возврат]]</f>
        <v>#VALUE!</v>
      </c>
      <c r="M1241" s="7" t="e">
        <f>SUMIFS([2]Лист2!$H$2:$H$3988,[2]Лист2!$A$2:$A$3988,Таблица13[[#This Row],[Лицевой]])</f>
        <v>#VALUE!</v>
      </c>
    </row>
    <row r="1242" spans="1:13" hidden="1" outlineLevel="2" x14ac:dyDescent="0.25">
      <c r="A1242" s="16" t="s">
        <v>25</v>
      </c>
      <c r="B1242" s="20">
        <v>284982.71000000002</v>
      </c>
      <c r="C1242" s="20">
        <v>2525</v>
      </c>
      <c r="D1242" s="20">
        <v>71679</v>
      </c>
      <c r="E1242" s="20">
        <v>6985.24</v>
      </c>
      <c r="F1242" s="20">
        <v>49.8</v>
      </c>
      <c r="G1242" s="20">
        <v>-1364.59</v>
      </c>
      <c r="H1242" s="20">
        <v>0</v>
      </c>
      <c r="I1242" s="20">
        <v>-34.520000000000003</v>
      </c>
      <c r="J1242" s="13" t="s">
        <v>920</v>
      </c>
      <c r="K1242" s="7" t="e">
        <f>SUMIFS([1]исходный!$I$2:$I$8445,[1]исходный!$A$2:$A$8445,Таблица13[[#This Row],[Лицевой]],[1]исходный!$C$2:$C$8445,"Отопление")</f>
        <v>#VALUE!</v>
      </c>
      <c r="L1242" s="7" t="e">
        <f>Таблица13[[#This Row],[Возврат за июль]]+Таблица13[[#This Row],[возврат]]</f>
        <v>#VALUE!</v>
      </c>
      <c r="M1242" s="7" t="e">
        <f>SUMIFS([2]Лист2!$H$2:$H$3988,[2]Лист2!$A$2:$A$3988,Таблица13[[#This Row],[Лицевой]])</f>
        <v>#VALUE!</v>
      </c>
    </row>
    <row r="1243" spans="1:13" hidden="1" outlineLevel="2" x14ac:dyDescent="0.25">
      <c r="A1243" s="16" t="s">
        <v>25</v>
      </c>
      <c r="B1243" s="20">
        <v>284982.71000000002</v>
      </c>
      <c r="C1243" s="20">
        <v>2525</v>
      </c>
      <c r="D1243" s="20">
        <v>71680</v>
      </c>
      <c r="E1243" s="20">
        <v>4474.4799999999996</v>
      </c>
      <c r="F1243" s="20">
        <v>31.9</v>
      </c>
      <c r="G1243" s="20">
        <v>-874.1</v>
      </c>
      <c r="H1243" s="20">
        <v>-676.9</v>
      </c>
      <c r="I1243" s="20">
        <v>-22.1</v>
      </c>
      <c r="J1243" s="13" t="s">
        <v>921</v>
      </c>
      <c r="K1243" s="7" t="e">
        <f>SUMIFS([1]исходный!$I$2:$I$8445,[1]исходный!$A$2:$A$8445,Таблица13[[#This Row],[Лицевой]],[1]исходный!$C$2:$C$8445,"Отопление")</f>
        <v>#VALUE!</v>
      </c>
      <c r="L1243" s="7" t="e">
        <f>Таблица13[[#This Row],[Возврат за июль]]+Таблица13[[#This Row],[возврат]]</f>
        <v>#VALUE!</v>
      </c>
      <c r="M1243" s="7" t="e">
        <f>SUMIFS([2]Лист2!$H$2:$H$3988,[2]Лист2!$A$2:$A$3988,Таблица13[[#This Row],[Лицевой]])</f>
        <v>#VALUE!</v>
      </c>
    </row>
    <row r="1244" spans="1:13" hidden="1" outlineLevel="2" x14ac:dyDescent="0.25">
      <c r="A1244" s="16" t="s">
        <v>25</v>
      </c>
      <c r="B1244" s="20">
        <v>284982.71000000002</v>
      </c>
      <c r="C1244" s="20">
        <v>2525</v>
      </c>
      <c r="D1244" s="20">
        <v>71681</v>
      </c>
      <c r="E1244" s="20">
        <v>7055.4</v>
      </c>
      <c r="F1244" s="20">
        <v>50.3</v>
      </c>
      <c r="G1244" s="20">
        <v>-1378.32</v>
      </c>
      <c r="H1244" s="20">
        <v>-1067.3499999999999</v>
      </c>
      <c r="I1244" s="20">
        <v>-34.86</v>
      </c>
      <c r="J1244" s="13" t="s">
        <v>922</v>
      </c>
      <c r="K1244" s="7" t="e">
        <f>SUMIFS([1]исходный!$I$2:$I$8445,[1]исходный!$A$2:$A$8445,Таблица13[[#This Row],[Лицевой]],[1]исходный!$C$2:$C$8445,"Отопление")</f>
        <v>#VALUE!</v>
      </c>
      <c r="L1244" s="7" t="e">
        <f>Таблица13[[#This Row],[Возврат за июль]]+Таблица13[[#This Row],[возврат]]</f>
        <v>#VALUE!</v>
      </c>
      <c r="M1244" s="7" t="e">
        <f>SUMIFS([2]Лист2!$H$2:$H$3988,[2]Лист2!$A$2:$A$3988,Таблица13[[#This Row],[Лицевой]])</f>
        <v>#VALUE!</v>
      </c>
    </row>
    <row r="1245" spans="1:13" hidden="1" outlineLevel="2" x14ac:dyDescent="0.25">
      <c r="A1245" s="16" t="s">
        <v>25</v>
      </c>
      <c r="B1245" s="20">
        <v>284982.71000000002</v>
      </c>
      <c r="C1245" s="20">
        <v>2525</v>
      </c>
      <c r="D1245" s="20">
        <v>71682</v>
      </c>
      <c r="E1245" s="20">
        <v>6971.21</v>
      </c>
      <c r="F1245" s="20">
        <v>49.7</v>
      </c>
      <c r="G1245" s="20">
        <v>-1361.85</v>
      </c>
      <c r="H1245" s="20">
        <v>0</v>
      </c>
      <c r="I1245" s="20">
        <v>-34.450000000000003</v>
      </c>
      <c r="J1245" s="13" t="s">
        <v>923</v>
      </c>
      <c r="K1245" s="7" t="e">
        <f>SUMIFS([1]исходный!$I$2:$I$8445,[1]исходный!$A$2:$A$8445,Таблица13[[#This Row],[Лицевой]],[1]исходный!$C$2:$C$8445,"Отопление")</f>
        <v>#VALUE!</v>
      </c>
      <c r="L1245" s="7" t="e">
        <f>Таблица13[[#This Row],[Возврат за июль]]+Таблица13[[#This Row],[возврат]]</f>
        <v>#VALUE!</v>
      </c>
      <c r="M1245" s="7" t="e">
        <f>SUMIFS([2]Лист2!$H$2:$H$3988,[2]Лист2!$A$2:$A$3988,Таблица13[[#This Row],[Лицевой]])</f>
        <v>#VALUE!</v>
      </c>
    </row>
    <row r="1246" spans="1:13" hidden="1" outlineLevel="2" x14ac:dyDescent="0.25">
      <c r="A1246" s="16" t="s">
        <v>25</v>
      </c>
      <c r="B1246" s="20">
        <v>284982.71000000002</v>
      </c>
      <c r="C1246" s="20">
        <v>2525</v>
      </c>
      <c r="D1246" s="20">
        <v>71683</v>
      </c>
      <c r="E1246" s="20">
        <v>4348.25</v>
      </c>
      <c r="F1246" s="20">
        <v>31</v>
      </c>
      <c r="G1246" s="20">
        <v>-849.45</v>
      </c>
      <c r="H1246" s="20">
        <v>0</v>
      </c>
      <c r="I1246" s="20">
        <v>-21.49</v>
      </c>
      <c r="J1246" s="13" t="s">
        <v>924</v>
      </c>
      <c r="K1246" s="7" t="e">
        <f>SUMIFS([1]исходный!$I$2:$I$8445,[1]исходный!$A$2:$A$8445,Таблица13[[#This Row],[Лицевой]],[1]исходный!$C$2:$C$8445,"Отопление")</f>
        <v>#VALUE!</v>
      </c>
      <c r="L1246" s="7" t="e">
        <f>Таблица13[[#This Row],[Возврат за июль]]+Таблица13[[#This Row],[возврат]]</f>
        <v>#VALUE!</v>
      </c>
      <c r="M1246" s="7" t="e">
        <f>SUMIFS([2]Лист2!$H$2:$H$3988,[2]Лист2!$A$2:$A$3988,Таблица13[[#This Row],[Лицевой]])</f>
        <v>#VALUE!</v>
      </c>
    </row>
    <row r="1247" spans="1:13" hidden="1" outlineLevel="2" x14ac:dyDescent="0.25">
      <c r="A1247" s="16" t="s">
        <v>25</v>
      </c>
      <c r="B1247" s="20">
        <v>284982.71000000002</v>
      </c>
      <c r="C1247" s="20">
        <v>2525</v>
      </c>
      <c r="D1247" s="20">
        <v>71684</v>
      </c>
      <c r="E1247" s="20">
        <v>6999.28</v>
      </c>
      <c r="F1247" s="20">
        <v>49.9</v>
      </c>
      <c r="G1247" s="20">
        <v>-1367.34</v>
      </c>
      <c r="H1247" s="20">
        <v>0</v>
      </c>
      <c r="I1247" s="20">
        <v>-34.58</v>
      </c>
      <c r="J1247" s="13" t="s">
        <v>909</v>
      </c>
      <c r="K1247" s="7" t="e">
        <f>SUMIFS([1]исходный!$I$2:$I$8445,[1]исходный!$A$2:$A$8445,Таблица13[[#This Row],[Лицевой]],[1]исходный!$C$2:$C$8445,"Отопление")</f>
        <v>#VALUE!</v>
      </c>
      <c r="L1247" s="7" t="e">
        <f>Таблица13[[#This Row],[Возврат за июль]]+Таблица13[[#This Row],[возврат]]</f>
        <v>#VALUE!</v>
      </c>
      <c r="M1247" s="7" t="e">
        <f>SUMIFS([2]Лист2!$H$2:$H$3988,[2]Лист2!$A$2:$A$3988,Таблица13[[#This Row],[Лицевой]])</f>
        <v>#VALUE!</v>
      </c>
    </row>
    <row r="1248" spans="1:13" hidden="1" outlineLevel="2" x14ac:dyDescent="0.25">
      <c r="A1248" s="16" t="s">
        <v>25</v>
      </c>
      <c r="B1248" s="20">
        <v>284982.71000000002</v>
      </c>
      <c r="C1248" s="20">
        <v>2525</v>
      </c>
      <c r="D1248" s="20">
        <v>71685</v>
      </c>
      <c r="E1248" s="20">
        <v>6901.12</v>
      </c>
      <c r="F1248" s="20">
        <v>49.2</v>
      </c>
      <c r="G1248" s="20">
        <v>-1348.19</v>
      </c>
      <c r="H1248" s="20">
        <v>0</v>
      </c>
      <c r="I1248" s="20">
        <v>-34.1</v>
      </c>
      <c r="J1248" s="13" t="s">
        <v>925</v>
      </c>
      <c r="K1248" s="7" t="e">
        <f>SUMIFS([1]исходный!$I$2:$I$8445,[1]исходный!$A$2:$A$8445,Таблица13[[#This Row],[Лицевой]],[1]исходный!$C$2:$C$8445,"Отопление")</f>
        <v>#VALUE!</v>
      </c>
      <c r="L1248" s="7" t="e">
        <f>Таблица13[[#This Row],[Возврат за июль]]+Таблица13[[#This Row],[возврат]]</f>
        <v>#VALUE!</v>
      </c>
      <c r="M1248" s="7" t="e">
        <f>SUMIFS([2]Лист2!$H$2:$H$3988,[2]Лист2!$A$2:$A$3988,Таблица13[[#This Row],[Лицевой]])</f>
        <v>#VALUE!</v>
      </c>
    </row>
    <row r="1249" spans="1:13" hidden="1" outlineLevel="2" x14ac:dyDescent="0.25">
      <c r="A1249" s="16" t="s">
        <v>25</v>
      </c>
      <c r="B1249" s="20">
        <v>284982.71000000002</v>
      </c>
      <c r="C1249" s="20">
        <v>2525</v>
      </c>
      <c r="D1249" s="20">
        <v>71686</v>
      </c>
      <c r="E1249" s="20">
        <v>4502.53</v>
      </c>
      <c r="F1249" s="20">
        <v>32.1</v>
      </c>
      <c r="G1249" s="20">
        <v>-879.58</v>
      </c>
      <c r="H1249" s="20">
        <v>0</v>
      </c>
      <c r="I1249" s="20">
        <v>-22.25</v>
      </c>
      <c r="J1249" s="13" t="s">
        <v>926</v>
      </c>
      <c r="K1249" s="7" t="e">
        <f>SUMIFS([1]исходный!$I$2:$I$8445,[1]исходный!$A$2:$A$8445,Таблица13[[#This Row],[Лицевой]],[1]исходный!$C$2:$C$8445,"Отопление")</f>
        <v>#VALUE!</v>
      </c>
      <c r="L1249" s="7" t="e">
        <f>Таблица13[[#This Row],[Возврат за июль]]+Таблица13[[#This Row],[возврат]]</f>
        <v>#VALUE!</v>
      </c>
      <c r="M1249" s="7" t="e">
        <f>SUMIFS([2]Лист2!$H$2:$H$3988,[2]Лист2!$A$2:$A$3988,Таблица13[[#This Row],[Лицевой]])</f>
        <v>#VALUE!</v>
      </c>
    </row>
    <row r="1250" spans="1:13" hidden="1" outlineLevel="2" x14ac:dyDescent="0.25">
      <c r="A1250" s="16" t="s">
        <v>25</v>
      </c>
      <c r="B1250" s="20">
        <v>284982.71000000002</v>
      </c>
      <c r="C1250" s="20">
        <v>2525</v>
      </c>
      <c r="D1250" s="20">
        <v>71687</v>
      </c>
      <c r="E1250" s="20">
        <v>6929.17</v>
      </c>
      <c r="F1250" s="20">
        <v>49.4</v>
      </c>
      <c r="G1250" s="20">
        <v>-1353.67</v>
      </c>
      <c r="H1250" s="20">
        <v>0</v>
      </c>
      <c r="I1250" s="20">
        <v>-34.25</v>
      </c>
      <c r="J1250" s="13" t="s">
        <v>914</v>
      </c>
      <c r="K1250" s="7" t="e">
        <f>SUMIFS([1]исходный!$I$2:$I$8445,[1]исходный!$A$2:$A$8445,Таблица13[[#This Row],[Лицевой]],[1]исходный!$C$2:$C$8445,"Отопление")</f>
        <v>#VALUE!</v>
      </c>
      <c r="L1250" s="7" t="e">
        <f>Таблица13[[#This Row],[Возврат за июль]]+Таблица13[[#This Row],[возврат]]</f>
        <v>#VALUE!</v>
      </c>
      <c r="M1250" s="7" t="e">
        <f>SUMIFS([2]Лист2!$H$2:$H$3988,[2]Лист2!$A$2:$A$3988,Таблица13[[#This Row],[Лицевой]])</f>
        <v>#VALUE!</v>
      </c>
    </row>
    <row r="1251" spans="1:13" hidden="1" outlineLevel="2" x14ac:dyDescent="0.25">
      <c r="A1251" s="16" t="s">
        <v>25</v>
      </c>
      <c r="B1251" s="20">
        <v>284982.71000000002</v>
      </c>
      <c r="C1251" s="20">
        <v>2525</v>
      </c>
      <c r="D1251" s="20">
        <v>71688</v>
      </c>
      <c r="E1251" s="20">
        <v>6929.17</v>
      </c>
      <c r="F1251" s="20">
        <v>49.4</v>
      </c>
      <c r="G1251" s="20">
        <v>-1353.67</v>
      </c>
      <c r="H1251" s="20">
        <v>0</v>
      </c>
      <c r="I1251" s="20">
        <v>-34.25</v>
      </c>
      <c r="J1251" s="13" t="s">
        <v>914</v>
      </c>
      <c r="K1251" s="7" t="e">
        <f>SUMIFS([1]исходный!$I$2:$I$8445,[1]исходный!$A$2:$A$8445,Таблица13[[#This Row],[Лицевой]],[1]исходный!$C$2:$C$8445,"Отопление")</f>
        <v>#VALUE!</v>
      </c>
      <c r="L1251" s="7" t="e">
        <f>Таблица13[[#This Row],[Возврат за июль]]+Таблица13[[#This Row],[возврат]]</f>
        <v>#VALUE!</v>
      </c>
      <c r="M1251" s="7" t="e">
        <f>SUMIFS([2]Лист2!$H$2:$H$3988,[2]Лист2!$A$2:$A$3988,Таблица13[[#This Row],[Лицевой]])</f>
        <v>#VALUE!</v>
      </c>
    </row>
    <row r="1252" spans="1:13" hidden="1" outlineLevel="2" x14ac:dyDescent="0.25">
      <c r="A1252" s="16" t="s">
        <v>25</v>
      </c>
      <c r="B1252" s="20">
        <v>284982.71000000002</v>
      </c>
      <c r="C1252" s="20">
        <v>2525</v>
      </c>
      <c r="D1252" s="20">
        <v>71689</v>
      </c>
      <c r="E1252" s="20">
        <v>4502.53</v>
      </c>
      <c r="F1252" s="20">
        <v>32.1</v>
      </c>
      <c r="G1252" s="20">
        <v>-879.58</v>
      </c>
      <c r="H1252" s="20">
        <v>0</v>
      </c>
      <c r="I1252" s="20">
        <v>-22.25</v>
      </c>
      <c r="J1252" s="13" t="s">
        <v>926</v>
      </c>
      <c r="K1252" s="7" t="e">
        <f>SUMIFS([1]исходный!$I$2:$I$8445,[1]исходный!$A$2:$A$8445,Таблица13[[#This Row],[Лицевой]],[1]исходный!$C$2:$C$8445,"Отопление")</f>
        <v>#VALUE!</v>
      </c>
      <c r="L1252" s="7" t="e">
        <f>Таблица13[[#This Row],[Возврат за июль]]+Таблица13[[#This Row],[возврат]]</f>
        <v>#VALUE!</v>
      </c>
      <c r="M1252" s="7" t="e">
        <f>SUMIFS([2]Лист2!$H$2:$H$3988,[2]Лист2!$A$2:$A$3988,Таблица13[[#This Row],[Лицевой]])</f>
        <v>#VALUE!</v>
      </c>
    </row>
    <row r="1253" spans="1:13" hidden="1" outlineLevel="2" x14ac:dyDescent="0.25">
      <c r="A1253" s="16" t="s">
        <v>25</v>
      </c>
      <c r="B1253" s="20">
        <v>284982.71000000002</v>
      </c>
      <c r="C1253" s="20">
        <v>2525</v>
      </c>
      <c r="D1253" s="20">
        <v>71690</v>
      </c>
      <c r="E1253" s="20">
        <v>6915.15</v>
      </c>
      <c r="F1253" s="20">
        <v>49.3</v>
      </c>
      <c r="G1253" s="20">
        <v>-1350.93</v>
      </c>
      <c r="H1253" s="20">
        <v>0</v>
      </c>
      <c r="I1253" s="20">
        <v>-34.17</v>
      </c>
      <c r="J1253" s="13" t="s">
        <v>927</v>
      </c>
      <c r="K1253" s="7" t="e">
        <f>SUMIFS([1]исходный!$I$2:$I$8445,[1]исходный!$A$2:$A$8445,Таблица13[[#This Row],[Лицевой]],[1]исходный!$C$2:$C$8445,"Отопление")</f>
        <v>#VALUE!</v>
      </c>
      <c r="L1253" s="7" t="e">
        <f>Таблица13[[#This Row],[Возврат за июль]]+Таблица13[[#This Row],[возврат]]</f>
        <v>#VALUE!</v>
      </c>
      <c r="M1253" s="7" t="e">
        <f>SUMIFS([2]Лист2!$H$2:$H$3988,[2]Лист2!$A$2:$A$3988,Таблица13[[#This Row],[Лицевой]])</f>
        <v>#VALUE!</v>
      </c>
    </row>
    <row r="1254" spans="1:13" hidden="1" outlineLevel="2" x14ac:dyDescent="0.25">
      <c r="A1254" s="16" t="s">
        <v>25</v>
      </c>
      <c r="B1254" s="20">
        <v>284982.71000000002</v>
      </c>
      <c r="C1254" s="20">
        <v>2525</v>
      </c>
      <c r="D1254" s="20">
        <v>71691</v>
      </c>
      <c r="E1254" s="20">
        <v>6873.05</v>
      </c>
      <c r="F1254" s="20">
        <v>49</v>
      </c>
      <c r="G1254" s="20">
        <v>-1342.69</v>
      </c>
      <c r="H1254" s="20">
        <v>-1039.77</v>
      </c>
      <c r="I1254" s="20">
        <v>-33.97</v>
      </c>
      <c r="J1254" s="13" t="s">
        <v>928</v>
      </c>
      <c r="K1254" s="7" t="e">
        <f>SUMIFS([1]исходный!$I$2:$I$8445,[1]исходный!$A$2:$A$8445,Таблица13[[#This Row],[Лицевой]],[1]исходный!$C$2:$C$8445,"Отопление")</f>
        <v>#VALUE!</v>
      </c>
      <c r="L1254" s="7" t="e">
        <f>Таблица13[[#This Row],[Возврат за июль]]+Таблица13[[#This Row],[возврат]]</f>
        <v>#VALUE!</v>
      </c>
      <c r="M1254" s="7" t="e">
        <f>SUMIFS([2]Лист2!$H$2:$H$3988,[2]Лист2!$A$2:$A$3988,Таблица13[[#This Row],[Лицевой]])</f>
        <v>#VALUE!</v>
      </c>
    </row>
    <row r="1255" spans="1:13" hidden="1" outlineLevel="2" x14ac:dyDescent="0.25">
      <c r="A1255" s="16" t="s">
        <v>25</v>
      </c>
      <c r="B1255" s="20">
        <v>284982.71000000002</v>
      </c>
      <c r="C1255" s="20">
        <v>2525</v>
      </c>
      <c r="D1255" s="20">
        <v>71692</v>
      </c>
      <c r="E1255" s="20">
        <v>4853.2299999999996</v>
      </c>
      <c r="F1255" s="20">
        <v>34.6</v>
      </c>
      <c r="G1255" s="20">
        <v>-948.12</v>
      </c>
      <c r="H1255" s="20">
        <v>0</v>
      </c>
      <c r="I1255" s="20">
        <v>-23.99</v>
      </c>
      <c r="J1255" s="13" t="s">
        <v>929</v>
      </c>
      <c r="K1255" s="7" t="e">
        <f>SUMIFS([1]исходный!$I$2:$I$8445,[1]исходный!$A$2:$A$8445,Таблица13[[#This Row],[Лицевой]],[1]исходный!$C$2:$C$8445,"Отопление")</f>
        <v>#VALUE!</v>
      </c>
      <c r="L1255" s="7" t="e">
        <f>Таблица13[[#This Row],[Возврат за июль]]+Таблица13[[#This Row],[возврат]]</f>
        <v>#VALUE!</v>
      </c>
      <c r="M1255" s="7" t="e">
        <f>SUMIFS([2]Лист2!$H$2:$H$3988,[2]Лист2!$A$2:$A$3988,Таблица13[[#This Row],[Лицевой]])</f>
        <v>#VALUE!</v>
      </c>
    </row>
    <row r="1256" spans="1:13" hidden="1" outlineLevel="2" x14ac:dyDescent="0.25">
      <c r="A1256" s="16" t="s">
        <v>25</v>
      </c>
      <c r="B1256" s="20">
        <v>284982.71000000002</v>
      </c>
      <c r="C1256" s="20">
        <v>2525</v>
      </c>
      <c r="D1256" s="20">
        <v>71693</v>
      </c>
      <c r="E1256" s="20">
        <v>5344.13</v>
      </c>
      <c r="F1256" s="20">
        <v>38.1</v>
      </c>
      <c r="G1256" s="20">
        <v>-1043.99</v>
      </c>
      <c r="H1256" s="20">
        <v>0</v>
      </c>
      <c r="I1256" s="20">
        <v>-26.41</v>
      </c>
      <c r="J1256" s="13" t="s">
        <v>930</v>
      </c>
      <c r="K1256" s="7" t="e">
        <f>SUMIFS([1]исходный!$I$2:$I$8445,[1]исходный!$A$2:$A$8445,Таблица13[[#This Row],[Лицевой]],[1]исходный!$C$2:$C$8445,"Отопление")</f>
        <v>#VALUE!</v>
      </c>
      <c r="L1256" s="7" t="e">
        <f>Таблица13[[#This Row],[Возврат за июль]]+Таблица13[[#This Row],[возврат]]</f>
        <v>#VALUE!</v>
      </c>
      <c r="M1256" s="7" t="e">
        <f>SUMIFS([2]Лист2!$H$2:$H$3988,[2]Лист2!$A$2:$A$3988,Таблица13[[#This Row],[Лицевой]])</f>
        <v>#VALUE!</v>
      </c>
    </row>
    <row r="1257" spans="1:13" hidden="1" outlineLevel="2" x14ac:dyDescent="0.25">
      <c r="A1257" s="16" t="s">
        <v>25</v>
      </c>
      <c r="B1257" s="20">
        <v>284982.71000000002</v>
      </c>
      <c r="C1257" s="20">
        <v>2525</v>
      </c>
      <c r="D1257" s="20">
        <v>71694</v>
      </c>
      <c r="E1257" s="20">
        <v>6859.03</v>
      </c>
      <c r="F1257" s="20">
        <v>48.9</v>
      </c>
      <c r="G1257" s="20">
        <v>-1339.96</v>
      </c>
      <c r="H1257" s="20">
        <v>-1037.6400000000001</v>
      </c>
      <c r="I1257" s="20">
        <v>-33.89</v>
      </c>
      <c r="J1257" s="13" t="s">
        <v>931</v>
      </c>
      <c r="K1257" s="7" t="e">
        <f>SUMIFS([1]исходный!$I$2:$I$8445,[1]исходный!$A$2:$A$8445,Таблица13[[#This Row],[Лицевой]],[1]исходный!$C$2:$C$8445,"Отопление")</f>
        <v>#VALUE!</v>
      </c>
      <c r="L1257" s="7" t="e">
        <f>Таблица13[[#This Row],[Возврат за июль]]+Таблица13[[#This Row],[возврат]]</f>
        <v>#VALUE!</v>
      </c>
      <c r="M1257" s="7" t="e">
        <f>SUMIFS([2]Лист2!$H$2:$H$3988,[2]Лист2!$A$2:$A$3988,Таблица13[[#This Row],[Лицевой]])</f>
        <v>#VALUE!</v>
      </c>
    </row>
    <row r="1258" spans="1:13" hidden="1" outlineLevel="2" x14ac:dyDescent="0.25">
      <c r="A1258" s="16" t="s">
        <v>25</v>
      </c>
      <c r="B1258" s="20">
        <v>284982.71000000002</v>
      </c>
      <c r="C1258" s="20">
        <v>2525</v>
      </c>
      <c r="D1258" s="20">
        <v>71695</v>
      </c>
      <c r="E1258" s="20">
        <v>4376.3100000000004</v>
      </c>
      <c r="F1258" s="20">
        <v>31.2</v>
      </c>
      <c r="G1258" s="20">
        <v>-854.94</v>
      </c>
      <c r="H1258" s="20">
        <v>-662.05</v>
      </c>
      <c r="I1258" s="20">
        <v>-21.63</v>
      </c>
      <c r="J1258" s="13" t="s">
        <v>932</v>
      </c>
      <c r="K1258" s="7" t="e">
        <f>SUMIFS([1]исходный!$I$2:$I$8445,[1]исходный!$A$2:$A$8445,Таблица13[[#This Row],[Лицевой]],[1]исходный!$C$2:$C$8445,"Отопление")</f>
        <v>#VALUE!</v>
      </c>
      <c r="L1258" s="7" t="e">
        <f>Таблица13[[#This Row],[Возврат за июль]]+Таблица13[[#This Row],[возврат]]</f>
        <v>#VALUE!</v>
      </c>
      <c r="M1258" s="7" t="e">
        <f>SUMIFS([2]Лист2!$H$2:$H$3988,[2]Лист2!$A$2:$A$3988,Таблица13[[#This Row],[Лицевой]])</f>
        <v>#VALUE!</v>
      </c>
    </row>
    <row r="1259" spans="1:13" hidden="1" outlineLevel="2" x14ac:dyDescent="0.25">
      <c r="A1259" s="16" t="s">
        <v>25</v>
      </c>
      <c r="B1259" s="20">
        <v>284982.71000000002</v>
      </c>
      <c r="C1259" s="20">
        <v>2525</v>
      </c>
      <c r="D1259" s="20">
        <v>71696</v>
      </c>
      <c r="E1259" s="20">
        <v>6859.03</v>
      </c>
      <c r="F1259" s="20">
        <v>48.9</v>
      </c>
      <c r="G1259" s="20">
        <v>-1339.96</v>
      </c>
      <c r="H1259" s="20">
        <v>-1037.6400000000001</v>
      </c>
      <c r="I1259" s="20">
        <v>-33.89</v>
      </c>
      <c r="J1259" s="13" t="s">
        <v>931</v>
      </c>
      <c r="K1259" s="7" t="e">
        <f>SUMIFS([1]исходный!$I$2:$I$8445,[1]исходный!$A$2:$A$8445,Таблица13[[#This Row],[Лицевой]],[1]исходный!$C$2:$C$8445,"Отопление")</f>
        <v>#VALUE!</v>
      </c>
      <c r="L1259" s="7" t="e">
        <f>Таблица13[[#This Row],[Возврат за июль]]+Таблица13[[#This Row],[возврат]]</f>
        <v>#VALUE!</v>
      </c>
      <c r="M1259" s="7" t="e">
        <f>SUMIFS([2]Лист2!$H$2:$H$3988,[2]Лист2!$A$2:$A$3988,Таблица13[[#This Row],[Лицевой]])</f>
        <v>#VALUE!</v>
      </c>
    </row>
    <row r="1260" spans="1:13" hidden="1" outlineLevel="2" x14ac:dyDescent="0.25">
      <c r="A1260" s="16" t="s">
        <v>25</v>
      </c>
      <c r="B1260" s="20">
        <v>284982.71000000002</v>
      </c>
      <c r="C1260" s="20">
        <v>2525</v>
      </c>
      <c r="D1260" s="20">
        <v>71697</v>
      </c>
      <c r="E1260" s="20">
        <v>6957.19</v>
      </c>
      <c r="F1260" s="20">
        <v>49.6</v>
      </c>
      <c r="G1260" s="20">
        <v>-1359.11</v>
      </c>
      <c r="H1260" s="20">
        <v>0</v>
      </c>
      <c r="I1260" s="20">
        <v>-34.369999999999997</v>
      </c>
      <c r="J1260" s="13" t="s">
        <v>917</v>
      </c>
      <c r="K1260" s="7" t="e">
        <f>SUMIFS([1]исходный!$I$2:$I$8445,[1]исходный!$A$2:$A$8445,Таблица13[[#This Row],[Лицевой]],[1]исходный!$C$2:$C$8445,"Отопление")</f>
        <v>#VALUE!</v>
      </c>
      <c r="L1260" s="7" t="e">
        <f>Таблица13[[#This Row],[Возврат за июль]]+Таблица13[[#This Row],[возврат]]</f>
        <v>#VALUE!</v>
      </c>
      <c r="M1260" s="7" t="e">
        <f>SUMIFS([2]Лист2!$H$2:$H$3988,[2]Лист2!$A$2:$A$3988,Таблица13[[#This Row],[Лицевой]])</f>
        <v>#VALUE!</v>
      </c>
    </row>
    <row r="1261" spans="1:13" hidden="1" outlineLevel="2" x14ac:dyDescent="0.25">
      <c r="A1261" s="16" t="s">
        <v>25</v>
      </c>
      <c r="B1261" s="20">
        <v>284982.71000000002</v>
      </c>
      <c r="C1261" s="20">
        <v>2525</v>
      </c>
      <c r="D1261" s="20">
        <v>71698</v>
      </c>
      <c r="E1261" s="20">
        <v>4488.5</v>
      </c>
      <c r="F1261" s="20">
        <v>32</v>
      </c>
      <c r="G1261" s="20">
        <v>-876.84</v>
      </c>
      <c r="H1261" s="20">
        <v>-679.03</v>
      </c>
      <c r="I1261" s="20">
        <v>-22.18</v>
      </c>
      <c r="J1261" s="13" t="s">
        <v>933</v>
      </c>
      <c r="K1261" s="7" t="e">
        <f>SUMIFS([1]исходный!$I$2:$I$8445,[1]исходный!$A$2:$A$8445,Таблица13[[#This Row],[Лицевой]],[1]исходный!$C$2:$C$8445,"Отопление")</f>
        <v>#VALUE!</v>
      </c>
      <c r="L1261" s="7" t="e">
        <f>Таблица13[[#This Row],[Возврат за июль]]+Таблица13[[#This Row],[возврат]]</f>
        <v>#VALUE!</v>
      </c>
      <c r="M1261" s="7" t="e">
        <f>SUMIFS([2]Лист2!$H$2:$H$3988,[2]Лист2!$A$2:$A$3988,Таблица13[[#This Row],[Лицевой]])</f>
        <v>#VALUE!</v>
      </c>
    </row>
    <row r="1262" spans="1:13" hidden="1" outlineLevel="2" x14ac:dyDescent="0.25">
      <c r="A1262" s="16" t="s">
        <v>25</v>
      </c>
      <c r="B1262" s="20">
        <v>284982.71000000002</v>
      </c>
      <c r="C1262" s="20">
        <v>2525</v>
      </c>
      <c r="D1262" s="20">
        <v>71699</v>
      </c>
      <c r="E1262" s="20">
        <v>6943.2</v>
      </c>
      <c r="F1262" s="20">
        <v>49.5</v>
      </c>
      <c r="G1262" s="20">
        <v>-1356.41</v>
      </c>
      <c r="H1262" s="20">
        <v>0</v>
      </c>
      <c r="I1262" s="20">
        <v>-34.32</v>
      </c>
      <c r="J1262" s="13" t="s">
        <v>918</v>
      </c>
      <c r="K1262" s="7" t="e">
        <f>SUMIFS([1]исходный!$I$2:$I$8445,[1]исходный!$A$2:$A$8445,Таблица13[[#This Row],[Лицевой]],[1]исходный!$C$2:$C$8445,"Отопление")</f>
        <v>#VALUE!</v>
      </c>
      <c r="L1262" s="7" t="e">
        <f>Таблица13[[#This Row],[Возврат за июль]]+Таблица13[[#This Row],[возврат]]</f>
        <v>#VALUE!</v>
      </c>
      <c r="M1262" s="7" t="e">
        <f>SUMIFS([2]Лист2!$H$2:$H$3988,[2]Лист2!$A$2:$A$3988,Таблица13[[#This Row],[Лицевой]])</f>
        <v>#VALUE!</v>
      </c>
    </row>
    <row r="1263" spans="1:13" hidden="1" outlineLevel="2" x14ac:dyDescent="0.25">
      <c r="A1263" s="16" t="s">
        <v>25</v>
      </c>
      <c r="B1263" s="20">
        <v>284982.71000000002</v>
      </c>
      <c r="C1263" s="20">
        <v>2525</v>
      </c>
      <c r="D1263" s="20">
        <v>71700</v>
      </c>
      <c r="E1263" s="20">
        <v>6999.28</v>
      </c>
      <c r="F1263" s="20">
        <v>49.9</v>
      </c>
      <c r="G1263" s="20">
        <v>-1367.34</v>
      </c>
      <c r="H1263" s="20">
        <v>0</v>
      </c>
      <c r="I1263" s="20">
        <v>-34.58</v>
      </c>
      <c r="J1263" s="13" t="s">
        <v>909</v>
      </c>
      <c r="K1263" s="7" t="e">
        <f>SUMIFS([1]исходный!$I$2:$I$8445,[1]исходный!$A$2:$A$8445,Таблица13[[#This Row],[Лицевой]],[1]исходный!$C$2:$C$8445,"Отопление")</f>
        <v>#VALUE!</v>
      </c>
      <c r="L1263" s="7" t="e">
        <f>Таблица13[[#This Row],[Возврат за июль]]+Таблица13[[#This Row],[возврат]]</f>
        <v>#VALUE!</v>
      </c>
      <c r="M1263" s="7" t="e">
        <f>SUMIFS([2]Лист2!$H$2:$H$3988,[2]Лист2!$A$2:$A$3988,Таблица13[[#This Row],[Лицевой]])</f>
        <v>#VALUE!</v>
      </c>
    </row>
    <row r="1264" spans="1:13" hidden="1" outlineLevel="2" x14ac:dyDescent="0.25">
      <c r="A1264" s="16" t="s">
        <v>25</v>
      </c>
      <c r="B1264" s="20">
        <v>284982.71000000002</v>
      </c>
      <c r="C1264" s="20">
        <v>2525</v>
      </c>
      <c r="D1264" s="20">
        <v>71701</v>
      </c>
      <c r="E1264" s="20">
        <v>4488.5</v>
      </c>
      <c r="F1264" s="20">
        <v>32</v>
      </c>
      <c r="G1264" s="20">
        <v>-876.84</v>
      </c>
      <c r="H1264" s="20">
        <v>-679.03</v>
      </c>
      <c r="I1264" s="20">
        <v>-22.18</v>
      </c>
      <c r="J1264" s="13" t="s">
        <v>933</v>
      </c>
      <c r="K1264" s="7" t="e">
        <f>SUMIFS([1]исходный!$I$2:$I$8445,[1]исходный!$A$2:$A$8445,Таблица13[[#This Row],[Лицевой]],[1]исходный!$C$2:$C$8445,"Отопление")</f>
        <v>#VALUE!</v>
      </c>
      <c r="L1264" s="7" t="e">
        <f>Таблица13[[#This Row],[Возврат за июль]]+Таблица13[[#This Row],[возврат]]</f>
        <v>#VALUE!</v>
      </c>
      <c r="M1264" s="7" t="e">
        <f>SUMIFS([2]Лист2!$H$2:$H$3988,[2]Лист2!$A$2:$A$3988,Таблица13[[#This Row],[Лицевой]])</f>
        <v>#VALUE!</v>
      </c>
    </row>
    <row r="1265" spans="1:13" hidden="1" outlineLevel="2" x14ac:dyDescent="0.25">
      <c r="A1265" s="16" t="s">
        <v>25</v>
      </c>
      <c r="B1265" s="20">
        <v>284982.71000000002</v>
      </c>
      <c r="C1265" s="20">
        <v>2525</v>
      </c>
      <c r="D1265" s="20">
        <v>71702</v>
      </c>
      <c r="E1265" s="20">
        <v>6901.12</v>
      </c>
      <c r="F1265" s="20">
        <v>49.2</v>
      </c>
      <c r="G1265" s="20">
        <v>-1348.19</v>
      </c>
      <c r="H1265" s="20">
        <v>0</v>
      </c>
      <c r="I1265" s="20">
        <v>-34.1</v>
      </c>
      <c r="J1265" s="13" t="s">
        <v>925</v>
      </c>
      <c r="K1265" s="7" t="e">
        <f>SUMIFS([1]исходный!$I$2:$I$8445,[1]исходный!$A$2:$A$8445,Таблица13[[#This Row],[Лицевой]],[1]исходный!$C$2:$C$8445,"Отопление")</f>
        <v>#VALUE!</v>
      </c>
      <c r="L1265" s="7" t="e">
        <f>Таблица13[[#This Row],[Возврат за июль]]+Таблица13[[#This Row],[возврат]]</f>
        <v>#VALUE!</v>
      </c>
      <c r="M1265" s="7" t="e">
        <f>SUMIFS([2]Лист2!$H$2:$H$3988,[2]Лист2!$A$2:$A$3988,Таблица13[[#This Row],[Лицевой]])</f>
        <v>#VALUE!</v>
      </c>
    </row>
    <row r="1266" spans="1:13" hidden="1" outlineLevel="2" x14ac:dyDescent="0.25">
      <c r="A1266" s="16" t="s">
        <v>25</v>
      </c>
      <c r="B1266" s="20">
        <v>284982.71000000002</v>
      </c>
      <c r="C1266" s="20">
        <v>2525</v>
      </c>
      <c r="D1266" s="20">
        <v>71703</v>
      </c>
      <c r="E1266" s="20">
        <v>6859.03</v>
      </c>
      <c r="F1266" s="20">
        <v>48.9</v>
      </c>
      <c r="G1266" s="20">
        <v>-1339.96</v>
      </c>
      <c r="H1266" s="20">
        <v>-1037.6400000000001</v>
      </c>
      <c r="I1266" s="20">
        <v>-33.89</v>
      </c>
      <c r="J1266" s="13" t="s">
        <v>931</v>
      </c>
      <c r="K1266" s="7" t="e">
        <f>SUMIFS([1]исходный!$I$2:$I$8445,[1]исходный!$A$2:$A$8445,Таблица13[[#This Row],[Лицевой]],[1]исходный!$C$2:$C$8445,"Отопление")</f>
        <v>#VALUE!</v>
      </c>
      <c r="L1266" s="7" t="e">
        <f>Таблица13[[#This Row],[Возврат за июль]]+Таблица13[[#This Row],[возврат]]</f>
        <v>#VALUE!</v>
      </c>
      <c r="M1266" s="7" t="e">
        <f>SUMIFS([2]Лист2!$H$2:$H$3988,[2]Лист2!$A$2:$A$3988,Таблица13[[#This Row],[Лицевой]])</f>
        <v>#VALUE!</v>
      </c>
    </row>
    <row r="1267" spans="1:13" hidden="1" outlineLevel="2" x14ac:dyDescent="0.25">
      <c r="A1267" s="16" t="s">
        <v>25</v>
      </c>
      <c r="B1267" s="20">
        <v>284982.71000000002</v>
      </c>
      <c r="C1267" s="20">
        <v>2525</v>
      </c>
      <c r="D1267" s="20">
        <v>71704</v>
      </c>
      <c r="E1267" s="20">
        <v>4432.43</v>
      </c>
      <c r="F1267" s="20">
        <v>31.6</v>
      </c>
      <c r="G1267" s="20">
        <v>-865.91</v>
      </c>
      <c r="H1267" s="20">
        <v>0</v>
      </c>
      <c r="I1267" s="20">
        <v>-21.91</v>
      </c>
      <c r="J1267" s="13" t="s">
        <v>934</v>
      </c>
      <c r="K1267" s="7" t="e">
        <f>SUMIFS([1]исходный!$I$2:$I$8445,[1]исходный!$A$2:$A$8445,Таблица13[[#This Row],[Лицевой]],[1]исходный!$C$2:$C$8445,"Отопление")</f>
        <v>#VALUE!</v>
      </c>
      <c r="L1267" s="7" t="e">
        <f>Таблица13[[#This Row],[Возврат за июль]]+Таблица13[[#This Row],[возврат]]</f>
        <v>#VALUE!</v>
      </c>
      <c r="M1267" s="7" t="e">
        <f>SUMIFS([2]Лист2!$H$2:$H$3988,[2]Лист2!$A$2:$A$3988,Таблица13[[#This Row],[Лицевой]])</f>
        <v>#VALUE!</v>
      </c>
    </row>
    <row r="1268" spans="1:13" hidden="1" outlineLevel="2" x14ac:dyDescent="0.25">
      <c r="A1268" s="16" t="s">
        <v>25</v>
      </c>
      <c r="B1268" s="20">
        <v>284982.71000000002</v>
      </c>
      <c r="C1268" s="20">
        <v>2525</v>
      </c>
      <c r="D1268" s="20">
        <v>71705</v>
      </c>
      <c r="E1268" s="20">
        <v>6816.93</v>
      </c>
      <c r="F1268" s="20">
        <v>48.6</v>
      </c>
      <c r="G1268" s="20">
        <v>-1331.72</v>
      </c>
      <c r="H1268" s="20">
        <v>0</v>
      </c>
      <c r="I1268" s="20">
        <v>-33.69</v>
      </c>
      <c r="J1268" s="13" t="s">
        <v>935</v>
      </c>
      <c r="K1268" s="7" t="e">
        <f>SUMIFS([1]исходный!$I$2:$I$8445,[1]исходный!$A$2:$A$8445,Таблица13[[#This Row],[Лицевой]],[1]исходный!$C$2:$C$8445,"Отопление")</f>
        <v>#VALUE!</v>
      </c>
      <c r="L1268" s="7" t="e">
        <f>Таблица13[[#This Row],[Возврат за июль]]+Таблица13[[#This Row],[возврат]]</f>
        <v>#VALUE!</v>
      </c>
      <c r="M1268" s="7" t="e">
        <f>SUMIFS([2]Лист2!$H$2:$H$3988,[2]Лист2!$A$2:$A$3988,Таблица13[[#This Row],[Лицевой]])</f>
        <v>#VALUE!</v>
      </c>
    </row>
    <row r="1269" spans="1:13" hidden="1" outlineLevel="2" x14ac:dyDescent="0.25">
      <c r="A1269" s="16" t="s">
        <v>25</v>
      </c>
      <c r="B1269" s="20">
        <v>284982.71000000002</v>
      </c>
      <c r="C1269" s="20">
        <v>2525</v>
      </c>
      <c r="D1269" s="20">
        <v>71706</v>
      </c>
      <c r="E1269" s="20">
        <v>7209.68</v>
      </c>
      <c r="F1269" s="20">
        <v>51.4</v>
      </c>
      <c r="G1269" s="20">
        <v>-1408.45</v>
      </c>
      <c r="H1269" s="20">
        <v>0</v>
      </c>
      <c r="I1269" s="20">
        <v>-35.619999999999997</v>
      </c>
      <c r="J1269" s="13" t="s">
        <v>936</v>
      </c>
      <c r="K1269" s="7" t="e">
        <f>SUMIFS([1]исходный!$I$2:$I$8445,[1]исходный!$A$2:$A$8445,Таблица13[[#This Row],[Лицевой]],[1]исходный!$C$2:$C$8445,"Отопление")</f>
        <v>#VALUE!</v>
      </c>
      <c r="L1269" s="7" t="e">
        <f>Таблица13[[#This Row],[Возврат за июль]]+Таблица13[[#This Row],[возврат]]</f>
        <v>#VALUE!</v>
      </c>
      <c r="M1269" s="7" t="e">
        <f>SUMIFS([2]Лист2!$H$2:$H$3988,[2]Лист2!$A$2:$A$3988,Таблица13[[#This Row],[Лицевой]])</f>
        <v>#VALUE!</v>
      </c>
    </row>
    <row r="1270" spans="1:13" hidden="1" outlineLevel="2" x14ac:dyDescent="0.25">
      <c r="A1270" s="16" t="s">
        <v>25</v>
      </c>
      <c r="B1270" s="20">
        <v>284982.71000000002</v>
      </c>
      <c r="C1270" s="20">
        <v>2525</v>
      </c>
      <c r="D1270" s="20">
        <v>71708</v>
      </c>
      <c r="E1270" s="20">
        <v>7041.36</v>
      </c>
      <c r="F1270" s="20">
        <v>50.2</v>
      </c>
      <c r="G1270" s="20">
        <v>-1375.57</v>
      </c>
      <c r="H1270" s="20">
        <v>-1065.23</v>
      </c>
      <c r="I1270" s="20">
        <v>-34.799999999999997</v>
      </c>
      <c r="J1270" s="13" t="s">
        <v>937</v>
      </c>
      <c r="K1270" s="7" t="e">
        <f>SUMIFS([1]исходный!$I$2:$I$8445,[1]исходный!$A$2:$A$8445,Таблица13[[#This Row],[Лицевой]],[1]исходный!$C$2:$C$8445,"Отопление")</f>
        <v>#VALUE!</v>
      </c>
      <c r="L1270" s="7" t="e">
        <f>Таблица13[[#This Row],[Возврат за июль]]+Таблица13[[#This Row],[возврат]]</f>
        <v>#VALUE!</v>
      </c>
      <c r="M1270" s="7" t="e">
        <f>SUMIFS([2]Лист2!$H$2:$H$3988,[2]Лист2!$A$2:$A$3988,Таблица13[[#This Row],[Лицевой]])</f>
        <v>#VALUE!</v>
      </c>
    </row>
    <row r="1271" spans="1:13" hidden="1" outlineLevel="2" x14ac:dyDescent="0.25">
      <c r="A1271" s="16" t="s">
        <v>25</v>
      </c>
      <c r="B1271" s="20">
        <v>284982.71000000002</v>
      </c>
      <c r="C1271" s="20">
        <v>2525</v>
      </c>
      <c r="D1271" s="20">
        <v>71709</v>
      </c>
      <c r="E1271" s="20">
        <v>4530.6000000000004</v>
      </c>
      <c r="F1271" s="20">
        <v>32.299999999999997</v>
      </c>
      <c r="G1271" s="20">
        <v>-885.08</v>
      </c>
      <c r="H1271" s="20">
        <v>0</v>
      </c>
      <c r="I1271" s="20">
        <v>-22.38</v>
      </c>
      <c r="J1271" s="13" t="s">
        <v>908</v>
      </c>
      <c r="K1271" s="7" t="e">
        <f>SUMIFS([1]исходный!$I$2:$I$8445,[1]исходный!$A$2:$A$8445,Таблица13[[#This Row],[Лицевой]],[1]исходный!$C$2:$C$8445,"Отопление")</f>
        <v>#VALUE!</v>
      </c>
      <c r="L1271" s="7" t="e">
        <f>Таблица13[[#This Row],[Возврат за июль]]+Таблица13[[#This Row],[возврат]]</f>
        <v>#VALUE!</v>
      </c>
      <c r="M1271" s="7" t="e">
        <f>SUMIFS([2]Лист2!$H$2:$H$3988,[2]Лист2!$A$2:$A$3988,Таблица13[[#This Row],[Лицевой]])</f>
        <v>#VALUE!</v>
      </c>
    </row>
    <row r="1272" spans="1:13" hidden="1" outlineLevel="2" x14ac:dyDescent="0.25">
      <c r="A1272" s="16" t="s">
        <v>25</v>
      </c>
      <c r="B1272" s="20">
        <v>284982.71000000002</v>
      </c>
      <c r="C1272" s="20">
        <v>2525</v>
      </c>
      <c r="D1272" s="20">
        <v>71710</v>
      </c>
      <c r="E1272" s="20">
        <v>7083.45</v>
      </c>
      <c r="F1272" s="20">
        <v>50.5</v>
      </c>
      <c r="G1272" s="20">
        <v>-1383.8</v>
      </c>
      <c r="H1272" s="20">
        <v>0</v>
      </c>
      <c r="I1272" s="20">
        <v>-35.01</v>
      </c>
      <c r="J1272" s="13" t="s">
        <v>938</v>
      </c>
      <c r="K1272" s="7" t="e">
        <f>SUMIFS([1]исходный!$I$2:$I$8445,[1]исходный!$A$2:$A$8445,Таблица13[[#This Row],[Лицевой]],[1]исходный!$C$2:$C$8445,"Отопление")</f>
        <v>#VALUE!</v>
      </c>
      <c r="L1272" s="7" t="e">
        <f>Таблица13[[#This Row],[Возврат за июль]]+Таблица13[[#This Row],[возврат]]</f>
        <v>#VALUE!</v>
      </c>
      <c r="M1272" s="7" t="e">
        <f>SUMIFS([2]Лист2!$H$2:$H$3988,[2]Лист2!$A$2:$A$3988,Таблица13[[#This Row],[Лицевой]])</f>
        <v>#VALUE!</v>
      </c>
    </row>
    <row r="1273" spans="1:13" hidden="1" outlineLevel="2" x14ac:dyDescent="0.25">
      <c r="A1273" s="16" t="s">
        <v>25</v>
      </c>
      <c r="B1273" s="20">
        <v>284982.71000000002</v>
      </c>
      <c r="C1273" s="20">
        <v>2525</v>
      </c>
      <c r="D1273" s="20">
        <v>71711</v>
      </c>
      <c r="E1273" s="20">
        <v>6999.28</v>
      </c>
      <c r="F1273" s="20">
        <v>49.9</v>
      </c>
      <c r="G1273" s="20">
        <v>-1367.34</v>
      </c>
      <c r="H1273" s="20">
        <v>-1058.8599999999999</v>
      </c>
      <c r="I1273" s="20">
        <v>-34.58</v>
      </c>
      <c r="J1273" s="13" t="s">
        <v>909</v>
      </c>
      <c r="K1273" s="7" t="e">
        <f>SUMIFS([1]исходный!$I$2:$I$8445,[1]исходный!$A$2:$A$8445,Таблица13[[#This Row],[Лицевой]],[1]исходный!$C$2:$C$8445,"Отопление")</f>
        <v>#VALUE!</v>
      </c>
      <c r="L1273" s="7" t="e">
        <f>Таблица13[[#This Row],[Возврат за июль]]+Таблица13[[#This Row],[возврат]]</f>
        <v>#VALUE!</v>
      </c>
      <c r="M1273" s="7" t="e">
        <f>SUMIFS([2]Лист2!$H$2:$H$3988,[2]Лист2!$A$2:$A$3988,Таблица13[[#This Row],[Лицевой]])</f>
        <v>#VALUE!</v>
      </c>
    </row>
    <row r="1274" spans="1:13" hidden="1" outlineLevel="2" x14ac:dyDescent="0.25">
      <c r="A1274" s="16" t="s">
        <v>25</v>
      </c>
      <c r="B1274" s="20">
        <v>284982.71000000002</v>
      </c>
      <c r="C1274" s="20">
        <v>2525</v>
      </c>
      <c r="D1274" s="20">
        <v>71712</v>
      </c>
      <c r="E1274" s="20">
        <v>4516.57</v>
      </c>
      <c r="F1274" s="20">
        <v>32.200000000000003</v>
      </c>
      <c r="G1274" s="20">
        <v>-882.34</v>
      </c>
      <c r="H1274" s="20">
        <v>0</v>
      </c>
      <c r="I1274" s="20">
        <v>-22.31</v>
      </c>
      <c r="J1274" s="13" t="s">
        <v>911</v>
      </c>
      <c r="K1274" s="7" t="e">
        <f>SUMIFS([1]исходный!$I$2:$I$8445,[1]исходный!$A$2:$A$8445,Таблица13[[#This Row],[Лицевой]],[1]исходный!$C$2:$C$8445,"Отопление")</f>
        <v>#VALUE!</v>
      </c>
      <c r="L1274" s="7" t="e">
        <f>Таблица13[[#This Row],[Возврат за июль]]+Таблица13[[#This Row],[возврат]]</f>
        <v>#VALUE!</v>
      </c>
      <c r="M1274" s="7" t="e">
        <f>SUMIFS([2]Лист2!$H$2:$H$3988,[2]Лист2!$A$2:$A$3988,Таблица13[[#This Row],[Лицевой]])</f>
        <v>#VALUE!</v>
      </c>
    </row>
    <row r="1275" spans="1:13" hidden="1" outlineLevel="2" x14ac:dyDescent="0.25">
      <c r="A1275" s="16" t="s">
        <v>25</v>
      </c>
      <c r="B1275" s="20">
        <v>284982.71000000002</v>
      </c>
      <c r="C1275" s="20">
        <v>2525</v>
      </c>
      <c r="D1275" s="20">
        <v>71713</v>
      </c>
      <c r="E1275" s="20">
        <v>7069.43</v>
      </c>
      <c r="F1275" s="20">
        <v>50.4</v>
      </c>
      <c r="G1275" s="20">
        <v>-1381.06</v>
      </c>
      <c r="H1275" s="20">
        <v>0</v>
      </c>
      <c r="I1275" s="20">
        <v>-34.93</v>
      </c>
      <c r="J1275" s="13" t="s">
        <v>939</v>
      </c>
      <c r="K1275" s="7" t="e">
        <f>SUMIFS([1]исходный!$I$2:$I$8445,[1]исходный!$A$2:$A$8445,Таблица13[[#This Row],[Лицевой]],[1]исходный!$C$2:$C$8445,"Отопление")</f>
        <v>#VALUE!</v>
      </c>
      <c r="L1275" s="7" t="e">
        <f>Таблица13[[#This Row],[Возврат за июль]]+Таблица13[[#This Row],[возврат]]</f>
        <v>#VALUE!</v>
      </c>
      <c r="M1275" s="7" t="e">
        <f>SUMIFS([2]Лист2!$H$2:$H$3988,[2]Лист2!$A$2:$A$3988,Таблица13[[#This Row],[Лицевой]])</f>
        <v>#VALUE!</v>
      </c>
    </row>
    <row r="1276" spans="1:13" hidden="1" outlineLevel="2" x14ac:dyDescent="0.25">
      <c r="A1276" s="16" t="s">
        <v>25</v>
      </c>
      <c r="B1276" s="20">
        <v>284982.71000000002</v>
      </c>
      <c r="C1276" s="20">
        <v>2525</v>
      </c>
      <c r="D1276" s="20">
        <v>71714</v>
      </c>
      <c r="E1276" s="20">
        <v>6915.15</v>
      </c>
      <c r="F1276" s="20">
        <v>49.3</v>
      </c>
      <c r="G1276" s="20">
        <v>-1350.93</v>
      </c>
      <c r="H1276" s="20">
        <v>-1046.1300000000001</v>
      </c>
      <c r="I1276" s="20">
        <v>-34.17</v>
      </c>
      <c r="J1276" s="13" t="s">
        <v>927</v>
      </c>
      <c r="K1276" s="7" t="e">
        <f>SUMIFS([1]исходный!$I$2:$I$8445,[1]исходный!$A$2:$A$8445,Таблица13[[#This Row],[Лицевой]],[1]исходный!$C$2:$C$8445,"Отопление")</f>
        <v>#VALUE!</v>
      </c>
      <c r="L1276" s="7" t="e">
        <f>Таблица13[[#This Row],[Возврат за июль]]+Таблица13[[#This Row],[возврат]]</f>
        <v>#VALUE!</v>
      </c>
      <c r="M1276" s="7" t="e">
        <f>SUMIFS([2]Лист2!$H$2:$H$3988,[2]Лист2!$A$2:$A$3988,Таблица13[[#This Row],[Лицевой]])</f>
        <v>#VALUE!</v>
      </c>
    </row>
    <row r="1277" spans="1:13" hidden="1" outlineLevel="2" x14ac:dyDescent="0.25">
      <c r="A1277" s="16" t="s">
        <v>25</v>
      </c>
      <c r="B1277" s="20">
        <v>284982.71000000002</v>
      </c>
      <c r="C1277" s="20">
        <v>2525</v>
      </c>
      <c r="D1277" s="20">
        <v>71715</v>
      </c>
      <c r="E1277" s="20">
        <v>4474.4799999999996</v>
      </c>
      <c r="F1277" s="20">
        <v>31.9</v>
      </c>
      <c r="G1277" s="20">
        <v>-874.1</v>
      </c>
      <c r="H1277" s="20">
        <v>0</v>
      </c>
      <c r="I1277" s="20">
        <v>-22.1</v>
      </c>
      <c r="J1277" s="13" t="s">
        <v>921</v>
      </c>
      <c r="K1277" s="7" t="e">
        <f>SUMIFS([1]исходный!$I$2:$I$8445,[1]исходный!$A$2:$A$8445,Таблица13[[#This Row],[Лицевой]],[1]исходный!$C$2:$C$8445,"Отопление")</f>
        <v>#VALUE!</v>
      </c>
      <c r="L1277" s="7" t="e">
        <f>Таблица13[[#This Row],[Возврат за июль]]+Таблица13[[#This Row],[возврат]]</f>
        <v>#VALUE!</v>
      </c>
      <c r="M1277" s="7" t="e">
        <f>SUMIFS([2]Лист2!$H$2:$H$3988,[2]Лист2!$A$2:$A$3988,Таблица13[[#This Row],[Лицевой]])</f>
        <v>#VALUE!</v>
      </c>
    </row>
    <row r="1278" spans="1:13" hidden="1" outlineLevel="2" x14ac:dyDescent="0.25">
      <c r="A1278" s="16" t="s">
        <v>25</v>
      </c>
      <c r="B1278" s="20">
        <v>284982.71000000002</v>
      </c>
      <c r="C1278" s="20">
        <v>2525</v>
      </c>
      <c r="D1278" s="20">
        <v>71716</v>
      </c>
      <c r="E1278" s="20">
        <v>7041.36</v>
      </c>
      <c r="F1278" s="20">
        <v>50.2</v>
      </c>
      <c r="G1278" s="20">
        <v>-1375.57</v>
      </c>
      <c r="H1278" s="20">
        <v>0</v>
      </c>
      <c r="I1278" s="20">
        <v>-34.799999999999997</v>
      </c>
      <c r="J1278" s="13" t="s">
        <v>937</v>
      </c>
      <c r="K1278" s="7" t="e">
        <f>SUMIFS([1]исходный!$I$2:$I$8445,[1]исходный!$A$2:$A$8445,Таблица13[[#This Row],[Лицевой]],[1]исходный!$C$2:$C$8445,"Отопление")</f>
        <v>#VALUE!</v>
      </c>
      <c r="L1278" s="7" t="e">
        <f>Таблица13[[#This Row],[Возврат за июль]]+Таблица13[[#This Row],[возврат]]</f>
        <v>#VALUE!</v>
      </c>
      <c r="M1278" s="7" t="e">
        <f>SUMIFS([2]Лист2!$H$2:$H$3988,[2]Лист2!$A$2:$A$3988,Таблица13[[#This Row],[Лицевой]])</f>
        <v>#VALUE!</v>
      </c>
    </row>
    <row r="1279" spans="1:13" hidden="1" outlineLevel="2" x14ac:dyDescent="0.25">
      <c r="A1279" s="16" t="s">
        <v>25</v>
      </c>
      <c r="B1279" s="20">
        <v>284982.71000000002</v>
      </c>
      <c r="C1279" s="20">
        <v>2525</v>
      </c>
      <c r="D1279" s="20">
        <v>71717</v>
      </c>
      <c r="E1279" s="20">
        <v>6873.05</v>
      </c>
      <c r="F1279" s="20">
        <v>49</v>
      </c>
      <c r="G1279" s="20">
        <v>-1342.69</v>
      </c>
      <c r="H1279" s="20">
        <v>0</v>
      </c>
      <c r="I1279" s="20">
        <v>-33.97</v>
      </c>
      <c r="J1279" s="13" t="s">
        <v>928</v>
      </c>
      <c r="K1279" s="7" t="e">
        <f>SUMIFS([1]исходный!$I$2:$I$8445,[1]исходный!$A$2:$A$8445,Таблица13[[#This Row],[Лицевой]],[1]исходный!$C$2:$C$8445,"Отопление")</f>
        <v>#VALUE!</v>
      </c>
      <c r="L1279" s="7" t="e">
        <f>Таблица13[[#This Row],[Возврат за июль]]+Таблица13[[#This Row],[возврат]]</f>
        <v>#VALUE!</v>
      </c>
      <c r="M1279" s="7" t="e">
        <f>SUMIFS([2]Лист2!$H$2:$H$3988,[2]Лист2!$A$2:$A$3988,Таблица13[[#This Row],[Лицевой]])</f>
        <v>#VALUE!</v>
      </c>
    </row>
    <row r="1280" spans="1:13" hidden="1" outlineLevel="2" x14ac:dyDescent="0.25">
      <c r="A1280" s="16" t="s">
        <v>25</v>
      </c>
      <c r="B1280" s="20">
        <v>284982.71000000002</v>
      </c>
      <c r="C1280" s="20">
        <v>2525</v>
      </c>
      <c r="D1280" s="20">
        <v>71718</v>
      </c>
      <c r="E1280" s="20">
        <v>4460.4399999999996</v>
      </c>
      <c r="F1280" s="20">
        <v>31.8</v>
      </c>
      <c r="G1280" s="20">
        <v>-871.35</v>
      </c>
      <c r="H1280" s="20">
        <v>0</v>
      </c>
      <c r="I1280" s="20">
        <v>-22.04</v>
      </c>
      <c r="J1280" s="13" t="s">
        <v>940</v>
      </c>
      <c r="K1280" s="7" t="e">
        <f>SUMIFS([1]исходный!$I$2:$I$8445,[1]исходный!$A$2:$A$8445,Таблица13[[#This Row],[Лицевой]],[1]исходный!$C$2:$C$8445,"Отопление")</f>
        <v>#VALUE!</v>
      </c>
      <c r="L1280" s="7" t="e">
        <f>Таблица13[[#This Row],[Возврат за июль]]+Таблица13[[#This Row],[возврат]]</f>
        <v>#VALUE!</v>
      </c>
      <c r="M1280" s="7" t="e">
        <f>SUMIFS([2]Лист2!$H$2:$H$3988,[2]Лист2!$A$2:$A$3988,Таблица13[[#This Row],[Лицевой]])</f>
        <v>#VALUE!</v>
      </c>
    </row>
    <row r="1281" spans="1:13" hidden="1" outlineLevel="2" x14ac:dyDescent="0.25">
      <c r="A1281" s="16" t="s">
        <v>25</v>
      </c>
      <c r="B1281" s="20">
        <v>284982.71000000002</v>
      </c>
      <c r="C1281" s="20">
        <v>2525</v>
      </c>
      <c r="D1281" s="20">
        <v>71719</v>
      </c>
      <c r="E1281" s="20">
        <v>7041.36</v>
      </c>
      <c r="F1281" s="20">
        <v>50.2</v>
      </c>
      <c r="G1281" s="20">
        <v>-1375.57</v>
      </c>
      <c r="H1281" s="20">
        <v>0</v>
      </c>
      <c r="I1281" s="20">
        <v>-34.799999999999997</v>
      </c>
      <c r="J1281" s="13" t="s">
        <v>937</v>
      </c>
      <c r="K1281" s="7" t="e">
        <f>SUMIFS([1]исходный!$I$2:$I$8445,[1]исходный!$A$2:$A$8445,Таблица13[[#This Row],[Лицевой]],[1]исходный!$C$2:$C$8445,"Отопление")</f>
        <v>#VALUE!</v>
      </c>
      <c r="L1281" s="7" t="e">
        <f>Таблица13[[#This Row],[Возврат за июль]]+Таблица13[[#This Row],[возврат]]</f>
        <v>#VALUE!</v>
      </c>
      <c r="M1281" s="7" t="e">
        <f>SUMIFS([2]Лист2!$H$2:$H$3988,[2]Лист2!$A$2:$A$3988,Таблица13[[#This Row],[Лицевой]])</f>
        <v>#VALUE!</v>
      </c>
    </row>
    <row r="1282" spans="1:13" s="3" customFormat="1" outlineLevel="1" collapsed="1" x14ac:dyDescent="0.25">
      <c r="A1282" s="16" t="s">
        <v>25</v>
      </c>
      <c r="B1282" s="20">
        <f>B1281</f>
        <v>284982.71000000002</v>
      </c>
      <c r="C1282" s="20">
        <f>C1281</f>
        <v>2525</v>
      </c>
      <c r="D1282" s="20"/>
      <c r="E1282" s="20">
        <f>SUM(E1225:E1281)</f>
        <v>354172.27999999997</v>
      </c>
      <c r="F1282" s="20">
        <f t="shared" ref="F1282:I1282" si="17">SUM(F1225:F1281)</f>
        <v>2525.0000000000005</v>
      </c>
      <c r="G1282" s="20">
        <f t="shared" si="17"/>
        <v>-69189.560000000012</v>
      </c>
      <c r="H1282" s="20">
        <f t="shared" si="17"/>
        <v>-22276.389999999996</v>
      </c>
      <c r="I1282" s="20">
        <f t="shared" si="17"/>
        <v>-1750.1200000000001</v>
      </c>
      <c r="J1282" s="13"/>
      <c r="K1282" s="7" t="e">
        <f>SUMIFS([1]исходный!$I$2:$I$8445,[1]исходный!$A$2:$A$8445,Таблица13[[#This Row],[Лицевой]],[1]исходный!$C$2:$C$8445,"Отопление")</f>
        <v>#VALUE!</v>
      </c>
      <c r="L1282" s="7" t="e">
        <f>Таблица13[[#This Row],[Возврат за июль]]+Таблица13[[#This Row],[возврат]]</f>
        <v>#VALUE!</v>
      </c>
      <c r="M1282" s="7" t="e">
        <f>SUMIFS([2]Лист2!$H$2:$H$3988,[2]Лист2!$A$2:$A$3988,Таблица13[[#This Row],[Лицевой]])</f>
        <v>#VALUE!</v>
      </c>
    </row>
    <row r="1283" spans="1:13" hidden="1" outlineLevel="2" x14ac:dyDescent="0.25">
      <c r="A1283" s="16" t="s">
        <v>26</v>
      </c>
      <c r="B1283" s="20">
        <v>419792.81</v>
      </c>
      <c r="C1283" s="20">
        <v>3061.7</v>
      </c>
      <c r="D1283" s="20">
        <v>71720</v>
      </c>
      <c r="E1283" s="20">
        <v>9651.5499999999993</v>
      </c>
      <c r="F1283" s="20">
        <v>67.099999999999994</v>
      </c>
      <c r="G1283" s="20">
        <v>-451.4</v>
      </c>
      <c r="H1283" s="20">
        <v>-1473.37</v>
      </c>
      <c r="I1283" s="20">
        <v>-48.13</v>
      </c>
      <c r="J1283" s="13" t="s">
        <v>941</v>
      </c>
      <c r="K1283" s="7" t="e">
        <f>SUMIFS([1]исходный!$I$2:$I$8445,[1]исходный!$A$2:$A$8445,Таблица13[[#This Row],[Лицевой]],[1]исходный!$C$2:$C$8445,"Отопление")</f>
        <v>#VALUE!</v>
      </c>
      <c r="L1283" s="7" t="e">
        <f>Таблица13[[#This Row],[Возврат за июль]]+Таблица13[[#This Row],[возврат]]</f>
        <v>#VALUE!</v>
      </c>
      <c r="M1283" s="7" t="e">
        <f>SUMIFS([2]Лист2!$H$2:$H$3988,[2]Лист2!$A$2:$A$3988,Таблица13[[#This Row],[Лицевой]])</f>
        <v>#VALUE!</v>
      </c>
    </row>
    <row r="1284" spans="1:13" hidden="1" outlineLevel="2" x14ac:dyDescent="0.25">
      <c r="A1284" s="16" t="s">
        <v>26</v>
      </c>
      <c r="B1284" s="20">
        <v>419792.81</v>
      </c>
      <c r="C1284" s="20">
        <v>3061.7</v>
      </c>
      <c r="D1284" s="20">
        <v>71721</v>
      </c>
      <c r="E1284" s="20">
        <v>4761.0200000000004</v>
      </c>
      <c r="F1284" s="20">
        <v>33.1</v>
      </c>
      <c r="G1284" s="20">
        <v>-222.65</v>
      </c>
      <c r="H1284" s="20">
        <v>-726.8</v>
      </c>
      <c r="I1284" s="20">
        <v>-23.74</v>
      </c>
      <c r="J1284" s="13" t="s">
        <v>942</v>
      </c>
      <c r="K1284" s="7" t="e">
        <f>SUMIFS([1]исходный!$I$2:$I$8445,[1]исходный!$A$2:$A$8445,Таблица13[[#This Row],[Лицевой]],[1]исходный!$C$2:$C$8445,"Отопление")</f>
        <v>#VALUE!</v>
      </c>
      <c r="L1284" s="7" t="e">
        <f>Таблица13[[#This Row],[Возврат за июль]]+Таблица13[[#This Row],[возврат]]</f>
        <v>#VALUE!</v>
      </c>
      <c r="M1284" s="7" t="e">
        <f>SUMIFS([2]Лист2!$H$2:$H$3988,[2]Лист2!$A$2:$A$3988,Таблица13[[#This Row],[Лицевой]])</f>
        <v>#VALUE!</v>
      </c>
    </row>
    <row r="1285" spans="1:13" hidden="1" outlineLevel="2" x14ac:dyDescent="0.25">
      <c r="A1285" s="16" t="s">
        <v>26</v>
      </c>
      <c r="B1285" s="20">
        <v>419792.81</v>
      </c>
      <c r="C1285" s="20">
        <v>3061.7</v>
      </c>
      <c r="D1285" s="20">
        <v>71722</v>
      </c>
      <c r="E1285" s="20">
        <v>7637.79</v>
      </c>
      <c r="F1285" s="20">
        <v>53.1</v>
      </c>
      <c r="G1285" s="20">
        <v>-357.19</v>
      </c>
      <c r="H1285" s="20">
        <v>-1165.95</v>
      </c>
      <c r="I1285" s="20">
        <v>-38.090000000000003</v>
      </c>
      <c r="J1285" s="13" t="s">
        <v>943</v>
      </c>
      <c r="K1285" s="7" t="e">
        <f>SUMIFS([1]исходный!$I$2:$I$8445,[1]исходный!$A$2:$A$8445,Таблица13[[#This Row],[Лицевой]],[1]исходный!$C$2:$C$8445,"Отопление")</f>
        <v>#VALUE!</v>
      </c>
      <c r="L1285" s="7" t="e">
        <f>Таблица13[[#This Row],[Возврат за июль]]+Таблица13[[#This Row],[возврат]]</f>
        <v>#VALUE!</v>
      </c>
      <c r="M1285" s="7" t="e">
        <f>SUMIFS([2]Лист2!$H$2:$H$3988,[2]Лист2!$A$2:$A$3988,Таблица13[[#This Row],[Лицевой]])</f>
        <v>#VALUE!</v>
      </c>
    </row>
    <row r="1286" spans="1:13" hidden="1" outlineLevel="2" x14ac:dyDescent="0.25">
      <c r="A1286" s="16" t="s">
        <v>26</v>
      </c>
      <c r="B1286" s="20">
        <v>419792.81</v>
      </c>
      <c r="C1286" s="20">
        <v>3061.7</v>
      </c>
      <c r="D1286" s="20">
        <v>71723</v>
      </c>
      <c r="E1286" s="20">
        <v>9651.5499999999993</v>
      </c>
      <c r="F1286" s="20">
        <v>67.099999999999994</v>
      </c>
      <c r="G1286" s="20">
        <v>-451.4</v>
      </c>
      <c r="H1286" s="20">
        <v>-1473.37</v>
      </c>
      <c r="I1286" s="20">
        <v>-48.13</v>
      </c>
      <c r="J1286" s="13" t="s">
        <v>941</v>
      </c>
      <c r="K1286" s="7" t="e">
        <f>SUMIFS([1]исходный!$I$2:$I$8445,[1]исходный!$A$2:$A$8445,Таблица13[[#This Row],[Лицевой]],[1]исходный!$C$2:$C$8445,"Отопление")</f>
        <v>#VALUE!</v>
      </c>
      <c r="L1286" s="7" t="e">
        <f>Таблица13[[#This Row],[Возврат за июль]]+Таблица13[[#This Row],[возврат]]</f>
        <v>#VALUE!</v>
      </c>
      <c r="M1286" s="7" t="e">
        <f>SUMIFS([2]Лист2!$H$2:$H$3988,[2]Лист2!$A$2:$A$3988,Таблица13[[#This Row],[Лицевой]])</f>
        <v>#VALUE!</v>
      </c>
    </row>
    <row r="1287" spans="1:13" hidden="1" outlineLevel="2" x14ac:dyDescent="0.25">
      <c r="A1287" s="16" t="s">
        <v>26</v>
      </c>
      <c r="B1287" s="20">
        <v>419792.81</v>
      </c>
      <c r="C1287" s="20">
        <v>3061.7</v>
      </c>
      <c r="D1287" s="20">
        <v>71724</v>
      </c>
      <c r="E1287" s="20">
        <v>4761.0200000000004</v>
      </c>
      <c r="F1287" s="20">
        <v>33.1</v>
      </c>
      <c r="G1287" s="20">
        <v>-222.65</v>
      </c>
      <c r="H1287" s="20">
        <v>-726.8</v>
      </c>
      <c r="I1287" s="20">
        <v>-23.74</v>
      </c>
      <c r="J1287" s="13" t="s">
        <v>942</v>
      </c>
      <c r="K1287" s="7" t="e">
        <f>SUMIFS([1]исходный!$I$2:$I$8445,[1]исходный!$A$2:$A$8445,Таблица13[[#This Row],[Лицевой]],[1]исходный!$C$2:$C$8445,"Отопление")</f>
        <v>#VALUE!</v>
      </c>
      <c r="L1287" s="7" t="e">
        <f>Таблица13[[#This Row],[Возврат за июль]]+Таблица13[[#This Row],[возврат]]</f>
        <v>#VALUE!</v>
      </c>
      <c r="M1287" s="7" t="e">
        <f>SUMIFS([2]Лист2!$H$2:$H$3988,[2]Лист2!$A$2:$A$3988,Таблица13[[#This Row],[Лицевой]])</f>
        <v>#VALUE!</v>
      </c>
    </row>
    <row r="1288" spans="1:13" hidden="1" outlineLevel="2" x14ac:dyDescent="0.25">
      <c r="A1288" s="16" t="s">
        <v>26</v>
      </c>
      <c r="B1288" s="20">
        <v>419792.81</v>
      </c>
      <c r="C1288" s="20">
        <v>3061.7</v>
      </c>
      <c r="D1288" s="20">
        <v>71725</v>
      </c>
      <c r="E1288" s="20">
        <v>7637.79</v>
      </c>
      <c r="F1288" s="20">
        <v>53.1</v>
      </c>
      <c r="G1288" s="20">
        <v>-357.19</v>
      </c>
      <c r="H1288" s="20">
        <v>0</v>
      </c>
      <c r="I1288" s="20">
        <v>-38.090000000000003</v>
      </c>
      <c r="J1288" s="13" t="s">
        <v>943</v>
      </c>
      <c r="K1288" s="7" t="e">
        <f>SUMIFS([1]исходный!$I$2:$I$8445,[1]исходный!$A$2:$A$8445,Таблица13[[#This Row],[Лицевой]],[1]исходный!$C$2:$C$8445,"Отопление")</f>
        <v>#VALUE!</v>
      </c>
      <c r="L1288" s="7" t="e">
        <f>Таблица13[[#This Row],[Возврат за июль]]+Таблица13[[#This Row],[возврат]]</f>
        <v>#VALUE!</v>
      </c>
      <c r="M1288" s="7" t="e">
        <f>SUMIFS([2]Лист2!$H$2:$H$3988,[2]Лист2!$A$2:$A$3988,Таблица13[[#This Row],[Лицевой]])</f>
        <v>#VALUE!</v>
      </c>
    </row>
    <row r="1289" spans="1:13" hidden="1" outlineLevel="2" x14ac:dyDescent="0.25">
      <c r="A1289" s="16" t="s">
        <v>26</v>
      </c>
      <c r="B1289" s="20">
        <v>419792.81</v>
      </c>
      <c r="C1289" s="20">
        <v>3061.7</v>
      </c>
      <c r="D1289" s="20">
        <v>71726</v>
      </c>
      <c r="E1289" s="20">
        <v>9651.5499999999993</v>
      </c>
      <c r="F1289" s="20">
        <v>67.099999999999994</v>
      </c>
      <c r="G1289" s="20">
        <v>-451.4</v>
      </c>
      <c r="H1289" s="20">
        <v>-1473.37</v>
      </c>
      <c r="I1289" s="20">
        <v>-48.13</v>
      </c>
      <c r="J1289" s="13" t="s">
        <v>941</v>
      </c>
      <c r="K1289" s="7" t="e">
        <f>SUMIFS([1]исходный!$I$2:$I$8445,[1]исходный!$A$2:$A$8445,Таблица13[[#This Row],[Лицевой]],[1]исходный!$C$2:$C$8445,"Отопление")</f>
        <v>#VALUE!</v>
      </c>
      <c r="L1289" s="7" t="e">
        <f>Таблица13[[#This Row],[Возврат за июль]]+Таблица13[[#This Row],[возврат]]</f>
        <v>#VALUE!</v>
      </c>
      <c r="M1289" s="7" t="e">
        <f>SUMIFS([2]Лист2!$H$2:$H$3988,[2]Лист2!$A$2:$A$3988,Таблица13[[#This Row],[Лицевой]])</f>
        <v>#VALUE!</v>
      </c>
    </row>
    <row r="1290" spans="1:13" hidden="1" outlineLevel="2" x14ac:dyDescent="0.25">
      <c r="A1290" s="16" t="s">
        <v>26</v>
      </c>
      <c r="B1290" s="20">
        <v>419792.81</v>
      </c>
      <c r="C1290" s="20">
        <v>3061.7</v>
      </c>
      <c r="D1290" s="20">
        <v>71727</v>
      </c>
      <c r="E1290" s="20">
        <v>4761.0200000000004</v>
      </c>
      <c r="F1290" s="20">
        <v>33.1</v>
      </c>
      <c r="G1290" s="20">
        <v>-222.65</v>
      </c>
      <c r="H1290" s="20">
        <v>-726.8</v>
      </c>
      <c r="I1290" s="20">
        <v>-23.74</v>
      </c>
      <c r="J1290" s="13" t="s">
        <v>942</v>
      </c>
      <c r="K1290" s="7" t="e">
        <f>SUMIFS([1]исходный!$I$2:$I$8445,[1]исходный!$A$2:$A$8445,Таблица13[[#This Row],[Лицевой]],[1]исходный!$C$2:$C$8445,"Отопление")</f>
        <v>#VALUE!</v>
      </c>
      <c r="L1290" s="7" t="e">
        <f>Таблица13[[#This Row],[Возврат за июль]]+Таблица13[[#This Row],[возврат]]</f>
        <v>#VALUE!</v>
      </c>
      <c r="M1290" s="7" t="e">
        <f>SUMIFS([2]Лист2!$H$2:$H$3988,[2]Лист2!$A$2:$A$3988,Таблица13[[#This Row],[Лицевой]])</f>
        <v>#VALUE!</v>
      </c>
    </row>
    <row r="1291" spans="1:13" hidden="1" outlineLevel="2" x14ac:dyDescent="0.25">
      <c r="A1291" s="16" t="s">
        <v>26</v>
      </c>
      <c r="B1291" s="20">
        <v>419792.81</v>
      </c>
      <c r="C1291" s="20">
        <v>3061.7</v>
      </c>
      <c r="D1291" s="20">
        <v>71728</v>
      </c>
      <c r="E1291" s="20">
        <v>7637.79</v>
      </c>
      <c r="F1291" s="20">
        <v>53.1</v>
      </c>
      <c r="G1291" s="20">
        <v>-357.19</v>
      </c>
      <c r="H1291" s="20">
        <v>-1165.95</v>
      </c>
      <c r="I1291" s="20">
        <v>-38.090000000000003</v>
      </c>
      <c r="J1291" s="13" t="s">
        <v>943</v>
      </c>
      <c r="K1291" s="7" t="e">
        <f>SUMIFS([1]исходный!$I$2:$I$8445,[1]исходный!$A$2:$A$8445,Таблица13[[#This Row],[Лицевой]],[1]исходный!$C$2:$C$8445,"Отопление")</f>
        <v>#VALUE!</v>
      </c>
      <c r="L1291" s="7" t="e">
        <f>Таблица13[[#This Row],[Возврат за июль]]+Таблица13[[#This Row],[возврат]]</f>
        <v>#VALUE!</v>
      </c>
      <c r="M1291" s="7" t="e">
        <f>SUMIFS([2]Лист2!$H$2:$H$3988,[2]Лист2!$A$2:$A$3988,Таблица13[[#This Row],[Лицевой]])</f>
        <v>#VALUE!</v>
      </c>
    </row>
    <row r="1292" spans="1:13" hidden="1" outlineLevel="2" x14ac:dyDescent="0.25">
      <c r="A1292" s="16" t="s">
        <v>26</v>
      </c>
      <c r="B1292" s="20">
        <v>419792.81</v>
      </c>
      <c r="C1292" s="20">
        <v>3061.7</v>
      </c>
      <c r="D1292" s="20">
        <v>71729</v>
      </c>
      <c r="E1292" s="20">
        <v>9550.84</v>
      </c>
      <c r="F1292" s="20">
        <v>66.400000000000006</v>
      </c>
      <c r="G1292" s="20">
        <v>-446.67</v>
      </c>
      <c r="H1292" s="20">
        <v>-1457.99</v>
      </c>
      <c r="I1292" s="20">
        <v>-47.63</v>
      </c>
      <c r="J1292" s="13" t="s">
        <v>944</v>
      </c>
      <c r="K1292" s="7" t="e">
        <f>SUMIFS([1]исходный!$I$2:$I$8445,[1]исходный!$A$2:$A$8445,Таблица13[[#This Row],[Лицевой]],[1]исходный!$C$2:$C$8445,"Отопление")</f>
        <v>#VALUE!</v>
      </c>
      <c r="L1292" s="7" t="e">
        <f>Таблица13[[#This Row],[Возврат за июль]]+Таблица13[[#This Row],[возврат]]</f>
        <v>#VALUE!</v>
      </c>
      <c r="M1292" s="7" t="e">
        <f>SUMIFS([2]Лист2!$H$2:$H$3988,[2]Лист2!$A$2:$A$3988,Таблица13[[#This Row],[Лицевой]])</f>
        <v>#VALUE!</v>
      </c>
    </row>
    <row r="1293" spans="1:13" hidden="1" outlineLevel="2" x14ac:dyDescent="0.25">
      <c r="A1293" s="16" t="s">
        <v>26</v>
      </c>
      <c r="B1293" s="20">
        <v>419792.81</v>
      </c>
      <c r="C1293" s="20">
        <v>3061.7</v>
      </c>
      <c r="D1293" s="20">
        <v>71730</v>
      </c>
      <c r="E1293" s="20">
        <v>4761.0200000000004</v>
      </c>
      <c r="F1293" s="20">
        <v>33.1</v>
      </c>
      <c r="G1293" s="20">
        <v>-222.65</v>
      </c>
      <c r="H1293" s="20">
        <v>-726.8</v>
      </c>
      <c r="I1293" s="20">
        <v>-23.74</v>
      </c>
      <c r="J1293" s="13" t="s">
        <v>942</v>
      </c>
      <c r="K1293" s="7" t="e">
        <f>SUMIFS([1]исходный!$I$2:$I$8445,[1]исходный!$A$2:$A$8445,Таблица13[[#This Row],[Лицевой]],[1]исходный!$C$2:$C$8445,"Отопление")</f>
        <v>#VALUE!</v>
      </c>
      <c r="L1293" s="7" t="e">
        <f>Таблица13[[#This Row],[Возврат за июль]]+Таблица13[[#This Row],[возврат]]</f>
        <v>#VALUE!</v>
      </c>
      <c r="M1293" s="7" t="e">
        <f>SUMIFS([2]Лист2!$H$2:$H$3988,[2]Лист2!$A$2:$A$3988,Таблица13[[#This Row],[Лицевой]])</f>
        <v>#VALUE!</v>
      </c>
    </row>
    <row r="1294" spans="1:13" hidden="1" outlineLevel="2" x14ac:dyDescent="0.25">
      <c r="A1294" s="16" t="s">
        <v>26</v>
      </c>
      <c r="B1294" s="20">
        <v>419792.81</v>
      </c>
      <c r="C1294" s="20">
        <v>3061.7</v>
      </c>
      <c r="D1294" s="20">
        <v>71731</v>
      </c>
      <c r="E1294" s="20">
        <v>7637.79</v>
      </c>
      <c r="F1294" s="20">
        <v>53.1</v>
      </c>
      <c r="G1294" s="20">
        <v>-357.19</v>
      </c>
      <c r="H1294" s="20">
        <v>-1165.95</v>
      </c>
      <c r="I1294" s="20">
        <v>-38.090000000000003</v>
      </c>
      <c r="J1294" s="13" t="s">
        <v>943</v>
      </c>
      <c r="K1294" s="7" t="e">
        <f>SUMIFS([1]исходный!$I$2:$I$8445,[1]исходный!$A$2:$A$8445,Таблица13[[#This Row],[Лицевой]],[1]исходный!$C$2:$C$8445,"Отопление")</f>
        <v>#VALUE!</v>
      </c>
      <c r="L1294" s="7" t="e">
        <f>Таблица13[[#This Row],[Возврат за июль]]+Таблица13[[#This Row],[возврат]]</f>
        <v>#VALUE!</v>
      </c>
      <c r="M1294" s="7" t="e">
        <f>SUMIFS([2]Лист2!$H$2:$H$3988,[2]Лист2!$A$2:$A$3988,Таблица13[[#This Row],[Лицевой]])</f>
        <v>#VALUE!</v>
      </c>
    </row>
    <row r="1295" spans="1:13" hidden="1" outlineLevel="2" x14ac:dyDescent="0.25">
      <c r="A1295" s="16" t="s">
        <v>26</v>
      </c>
      <c r="B1295" s="20">
        <v>419792.81</v>
      </c>
      <c r="C1295" s="20">
        <v>3061.7</v>
      </c>
      <c r="D1295" s="20">
        <v>71732</v>
      </c>
      <c r="E1295" s="20">
        <v>9651.5499999999993</v>
      </c>
      <c r="F1295" s="20">
        <v>67.099999999999994</v>
      </c>
      <c r="G1295" s="20">
        <v>-451.4</v>
      </c>
      <c r="H1295" s="20">
        <v>-1473.37</v>
      </c>
      <c r="I1295" s="20">
        <v>-48.13</v>
      </c>
      <c r="J1295" s="13" t="s">
        <v>941</v>
      </c>
      <c r="K1295" s="7" t="e">
        <f>SUMIFS([1]исходный!$I$2:$I$8445,[1]исходный!$A$2:$A$8445,Таблица13[[#This Row],[Лицевой]],[1]исходный!$C$2:$C$8445,"Отопление")</f>
        <v>#VALUE!</v>
      </c>
      <c r="L1295" s="7" t="e">
        <f>Таблица13[[#This Row],[Возврат за июль]]+Таблица13[[#This Row],[возврат]]</f>
        <v>#VALUE!</v>
      </c>
      <c r="M1295" s="7" t="e">
        <f>SUMIFS([2]Лист2!$H$2:$H$3988,[2]Лист2!$A$2:$A$3988,Таблица13[[#This Row],[Лицевой]])</f>
        <v>#VALUE!</v>
      </c>
    </row>
    <row r="1296" spans="1:13" hidden="1" outlineLevel="2" x14ac:dyDescent="0.25">
      <c r="A1296" s="16" t="s">
        <v>26</v>
      </c>
      <c r="B1296" s="20">
        <v>419792.81</v>
      </c>
      <c r="C1296" s="20">
        <v>3061.7</v>
      </c>
      <c r="D1296" s="20">
        <v>71733</v>
      </c>
      <c r="E1296" s="20">
        <v>4761.0200000000004</v>
      </c>
      <c r="F1296" s="20">
        <v>33.1</v>
      </c>
      <c r="G1296" s="20">
        <v>-222.65</v>
      </c>
      <c r="H1296" s="20">
        <v>-726.8</v>
      </c>
      <c r="I1296" s="20">
        <v>-23.74</v>
      </c>
      <c r="J1296" s="13" t="s">
        <v>942</v>
      </c>
      <c r="K1296" s="7" t="e">
        <f>SUMIFS([1]исходный!$I$2:$I$8445,[1]исходный!$A$2:$A$8445,Таблица13[[#This Row],[Лицевой]],[1]исходный!$C$2:$C$8445,"Отопление")</f>
        <v>#VALUE!</v>
      </c>
      <c r="L1296" s="7" t="e">
        <f>Таблица13[[#This Row],[Возврат за июль]]+Таблица13[[#This Row],[возврат]]</f>
        <v>#VALUE!</v>
      </c>
      <c r="M1296" s="7" t="e">
        <f>SUMIFS([2]Лист2!$H$2:$H$3988,[2]Лист2!$A$2:$A$3988,Таблица13[[#This Row],[Лицевой]])</f>
        <v>#VALUE!</v>
      </c>
    </row>
    <row r="1297" spans="1:13" hidden="1" outlineLevel="2" x14ac:dyDescent="0.25">
      <c r="A1297" s="16" t="s">
        <v>26</v>
      </c>
      <c r="B1297" s="20">
        <v>419792.81</v>
      </c>
      <c r="C1297" s="20">
        <v>3061.7</v>
      </c>
      <c r="D1297" s="20">
        <v>71734</v>
      </c>
      <c r="E1297" s="20">
        <v>7637.79</v>
      </c>
      <c r="F1297" s="20">
        <v>53.1</v>
      </c>
      <c r="G1297" s="20">
        <v>-357.19</v>
      </c>
      <c r="H1297" s="20">
        <v>-1165.95</v>
      </c>
      <c r="I1297" s="20">
        <v>-38.090000000000003</v>
      </c>
      <c r="J1297" s="13" t="s">
        <v>943</v>
      </c>
      <c r="K1297" s="7" t="e">
        <f>SUMIFS([1]исходный!$I$2:$I$8445,[1]исходный!$A$2:$A$8445,Таблица13[[#This Row],[Лицевой]],[1]исходный!$C$2:$C$8445,"Отопление")</f>
        <v>#VALUE!</v>
      </c>
      <c r="L1297" s="7" t="e">
        <f>Таблица13[[#This Row],[Возврат за июль]]+Таблица13[[#This Row],[возврат]]</f>
        <v>#VALUE!</v>
      </c>
      <c r="M1297" s="7" t="e">
        <f>SUMIFS([2]Лист2!$H$2:$H$3988,[2]Лист2!$A$2:$A$3988,Таблица13[[#This Row],[Лицевой]])</f>
        <v>#VALUE!</v>
      </c>
    </row>
    <row r="1298" spans="1:13" hidden="1" outlineLevel="2" x14ac:dyDescent="0.25">
      <c r="A1298" s="16" t="s">
        <v>26</v>
      </c>
      <c r="B1298" s="20">
        <v>419792.81</v>
      </c>
      <c r="C1298" s="20">
        <v>3061.7</v>
      </c>
      <c r="D1298" s="20">
        <v>71735</v>
      </c>
      <c r="E1298" s="20">
        <v>7709.74</v>
      </c>
      <c r="F1298" s="20">
        <v>53.6</v>
      </c>
      <c r="G1298" s="20">
        <v>-360.59</v>
      </c>
      <c r="H1298" s="20">
        <v>-1176.94</v>
      </c>
      <c r="I1298" s="20">
        <v>-38.450000000000003</v>
      </c>
      <c r="J1298" s="13" t="s">
        <v>945</v>
      </c>
      <c r="K1298" s="7" t="e">
        <f>SUMIFS([1]исходный!$I$2:$I$8445,[1]исходный!$A$2:$A$8445,Таблица13[[#This Row],[Лицевой]],[1]исходный!$C$2:$C$8445,"Отопление")</f>
        <v>#VALUE!</v>
      </c>
      <c r="L1298" s="7" t="e">
        <f>Таблица13[[#This Row],[Возврат за июль]]+Таблица13[[#This Row],[возврат]]</f>
        <v>#VALUE!</v>
      </c>
      <c r="M1298" s="7" t="e">
        <f>SUMIFS([2]Лист2!$H$2:$H$3988,[2]Лист2!$A$2:$A$3988,Таблица13[[#This Row],[Лицевой]])</f>
        <v>#VALUE!</v>
      </c>
    </row>
    <row r="1299" spans="1:13" hidden="1" outlineLevel="2" x14ac:dyDescent="0.25">
      <c r="A1299" s="16" t="s">
        <v>26</v>
      </c>
      <c r="B1299" s="20">
        <v>419792.81</v>
      </c>
      <c r="C1299" s="20">
        <v>3061.7</v>
      </c>
      <c r="D1299" s="20">
        <v>71736</v>
      </c>
      <c r="E1299" s="20">
        <v>6746.02</v>
      </c>
      <c r="F1299" s="20">
        <v>46.9</v>
      </c>
      <c r="G1299" s="20">
        <v>-315.51</v>
      </c>
      <c r="H1299" s="20">
        <v>-1029.82</v>
      </c>
      <c r="I1299" s="20">
        <v>-33.64</v>
      </c>
      <c r="J1299" s="13" t="s">
        <v>946</v>
      </c>
      <c r="K1299" s="7" t="e">
        <f>SUMIFS([1]исходный!$I$2:$I$8445,[1]исходный!$A$2:$A$8445,Таблица13[[#This Row],[Лицевой]],[1]исходный!$C$2:$C$8445,"Отопление")</f>
        <v>#VALUE!</v>
      </c>
      <c r="L1299" s="7" t="e">
        <f>Таблица13[[#This Row],[Возврат за июль]]+Таблица13[[#This Row],[возврат]]</f>
        <v>#VALUE!</v>
      </c>
      <c r="M1299" s="7" t="e">
        <f>SUMIFS([2]Лист2!$H$2:$H$3988,[2]Лист2!$A$2:$A$3988,Таблица13[[#This Row],[Лицевой]])</f>
        <v>#VALUE!</v>
      </c>
    </row>
    <row r="1300" spans="1:13" hidden="1" outlineLevel="2" x14ac:dyDescent="0.25">
      <c r="A1300" s="16" t="s">
        <v>26</v>
      </c>
      <c r="B1300" s="20">
        <v>419792.81</v>
      </c>
      <c r="C1300" s="20">
        <v>3061.7</v>
      </c>
      <c r="D1300" s="20">
        <v>71737</v>
      </c>
      <c r="E1300" s="20">
        <v>7249.42</v>
      </c>
      <c r="F1300" s="20">
        <v>50.4</v>
      </c>
      <c r="G1300" s="20">
        <v>-339.02</v>
      </c>
      <c r="H1300" s="20">
        <v>-1106.67</v>
      </c>
      <c r="I1300" s="20">
        <v>-36.15</v>
      </c>
      <c r="J1300" s="13" t="s">
        <v>947</v>
      </c>
      <c r="K1300" s="7" t="e">
        <f>SUMIFS([1]исходный!$I$2:$I$8445,[1]исходный!$A$2:$A$8445,Таблица13[[#This Row],[Лицевой]],[1]исходный!$C$2:$C$8445,"Отопление")</f>
        <v>#VALUE!</v>
      </c>
      <c r="L1300" s="7" t="e">
        <f>Таблица13[[#This Row],[Возврат за июль]]+Таблица13[[#This Row],[возврат]]</f>
        <v>#VALUE!</v>
      </c>
      <c r="M1300" s="7" t="e">
        <f>SUMIFS([2]Лист2!$H$2:$H$3988,[2]Лист2!$A$2:$A$3988,Таблица13[[#This Row],[Лицевой]])</f>
        <v>#VALUE!</v>
      </c>
    </row>
    <row r="1301" spans="1:13" hidden="1" outlineLevel="2" x14ac:dyDescent="0.25">
      <c r="A1301" s="16" t="s">
        <v>26</v>
      </c>
      <c r="B1301" s="20">
        <v>419792.81</v>
      </c>
      <c r="C1301" s="20">
        <v>3061.7</v>
      </c>
      <c r="D1301" s="20">
        <v>71738</v>
      </c>
      <c r="E1301" s="20">
        <v>7709.74</v>
      </c>
      <c r="F1301" s="20">
        <v>53.6</v>
      </c>
      <c r="G1301" s="20">
        <v>-360.59</v>
      </c>
      <c r="H1301" s="20">
        <v>-1176.94</v>
      </c>
      <c r="I1301" s="20">
        <v>-38.450000000000003</v>
      </c>
      <c r="J1301" s="13" t="s">
        <v>945</v>
      </c>
      <c r="K1301" s="7" t="e">
        <f>SUMIFS([1]исходный!$I$2:$I$8445,[1]исходный!$A$2:$A$8445,Таблица13[[#This Row],[Лицевой]],[1]исходный!$C$2:$C$8445,"Отопление")</f>
        <v>#VALUE!</v>
      </c>
      <c r="L1301" s="7" t="e">
        <f>Таблица13[[#This Row],[Возврат за июль]]+Таблица13[[#This Row],[возврат]]</f>
        <v>#VALUE!</v>
      </c>
      <c r="M1301" s="7" t="e">
        <f>SUMIFS([2]Лист2!$H$2:$H$3988,[2]Лист2!$A$2:$A$3988,Таблица13[[#This Row],[Лицевой]])</f>
        <v>#VALUE!</v>
      </c>
    </row>
    <row r="1302" spans="1:13" hidden="1" outlineLevel="2" x14ac:dyDescent="0.25">
      <c r="A1302" s="16" t="s">
        <v>26</v>
      </c>
      <c r="B1302" s="20">
        <v>419792.81</v>
      </c>
      <c r="C1302" s="20">
        <v>3061.7</v>
      </c>
      <c r="D1302" s="20">
        <v>71739</v>
      </c>
      <c r="E1302" s="20">
        <v>6746.02</v>
      </c>
      <c r="F1302" s="20">
        <v>46.9</v>
      </c>
      <c r="G1302" s="20">
        <v>-315.51</v>
      </c>
      <c r="H1302" s="20">
        <v>-1029.82</v>
      </c>
      <c r="I1302" s="20">
        <v>-33.64</v>
      </c>
      <c r="J1302" s="13" t="s">
        <v>946</v>
      </c>
      <c r="K1302" s="7" t="e">
        <f>SUMIFS([1]исходный!$I$2:$I$8445,[1]исходный!$A$2:$A$8445,Таблица13[[#This Row],[Лицевой]],[1]исходный!$C$2:$C$8445,"Отопление")</f>
        <v>#VALUE!</v>
      </c>
      <c r="L1302" s="7" t="e">
        <f>Таблица13[[#This Row],[Возврат за июль]]+Таблица13[[#This Row],[возврат]]</f>
        <v>#VALUE!</v>
      </c>
      <c r="M1302" s="7" t="e">
        <f>SUMIFS([2]Лист2!$H$2:$H$3988,[2]Лист2!$A$2:$A$3988,Таблица13[[#This Row],[Лицевой]])</f>
        <v>#VALUE!</v>
      </c>
    </row>
    <row r="1303" spans="1:13" hidden="1" outlineLevel="2" x14ac:dyDescent="0.25">
      <c r="A1303" s="16" t="s">
        <v>26</v>
      </c>
      <c r="B1303" s="20">
        <v>419792.81</v>
      </c>
      <c r="C1303" s="20">
        <v>3061.7</v>
      </c>
      <c r="D1303" s="20">
        <v>71740</v>
      </c>
      <c r="E1303" s="20">
        <v>7565.9</v>
      </c>
      <c r="F1303" s="20">
        <v>52.6</v>
      </c>
      <c r="G1303" s="20">
        <v>-353.86</v>
      </c>
      <c r="H1303" s="20">
        <v>-1154.98</v>
      </c>
      <c r="I1303" s="20">
        <v>-37.729999999999997</v>
      </c>
      <c r="J1303" s="13" t="s">
        <v>948</v>
      </c>
      <c r="K1303" s="7" t="e">
        <f>SUMIFS([1]исходный!$I$2:$I$8445,[1]исходный!$A$2:$A$8445,Таблица13[[#This Row],[Лицевой]],[1]исходный!$C$2:$C$8445,"Отопление")</f>
        <v>#VALUE!</v>
      </c>
      <c r="L1303" s="7" t="e">
        <f>Таблица13[[#This Row],[Возврат за июль]]+Таблица13[[#This Row],[возврат]]</f>
        <v>#VALUE!</v>
      </c>
      <c r="M1303" s="7" t="e">
        <f>SUMIFS([2]Лист2!$H$2:$H$3988,[2]Лист2!$A$2:$A$3988,Таблица13[[#This Row],[Лицевой]])</f>
        <v>#VALUE!</v>
      </c>
    </row>
    <row r="1304" spans="1:13" hidden="1" outlineLevel="2" x14ac:dyDescent="0.25">
      <c r="A1304" s="16" t="s">
        <v>26</v>
      </c>
      <c r="B1304" s="20">
        <v>419792.81</v>
      </c>
      <c r="C1304" s="20">
        <v>3061.7</v>
      </c>
      <c r="D1304" s="20">
        <v>71741</v>
      </c>
      <c r="E1304" s="20">
        <v>7709.74</v>
      </c>
      <c r="F1304" s="20">
        <v>53.6</v>
      </c>
      <c r="G1304" s="20">
        <v>-360.59</v>
      </c>
      <c r="H1304" s="20">
        <v>-1176.94</v>
      </c>
      <c r="I1304" s="20">
        <v>-38.450000000000003</v>
      </c>
      <c r="J1304" s="13" t="s">
        <v>945</v>
      </c>
      <c r="K1304" s="7" t="e">
        <f>SUMIFS([1]исходный!$I$2:$I$8445,[1]исходный!$A$2:$A$8445,Таблица13[[#This Row],[Лицевой]],[1]исходный!$C$2:$C$8445,"Отопление")</f>
        <v>#VALUE!</v>
      </c>
      <c r="L1304" s="7" t="e">
        <f>Таблица13[[#This Row],[Возврат за июль]]+Таблица13[[#This Row],[возврат]]</f>
        <v>#VALUE!</v>
      </c>
      <c r="M1304" s="7" t="e">
        <f>SUMIFS([2]Лист2!$H$2:$H$3988,[2]Лист2!$A$2:$A$3988,Таблица13[[#This Row],[Лицевой]])</f>
        <v>#VALUE!</v>
      </c>
    </row>
    <row r="1305" spans="1:13" hidden="1" outlineLevel="2" x14ac:dyDescent="0.25">
      <c r="A1305" s="16" t="s">
        <v>26</v>
      </c>
      <c r="B1305" s="20">
        <v>419792.81</v>
      </c>
      <c r="C1305" s="20">
        <v>3061.7</v>
      </c>
      <c r="D1305" s="20">
        <v>71742</v>
      </c>
      <c r="E1305" s="20">
        <v>6746.02</v>
      </c>
      <c r="F1305" s="20">
        <v>46.9</v>
      </c>
      <c r="G1305" s="20">
        <v>-315.51</v>
      </c>
      <c r="H1305" s="20">
        <v>-1029.82</v>
      </c>
      <c r="I1305" s="20">
        <v>-33.64</v>
      </c>
      <c r="J1305" s="13" t="s">
        <v>946</v>
      </c>
      <c r="K1305" s="7" t="e">
        <f>SUMIFS([1]исходный!$I$2:$I$8445,[1]исходный!$A$2:$A$8445,Таблица13[[#This Row],[Лицевой]],[1]исходный!$C$2:$C$8445,"Отопление")</f>
        <v>#VALUE!</v>
      </c>
      <c r="L1305" s="7" t="e">
        <f>Таблица13[[#This Row],[Возврат за июль]]+Таблица13[[#This Row],[возврат]]</f>
        <v>#VALUE!</v>
      </c>
      <c r="M1305" s="7" t="e">
        <f>SUMIFS([2]Лист2!$H$2:$H$3988,[2]Лист2!$A$2:$A$3988,Таблица13[[#This Row],[Лицевой]])</f>
        <v>#VALUE!</v>
      </c>
    </row>
    <row r="1306" spans="1:13" hidden="1" outlineLevel="2" x14ac:dyDescent="0.25">
      <c r="A1306" s="16" t="s">
        <v>26</v>
      </c>
      <c r="B1306" s="20">
        <v>419792.81</v>
      </c>
      <c r="C1306" s="20">
        <v>3061.7</v>
      </c>
      <c r="D1306" s="20">
        <v>71743</v>
      </c>
      <c r="E1306" s="20">
        <v>7565.9</v>
      </c>
      <c r="F1306" s="20">
        <v>52.6</v>
      </c>
      <c r="G1306" s="20">
        <v>-353.86</v>
      </c>
      <c r="H1306" s="20">
        <v>-1154.98</v>
      </c>
      <c r="I1306" s="20">
        <v>-37.729999999999997</v>
      </c>
      <c r="J1306" s="13" t="s">
        <v>948</v>
      </c>
      <c r="K1306" s="7" t="e">
        <f>SUMIFS([1]исходный!$I$2:$I$8445,[1]исходный!$A$2:$A$8445,Таблица13[[#This Row],[Лицевой]],[1]исходный!$C$2:$C$8445,"Отопление")</f>
        <v>#VALUE!</v>
      </c>
      <c r="L1306" s="7" t="e">
        <f>Таблица13[[#This Row],[Возврат за июль]]+Таблица13[[#This Row],[возврат]]</f>
        <v>#VALUE!</v>
      </c>
      <c r="M1306" s="7" t="e">
        <f>SUMIFS([2]Лист2!$H$2:$H$3988,[2]Лист2!$A$2:$A$3988,Таблица13[[#This Row],[Лицевой]])</f>
        <v>#VALUE!</v>
      </c>
    </row>
    <row r="1307" spans="1:13" hidden="1" outlineLevel="2" x14ac:dyDescent="0.25">
      <c r="A1307" s="16" t="s">
        <v>26</v>
      </c>
      <c r="B1307" s="20">
        <v>419792.81</v>
      </c>
      <c r="C1307" s="20">
        <v>3061.7</v>
      </c>
      <c r="D1307" s="20">
        <v>71744</v>
      </c>
      <c r="E1307" s="20">
        <v>7709.74</v>
      </c>
      <c r="F1307" s="20">
        <v>53.6</v>
      </c>
      <c r="G1307" s="20">
        <v>-360.59</v>
      </c>
      <c r="H1307" s="20">
        <v>-1176.94</v>
      </c>
      <c r="I1307" s="20">
        <v>-38.450000000000003</v>
      </c>
      <c r="J1307" s="13" t="s">
        <v>945</v>
      </c>
      <c r="K1307" s="7" t="e">
        <f>SUMIFS([1]исходный!$I$2:$I$8445,[1]исходный!$A$2:$A$8445,Таблица13[[#This Row],[Лицевой]],[1]исходный!$C$2:$C$8445,"Отопление")</f>
        <v>#VALUE!</v>
      </c>
      <c r="L1307" s="7" t="e">
        <f>Таблица13[[#This Row],[Возврат за июль]]+Таблица13[[#This Row],[возврат]]</f>
        <v>#VALUE!</v>
      </c>
      <c r="M1307" s="7" t="e">
        <f>SUMIFS([2]Лист2!$H$2:$H$3988,[2]Лист2!$A$2:$A$3988,Таблица13[[#This Row],[Лицевой]])</f>
        <v>#VALUE!</v>
      </c>
    </row>
    <row r="1308" spans="1:13" hidden="1" outlineLevel="2" x14ac:dyDescent="0.25">
      <c r="A1308" s="16" t="s">
        <v>26</v>
      </c>
      <c r="B1308" s="20">
        <v>419792.81</v>
      </c>
      <c r="C1308" s="20">
        <v>3061.7</v>
      </c>
      <c r="D1308" s="20">
        <v>71745</v>
      </c>
      <c r="E1308" s="20">
        <v>6746.02</v>
      </c>
      <c r="F1308" s="20">
        <v>46.9</v>
      </c>
      <c r="G1308" s="20">
        <v>-315.51</v>
      </c>
      <c r="H1308" s="20">
        <v>-1029.82</v>
      </c>
      <c r="I1308" s="20">
        <v>-33.64</v>
      </c>
      <c r="J1308" s="13" t="s">
        <v>946</v>
      </c>
      <c r="K1308" s="7" t="e">
        <f>SUMIFS([1]исходный!$I$2:$I$8445,[1]исходный!$A$2:$A$8445,Таблица13[[#This Row],[Лицевой]],[1]исходный!$C$2:$C$8445,"Отопление")</f>
        <v>#VALUE!</v>
      </c>
      <c r="L1308" s="7" t="e">
        <f>Таблица13[[#This Row],[Возврат за июль]]+Таблица13[[#This Row],[возврат]]</f>
        <v>#VALUE!</v>
      </c>
      <c r="M1308" s="7" t="e">
        <f>SUMIFS([2]Лист2!$H$2:$H$3988,[2]Лист2!$A$2:$A$3988,Таблица13[[#This Row],[Лицевой]])</f>
        <v>#VALUE!</v>
      </c>
    </row>
    <row r="1309" spans="1:13" hidden="1" outlineLevel="2" x14ac:dyDescent="0.25">
      <c r="A1309" s="16" t="s">
        <v>26</v>
      </c>
      <c r="B1309" s="20">
        <v>419792.81</v>
      </c>
      <c r="C1309" s="20">
        <v>3061.7</v>
      </c>
      <c r="D1309" s="20">
        <v>71746</v>
      </c>
      <c r="E1309" s="20">
        <v>7565.9</v>
      </c>
      <c r="F1309" s="20">
        <v>52.6</v>
      </c>
      <c r="G1309" s="20">
        <v>-353.86</v>
      </c>
      <c r="H1309" s="20">
        <v>-1154.98</v>
      </c>
      <c r="I1309" s="20">
        <v>-37.729999999999997</v>
      </c>
      <c r="J1309" s="13" t="s">
        <v>948</v>
      </c>
      <c r="K1309" s="7" t="e">
        <f>SUMIFS([1]исходный!$I$2:$I$8445,[1]исходный!$A$2:$A$8445,Таблица13[[#This Row],[Лицевой]],[1]исходный!$C$2:$C$8445,"Отопление")</f>
        <v>#VALUE!</v>
      </c>
      <c r="L1309" s="7" t="e">
        <f>Таблица13[[#This Row],[Возврат за июль]]+Таблица13[[#This Row],[возврат]]</f>
        <v>#VALUE!</v>
      </c>
      <c r="M1309" s="7" t="e">
        <f>SUMIFS([2]Лист2!$H$2:$H$3988,[2]Лист2!$A$2:$A$3988,Таблица13[[#This Row],[Лицевой]])</f>
        <v>#VALUE!</v>
      </c>
    </row>
    <row r="1310" spans="1:13" hidden="1" outlineLevel="2" x14ac:dyDescent="0.25">
      <c r="A1310" s="16" t="s">
        <v>26</v>
      </c>
      <c r="B1310" s="20">
        <v>419792.81</v>
      </c>
      <c r="C1310" s="20">
        <v>3061.7</v>
      </c>
      <c r="D1310" s="20">
        <v>71747</v>
      </c>
      <c r="E1310" s="20">
        <v>7724.13</v>
      </c>
      <c r="F1310" s="20">
        <v>53.7</v>
      </c>
      <c r="G1310" s="20">
        <v>-361.27</v>
      </c>
      <c r="H1310" s="20">
        <v>-1179.1300000000001</v>
      </c>
      <c r="I1310" s="20">
        <v>-38.51</v>
      </c>
      <c r="J1310" s="13" t="s">
        <v>949</v>
      </c>
      <c r="K1310" s="7" t="e">
        <f>SUMIFS([1]исходный!$I$2:$I$8445,[1]исходный!$A$2:$A$8445,Таблица13[[#This Row],[Лицевой]],[1]исходный!$C$2:$C$8445,"Отопление")</f>
        <v>#VALUE!</v>
      </c>
      <c r="L1310" s="7" t="e">
        <f>Таблица13[[#This Row],[Возврат за июль]]+Таблица13[[#This Row],[возврат]]</f>
        <v>#VALUE!</v>
      </c>
      <c r="M1310" s="7" t="e">
        <f>SUMIFS([2]Лист2!$H$2:$H$3988,[2]Лист2!$A$2:$A$3988,Таблица13[[#This Row],[Лицевой]])</f>
        <v>#VALUE!</v>
      </c>
    </row>
    <row r="1311" spans="1:13" hidden="1" outlineLevel="2" x14ac:dyDescent="0.25">
      <c r="A1311" s="16" t="s">
        <v>26</v>
      </c>
      <c r="B1311" s="20">
        <v>419792.81</v>
      </c>
      <c r="C1311" s="20">
        <v>3061.7</v>
      </c>
      <c r="D1311" s="20">
        <v>71748</v>
      </c>
      <c r="E1311" s="20">
        <v>6746.02</v>
      </c>
      <c r="F1311" s="20">
        <v>46.9</v>
      </c>
      <c r="G1311" s="20">
        <v>-315.51</v>
      </c>
      <c r="H1311" s="20">
        <v>-1029.82</v>
      </c>
      <c r="I1311" s="20">
        <v>-33.64</v>
      </c>
      <c r="J1311" s="13" t="s">
        <v>946</v>
      </c>
      <c r="K1311" s="7" t="e">
        <f>SUMIFS([1]исходный!$I$2:$I$8445,[1]исходный!$A$2:$A$8445,Таблица13[[#This Row],[Лицевой]],[1]исходный!$C$2:$C$8445,"Отопление")</f>
        <v>#VALUE!</v>
      </c>
      <c r="L1311" s="7" t="e">
        <f>Таблица13[[#This Row],[Возврат за июль]]+Таблица13[[#This Row],[возврат]]</f>
        <v>#VALUE!</v>
      </c>
      <c r="M1311" s="7" t="e">
        <f>SUMIFS([2]Лист2!$H$2:$H$3988,[2]Лист2!$A$2:$A$3988,Таблица13[[#This Row],[Лицевой]])</f>
        <v>#VALUE!</v>
      </c>
    </row>
    <row r="1312" spans="1:13" hidden="1" outlineLevel="2" x14ac:dyDescent="0.25">
      <c r="A1312" s="16" t="s">
        <v>26</v>
      </c>
      <c r="B1312" s="20">
        <v>419792.81</v>
      </c>
      <c r="C1312" s="20">
        <v>3061.7</v>
      </c>
      <c r="D1312" s="20">
        <v>71749</v>
      </c>
      <c r="E1312" s="20">
        <v>7565.9</v>
      </c>
      <c r="F1312" s="20">
        <v>52.6</v>
      </c>
      <c r="G1312" s="20">
        <v>-353.86</v>
      </c>
      <c r="H1312" s="20">
        <v>-1154.98</v>
      </c>
      <c r="I1312" s="20">
        <v>-37.729999999999997</v>
      </c>
      <c r="J1312" s="13" t="s">
        <v>948</v>
      </c>
      <c r="K1312" s="7" t="e">
        <f>SUMIFS([1]исходный!$I$2:$I$8445,[1]исходный!$A$2:$A$8445,Таблица13[[#This Row],[Лицевой]],[1]исходный!$C$2:$C$8445,"Отопление")</f>
        <v>#VALUE!</v>
      </c>
      <c r="L1312" s="7" t="e">
        <f>Таблица13[[#This Row],[Возврат за июль]]+Таблица13[[#This Row],[возврат]]</f>
        <v>#VALUE!</v>
      </c>
      <c r="M1312" s="7" t="e">
        <f>SUMIFS([2]Лист2!$H$2:$H$3988,[2]Лист2!$A$2:$A$3988,Таблица13[[#This Row],[Лицевой]])</f>
        <v>#VALUE!</v>
      </c>
    </row>
    <row r="1313" spans="1:13" hidden="1" outlineLevel="2" x14ac:dyDescent="0.25">
      <c r="A1313" s="16" t="s">
        <v>26</v>
      </c>
      <c r="B1313" s="20">
        <v>419792.81</v>
      </c>
      <c r="C1313" s="20">
        <v>3061.7</v>
      </c>
      <c r="D1313" s="20">
        <v>71750</v>
      </c>
      <c r="E1313" s="20">
        <v>7695.37</v>
      </c>
      <c r="F1313" s="20">
        <v>53.5</v>
      </c>
      <c r="G1313" s="20">
        <v>-359.93</v>
      </c>
      <c r="H1313" s="20">
        <v>-1174.74</v>
      </c>
      <c r="I1313" s="20">
        <v>-38.369999999999997</v>
      </c>
      <c r="J1313" s="13" t="s">
        <v>950</v>
      </c>
      <c r="K1313" s="7" t="e">
        <f>SUMIFS([1]исходный!$I$2:$I$8445,[1]исходный!$A$2:$A$8445,Таблица13[[#This Row],[Лицевой]],[1]исходный!$C$2:$C$8445,"Отопление")</f>
        <v>#VALUE!</v>
      </c>
      <c r="L1313" s="7" t="e">
        <f>Таблица13[[#This Row],[Возврат за июль]]+Таблица13[[#This Row],[возврат]]</f>
        <v>#VALUE!</v>
      </c>
      <c r="M1313" s="7" t="e">
        <f>SUMIFS([2]Лист2!$H$2:$H$3988,[2]Лист2!$A$2:$A$3988,Таблица13[[#This Row],[Лицевой]])</f>
        <v>#VALUE!</v>
      </c>
    </row>
    <row r="1314" spans="1:13" hidden="1" outlineLevel="2" x14ac:dyDescent="0.25">
      <c r="A1314" s="16" t="s">
        <v>26</v>
      </c>
      <c r="B1314" s="20">
        <v>419792.81</v>
      </c>
      <c r="C1314" s="20">
        <v>3061.7</v>
      </c>
      <c r="D1314" s="20">
        <v>71751</v>
      </c>
      <c r="E1314" s="20">
        <v>6731.65</v>
      </c>
      <c r="F1314" s="20">
        <v>46.8</v>
      </c>
      <c r="G1314" s="20">
        <v>-314.85000000000002</v>
      </c>
      <c r="H1314" s="20">
        <v>-1027.6300000000001</v>
      </c>
      <c r="I1314" s="20">
        <v>-33.57</v>
      </c>
      <c r="J1314" s="13" t="s">
        <v>951</v>
      </c>
      <c r="K1314" s="7" t="e">
        <f>SUMIFS([1]исходный!$I$2:$I$8445,[1]исходный!$A$2:$A$8445,Таблица13[[#This Row],[Лицевой]],[1]исходный!$C$2:$C$8445,"Отопление")</f>
        <v>#VALUE!</v>
      </c>
      <c r="L1314" s="7" t="e">
        <f>Таблица13[[#This Row],[Возврат за июль]]+Таблица13[[#This Row],[возврат]]</f>
        <v>#VALUE!</v>
      </c>
      <c r="M1314" s="7" t="e">
        <f>SUMIFS([2]Лист2!$H$2:$H$3988,[2]Лист2!$A$2:$A$3988,Таблица13[[#This Row],[Лицевой]])</f>
        <v>#VALUE!</v>
      </c>
    </row>
    <row r="1315" spans="1:13" hidden="1" outlineLevel="2" x14ac:dyDescent="0.25">
      <c r="A1315" s="16" t="s">
        <v>26</v>
      </c>
      <c r="B1315" s="20">
        <v>419792.81</v>
      </c>
      <c r="C1315" s="20">
        <v>3061.7</v>
      </c>
      <c r="D1315" s="20">
        <v>71752</v>
      </c>
      <c r="E1315" s="20">
        <v>7637.79</v>
      </c>
      <c r="F1315" s="20">
        <v>53.1</v>
      </c>
      <c r="G1315" s="20">
        <v>-357.19</v>
      </c>
      <c r="H1315" s="20">
        <v>-1165.95</v>
      </c>
      <c r="I1315" s="20">
        <v>-38.090000000000003</v>
      </c>
      <c r="J1315" s="13" t="s">
        <v>943</v>
      </c>
      <c r="K1315" s="7" t="e">
        <f>SUMIFS([1]исходный!$I$2:$I$8445,[1]исходный!$A$2:$A$8445,Таблица13[[#This Row],[Лицевой]],[1]исходный!$C$2:$C$8445,"Отопление")</f>
        <v>#VALUE!</v>
      </c>
      <c r="L1315" s="7" t="e">
        <f>Таблица13[[#This Row],[Возврат за июль]]+Таблица13[[#This Row],[возврат]]</f>
        <v>#VALUE!</v>
      </c>
      <c r="M1315" s="7" t="e">
        <f>SUMIFS([2]Лист2!$H$2:$H$3988,[2]Лист2!$A$2:$A$3988,Таблица13[[#This Row],[Лицевой]])</f>
        <v>#VALUE!</v>
      </c>
    </row>
    <row r="1316" spans="1:13" hidden="1" outlineLevel="2" x14ac:dyDescent="0.25">
      <c r="A1316" s="16" t="s">
        <v>26</v>
      </c>
      <c r="B1316" s="20">
        <v>419792.81</v>
      </c>
      <c r="C1316" s="20">
        <v>3061.7</v>
      </c>
      <c r="D1316" s="20">
        <v>71753</v>
      </c>
      <c r="E1316" s="20">
        <v>7695.37</v>
      </c>
      <c r="F1316" s="20">
        <v>53.5</v>
      </c>
      <c r="G1316" s="20">
        <v>-359.93</v>
      </c>
      <c r="H1316" s="20">
        <v>-1174.74</v>
      </c>
      <c r="I1316" s="20">
        <v>-38.369999999999997</v>
      </c>
      <c r="J1316" s="13" t="s">
        <v>950</v>
      </c>
      <c r="K1316" s="7" t="e">
        <f>SUMIFS([1]исходный!$I$2:$I$8445,[1]исходный!$A$2:$A$8445,Таблица13[[#This Row],[Лицевой]],[1]исходный!$C$2:$C$8445,"Отопление")</f>
        <v>#VALUE!</v>
      </c>
      <c r="L1316" s="7" t="e">
        <f>Таблица13[[#This Row],[Возврат за июль]]+Таблица13[[#This Row],[возврат]]</f>
        <v>#VALUE!</v>
      </c>
      <c r="M1316" s="7" t="e">
        <f>SUMIFS([2]Лист2!$H$2:$H$3988,[2]Лист2!$A$2:$A$3988,Таблица13[[#This Row],[Лицевой]])</f>
        <v>#VALUE!</v>
      </c>
    </row>
    <row r="1317" spans="1:13" hidden="1" outlineLevel="2" x14ac:dyDescent="0.25">
      <c r="A1317" s="16" t="s">
        <v>26</v>
      </c>
      <c r="B1317" s="20">
        <v>419792.81</v>
      </c>
      <c r="C1317" s="20">
        <v>3061.7</v>
      </c>
      <c r="D1317" s="20">
        <v>71754</v>
      </c>
      <c r="E1317" s="20">
        <v>6731.65</v>
      </c>
      <c r="F1317" s="20">
        <v>46.8</v>
      </c>
      <c r="G1317" s="20">
        <v>-314.85000000000002</v>
      </c>
      <c r="H1317" s="20">
        <v>-1027.6300000000001</v>
      </c>
      <c r="I1317" s="20">
        <v>-33.57</v>
      </c>
      <c r="J1317" s="13" t="s">
        <v>951</v>
      </c>
      <c r="K1317" s="7" t="e">
        <f>SUMIFS([1]исходный!$I$2:$I$8445,[1]исходный!$A$2:$A$8445,Таблица13[[#This Row],[Лицевой]],[1]исходный!$C$2:$C$8445,"Отопление")</f>
        <v>#VALUE!</v>
      </c>
      <c r="L1317" s="7" t="e">
        <f>Таблица13[[#This Row],[Возврат за июль]]+Таблица13[[#This Row],[возврат]]</f>
        <v>#VALUE!</v>
      </c>
      <c r="M1317" s="7" t="e">
        <f>SUMIFS([2]Лист2!$H$2:$H$3988,[2]Лист2!$A$2:$A$3988,Таблица13[[#This Row],[Лицевой]])</f>
        <v>#VALUE!</v>
      </c>
    </row>
    <row r="1318" spans="1:13" hidden="1" outlineLevel="2" x14ac:dyDescent="0.25">
      <c r="A1318" s="16" t="s">
        <v>26</v>
      </c>
      <c r="B1318" s="20">
        <v>419792.81</v>
      </c>
      <c r="C1318" s="20">
        <v>3061.7</v>
      </c>
      <c r="D1318" s="20">
        <v>71755</v>
      </c>
      <c r="E1318" s="20">
        <v>6256.95</v>
      </c>
      <c r="F1318" s="20">
        <v>43.5</v>
      </c>
      <c r="G1318" s="20">
        <v>-292.62</v>
      </c>
      <c r="H1318" s="20">
        <v>-955.16</v>
      </c>
      <c r="I1318" s="20">
        <v>-31.2</v>
      </c>
      <c r="J1318" s="13" t="s">
        <v>952</v>
      </c>
      <c r="K1318" s="7" t="e">
        <f>SUMIFS([1]исходный!$I$2:$I$8445,[1]исходный!$A$2:$A$8445,Таблица13[[#This Row],[Лицевой]],[1]исходный!$C$2:$C$8445,"Отопление")</f>
        <v>#VALUE!</v>
      </c>
      <c r="L1318" s="7" t="e">
        <f>Таблица13[[#This Row],[Возврат за июль]]+Таблица13[[#This Row],[возврат]]</f>
        <v>#VALUE!</v>
      </c>
      <c r="M1318" s="7" t="e">
        <f>SUMIFS([2]Лист2!$H$2:$H$3988,[2]Лист2!$A$2:$A$3988,Таблица13[[#This Row],[Лицевой]])</f>
        <v>#VALUE!</v>
      </c>
    </row>
    <row r="1319" spans="1:13" hidden="1" outlineLevel="2" x14ac:dyDescent="0.25">
      <c r="A1319" s="16" t="s">
        <v>26</v>
      </c>
      <c r="B1319" s="20">
        <v>419792.81</v>
      </c>
      <c r="C1319" s="20">
        <v>3061.7</v>
      </c>
      <c r="D1319" s="20">
        <v>75830</v>
      </c>
      <c r="E1319" s="20">
        <v>1251.3900000000001</v>
      </c>
      <c r="F1319" s="20">
        <v>8.6999999999999993</v>
      </c>
      <c r="G1319" s="20">
        <v>-58.52</v>
      </c>
      <c r="H1319" s="20">
        <v>-191.03</v>
      </c>
      <c r="I1319" s="20">
        <v>-6.24</v>
      </c>
      <c r="J1319" s="13" t="s">
        <v>953</v>
      </c>
      <c r="K1319" s="7" t="e">
        <f>SUMIFS([1]исходный!$I$2:$I$8445,[1]исходный!$A$2:$A$8445,Таблица13[[#This Row],[Лицевой]],[1]исходный!$C$2:$C$8445,"Отопление")</f>
        <v>#VALUE!</v>
      </c>
      <c r="L1319" s="7" t="e">
        <f>Таблица13[[#This Row],[Возврат за июль]]+Таблица13[[#This Row],[возврат]]</f>
        <v>#VALUE!</v>
      </c>
      <c r="M1319" s="7" t="e">
        <f>SUMIFS([2]Лист2!$H$2:$H$3988,[2]Лист2!$A$2:$A$3988,Таблица13[[#This Row],[Лицевой]])</f>
        <v>#VALUE!</v>
      </c>
    </row>
    <row r="1320" spans="1:13" hidden="1" outlineLevel="2" x14ac:dyDescent="0.25">
      <c r="A1320" s="16" t="s">
        <v>26</v>
      </c>
      <c r="B1320" s="20">
        <v>419792.81</v>
      </c>
      <c r="C1320" s="20">
        <v>3061.7</v>
      </c>
      <c r="D1320" s="20">
        <v>71756</v>
      </c>
      <c r="E1320" s="20">
        <v>7695.37</v>
      </c>
      <c r="F1320" s="20">
        <v>53.5</v>
      </c>
      <c r="G1320" s="20">
        <v>-359.93</v>
      </c>
      <c r="H1320" s="20">
        <v>-1174.74</v>
      </c>
      <c r="I1320" s="20">
        <v>-38.369999999999997</v>
      </c>
      <c r="J1320" s="13" t="s">
        <v>950</v>
      </c>
      <c r="K1320" s="7" t="e">
        <f>SUMIFS([1]исходный!$I$2:$I$8445,[1]исходный!$A$2:$A$8445,Таблица13[[#This Row],[Лицевой]],[1]исходный!$C$2:$C$8445,"Отопление")</f>
        <v>#VALUE!</v>
      </c>
      <c r="L1320" s="7" t="e">
        <f>Таблица13[[#This Row],[Возврат за июль]]+Таблица13[[#This Row],[возврат]]</f>
        <v>#VALUE!</v>
      </c>
      <c r="M1320" s="7" t="e">
        <f>SUMIFS([2]Лист2!$H$2:$H$3988,[2]Лист2!$A$2:$A$3988,Таблица13[[#This Row],[Лицевой]])</f>
        <v>#VALUE!</v>
      </c>
    </row>
    <row r="1321" spans="1:13" hidden="1" outlineLevel="2" x14ac:dyDescent="0.25">
      <c r="A1321" s="16" t="s">
        <v>26</v>
      </c>
      <c r="B1321" s="20">
        <v>419792.81</v>
      </c>
      <c r="C1321" s="20">
        <v>3061.7</v>
      </c>
      <c r="D1321" s="20">
        <v>71757</v>
      </c>
      <c r="E1321" s="20">
        <v>6731.65</v>
      </c>
      <c r="F1321" s="20">
        <v>46.8</v>
      </c>
      <c r="G1321" s="20">
        <v>-314.85000000000002</v>
      </c>
      <c r="H1321" s="20">
        <v>-1027.6300000000001</v>
      </c>
      <c r="I1321" s="20">
        <v>-33.57</v>
      </c>
      <c r="J1321" s="13" t="s">
        <v>951</v>
      </c>
      <c r="K1321" s="7" t="e">
        <f>SUMIFS([1]исходный!$I$2:$I$8445,[1]исходный!$A$2:$A$8445,Таблица13[[#This Row],[Лицевой]],[1]исходный!$C$2:$C$8445,"Отопление")</f>
        <v>#VALUE!</v>
      </c>
      <c r="L1321" s="7" t="e">
        <f>Таблица13[[#This Row],[Возврат за июль]]+Таблица13[[#This Row],[возврат]]</f>
        <v>#VALUE!</v>
      </c>
      <c r="M1321" s="7" t="e">
        <f>SUMIFS([2]Лист2!$H$2:$H$3988,[2]Лист2!$A$2:$A$3988,Таблица13[[#This Row],[Лицевой]])</f>
        <v>#VALUE!</v>
      </c>
    </row>
    <row r="1322" spans="1:13" hidden="1" outlineLevel="2" x14ac:dyDescent="0.25">
      <c r="A1322" s="16" t="s">
        <v>26</v>
      </c>
      <c r="B1322" s="20">
        <v>419792.81</v>
      </c>
      <c r="C1322" s="20">
        <v>3061.7</v>
      </c>
      <c r="D1322" s="20">
        <v>71758</v>
      </c>
      <c r="E1322" s="20">
        <v>7618.61</v>
      </c>
      <c r="F1322" s="20">
        <v>52.9</v>
      </c>
      <c r="G1322" s="20">
        <v>-365.44</v>
      </c>
      <c r="H1322" s="20">
        <v>-1165.95</v>
      </c>
      <c r="I1322" s="20">
        <v>-38.090000000000003</v>
      </c>
      <c r="J1322" s="13" t="s">
        <v>954</v>
      </c>
      <c r="K1322" s="7" t="e">
        <f>SUMIFS([1]исходный!$I$2:$I$8445,[1]исходный!$A$2:$A$8445,Таблица13[[#This Row],[Лицевой]],[1]исходный!$C$2:$C$8445,"Отопление")</f>
        <v>#VALUE!</v>
      </c>
      <c r="L1322" s="7" t="e">
        <f>Таблица13[[#This Row],[Возврат за июль]]+Таблица13[[#This Row],[возврат]]</f>
        <v>#VALUE!</v>
      </c>
      <c r="M1322" s="7" t="e">
        <f>SUMIFS([2]Лист2!$H$2:$H$3988,[2]Лист2!$A$2:$A$3988,Таблица13[[#This Row],[Лицевой]])</f>
        <v>#VALUE!</v>
      </c>
    </row>
    <row r="1323" spans="1:13" hidden="1" outlineLevel="2" x14ac:dyDescent="0.25">
      <c r="A1323" s="16" t="s">
        <v>26</v>
      </c>
      <c r="B1323" s="20">
        <v>419792.81</v>
      </c>
      <c r="C1323" s="20">
        <v>3061.7</v>
      </c>
      <c r="D1323" s="20">
        <v>71759</v>
      </c>
      <c r="E1323" s="20">
        <v>7695.37</v>
      </c>
      <c r="F1323" s="20">
        <v>53.5</v>
      </c>
      <c r="G1323" s="20">
        <v>-359.93</v>
      </c>
      <c r="H1323" s="20">
        <v>-1174.74</v>
      </c>
      <c r="I1323" s="20">
        <v>-38.369999999999997</v>
      </c>
      <c r="J1323" s="13" t="s">
        <v>950</v>
      </c>
      <c r="K1323" s="7" t="e">
        <f>SUMIFS([1]исходный!$I$2:$I$8445,[1]исходный!$A$2:$A$8445,Таблица13[[#This Row],[Лицевой]],[1]исходный!$C$2:$C$8445,"Отопление")</f>
        <v>#VALUE!</v>
      </c>
      <c r="L1323" s="7" t="e">
        <f>Таблица13[[#This Row],[Возврат за июль]]+Таблица13[[#This Row],[возврат]]</f>
        <v>#VALUE!</v>
      </c>
      <c r="M1323" s="7" t="e">
        <f>SUMIFS([2]Лист2!$H$2:$H$3988,[2]Лист2!$A$2:$A$3988,Таблица13[[#This Row],[Лицевой]])</f>
        <v>#VALUE!</v>
      </c>
    </row>
    <row r="1324" spans="1:13" hidden="1" outlineLevel="2" x14ac:dyDescent="0.25">
      <c r="A1324" s="16" t="s">
        <v>26</v>
      </c>
      <c r="B1324" s="20">
        <v>419792.81</v>
      </c>
      <c r="C1324" s="20">
        <v>3061.7</v>
      </c>
      <c r="D1324" s="20">
        <v>71760</v>
      </c>
      <c r="E1324" s="20">
        <v>6731.65</v>
      </c>
      <c r="F1324" s="20">
        <v>46.8</v>
      </c>
      <c r="G1324" s="20">
        <v>-314.85000000000002</v>
      </c>
      <c r="H1324" s="20">
        <v>-1027.6300000000001</v>
      </c>
      <c r="I1324" s="20">
        <v>-33.57</v>
      </c>
      <c r="J1324" s="13" t="s">
        <v>951</v>
      </c>
      <c r="K1324" s="7" t="e">
        <f>SUMIFS([1]исходный!$I$2:$I$8445,[1]исходный!$A$2:$A$8445,Таблица13[[#This Row],[Лицевой]],[1]исходный!$C$2:$C$8445,"Отопление")</f>
        <v>#VALUE!</v>
      </c>
      <c r="L1324" s="7" t="e">
        <f>Таблица13[[#This Row],[Возврат за июль]]+Таблица13[[#This Row],[возврат]]</f>
        <v>#VALUE!</v>
      </c>
      <c r="M1324" s="7" t="e">
        <f>SUMIFS([2]Лист2!$H$2:$H$3988,[2]Лист2!$A$2:$A$3988,Таблица13[[#This Row],[Лицевой]])</f>
        <v>#VALUE!</v>
      </c>
    </row>
    <row r="1325" spans="1:13" hidden="1" outlineLevel="2" x14ac:dyDescent="0.25">
      <c r="A1325" s="16" t="s">
        <v>26</v>
      </c>
      <c r="B1325" s="20">
        <v>419792.81</v>
      </c>
      <c r="C1325" s="20">
        <v>3061.7</v>
      </c>
      <c r="D1325" s="20">
        <v>71761</v>
      </c>
      <c r="E1325" s="20">
        <v>7637.79</v>
      </c>
      <c r="F1325" s="20">
        <v>53.1</v>
      </c>
      <c r="G1325" s="20">
        <v>-357.19</v>
      </c>
      <c r="H1325" s="20">
        <v>-1165.95</v>
      </c>
      <c r="I1325" s="20">
        <v>-38.090000000000003</v>
      </c>
      <c r="J1325" s="13" t="s">
        <v>943</v>
      </c>
      <c r="K1325" s="7" t="e">
        <f>SUMIFS([1]исходный!$I$2:$I$8445,[1]исходный!$A$2:$A$8445,Таблица13[[#This Row],[Лицевой]],[1]исходный!$C$2:$C$8445,"Отопление")</f>
        <v>#VALUE!</v>
      </c>
      <c r="L1325" s="7" t="e">
        <f>Таблица13[[#This Row],[Возврат за июль]]+Таблица13[[#This Row],[возврат]]</f>
        <v>#VALUE!</v>
      </c>
      <c r="M1325" s="7" t="e">
        <f>SUMIFS([2]Лист2!$H$2:$H$3988,[2]Лист2!$A$2:$A$3988,Таблица13[[#This Row],[Лицевой]])</f>
        <v>#VALUE!</v>
      </c>
    </row>
    <row r="1326" spans="1:13" hidden="1" outlineLevel="2" x14ac:dyDescent="0.25">
      <c r="A1326" s="16" t="s">
        <v>26</v>
      </c>
      <c r="B1326" s="20">
        <v>419792.81</v>
      </c>
      <c r="C1326" s="20">
        <v>3061.7</v>
      </c>
      <c r="D1326" s="20">
        <v>71762</v>
      </c>
      <c r="E1326" s="20">
        <v>7695.37</v>
      </c>
      <c r="F1326" s="20">
        <v>53.5</v>
      </c>
      <c r="G1326" s="20">
        <v>-359.93</v>
      </c>
      <c r="H1326" s="20">
        <v>-1174.74</v>
      </c>
      <c r="I1326" s="20">
        <v>-38.369999999999997</v>
      </c>
      <c r="J1326" s="13" t="s">
        <v>950</v>
      </c>
      <c r="K1326" s="7" t="e">
        <f>SUMIFS([1]исходный!$I$2:$I$8445,[1]исходный!$A$2:$A$8445,Таблица13[[#This Row],[Лицевой]],[1]исходный!$C$2:$C$8445,"Отопление")</f>
        <v>#VALUE!</v>
      </c>
      <c r="L1326" s="7" t="e">
        <f>Таблица13[[#This Row],[Возврат за июль]]+Таблица13[[#This Row],[возврат]]</f>
        <v>#VALUE!</v>
      </c>
      <c r="M1326" s="7" t="e">
        <f>SUMIFS([2]Лист2!$H$2:$H$3988,[2]Лист2!$A$2:$A$3988,Таблица13[[#This Row],[Лицевой]])</f>
        <v>#VALUE!</v>
      </c>
    </row>
    <row r="1327" spans="1:13" hidden="1" outlineLevel="2" x14ac:dyDescent="0.25">
      <c r="A1327" s="16" t="s">
        <v>26</v>
      </c>
      <c r="B1327" s="20">
        <v>419792.81</v>
      </c>
      <c r="C1327" s="20">
        <v>3061.7</v>
      </c>
      <c r="D1327" s="20">
        <v>71763</v>
      </c>
      <c r="E1327" s="20">
        <v>6731.65</v>
      </c>
      <c r="F1327" s="20">
        <v>46.8</v>
      </c>
      <c r="G1327" s="20">
        <v>-314.85000000000002</v>
      </c>
      <c r="H1327" s="20">
        <v>-1027.6300000000001</v>
      </c>
      <c r="I1327" s="20">
        <v>-33.57</v>
      </c>
      <c r="J1327" s="13" t="s">
        <v>951</v>
      </c>
      <c r="K1327" s="7" t="e">
        <f>SUMIFS([1]исходный!$I$2:$I$8445,[1]исходный!$A$2:$A$8445,Таблица13[[#This Row],[Лицевой]],[1]исходный!$C$2:$C$8445,"Отопление")</f>
        <v>#VALUE!</v>
      </c>
      <c r="L1327" s="7" t="e">
        <f>Таблица13[[#This Row],[Возврат за июль]]+Таблица13[[#This Row],[возврат]]</f>
        <v>#VALUE!</v>
      </c>
      <c r="M1327" s="7" t="e">
        <f>SUMIFS([2]Лист2!$H$2:$H$3988,[2]Лист2!$A$2:$A$3988,Таблица13[[#This Row],[Лицевой]])</f>
        <v>#VALUE!</v>
      </c>
    </row>
    <row r="1328" spans="1:13" hidden="1" outlineLevel="2" x14ac:dyDescent="0.25">
      <c r="A1328" s="16" t="s">
        <v>26</v>
      </c>
      <c r="B1328" s="20">
        <v>419792.81</v>
      </c>
      <c r="C1328" s="20">
        <v>3061.7</v>
      </c>
      <c r="D1328" s="20">
        <v>71764</v>
      </c>
      <c r="E1328" s="20">
        <v>7637.79</v>
      </c>
      <c r="F1328" s="20">
        <v>53.1</v>
      </c>
      <c r="G1328" s="20">
        <v>-357.19</v>
      </c>
      <c r="H1328" s="20">
        <v>-1165.95</v>
      </c>
      <c r="I1328" s="20">
        <v>-38.090000000000003</v>
      </c>
      <c r="J1328" s="13" t="s">
        <v>943</v>
      </c>
      <c r="K1328" s="7" t="e">
        <f>SUMIFS([1]исходный!$I$2:$I$8445,[1]исходный!$A$2:$A$8445,Таблица13[[#This Row],[Лицевой]],[1]исходный!$C$2:$C$8445,"Отопление")</f>
        <v>#VALUE!</v>
      </c>
      <c r="L1328" s="7" t="e">
        <f>Таблица13[[#This Row],[Возврат за июль]]+Таблица13[[#This Row],[возврат]]</f>
        <v>#VALUE!</v>
      </c>
      <c r="M1328" s="7" t="e">
        <f>SUMIFS([2]Лист2!$H$2:$H$3988,[2]Лист2!$A$2:$A$3988,Таблица13[[#This Row],[Лицевой]])</f>
        <v>#VALUE!</v>
      </c>
    </row>
    <row r="1329" spans="1:13" hidden="1" outlineLevel="2" x14ac:dyDescent="0.25">
      <c r="A1329" s="16" t="s">
        <v>26</v>
      </c>
      <c r="B1329" s="20">
        <v>419792.81</v>
      </c>
      <c r="C1329" s="20">
        <v>3061.7</v>
      </c>
      <c r="D1329" s="20">
        <v>71765</v>
      </c>
      <c r="E1329" s="20">
        <v>9608.3700000000008</v>
      </c>
      <c r="F1329" s="20">
        <v>66.8</v>
      </c>
      <c r="G1329" s="20">
        <v>-449.35</v>
      </c>
      <c r="H1329" s="20">
        <v>-1466.77</v>
      </c>
      <c r="I1329" s="20">
        <v>-47.91</v>
      </c>
      <c r="J1329" s="13" t="s">
        <v>955</v>
      </c>
      <c r="K1329" s="7" t="e">
        <f>SUMIFS([1]исходный!$I$2:$I$8445,[1]исходный!$A$2:$A$8445,Таблица13[[#This Row],[Лицевой]],[1]исходный!$C$2:$C$8445,"Отопление")</f>
        <v>#VALUE!</v>
      </c>
      <c r="L1329" s="7" t="e">
        <f>Таблица13[[#This Row],[Возврат за июль]]+Таблица13[[#This Row],[возврат]]</f>
        <v>#VALUE!</v>
      </c>
      <c r="M1329" s="7" t="e">
        <f>SUMIFS([2]Лист2!$H$2:$H$3988,[2]Лист2!$A$2:$A$3988,Таблица13[[#This Row],[Лицевой]])</f>
        <v>#VALUE!</v>
      </c>
    </row>
    <row r="1330" spans="1:13" hidden="1" outlineLevel="2" x14ac:dyDescent="0.25">
      <c r="A1330" s="16" t="s">
        <v>26</v>
      </c>
      <c r="B1330" s="20">
        <v>419792.81</v>
      </c>
      <c r="C1330" s="20">
        <v>3061.7</v>
      </c>
      <c r="D1330" s="20">
        <v>71766</v>
      </c>
      <c r="E1330" s="20">
        <v>4804.21</v>
      </c>
      <c r="F1330" s="20">
        <v>33.4</v>
      </c>
      <c r="G1330" s="20">
        <v>-224.7</v>
      </c>
      <c r="H1330" s="20">
        <v>-733.39</v>
      </c>
      <c r="I1330" s="20">
        <v>-23.96</v>
      </c>
      <c r="J1330" s="13" t="s">
        <v>956</v>
      </c>
      <c r="K1330" s="7" t="e">
        <f>SUMIFS([1]исходный!$I$2:$I$8445,[1]исходный!$A$2:$A$8445,Таблица13[[#This Row],[Лицевой]],[1]исходный!$C$2:$C$8445,"Отопление")</f>
        <v>#VALUE!</v>
      </c>
      <c r="L1330" s="7" t="e">
        <f>Таблица13[[#This Row],[Возврат за июль]]+Таблица13[[#This Row],[возврат]]</f>
        <v>#VALUE!</v>
      </c>
      <c r="M1330" s="7" t="e">
        <f>SUMIFS([2]Лист2!$H$2:$H$3988,[2]Лист2!$A$2:$A$3988,Таблица13[[#This Row],[Лицевой]])</f>
        <v>#VALUE!</v>
      </c>
    </row>
    <row r="1331" spans="1:13" hidden="1" outlineLevel="2" x14ac:dyDescent="0.25">
      <c r="A1331" s="16" t="s">
        <v>26</v>
      </c>
      <c r="B1331" s="20">
        <v>419792.81</v>
      </c>
      <c r="C1331" s="20">
        <v>3061.7</v>
      </c>
      <c r="D1331" s="20">
        <v>71767</v>
      </c>
      <c r="E1331" s="20">
        <v>7537.09</v>
      </c>
      <c r="F1331" s="20">
        <v>52.4</v>
      </c>
      <c r="G1331" s="20">
        <v>-352.47</v>
      </c>
      <c r="H1331" s="20">
        <v>0</v>
      </c>
      <c r="I1331" s="20">
        <v>-37.58</v>
      </c>
      <c r="J1331" s="13" t="s">
        <v>957</v>
      </c>
      <c r="K1331" s="7" t="e">
        <f>SUMIFS([1]исходный!$I$2:$I$8445,[1]исходный!$A$2:$A$8445,Таблица13[[#This Row],[Лицевой]],[1]исходный!$C$2:$C$8445,"Отопление")</f>
        <v>#VALUE!</v>
      </c>
      <c r="L1331" s="7" t="e">
        <f>Таблица13[[#This Row],[Возврат за июль]]+Таблица13[[#This Row],[возврат]]</f>
        <v>#VALUE!</v>
      </c>
      <c r="M1331" s="7" t="e">
        <f>SUMIFS([2]Лист2!$H$2:$H$3988,[2]Лист2!$A$2:$A$3988,Таблица13[[#This Row],[Лицевой]])</f>
        <v>#VALUE!</v>
      </c>
    </row>
    <row r="1332" spans="1:13" hidden="1" outlineLevel="2" x14ac:dyDescent="0.25">
      <c r="A1332" s="16" t="s">
        <v>26</v>
      </c>
      <c r="B1332" s="20">
        <v>419792.81</v>
      </c>
      <c r="C1332" s="20">
        <v>3061.7</v>
      </c>
      <c r="D1332" s="20">
        <v>71768</v>
      </c>
      <c r="E1332" s="20">
        <v>9680.31</v>
      </c>
      <c r="F1332" s="20">
        <v>67.3</v>
      </c>
      <c r="G1332" s="20">
        <v>-452.74</v>
      </c>
      <c r="H1332" s="20">
        <v>-1477.76</v>
      </c>
      <c r="I1332" s="20">
        <v>-48.27</v>
      </c>
      <c r="J1332" s="13" t="s">
        <v>958</v>
      </c>
      <c r="K1332" s="7" t="e">
        <f>SUMIFS([1]исходный!$I$2:$I$8445,[1]исходный!$A$2:$A$8445,Таблица13[[#This Row],[Лицевой]],[1]исходный!$C$2:$C$8445,"Отопление")</f>
        <v>#VALUE!</v>
      </c>
      <c r="L1332" s="7" t="e">
        <f>Таблица13[[#This Row],[Возврат за июль]]+Таблица13[[#This Row],[возврат]]</f>
        <v>#VALUE!</v>
      </c>
      <c r="M1332" s="7" t="e">
        <f>SUMIFS([2]Лист2!$H$2:$H$3988,[2]Лист2!$A$2:$A$3988,Таблица13[[#This Row],[Лицевой]])</f>
        <v>#VALUE!</v>
      </c>
    </row>
    <row r="1333" spans="1:13" hidden="1" outlineLevel="2" x14ac:dyDescent="0.25">
      <c r="A1333" s="16" t="s">
        <v>26</v>
      </c>
      <c r="B1333" s="20">
        <v>419792.81</v>
      </c>
      <c r="C1333" s="20">
        <v>3061.7</v>
      </c>
      <c r="D1333" s="20">
        <v>71769</v>
      </c>
      <c r="E1333" s="20">
        <v>4804.21</v>
      </c>
      <c r="F1333" s="20">
        <v>33.4</v>
      </c>
      <c r="G1333" s="20">
        <v>-224.7</v>
      </c>
      <c r="H1333" s="20">
        <v>-733.39</v>
      </c>
      <c r="I1333" s="20">
        <v>-23.96</v>
      </c>
      <c r="J1333" s="13" t="s">
        <v>956</v>
      </c>
      <c r="K1333" s="7" t="e">
        <f>SUMIFS([1]исходный!$I$2:$I$8445,[1]исходный!$A$2:$A$8445,Таблица13[[#This Row],[Лицевой]],[1]исходный!$C$2:$C$8445,"Отопление")</f>
        <v>#VALUE!</v>
      </c>
      <c r="L1333" s="7" t="e">
        <f>Таблица13[[#This Row],[Возврат за июль]]+Таблица13[[#This Row],[возврат]]</f>
        <v>#VALUE!</v>
      </c>
      <c r="M1333" s="7" t="e">
        <f>SUMIFS([2]Лист2!$H$2:$H$3988,[2]Лист2!$A$2:$A$3988,Таблица13[[#This Row],[Лицевой]])</f>
        <v>#VALUE!</v>
      </c>
    </row>
    <row r="1334" spans="1:13" hidden="1" outlineLevel="2" x14ac:dyDescent="0.25">
      <c r="A1334" s="16" t="s">
        <v>26</v>
      </c>
      <c r="B1334" s="20">
        <v>419792.81</v>
      </c>
      <c r="C1334" s="20">
        <v>3061.7</v>
      </c>
      <c r="D1334" s="20">
        <v>71770</v>
      </c>
      <c r="E1334" s="20">
        <v>7637.79</v>
      </c>
      <c r="F1334" s="20">
        <v>53.1</v>
      </c>
      <c r="G1334" s="20">
        <v>-357.19</v>
      </c>
      <c r="H1334" s="20">
        <v>-1165.95</v>
      </c>
      <c r="I1334" s="20">
        <v>-38.090000000000003</v>
      </c>
      <c r="J1334" s="13" t="s">
        <v>943</v>
      </c>
      <c r="K1334" s="7" t="e">
        <f>SUMIFS([1]исходный!$I$2:$I$8445,[1]исходный!$A$2:$A$8445,Таблица13[[#This Row],[Лицевой]],[1]исходный!$C$2:$C$8445,"Отопление")</f>
        <v>#VALUE!</v>
      </c>
      <c r="L1334" s="7" t="e">
        <f>Таблица13[[#This Row],[Возврат за июль]]+Таблица13[[#This Row],[возврат]]</f>
        <v>#VALUE!</v>
      </c>
      <c r="M1334" s="7" t="e">
        <f>SUMIFS([2]Лист2!$H$2:$H$3988,[2]Лист2!$A$2:$A$3988,Таблица13[[#This Row],[Лицевой]])</f>
        <v>#VALUE!</v>
      </c>
    </row>
    <row r="1335" spans="1:13" hidden="1" outlineLevel="2" x14ac:dyDescent="0.25">
      <c r="A1335" s="16" t="s">
        <v>26</v>
      </c>
      <c r="B1335" s="20">
        <v>419792.81</v>
      </c>
      <c r="C1335" s="20">
        <v>3061.7</v>
      </c>
      <c r="D1335" s="20">
        <v>71771</v>
      </c>
      <c r="E1335" s="20">
        <v>9622.7999999999993</v>
      </c>
      <c r="F1335" s="20">
        <v>66.900000000000006</v>
      </c>
      <c r="G1335" s="20">
        <v>-450.07</v>
      </c>
      <c r="H1335" s="20">
        <v>-1468.98</v>
      </c>
      <c r="I1335" s="20">
        <v>-47.99</v>
      </c>
      <c r="J1335" s="13" t="s">
        <v>959</v>
      </c>
      <c r="K1335" s="7" t="e">
        <f>SUMIFS([1]исходный!$I$2:$I$8445,[1]исходный!$A$2:$A$8445,Таблица13[[#This Row],[Лицевой]],[1]исходный!$C$2:$C$8445,"Отопление")</f>
        <v>#VALUE!</v>
      </c>
      <c r="L1335" s="7" t="e">
        <f>Таблица13[[#This Row],[Возврат за июль]]+Таблица13[[#This Row],[возврат]]</f>
        <v>#VALUE!</v>
      </c>
      <c r="M1335" s="7" t="e">
        <f>SUMIFS([2]Лист2!$H$2:$H$3988,[2]Лист2!$A$2:$A$3988,Таблица13[[#This Row],[Лицевой]])</f>
        <v>#VALUE!</v>
      </c>
    </row>
    <row r="1336" spans="1:13" hidden="1" outlineLevel="2" x14ac:dyDescent="0.25">
      <c r="A1336" s="16" t="s">
        <v>26</v>
      </c>
      <c r="B1336" s="20">
        <v>419792.81</v>
      </c>
      <c r="C1336" s="20">
        <v>3061.7</v>
      </c>
      <c r="D1336" s="20">
        <v>71772</v>
      </c>
      <c r="E1336" s="20">
        <v>4804.21</v>
      </c>
      <c r="F1336" s="20">
        <v>33.4</v>
      </c>
      <c r="G1336" s="20">
        <v>-224.7</v>
      </c>
      <c r="H1336" s="20">
        <v>-733.39</v>
      </c>
      <c r="I1336" s="20">
        <v>-23.96</v>
      </c>
      <c r="J1336" s="13" t="s">
        <v>956</v>
      </c>
      <c r="K1336" s="7" t="e">
        <f>SUMIFS([1]исходный!$I$2:$I$8445,[1]исходный!$A$2:$A$8445,Таблица13[[#This Row],[Лицевой]],[1]исходный!$C$2:$C$8445,"Отопление")</f>
        <v>#VALUE!</v>
      </c>
      <c r="L1336" s="7" t="e">
        <f>Таблица13[[#This Row],[Возврат за июль]]+Таблица13[[#This Row],[возврат]]</f>
        <v>#VALUE!</v>
      </c>
      <c r="M1336" s="7" t="e">
        <f>SUMIFS([2]Лист2!$H$2:$H$3988,[2]Лист2!$A$2:$A$3988,Таблица13[[#This Row],[Лицевой]])</f>
        <v>#VALUE!</v>
      </c>
    </row>
    <row r="1337" spans="1:13" hidden="1" outlineLevel="2" x14ac:dyDescent="0.25">
      <c r="A1337" s="16" t="s">
        <v>26</v>
      </c>
      <c r="B1337" s="20">
        <v>419792.81</v>
      </c>
      <c r="C1337" s="20">
        <v>3061.7</v>
      </c>
      <c r="D1337" s="20">
        <v>71773</v>
      </c>
      <c r="E1337" s="20">
        <v>7637.79</v>
      </c>
      <c r="F1337" s="20">
        <v>53.1</v>
      </c>
      <c r="G1337" s="20">
        <v>-357.19</v>
      </c>
      <c r="H1337" s="20">
        <v>-1165.95</v>
      </c>
      <c r="I1337" s="20">
        <v>-38.090000000000003</v>
      </c>
      <c r="J1337" s="13" t="s">
        <v>943</v>
      </c>
      <c r="K1337" s="7" t="e">
        <f>SUMIFS([1]исходный!$I$2:$I$8445,[1]исходный!$A$2:$A$8445,Таблица13[[#This Row],[Лицевой]],[1]исходный!$C$2:$C$8445,"Отопление")</f>
        <v>#VALUE!</v>
      </c>
      <c r="L1337" s="7" t="e">
        <f>Таблица13[[#This Row],[Возврат за июль]]+Таблица13[[#This Row],[возврат]]</f>
        <v>#VALUE!</v>
      </c>
      <c r="M1337" s="7" t="e">
        <f>SUMIFS([2]Лист2!$H$2:$H$3988,[2]Лист2!$A$2:$A$3988,Таблица13[[#This Row],[Лицевой]])</f>
        <v>#VALUE!</v>
      </c>
    </row>
    <row r="1338" spans="1:13" hidden="1" outlineLevel="2" x14ac:dyDescent="0.25">
      <c r="A1338" s="16" t="s">
        <v>26</v>
      </c>
      <c r="B1338" s="20">
        <v>419792.81</v>
      </c>
      <c r="C1338" s="20">
        <v>3061.7</v>
      </c>
      <c r="D1338" s="20">
        <v>71774</v>
      </c>
      <c r="E1338" s="20">
        <v>9622.7999999999993</v>
      </c>
      <c r="F1338" s="20">
        <v>66.900000000000006</v>
      </c>
      <c r="G1338" s="20">
        <v>-450.07</v>
      </c>
      <c r="H1338" s="20">
        <v>-1468.98</v>
      </c>
      <c r="I1338" s="20">
        <v>-47.99</v>
      </c>
      <c r="J1338" s="13" t="s">
        <v>959</v>
      </c>
      <c r="K1338" s="7" t="e">
        <f>SUMIFS([1]исходный!$I$2:$I$8445,[1]исходный!$A$2:$A$8445,Таблица13[[#This Row],[Лицевой]],[1]исходный!$C$2:$C$8445,"Отопление")</f>
        <v>#VALUE!</v>
      </c>
      <c r="L1338" s="7" t="e">
        <f>Таблица13[[#This Row],[Возврат за июль]]+Таблица13[[#This Row],[возврат]]</f>
        <v>#VALUE!</v>
      </c>
      <c r="M1338" s="7" t="e">
        <f>SUMIFS([2]Лист2!$H$2:$H$3988,[2]Лист2!$A$2:$A$3988,Таблица13[[#This Row],[Лицевой]])</f>
        <v>#VALUE!</v>
      </c>
    </row>
    <row r="1339" spans="1:13" hidden="1" outlineLevel="2" x14ac:dyDescent="0.25">
      <c r="A1339" s="16" t="s">
        <v>26</v>
      </c>
      <c r="B1339" s="20">
        <v>419792.81</v>
      </c>
      <c r="C1339" s="20">
        <v>3061.7</v>
      </c>
      <c r="D1339" s="20">
        <v>71775</v>
      </c>
      <c r="E1339" s="20">
        <v>4804.21</v>
      </c>
      <c r="F1339" s="20">
        <v>33.4</v>
      </c>
      <c r="G1339" s="20">
        <v>-224.7</v>
      </c>
      <c r="H1339" s="20">
        <v>-733.39</v>
      </c>
      <c r="I1339" s="20">
        <v>-23.96</v>
      </c>
      <c r="J1339" s="13" t="s">
        <v>956</v>
      </c>
      <c r="K1339" s="7" t="e">
        <f>SUMIFS([1]исходный!$I$2:$I$8445,[1]исходный!$A$2:$A$8445,Таблица13[[#This Row],[Лицевой]],[1]исходный!$C$2:$C$8445,"Отопление")</f>
        <v>#VALUE!</v>
      </c>
      <c r="L1339" s="7" t="e">
        <f>Таблица13[[#This Row],[Возврат за июль]]+Таблица13[[#This Row],[возврат]]</f>
        <v>#VALUE!</v>
      </c>
      <c r="M1339" s="7" t="e">
        <f>SUMIFS([2]Лист2!$H$2:$H$3988,[2]Лист2!$A$2:$A$3988,Таблица13[[#This Row],[Лицевой]])</f>
        <v>#VALUE!</v>
      </c>
    </row>
    <row r="1340" spans="1:13" hidden="1" outlineLevel="2" x14ac:dyDescent="0.25">
      <c r="A1340" s="16" t="s">
        <v>26</v>
      </c>
      <c r="B1340" s="20">
        <v>419792.81</v>
      </c>
      <c r="C1340" s="20">
        <v>3061.7</v>
      </c>
      <c r="D1340" s="20">
        <v>71776</v>
      </c>
      <c r="E1340" s="20">
        <v>7637.79</v>
      </c>
      <c r="F1340" s="20">
        <v>53.1</v>
      </c>
      <c r="G1340" s="20">
        <v>-357.19</v>
      </c>
      <c r="H1340" s="20">
        <v>-1165.95</v>
      </c>
      <c r="I1340" s="20">
        <v>-38.090000000000003</v>
      </c>
      <c r="J1340" s="13" t="s">
        <v>943</v>
      </c>
      <c r="K1340" s="7" t="e">
        <f>SUMIFS([1]исходный!$I$2:$I$8445,[1]исходный!$A$2:$A$8445,Таблица13[[#This Row],[Лицевой]],[1]исходный!$C$2:$C$8445,"Отопление")</f>
        <v>#VALUE!</v>
      </c>
      <c r="L1340" s="7" t="e">
        <f>Таблица13[[#This Row],[Возврат за июль]]+Таблица13[[#This Row],[возврат]]</f>
        <v>#VALUE!</v>
      </c>
      <c r="M1340" s="7" t="e">
        <f>SUMIFS([2]Лист2!$H$2:$H$3988,[2]Лист2!$A$2:$A$3988,Таблица13[[#This Row],[Лицевой]])</f>
        <v>#VALUE!</v>
      </c>
    </row>
    <row r="1341" spans="1:13" hidden="1" outlineLevel="2" x14ac:dyDescent="0.25">
      <c r="A1341" s="16" t="s">
        <v>26</v>
      </c>
      <c r="B1341" s="20">
        <v>419792.81</v>
      </c>
      <c r="C1341" s="20">
        <v>3061.7</v>
      </c>
      <c r="D1341" s="20">
        <v>71777</v>
      </c>
      <c r="E1341" s="20">
        <v>9622.7999999999993</v>
      </c>
      <c r="F1341" s="20">
        <v>66.900000000000006</v>
      </c>
      <c r="G1341" s="20">
        <v>-450.07</v>
      </c>
      <c r="H1341" s="20">
        <v>-1468.98</v>
      </c>
      <c r="I1341" s="20">
        <v>-47.99</v>
      </c>
      <c r="J1341" s="13" t="s">
        <v>959</v>
      </c>
      <c r="K1341" s="7" t="e">
        <f>SUMIFS([1]исходный!$I$2:$I$8445,[1]исходный!$A$2:$A$8445,Таблица13[[#This Row],[Лицевой]],[1]исходный!$C$2:$C$8445,"Отопление")</f>
        <v>#VALUE!</v>
      </c>
      <c r="L1341" s="7" t="e">
        <f>Таблица13[[#This Row],[Возврат за июль]]+Таблица13[[#This Row],[возврат]]</f>
        <v>#VALUE!</v>
      </c>
      <c r="M1341" s="7" t="e">
        <f>SUMIFS([2]Лист2!$H$2:$H$3988,[2]Лист2!$A$2:$A$3988,Таблица13[[#This Row],[Лицевой]])</f>
        <v>#VALUE!</v>
      </c>
    </row>
    <row r="1342" spans="1:13" hidden="1" outlineLevel="2" x14ac:dyDescent="0.25">
      <c r="A1342" s="16" t="s">
        <v>26</v>
      </c>
      <c r="B1342" s="20">
        <v>419792.81</v>
      </c>
      <c r="C1342" s="20">
        <v>3061.7</v>
      </c>
      <c r="D1342" s="20">
        <v>71778</v>
      </c>
      <c r="E1342" s="20">
        <v>4804.21</v>
      </c>
      <c r="F1342" s="20">
        <v>33.4</v>
      </c>
      <c r="G1342" s="20">
        <v>-224.7</v>
      </c>
      <c r="H1342" s="20">
        <v>-733.39</v>
      </c>
      <c r="I1342" s="20">
        <v>-23.96</v>
      </c>
      <c r="J1342" s="13" t="s">
        <v>956</v>
      </c>
      <c r="K1342" s="7" t="e">
        <f>SUMIFS([1]исходный!$I$2:$I$8445,[1]исходный!$A$2:$A$8445,Таблица13[[#This Row],[Лицевой]],[1]исходный!$C$2:$C$8445,"Отопление")</f>
        <v>#VALUE!</v>
      </c>
      <c r="L1342" s="7" t="e">
        <f>Таблица13[[#This Row],[Возврат за июль]]+Таблица13[[#This Row],[возврат]]</f>
        <v>#VALUE!</v>
      </c>
      <c r="M1342" s="7" t="e">
        <f>SUMIFS([2]Лист2!$H$2:$H$3988,[2]Лист2!$A$2:$A$3988,Таблица13[[#This Row],[Лицевой]])</f>
        <v>#VALUE!</v>
      </c>
    </row>
    <row r="1343" spans="1:13" hidden="1" outlineLevel="2" x14ac:dyDescent="0.25">
      <c r="A1343" s="16" t="s">
        <v>26</v>
      </c>
      <c r="B1343" s="20">
        <v>419792.81</v>
      </c>
      <c r="C1343" s="20">
        <v>3061.7</v>
      </c>
      <c r="D1343" s="20">
        <v>71779</v>
      </c>
      <c r="E1343" s="20">
        <v>7637.79</v>
      </c>
      <c r="F1343" s="20">
        <v>53.1</v>
      </c>
      <c r="G1343" s="20">
        <v>-357.19</v>
      </c>
      <c r="H1343" s="20">
        <v>-1165.95</v>
      </c>
      <c r="I1343" s="20">
        <v>-38.090000000000003</v>
      </c>
      <c r="J1343" s="13" t="s">
        <v>943</v>
      </c>
      <c r="K1343" s="7" t="e">
        <f>SUMIFS([1]исходный!$I$2:$I$8445,[1]исходный!$A$2:$A$8445,Таблица13[[#This Row],[Лицевой]],[1]исходный!$C$2:$C$8445,"Отопление")</f>
        <v>#VALUE!</v>
      </c>
      <c r="L1343" s="7" t="e">
        <f>Таблица13[[#This Row],[Возврат за июль]]+Таблица13[[#This Row],[возврат]]</f>
        <v>#VALUE!</v>
      </c>
      <c r="M1343" s="7" t="e">
        <f>SUMIFS([2]Лист2!$H$2:$H$3988,[2]Лист2!$A$2:$A$3988,Таблица13[[#This Row],[Лицевой]])</f>
        <v>#VALUE!</v>
      </c>
    </row>
    <row r="1344" spans="1:13" s="3" customFormat="1" outlineLevel="1" collapsed="1" x14ac:dyDescent="0.25">
      <c r="A1344" s="16" t="s">
        <v>26</v>
      </c>
      <c r="B1344" s="20">
        <f>B1343</f>
        <v>419792.81</v>
      </c>
      <c r="C1344" s="20">
        <f>C1343</f>
        <v>3061.7</v>
      </c>
      <c r="D1344" s="20"/>
      <c r="E1344" s="20">
        <f>SUM(E1283:E1343)</f>
        <v>440399.09999999992</v>
      </c>
      <c r="F1344" s="20">
        <f t="shared" ref="F1344:I1344" si="18">SUM(F1283:F1343)</f>
        <v>3061.7000000000007</v>
      </c>
      <c r="G1344" s="20">
        <f t="shared" si="18"/>
        <v>-20606.19000000001</v>
      </c>
      <c r="H1344" s="20">
        <f t="shared" si="18"/>
        <v>-64915.909999999953</v>
      </c>
      <c r="I1344" s="20">
        <f t="shared" si="18"/>
        <v>-2196.2699999999991</v>
      </c>
      <c r="J1344" s="13"/>
      <c r="K1344" s="7" t="e">
        <f>SUMIFS([1]исходный!$I$2:$I$8445,[1]исходный!$A$2:$A$8445,Таблица13[[#This Row],[Лицевой]],[1]исходный!$C$2:$C$8445,"Отопление")</f>
        <v>#VALUE!</v>
      </c>
      <c r="L1344" s="7" t="e">
        <f>Таблица13[[#This Row],[Возврат за июль]]+Таблица13[[#This Row],[возврат]]</f>
        <v>#VALUE!</v>
      </c>
      <c r="M1344" s="7" t="e">
        <f>SUMIFS([2]Лист2!$H$2:$H$3988,[2]Лист2!$A$2:$A$3988,Таблица13[[#This Row],[Лицевой]])</f>
        <v>#VALUE!</v>
      </c>
    </row>
    <row r="1345" spans="1:13" hidden="1" outlineLevel="2" x14ac:dyDescent="0.25">
      <c r="A1345" s="16" t="s">
        <v>27</v>
      </c>
      <c r="B1345" s="20">
        <v>355053.73</v>
      </c>
      <c r="C1345" s="20">
        <v>3078.2</v>
      </c>
      <c r="D1345" s="20">
        <v>71780</v>
      </c>
      <c r="E1345" s="20">
        <v>9220.7900000000009</v>
      </c>
      <c r="F1345" s="20">
        <v>68</v>
      </c>
      <c r="G1345" s="20">
        <v>-1377.36</v>
      </c>
      <c r="H1345" s="20">
        <v>-1405.3</v>
      </c>
      <c r="I1345" s="20">
        <v>-45.91</v>
      </c>
      <c r="J1345" s="13" t="s">
        <v>960</v>
      </c>
      <c r="K1345" s="7" t="e">
        <f>SUMIFS([1]исходный!$I$2:$I$8445,[1]исходный!$A$2:$A$8445,Таблица13[[#This Row],[Лицевой]],[1]исходный!$C$2:$C$8445,"Отопление")</f>
        <v>#VALUE!</v>
      </c>
      <c r="L1345" s="7" t="e">
        <f>Таблица13[[#This Row],[Возврат за июль]]+Таблица13[[#This Row],[возврат]]</f>
        <v>#VALUE!</v>
      </c>
      <c r="M1345" s="7" t="e">
        <f>SUMIFS([2]Лист2!$H$2:$H$3988,[2]Лист2!$A$2:$A$3988,Таблица13[[#This Row],[Лицевой]])</f>
        <v>#VALUE!</v>
      </c>
    </row>
    <row r="1346" spans="1:13" hidden="1" outlineLevel="2" x14ac:dyDescent="0.25">
      <c r="A1346" s="16" t="s">
        <v>27</v>
      </c>
      <c r="B1346" s="20">
        <v>355053.73</v>
      </c>
      <c r="C1346" s="20">
        <v>3078.2</v>
      </c>
      <c r="D1346" s="20">
        <v>71781</v>
      </c>
      <c r="E1346" s="20">
        <v>4501.8999999999996</v>
      </c>
      <c r="F1346" s="20">
        <v>33.200000000000003</v>
      </c>
      <c r="G1346" s="20">
        <v>-672.46</v>
      </c>
      <c r="H1346" s="20">
        <v>-686.11</v>
      </c>
      <c r="I1346" s="20">
        <v>-22.42</v>
      </c>
      <c r="J1346" s="13" t="s">
        <v>961</v>
      </c>
      <c r="K1346" s="7" t="e">
        <f>SUMIFS([1]исходный!$I$2:$I$8445,[1]исходный!$A$2:$A$8445,Таблица13[[#This Row],[Лицевой]],[1]исходный!$C$2:$C$8445,"Отопление")</f>
        <v>#VALUE!</v>
      </c>
      <c r="L1346" s="7" t="e">
        <f>Таблица13[[#This Row],[Возврат за июль]]+Таблица13[[#This Row],[возврат]]</f>
        <v>#VALUE!</v>
      </c>
      <c r="M1346" s="7" t="e">
        <f>SUMIFS([2]Лист2!$H$2:$H$3988,[2]Лист2!$A$2:$A$3988,Таблица13[[#This Row],[Лицевой]])</f>
        <v>#VALUE!</v>
      </c>
    </row>
    <row r="1347" spans="1:13" hidden="1" outlineLevel="2" x14ac:dyDescent="0.25">
      <c r="A1347" s="16" t="s">
        <v>27</v>
      </c>
      <c r="B1347" s="20">
        <v>355053.73</v>
      </c>
      <c r="C1347" s="20">
        <v>3078.2</v>
      </c>
      <c r="D1347" s="20">
        <v>71782</v>
      </c>
      <c r="E1347" s="20">
        <v>7254.57</v>
      </c>
      <c r="F1347" s="20">
        <v>53.5</v>
      </c>
      <c r="G1347" s="20">
        <v>-1083.6300000000001</v>
      </c>
      <c r="H1347" s="20">
        <v>-1105.6400000000001</v>
      </c>
      <c r="I1347" s="20">
        <v>-36.119999999999997</v>
      </c>
      <c r="J1347" s="13" t="s">
        <v>962</v>
      </c>
      <c r="K1347" s="7" t="e">
        <f>SUMIFS([1]исходный!$I$2:$I$8445,[1]исходный!$A$2:$A$8445,Таблица13[[#This Row],[Лицевой]],[1]исходный!$C$2:$C$8445,"Отопление")</f>
        <v>#VALUE!</v>
      </c>
      <c r="L1347" s="7" t="e">
        <f>Таблица13[[#This Row],[Возврат за июль]]+Таблица13[[#This Row],[возврат]]</f>
        <v>#VALUE!</v>
      </c>
      <c r="M1347" s="7" t="e">
        <f>SUMIFS([2]Лист2!$H$2:$H$3988,[2]Лист2!$A$2:$A$3988,Таблица13[[#This Row],[Лицевой]])</f>
        <v>#VALUE!</v>
      </c>
    </row>
    <row r="1348" spans="1:13" hidden="1" outlineLevel="2" x14ac:dyDescent="0.25">
      <c r="A1348" s="16" t="s">
        <v>27</v>
      </c>
      <c r="B1348" s="20">
        <v>355053.73</v>
      </c>
      <c r="C1348" s="20">
        <v>3078.2</v>
      </c>
      <c r="D1348" s="20">
        <v>71783</v>
      </c>
      <c r="E1348" s="20">
        <v>9220.7900000000009</v>
      </c>
      <c r="F1348" s="20">
        <v>68</v>
      </c>
      <c r="G1348" s="20">
        <v>-1377.36</v>
      </c>
      <c r="H1348" s="20">
        <v>-1405.3</v>
      </c>
      <c r="I1348" s="20">
        <v>-45.91</v>
      </c>
      <c r="J1348" s="13" t="s">
        <v>960</v>
      </c>
      <c r="K1348" s="7" t="e">
        <f>SUMIFS([1]исходный!$I$2:$I$8445,[1]исходный!$A$2:$A$8445,Таблица13[[#This Row],[Лицевой]],[1]исходный!$C$2:$C$8445,"Отопление")</f>
        <v>#VALUE!</v>
      </c>
      <c r="L1348" s="7" t="e">
        <f>Таблица13[[#This Row],[Возврат за июль]]+Таблица13[[#This Row],[возврат]]</f>
        <v>#VALUE!</v>
      </c>
      <c r="M1348" s="7" t="e">
        <f>SUMIFS([2]Лист2!$H$2:$H$3988,[2]Лист2!$A$2:$A$3988,Таблица13[[#This Row],[Лицевой]])</f>
        <v>#VALUE!</v>
      </c>
    </row>
    <row r="1349" spans="1:13" hidden="1" outlineLevel="2" x14ac:dyDescent="0.25">
      <c r="A1349" s="16" t="s">
        <v>27</v>
      </c>
      <c r="B1349" s="20">
        <v>355053.73</v>
      </c>
      <c r="C1349" s="20">
        <v>3078.2</v>
      </c>
      <c r="D1349" s="20">
        <v>71784</v>
      </c>
      <c r="E1349" s="20">
        <v>4501.8999999999996</v>
      </c>
      <c r="F1349" s="20">
        <v>33.200000000000003</v>
      </c>
      <c r="G1349" s="20">
        <v>-672.46</v>
      </c>
      <c r="H1349" s="20">
        <v>-686.11</v>
      </c>
      <c r="I1349" s="20">
        <v>-22.42</v>
      </c>
      <c r="J1349" s="13" t="s">
        <v>961</v>
      </c>
      <c r="K1349" s="7" t="e">
        <f>SUMIFS([1]исходный!$I$2:$I$8445,[1]исходный!$A$2:$A$8445,Таблица13[[#This Row],[Лицевой]],[1]исходный!$C$2:$C$8445,"Отопление")</f>
        <v>#VALUE!</v>
      </c>
      <c r="L1349" s="7" t="e">
        <f>Таблица13[[#This Row],[Возврат за июль]]+Таблица13[[#This Row],[возврат]]</f>
        <v>#VALUE!</v>
      </c>
      <c r="M1349" s="7" t="e">
        <f>SUMIFS([2]Лист2!$H$2:$H$3988,[2]Лист2!$A$2:$A$3988,Таблица13[[#This Row],[Лицевой]])</f>
        <v>#VALUE!</v>
      </c>
    </row>
    <row r="1350" spans="1:13" hidden="1" outlineLevel="2" x14ac:dyDescent="0.25">
      <c r="A1350" s="16" t="s">
        <v>27</v>
      </c>
      <c r="B1350" s="20">
        <v>355053.73</v>
      </c>
      <c r="C1350" s="20">
        <v>3078.2</v>
      </c>
      <c r="D1350" s="20">
        <v>71785</v>
      </c>
      <c r="E1350" s="20">
        <v>7254.57</v>
      </c>
      <c r="F1350" s="20">
        <v>53.5</v>
      </c>
      <c r="G1350" s="20">
        <v>-1083.6300000000001</v>
      </c>
      <c r="H1350" s="20">
        <v>-1105.6400000000001</v>
      </c>
      <c r="I1350" s="20">
        <v>-36.119999999999997</v>
      </c>
      <c r="J1350" s="13" t="s">
        <v>962</v>
      </c>
      <c r="K1350" s="7" t="e">
        <f>SUMIFS([1]исходный!$I$2:$I$8445,[1]исходный!$A$2:$A$8445,Таблица13[[#This Row],[Лицевой]],[1]исходный!$C$2:$C$8445,"Отопление")</f>
        <v>#VALUE!</v>
      </c>
      <c r="L1350" s="7" t="e">
        <f>Таблица13[[#This Row],[Возврат за июль]]+Таблица13[[#This Row],[возврат]]</f>
        <v>#VALUE!</v>
      </c>
      <c r="M1350" s="7" t="e">
        <f>SUMIFS([2]Лист2!$H$2:$H$3988,[2]Лист2!$A$2:$A$3988,Таблица13[[#This Row],[Лицевой]])</f>
        <v>#VALUE!</v>
      </c>
    </row>
    <row r="1351" spans="1:13" hidden="1" outlineLevel="2" x14ac:dyDescent="0.25">
      <c r="A1351" s="16" t="s">
        <v>27</v>
      </c>
      <c r="B1351" s="20">
        <v>355053.73</v>
      </c>
      <c r="C1351" s="20">
        <v>3078.2</v>
      </c>
      <c r="D1351" s="20">
        <v>71786</v>
      </c>
      <c r="E1351" s="20">
        <v>9220.7900000000009</v>
      </c>
      <c r="F1351" s="20">
        <v>68</v>
      </c>
      <c r="G1351" s="20">
        <v>-1377.36</v>
      </c>
      <c r="H1351" s="20">
        <v>-1405.3</v>
      </c>
      <c r="I1351" s="20">
        <v>-45.91</v>
      </c>
      <c r="J1351" s="13" t="s">
        <v>960</v>
      </c>
      <c r="K1351" s="7" t="e">
        <f>SUMIFS([1]исходный!$I$2:$I$8445,[1]исходный!$A$2:$A$8445,Таблица13[[#This Row],[Лицевой]],[1]исходный!$C$2:$C$8445,"Отопление")</f>
        <v>#VALUE!</v>
      </c>
      <c r="L1351" s="7" t="e">
        <f>Таблица13[[#This Row],[Возврат за июль]]+Таблица13[[#This Row],[возврат]]</f>
        <v>#VALUE!</v>
      </c>
      <c r="M1351" s="7" t="e">
        <f>SUMIFS([2]Лист2!$H$2:$H$3988,[2]Лист2!$A$2:$A$3988,Таблица13[[#This Row],[Лицевой]])</f>
        <v>#VALUE!</v>
      </c>
    </row>
    <row r="1352" spans="1:13" hidden="1" outlineLevel="2" x14ac:dyDescent="0.25">
      <c r="A1352" s="16" t="s">
        <v>27</v>
      </c>
      <c r="B1352" s="20">
        <v>355053.73</v>
      </c>
      <c r="C1352" s="20">
        <v>3078.2</v>
      </c>
      <c r="D1352" s="20">
        <v>71787</v>
      </c>
      <c r="E1352" s="20">
        <v>4501.8999999999996</v>
      </c>
      <c r="F1352" s="20">
        <v>33.200000000000003</v>
      </c>
      <c r="G1352" s="20">
        <v>-672.46</v>
      </c>
      <c r="H1352" s="20">
        <v>-686.11</v>
      </c>
      <c r="I1352" s="20">
        <v>-22.42</v>
      </c>
      <c r="J1352" s="13" t="s">
        <v>961</v>
      </c>
      <c r="K1352" s="7" t="e">
        <f>SUMIFS([1]исходный!$I$2:$I$8445,[1]исходный!$A$2:$A$8445,Таблица13[[#This Row],[Лицевой]],[1]исходный!$C$2:$C$8445,"Отопление")</f>
        <v>#VALUE!</v>
      </c>
      <c r="L1352" s="7" t="e">
        <f>Таблица13[[#This Row],[Возврат за июль]]+Таблица13[[#This Row],[возврат]]</f>
        <v>#VALUE!</v>
      </c>
      <c r="M1352" s="7" t="e">
        <f>SUMIFS([2]Лист2!$H$2:$H$3988,[2]Лист2!$A$2:$A$3988,Таблица13[[#This Row],[Лицевой]])</f>
        <v>#VALUE!</v>
      </c>
    </row>
    <row r="1353" spans="1:13" hidden="1" outlineLevel="2" x14ac:dyDescent="0.25">
      <c r="A1353" s="16" t="s">
        <v>27</v>
      </c>
      <c r="B1353" s="20">
        <v>355053.73</v>
      </c>
      <c r="C1353" s="20">
        <v>3078.2</v>
      </c>
      <c r="D1353" s="20">
        <v>71788</v>
      </c>
      <c r="E1353" s="20">
        <v>7241</v>
      </c>
      <c r="F1353" s="20">
        <v>53.4</v>
      </c>
      <c r="G1353" s="20">
        <v>-1081.5999999999999</v>
      </c>
      <c r="H1353" s="20">
        <v>-1103.57</v>
      </c>
      <c r="I1353" s="20">
        <v>-36.049999999999997</v>
      </c>
      <c r="J1353" s="13" t="s">
        <v>963</v>
      </c>
      <c r="K1353" s="7" t="e">
        <f>SUMIFS([1]исходный!$I$2:$I$8445,[1]исходный!$A$2:$A$8445,Таблица13[[#This Row],[Лицевой]],[1]исходный!$C$2:$C$8445,"Отопление")</f>
        <v>#VALUE!</v>
      </c>
      <c r="L1353" s="7" t="e">
        <f>Таблица13[[#This Row],[Возврат за июль]]+Таблица13[[#This Row],[возврат]]</f>
        <v>#VALUE!</v>
      </c>
      <c r="M1353" s="7" t="e">
        <f>SUMIFS([2]Лист2!$H$2:$H$3988,[2]Лист2!$A$2:$A$3988,Таблица13[[#This Row],[Лицевой]])</f>
        <v>#VALUE!</v>
      </c>
    </row>
    <row r="1354" spans="1:13" hidden="1" outlineLevel="2" x14ac:dyDescent="0.25">
      <c r="A1354" s="16" t="s">
        <v>27</v>
      </c>
      <c r="B1354" s="20">
        <v>355053.73</v>
      </c>
      <c r="C1354" s="20">
        <v>3078.2</v>
      </c>
      <c r="D1354" s="20">
        <v>71789</v>
      </c>
      <c r="E1354" s="20">
        <v>9220.7900000000009</v>
      </c>
      <c r="F1354" s="20">
        <v>68</v>
      </c>
      <c r="G1354" s="20">
        <v>-1377.36</v>
      </c>
      <c r="H1354" s="20">
        <v>-1405.3</v>
      </c>
      <c r="I1354" s="20">
        <v>-45.91</v>
      </c>
      <c r="J1354" s="13" t="s">
        <v>960</v>
      </c>
      <c r="K1354" s="7" t="e">
        <f>SUMIFS([1]исходный!$I$2:$I$8445,[1]исходный!$A$2:$A$8445,Таблица13[[#This Row],[Лицевой]],[1]исходный!$C$2:$C$8445,"Отопление")</f>
        <v>#VALUE!</v>
      </c>
      <c r="L1354" s="7" t="e">
        <f>Таблица13[[#This Row],[Возврат за июль]]+Таблица13[[#This Row],[возврат]]</f>
        <v>#VALUE!</v>
      </c>
      <c r="M1354" s="7" t="e">
        <f>SUMIFS([2]Лист2!$H$2:$H$3988,[2]Лист2!$A$2:$A$3988,Таблица13[[#This Row],[Лицевой]])</f>
        <v>#VALUE!</v>
      </c>
    </row>
    <row r="1355" spans="1:13" hidden="1" outlineLevel="2" x14ac:dyDescent="0.25">
      <c r="A1355" s="16" t="s">
        <v>27</v>
      </c>
      <c r="B1355" s="20">
        <v>355053.73</v>
      </c>
      <c r="C1355" s="20">
        <v>3078.2</v>
      </c>
      <c r="D1355" s="20">
        <v>71790</v>
      </c>
      <c r="E1355" s="20">
        <v>4501.8999999999996</v>
      </c>
      <c r="F1355" s="20">
        <v>33.200000000000003</v>
      </c>
      <c r="G1355" s="20">
        <v>-672.46</v>
      </c>
      <c r="H1355" s="20">
        <v>-686.11</v>
      </c>
      <c r="I1355" s="20">
        <v>-22.42</v>
      </c>
      <c r="J1355" s="13" t="s">
        <v>961</v>
      </c>
      <c r="K1355" s="7" t="e">
        <f>SUMIFS([1]исходный!$I$2:$I$8445,[1]исходный!$A$2:$A$8445,Таблица13[[#This Row],[Лицевой]],[1]исходный!$C$2:$C$8445,"Отопление")</f>
        <v>#VALUE!</v>
      </c>
      <c r="L1355" s="7" t="e">
        <f>Таблица13[[#This Row],[Возврат за июль]]+Таблица13[[#This Row],[возврат]]</f>
        <v>#VALUE!</v>
      </c>
      <c r="M1355" s="7" t="e">
        <f>SUMIFS([2]Лист2!$H$2:$H$3988,[2]Лист2!$A$2:$A$3988,Таблица13[[#This Row],[Лицевой]])</f>
        <v>#VALUE!</v>
      </c>
    </row>
    <row r="1356" spans="1:13" hidden="1" outlineLevel="2" x14ac:dyDescent="0.25">
      <c r="A1356" s="16" t="s">
        <v>27</v>
      </c>
      <c r="B1356" s="20">
        <v>355053.73</v>
      </c>
      <c r="C1356" s="20">
        <v>3078.2</v>
      </c>
      <c r="D1356" s="20">
        <v>71791</v>
      </c>
      <c r="E1356" s="20">
        <v>7254.57</v>
      </c>
      <c r="F1356" s="20">
        <v>53.5</v>
      </c>
      <c r="G1356" s="20">
        <v>-1083.6300000000001</v>
      </c>
      <c r="H1356" s="20">
        <v>-1105.6400000000001</v>
      </c>
      <c r="I1356" s="20">
        <v>-36.119999999999997</v>
      </c>
      <c r="J1356" s="13" t="s">
        <v>962</v>
      </c>
      <c r="K1356" s="7" t="e">
        <f>SUMIFS([1]исходный!$I$2:$I$8445,[1]исходный!$A$2:$A$8445,Таблица13[[#This Row],[Лицевой]],[1]исходный!$C$2:$C$8445,"Отопление")</f>
        <v>#VALUE!</v>
      </c>
      <c r="L1356" s="7" t="e">
        <f>Таблица13[[#This Row],[Возврат за июль]]+Таблица13[[#This Row],[возврат]]</f>
        <v>#VALUE!</v>
      </c>
      <c r="M1356" s="7" t="e">
        <f>SUMIFS([2]Лист2!$H$2:$H$3988,[2]Лист2!$A$2:$A$3988,Таблица13[[#This Row],[Лицевой]])</f>
        <v>#VALUE!</v>
      </c>
    </row>
    <row r="1357" spans="1:13" hidden="1" outlineLevel="2" x14ac:dyDescent="0.25">
      <c r="A1357" s="16" t="s">
        <v>27</v>
      </c>
      <c r="B1357" s="20">
        <v>355053.73</v>
      </c>
      <c r="C1357" s="20">
        <v>3078.2</v>
      </c>
      <c r="D1357" s="20">
        <v>71792</v>
      </c>
      <c r="E1357" s="20">
        <v>9220.7900000000009</v>
      </c>
      <c r="F1357" s="20">
        <v>68</v>
      </c>
      <c r="G1357" s="20">
        <v>-1377.36</v>
      </c>
      <c r="H1357" s="20">
        <v>-1405.3</v>
      </c>
      <c r="I1357" s="20">
        <v>-45.91</v>
      </c>
      <c r="J1357" s="13" t="s">
        <v>960</v>
      </c>
      <c r="K1357" s="7" t="e">
        <f>SUMIFS([1]исходный!$I$2:$I$8445,[1]исходный!$A$2:$A$8445,Таблица13[[#This Row],[Лицевой]],[1]исходный!$C$2:$C$8445,"Отопление")</f>
        <v>#VALUE!</v>
      </c>
      <c r="L1357" s="7" t="e">
        <f>Таблица13[[#This Row],[Возврат за июль]]+Таблица13[[#This Row],[возврат]]</f>
        <v>#VALUE!</v>
      </c>
      <c r="M1357" s="7" t="e">
        <f>SUMIFS([2]Лист2!$H$2:$H$3988,[2]Лист2!$A$2:$A$3988,Таблица13[[#This Row],[Лицевой]])</f>
        <v>#VALUE!</v>
      </c>
    </row>
    <row r="1358" spans="1:13" hidden="1" outlineLevel="2" x14ac:dyDescent="0.25">
      <c r="A1358" s="16" t="s">
        <v>27</v>
      </c>
      <c r="B1358" s="20">
        <v>355053.73</v>
      </c>
      <c r="C1358" s="20">
        <v>3078.2</v>
      </c>
      <c r="D1358" s="20">
        <v>71793</v>
      </c>
      <c r="E1358" s="20">
        <v>4501.8999999999996</v>
      </c>
      <c r="F1358" s="20">
        <v>33.200000000000003</v>
      </c>
      <c r="G1358" s="20">
        <v>-672.46</v>
      </c>
      <c r="H1358" s="20">
        <v>-686.11</v>
      </c>
      <c r="I1358" s="20">
        <v>-22.42</v>
      </c>
      <c r="J1358" s="13" t="s">
        <v>961</v>
      </c>
      <c r="K1358" s="7" t="e">
        <f>SUMIFS([1]исходный!$I$2:$I$8445,[1]исходный!$A$2:$A$8445,Таблица13[[#This Row],[Лицевой]],[1]исходный!$C$2:$C$8445,"Отопление")</f>
        <v>#VALUE!</v>
      </c>
      <c r="L1358" s="7" t="e">
        <f>Таблица13[[#This Row],[Возврат за июль]]+Таблица13[[#This Row],[возврат]]</f>
        <v>#VALUE!</v>
      </c>
      <c r="M1358" s="7" t="e">
        <f>SUMIFS([2]Лист2!$H$2:$H$3988,[2]Лист2!$A$2:$A$3988,Таблица13[[#This Row],[Лицевой]])</f>
        <v>#VALUE!</v>
      </c>
    </row>
    <row r="1359" spans="1:13" hidden="1" outlineLevel="2" x14ac:dyDescent="0.25">
      <c r="A1359" s="16" t="s">
        <v>27</v>
      </c>
      <c r="B1359" s="20">
        <v>355053.73</v>
      </c>
      <c r="C1359" s="20">
        <v>3078.2</v>
      </c>
      <c r="D1359" s="20">
        <v>71794</v>
      </c>
      <c r="E1359" s="20">
        <v>7254.57</v>
      </c>
      <c r="F1359" s="20">
        <v>53.5</v>
      </c>
      <c r="G1359" s="20">
        <v>-1083.6300000000001</v>
      </c>
      <c r="H1359" s="20">
        <v>-1105.6400000000001</v>
      </c>
      <c r="I1359" s="20">
        <v>-36.119999999999997</v>
      </c>
      <c r="J1359" s="13" t="s">
        <v>962</v>
      </c>
      <c r="K1359" s="7" t="e">
        <f>SUMIFS([1]исходный!$I$2:$I$8445,[1]исходный!$A$2:$A$8445,Таблица13[[#This Row],[Лицевой]],[1]исходный!$C$2:$C$8445,"Отопление")</f>
        <v>#VALUE!</v>
      </c>
      <c r="L1359" s="7" t="e">
        <f>Таблица13[[#This Row],[Возврат за июль]]+Таблица13[[#This Row],[возврат]]</f>
        <v>#VALUE!</v>
      </c>
      <c r="M1359" s="7" t="e">
        <f>SUMIFS([2]Лист2!$H$2:$H$3988,[2]Лист2!$A$2:$A$3988,Таблица13[[#This Row],[Лицевой]])</f>
        <v>#VALUE!</v>
      </c>
    </row>
    <row r="1360" spans="1:13" hidden="1" outlineLevel="2" x14ac:dyDescent="0.25">
      <c r="A1360" s="16" t="s">
        <v>27</v>
      </c>
      <c r="B1360" s="20">
        <v>355053.73</v>
      </c>
      <c r="C1360" s="20">
        <v>3078.2</v>
      </c>
      <c r="D1360" s="20">
        <v>71795</v>
      </c>
      <c r="E1360" s="20">
        <v>7254.57</v>
      </c>
      <c r="F1360" s="20">
        <v>53.5</v>
      </c>
      <c r="G1360" s="20">
        <v>-1083.6300000000001</v>
      </c>
      <c r="H1360" s="20">
        <v>-1105.6400000000001</v>
      </c>
      <c r="I1360" s="20">
        <v>-36.119999999999997</v>
      </c>
      <c r="J1360" s="13" t="s">
        <v>962</v>
      </c>
      <c r="K1360" s="7" t="e">
        <f>SUMIFS([1]исходный!$I$2:$I$8445,[1]исходный!$A$2:$A$8445,Таблица13[[#This Row],[Лицевой]],[1]исходный!$C$2:$C$8445,"Отопление")</f>
        <v>#VALUE!</v>
      </c>
      <c r="L1360" s="7" t="e">
        <f>Таблица13[[#This Row],[Возврат за июль]]+Таблица13[[#This Row],[возврат]]</f>
        <v>#VALUE!</v>
      </c>
      <c r="M1360" s="7" t="e">
        <f>SUMIFS([2]Лист2!$H$2:$H$3988,[2]Лист2!$A$2:$A$3988,Таблица13[[#This Row],[Лицевой]])</f>
        <v>#VALUE!</v>
      </c>
    </row>
    <row r="1361" spans="1:13" hidden="1" outlineLevel="2" x14ac:dyDescent="0.25">
      <c r="A1361" s="16" t="s">
        <v>27</v>
      </c>
      <c r="B1361" s="20">
        <v>355053.73</v>
      </c>
      <c r="C1361" s="20">
        <v>3078.2</v>
      </c>
      <c r="D1361" s="20">
        <v>71796</v>
      </c>
      <c r="E1361" s="20">
        <v>6332.48</v>
      </c>
      <c r="F1361" s="20">
        <v>46.7</v>
      </c>
      <c r="G1361" s="20">
        <v>-945.89</v>
      </c>
      <c r="H1361" s="20">
        <v>-965.1</v>
      </c>
      <c r="I1361" s="20">
        <v>-31.53</v>
      </c>
      <c r="J1361" s="13" t="s">
        <v>964</v>
      </c>
      <c r="K1361" s="7" t="e">
        <f>SUMIFS([1]исходный!$I$2:$I$8445,[1]исходный!$A$2:$A$8445,Таблица13[[#This Row],[Лицевой]],[1]исходный!$C$2:$C$8445,"Отопление")</f>
        <v>#VALUE!</v>
      </c>
      <c r="L1361" s="7" t="e">
        <f>Таблица13[[#This Row],[Возврат за июль]]+Таблица13[[#This Row],[возврат]]</f>
        <v>#VALUE!</v>
      </c>
      <c r="M1361" s="7" t="e">
        <f>SUMIFS([2]Лист2!$H$2:$H$3988,[2]Лист2!$A$2:$A$3988,Таблица13[[#This Row],[Лицевой]])</f>
        <v>#VALUE!</v>
      </c>
    </row>
    <row r="1362" spans="1:13" hidden="1" outlineLevel="2" x14ac:dyDescent="0.25">
      <c r="A1362" s="16" t="s">
        <v>27</v>
      </c>
      <c r="B1362" s="20">
        <v>355053.73</v>
      </c>
      <c r="C1362" s="20">
        <v>3078.2</v>
      </c>
      <c r="D1362" s="20">
        <v>71797</v>
      </c>
      <c r="E1362" s="20">
        <v>7186.77</v>
      </c>
      <c r="F1362" s="20">
        <v>53</v>
      </c>
      <c r="G1362" s="20">
        <v>-1073.51</v>
      </c>
      <c r="H1362" s="20">
        <v>-1095.3</v>
      </c>
      <c r="I1362" s="20">
        <v>-35.78</v>
      </c>
      <c r="J1362" s="13" t="s">
        <v>965</v>
      </c>
      <c r="K1362" s="7" t="e">
        <f>SUMIFS([1]исходный!$I$2:$I$8445,[1]исходный!$A$2:$A$8445,Таблица13[[#This Row],[Лицевой]],[1]исходный!$C$2:$C$8445,"Отопление")</f>
        <v>#VALUE!</v>
      </c>
      <c r="L1362" s="7" t="e">
        <f>Таблица13[[#This Row],[Возврат за июль]]+Таблица13[[#This Row],[возврат]]</f>
        <v>#VALUE!</v>
      </c>
      <c r="M1362" s="7" t="e">
        <f>SUMIFS([2]Лист2!$H$2:$H$3988,[2]Лист2!$A$2:$A$3988,Таблица13[[#This Row],[Лицевой]])</f>
        <v>#VALUE!</v>
      </c>
    </row>
    <row r="1363" spans="1:13" hidden="1" outlineLevel="2" x14ac:dyDescent="0.25">
      <c r="A1363" s="16" t="s">
        <v>27</v>
      </c>
      <c r="B1363" s="20">
        <v>355053.73</v>
      </c>
      <c r="C1363" s="20">
        <v>3078.2</v>
      </c>
      <c r="D1363" s="20">
        <v>71798</v>
      </c>
      <c r="E1363" s="20">
        <v>7254.57</v>
      </c>
      <c r="F1363" s="20">
        <v>53.5</v>
      </c>
      <c r="G1363" s="20">
        <v>-1083.6300000000001</v>
      </c>
      <c r="H1363" s="20">
        <v>-1105.6400000000001</v>
      </c>
      <c r="I1363" s="20">
        <v>-36.119999999999997</v>
      </c>
      <c r="J1363" s="13" t="s">
        <v>962</v>
      </c>
      <c r="K1363" s="7" t="e">
        <f>SUMIFS([1]исходный!$I$2:$I$8445,[1]исходный!$A$2:$A$8445,Таблица13[[#This Row],[Лицевой]],[1]исходный!$C$2:$C$8445,"Отопление")</f>
        <v>#VALUE!</v>
      </c>
      <c r="L1363" s="7" t="e">
        <f>Таблица13[[#This Row],[Возврат за июль]]+Таблица13[[#This Row],[возврат]]</f>
        <v>#VALUE!</v>
      </c>
      <c r="M1363" s="7" t="e">
        <f>SUMIFS([2]Лист2!$H$2:$H$3988,[2]Лист2!$A$2:$A$3988,Таблица13[[#This Row],[Лицевой]])</f>
        <v>#VALUE!</v>
      </c>
    </row>
    <row r="1364" spans="1:13" hidden="1" outlineLevel="2" x14ac:dyDescent="0.25">
      <c r="A1364" s="16" t="s">
        <v>27</v>
      </c>
      <c r="B1364" s="20">
        <v>355053.73</v>
      </c>
      <c r="C1364" s="20">
        <v>3078.2</v>
      </c>
      <c r="D1364" s="20">
        <v>71799</v>
      </c>
      <c r="E1364" s="20">
        <v>6332.48</v>
      </c>
      <c r="F1364" s="20">
        <v>46.7</v>
      </c>
      <c r="G1364" s="20">
        <v>-945.89</v>
      </c>
      <c r="H1364" s="20">
        <v>0</v>
      </c>
      <c r="I1364" s="20">
        <v>-31.53</v>
      </c>
      <c r="J1364" s="13" t="s">
        <v>964</v>
      </c>
      <c r="K1364" s="7" t="e">
        <f>SUMIFS([1]исходный!$I$2:$I$8445,[1]исходный!$A$2:$A$8445,Таблица13[[#This Row],[Лицевой]],[1]исходный!$C$2:$C$8445,"Отопление")</f>
        <v>#VALUE!</v>
      </c>
      <c r="L1364" s="7" t="e">
        <f>Таблица13[[#This Row],[Возврат за июль]]+Таблица13[[#This Row],[возврат]]</f>
        <v>#VALUE!</v>
      </c>
      <c r="M1364" s="7" t="e">
        <f>SUMIFS([2]Лист2!$H$2:$H$3988,[2]Лист2!$A$2:$A$3988,Таблица13[[#This Row],[Лицевой]])</f>
        <v>#VALUE!</v>
      </c>
    </row>
    <row r="1365" spans="1:13" hidden="1" outlineLevel="2" x14ac:dyDescent="0.25">
      <c r="A1365" s="16" t="s">
        <v>27</v>
      </c>
      <c r="B1365" s="20">
        <v>355053.73</v>
      </c>
      <c r="C1365" s="20">
        <v>3078.2</v>
      </c>
      <c r="D1365" s="20">
        <v>71800</v>
      </c>
      <c r="E1365" s="20">
        <v>7254.57</v>
      </c>
      <c r="F1365" s="20">
        <v>53.5</v>
      </c>
      <c r="G1365" s="20">
        <v>-1083.6300000000001</v>
      </c>
      <c r="H1365" s="20">
        <v>-1105.6400000000001</v>
      </c>
      <c r="I1365" s="20">
        <v>-36.119999999999997</v>
      </c>
      <c r="J1365" s="13" t="s">
        <v>962</v>
      </c>
      <c r="K1365" s="7" t="e">
        <f>SUMIFS([1]исходный!$I$2:$I$8445,[1]исходный!$A$2:$A$8445,Таблица13[[#This Row],[Лицевой]],[1]исходный!$C$2:$C$8445,"Отопление")</f>
        <v>#VALUE!</v>
      </c>
      <c r="L1365" s="7" t="e">
        <f>Таблица13[[#This Row],[Возврат за июль]]+Таблица13[[#This Row],[возврат]]</f>
        <v>#VALUE!</v>
      </c>
      <c r="M1365" s="7" t="e">
        <f>SUMIFS([2]Лист2!$H$2:$H$3988,[2]Лист2!$A$2:$A$3988,Таблица13[[#This Row],[Лицевой]])</f>
        <v>#VALUE!</v>
      </c>
    </row>
    <row r="1366" spans="1:13" hidden="1" outlineLevel="2" x14ac:dyDescent="0.25">
      <c r="A1366" s="16" t="s">
        <v>27</v>
      </c>
      <c r="B1366" s="20">
        <v>355053.73</v>
      </c>
      <c r="C1366" s="20">
        <v>3078.2</v>
      </c>
      <c r="D1366" s="20">
        <v>71801</v>
      </c>
      <c r="E1366" s="20">
        <v>7200.35</v>
      </c>
      <c r="F1366" s="20">
        <v>53.1</v>
      </c>
      <c r="G1366" s="20">
        <v>-1075.55</v>
      </c>
      <c r="H1366" s="20">
        <v>-1097.3699999999999</v>
      </c>
      <c r="I1366" s="20">
        <v>-35.840000000000003</v>
      </c>
      <c r="J1366" s="13" t="s">
        <v>966</v>
      </c>
      <c r="K1366" s="7" t="e">
        <f>SUMIFS([1]исходный!$I$2:$I$8445,[1]исходный!$A$2:$A$8445,Таблица13[[#This Row],[Лицевой]],[1]исходный!$C$2:$C$8445,"Отопление")</f>
        <v>#VALUE!</v>
      </c>
      <c r="L1366" s="7" t="e">
        <f>Таблица13[[#This Row],[Возврат за июль]]+Таблица13[[#This Row],[возврат]]</f>
        <v>#VALUE!</v>
      </c>
      <c r="M1366" s="7" t="e">
        <f>SUMIFS([2]Лист2!$H$2:$H$3988,[2]Лист2!$A$2:$A$3988,Таблица13[[#This Row],[Лицевой]])</f>
        <v>#VALUE!</v>
      </c>
    </row>
    <row r="1367" spans="1:13" hidden="1" outlineLevel="2" x14ac:dyDescent="0.25">
      <c r="A1367" s="16" t="s">
        <v>27</v>
      </c>
      <c r="B1367" s="20">
        <v>355053.73</v>
      </c>
      <c r="C1367" s="20">
        <v>3078.2</v>
      </c>
      <c r="D1367" s="20">
        <v>71802</v>
      </c>
      <c r="E1367" s="20">
        <v>6332.48</v>
      </c>
      <c r="F1367" s="20">
        <v>46.7</v>
      </c>
      <c r="G1367" s="20">
        <v>-945.89</v>
      </c>
      <c r="H1367" s="20">
        <v>-965.1</v>
      </c>
      <c r="I1367" s="20">
        <v>-31.53</v>
      </c>
      <c r="J1367" s="13" t="s">
        <v>964</v>
      </c>
      <c r="K1367" s="7" t="e">
        <f>SUMIFS([1]исходный!$I$2:$I$8445,[1]исходный!$A$2:$A$8445,Таблица13[[#This Row],[Лицевой]],[1]исходный!$C$2:$C$8445,"Отопление")</f>
        <v>#VALUE!</v>
      </c>
      <c r="L1367" s="7" t="e">
        <f>Таблица13[[#This Row],[Возврат за июль]]+Таблица13[[#This Row],[возврат]]</f>
        <v>#VALUE!</v>
      </c>
      <c r="M1367" s="7" t="e">
        <f>SUMIFS([2]Лист2!$H$2:$H$3988,[2]Лист2!$A$2:$A$3988,Таблица13[[#This Row],[Лицевой]])</f>
        <v>#VALUE!</v>
      </c>
    </row>
    <row r="1368" spans="1:13" hidden="1" outlineLevel="2" x14ac:dyDescent="0.25">
      <c r="A1368" s="16" t="s">
        <v>27</v>
      </c>
      <c r="B1368" s="20">
        <v>355053.73</v>
      </c>
      <c r="C1368" s="20">
        <v>3078.2</v>
      </c>
      <c r="D1368" s="20">
        <v>71803</v>
      </c>
      <c r="E1368" s="20">
        <v>7254.57</v>
      </c>
      <c r="F1368" s="20">
        <v>53.5</v>
      </c>
      <c r="G1368" s="20">
        <v>-1083.6300000000001</v>
      </c>
      <c r="H1368" s="20">
        <v>-1105.6400000000001</v>
      </c>
      <c r="I1368" s="20">
        <v>-36.119999999999997</v>
      </c>
      <c r="J1368" s="13" t="s">
        <v>962</v>
      </c>
      <c r="K1368" s="7" t="e">
        <f>SUMIFS([1]исходный!$I$2:$I$8445,[1]исходный!$A$2:$A$8445,Таблица13[[#This Row],[Лицевой]],[1]исходный!$C$2:$C$8445,"Отопление")</f>
        <v>#VALUE!</v>
      </c>
      <c r="L1368" s="7" t="e">
        <f>Таблица13[[#This Row],[Возврат за июль]]+Таблица13[[#This Row],[возврат]]</f>
        <v>#VALUE!</v>
      </c>
      <c r="M1368" s="7" t="e">
        <f>SUMIFS([2]Лист2!$H$2:$H$3988,[2]Лист2!$A$2:$A$3988,Таблица13[[#This Row],[Лицевой]])</f>
        <v>#VALUE!</v>
      </c>
    </row>
    <row r="1369" spans="1:13" hidden="1" outlineLevel="2" x14ac:dyDescent="0.25">
      <c r="A1369" s="16" t="s">
        <v>27</v>
      </c>
      <c r="B1369" s="20">
        <v>355053.73</v>
      </c>
      <c r="C1369" s="20">
        <v>3078.2</v>
      </c>
      <c r="D1369" s="20">
        <v>71804</v>
      </c>
      <c r="E1369" s="20">
        <v>7254.57</v>
      </c>
      <c r="F1369" s="20">
        <v>53.5</v>
      </c>
      <c r="G1369" s="20">
        <v>-1083.6300000000001</v>
      </c>
      <c r="H1369" s="20">
        <v>-1105.6400000000001</v>
      </c>
      <c r="I1369" s="20">
        <v>-36.119999999999997</v>
      </c>
      <c r="J1369" s="13" t="s">
        <v>962</v>
      </c>
      <c r="K1369" s="7" t="e">
        <f>SUMIFS([1]исходный!$I$2:$I$8445,[1]исходный!$A$2:$A$8445,Таблица13[[#This Row],[Лицевой]],[1]исходный!$C$2:$C$8445,"Отопление")</f>
        <v>#VALUE!</v>
      </c>
      <c r="L1369" s="7" t="e">
        <f>Таблица13[[#This Row],[Возврат за июль]]+Таблица13[[#This Row],[возврат]]</f>
        <v>#VALUE!</v>
      </c>
      <c r="M1369" s="7" t="e">
        <f>SUMIFS([2]Лист2!$H$2:$H$3988,[2]Лист2!$A$2:$A$3988,Таблица13[[#This Row],[Лицевой]])</f>
        <v>#VALUE!</v>
      </c>
    </row>
    <row r="1370" spans="1:13" hidden="1" outlineLevel="2" x14ac:dyDescent="0.25">
      <c r="A1370" s="16" t="s">
        <v>27</v>
      </c>
      <c r="B1370" s="20">
        <v>355053.73</v>
      </c>
      <c r="C1370" s="20">
        <v>3078.2</v>
      </c>
      <c r="D1370" s="20">
        <v>71805</v>
      </c>
      <c r="E1370" s="20">
        <v>6332.48</v>
      </c>
      <c r="F1370" s="20">
        <v>46.7</v>
      </c>
      <c r="G1370" s="20">
        <v>-945.89</v>
      </c>
      <c r="H1370" s="20">
        <v>-965.1</v>
      </c>
      <c r="I1370" s="20">
        <v>-31.53</v>
      </c>
      <c r="J1370" s="13" t="s">
        <v>964</v>
      </c>
      <c r="K1370" s="7" t="e">
        <f>SUMIFS([1]исходный!$I$2:$I$8445,[1]исходный!$A$2:$A$8445,Таблица13[[#This Row],[Лицевой]],[1]исходный!$C$2:$C$8445,"Отопление")</f>
        <v>#VALUE!</v>
      </c>
      <c r="L1370" s="7" t="e">
        <f>Таблица13[[#This Row],[Возврат за июль]]+Таблица13[[#This Row],[возврат]]</f>
        <v>#VALUE!</v>
      </c>
      <c r="M1370" s="7" t="e">
        <f>SUMIFS([2]Лист2!$H$2:$H$3988,[2]Лист2!$A$2:$A$3988,Таблица13[[#This Row],[Лицевой]])</f>
        <v>#VALUE!</v>
      </c>
    </row>
    <row r="1371" spans="1:13" hidden="1" outlineLevel="2" x14ac:dyDescent="0.25">
      <c r="A1371" s="16" t="s">
        <v>27</v>
      </c>
      <c r="B1371" s="20">
        <v>355053.73</v>
      </c>
      <c r="C1371" s="20">
        <v>3078.2</v>
      </c>
      <c r="D1371" s="20">
        <v>71806</v>
      </c>
      <c r="E1371" s="20">
        <v>7254.57</v>
      </c>
      <c r="F1371" s="20">
        <v>53.5</v>
      </c>
      <c r="G1371" s="20">
        <v>-1083.6300000000001</v>
      </c>
      <c r="H1371" s="20">
        <v>-1105.6400000000001</v>
      </c>
      <c r="I1371" s="20">
        <v>-36.119999999999997</v>
      </c>
      <c r="J1371" s="13" t="s">
        <v>962</v>
      </c>
      <c r="K1371" s="7" t="e">
        <f>SUMIFS([1]исходный!$I$2:$I$8445,[1]исходный!$A$2:$A$8445,Таблица13[[#This Row],[Лицевой]],[1]исходный!$C$2:$C$8445,"Отопление")</f>
        <v>#VALUE!</v>
      </c>
      <c r="L1371" s="7" t="e">
        <f>Таблица13[[#This Row],[Возврат за июль]]+Таблица13[[#This Row],[возврат]]</f>
        <v>#VALUE!</v>
      </c>
      <c r="M1371" s="7" t="e">
        <f>SUMIFS([2]Лист2!$H$2:$H$3988,[2]Лист2!$A$2:$A$3988,Таблица13[[#This Row],[Лицевой]])</f>
        <v>#VALUE!</v>
      </c>
    </row>
    <row r="1372" spans="1:13" hidden="1" outlineLevel="2" x14ac:dyDescent="0.25">
      <c r="A1372" s="16" t="s">
        <v>27</v>
      </c>
      <c r="B1372" s="20">
        <v>355053.73</v>
      </c>
      <c r="C1372" s="20">
        <v>3078.2</v>
      </c>
      <c r="D1372" s="20">
        <v>71807</v>
      </c>
      <c r="E1372" s="20">
        <v>7254.57</v>
      </c>
      <c r="F1372" s="20">
        <v>53.5</v>
      </c>
      <c r="G1372" s="20">
        <v>-1083.6300000000001</v>
      </c>
      <c r="H1372" s="20">
        <v>-1105.6400000000001</v>
      </c>
      <c r="I1372" s="20">
        <v>-36.119999999999997</v>
      </c>
      <c r="J1372" s="13" t="s">
        <v>962</v>
      </c>
      <c r="K1372" s="7" t="e">
        <f>SUMIFS([1]исходный!$I$2:$I$8445,[1]исходный!$A$2:$A$8445,Таблица13[[#This Row],[Лицевой]],[1]исходный!$C$2:$C$8445,"Отопление")</f>
        <v>#VALUE!</v>
      </c>
      <c r="L1372" s="7" t="e">
        <f>Таблица13[[#This Row],[Возврат за июль]]+Таблица13[[#This Row],[возврат]]</f>
        <v>#VALUE!</v>
      </c>
      <c r="M1372" s="7" t="e">
        <f>SUMIFS([2]Лист2!$H$2:$H$3988,[2]Лист2!$A$2:$A$3988,Таблица13[[#This Row],[Лицевой]])</f>
        <v>#VALUE!</v>
      </c>
    </row>
    <row r="1373" spans="1:13" hidden="1" outlineLevel="2" x14ac:dyDescent="0.25">
      <c r="A1373" s="16" t="s">
        <v>27</v>
      </c>
      <c r="B1373" s="20">
        <v>355053.73</v>
      </c>
      <c r="C1373" s="20">
        <v>3078.2</v>
      </c>
      <c r="D1373" s="20">
        <v>71808</v>
      </c>
      <c r="E1373" s="20">
        <v>6332.48</v>
      </c>
      <c r="F1373" s="20">
        <v>46.7</v>
      </c>
      <c r="G1373" s="20">
        <v>-945.89</v>
      </c>
      <c r="H1373" s="20">
        <v>-965.1</v>
      </c>
      <c r="I1373" s="20">
        <v>-31.53</v>
      </c>
      <c r="J1373" s="13" t="s">
        <v>964</v>
      </c>
      <c r="K1373" s="7" t="e">
        <f>SUMIFS([1]исходный!$I$2:$I$8445,[1]исходный!$A$2:$A$8445,Таблица13[[#This Row],[Лицевой]],[1]исходный!$C$2:$C$8445,"Отопление")</f>
        <v>#VALUE!</v>
      </c>
      <c r="L1373" s="7" t="e">
        <f>Таблица13[[#This Row],[Возврат за июль]]+Таблица13[[#This Row],[возврат]]</f>
        <v>#VALUE!</v>
      </c>
      <c r="M1373" s="7" t="e">
        <f>SUMIFS([2]Лист2!$H$2:$H$3988,[2]Лист2!$A$2:$A$3988,Таблица13[[#This Row],[Лицевой]])</f>
        <v>#VALUE!</v>
      </c>
    </row>
    <row r="1374" spans="1:13" hidden="1" outlineLevel="2" x14ac:dyDescent="0.25">
      <c r="A1374" s="16" t="s">
        <v>27</v>
      </c>
      <c r="B1374" s="20">
        <v>355053.73</v>
      </c>
      <c r="C1374" s="20">
        <v>3078.2</v>
      </c>
      <c r="D1374" s="20">
        <v>71809</v>
      </c>
      <c r="E1374" s="20">
        <v>7254.57</v>
      </c>
      <c r="F1374" s="20">
        <v>53.5</v>
      </c>
      <c r="G1374" s="20">
        <v>-1083.6300000000001</v>
      </c>
      <c r="H1374" s="20">
        <v>-1105.6400000000001</v>
      </c>
      <c r="I1374" s="20">
        <v>-36.119999999999997</v>
      </c>
      <c r="J1374" s="13" t="s">
        <v>962</v>
      </c>
      <c r="K1374" s="7" t="e">
        <f>SUMIFS([1]исходный!$I$2:$I$8445,[1]исходный!$A$2:$A$8445,Таблица13[[#This Row],[Лицевой]],[1]исходный!$C$2:$C$8445,"Отопление")</f>
        <v>#VALUE!</v>
      </c>
      <c r="L1374" s="7" t="e">
        <f>Таблица13[[#This Row],[Возврат за июль]]+Таблица13[[#This Row],[возврат]]</f>
        <v>#VALUE!</v>
      </c>
      <c r="M1374" s="7" t="e">
        <f>SUMIFS([2]Лист2!$H$2:$H$3988,[2]Лист2!$A$2:$A$3988,Таблица13[[#This Row],[Лицевой]])</f>
        <v>#VALUE!</v>
      </c>
    </row>
    <row r="1375" spans="1:13" hidden="1" outlineLevel="2" x14ac:dyDescent="0.25">
      <c r="A1375" s="16" t="s">
        <v>27</v>
      </c>
      <c r="B1375" s="20">
        <v>355053.73</v>
      </c>
      <c r="C1375" s="20">
        <v>3078.2</v>
      </c>
      <c r="D1375" s="20">
        <v>71810</v>
      </c>
      <c r="E1375" s="20">
        <v>7254.57</v>
      </c>
      <c r="F1375" s="20">
        <v>53.5</v>
      </c>
      <c r="G1375" s="20">
        <v>-1083.6300000000001</v>
      </c>
      <c r="H1375" s="20">
        <v>-1105.6400000000001</v>
      </c>
      <c r="I1375" s="20">
        <v>-36.119999999999997</v>
      </c>
      <c r="J1375" s="13" t="s">
        <v>962</v>
      </c>
      <c r="K1375" s="7" t="e">
        <f>SUMIFS([1]исходный!$I$2:$I$8445,[1]исходный!$A$2:$A$8445,Таблица13[[#This Row],[Лицевой]],[1]исходный!$C$2:$C$8445,"Отопление")</f>
        <v>#VALUE!</v>
      </c>
      <c r="L1375" s="7" t="e">
        <f>Таблица13[[#This Row],[Возврат за июль]]+Таблица13[[#This Row],[возврат]]</f>
        <v>#VALUE!</v>
      </c>
      <c r="M1375" s="7" t="e">
        <f>SUMIFS([2]Лист2!$H$2:$H$3988,[2]Лист2!$A$2:$A$3988,Таблица13[[#This Row],[Лицевой]])</f>
        <v>#VALUE!</v>
      </c>
    </row>
    <row r="1376" spans="1:13" hidden="1" outlineLevel="2" x14ac:dyDescent="0.25">
      <c r="A1376" s="16" t="s">
        <v>27</v>
      </c>
      <c r="B1376" s="20">
        <v>355053.73</v>
      </c>
      <c r="C1376" s="20">
        <v>3078.2</v>
      </c>
      <c r="D1376" s="20">
        <v>71811</v>
      </c>
      <c r="E1376" s="20">
        <v>6373.19</v>
      </c>
      <c r="F1376" s="20">
        <v>47</v>
      </c>
      <c r="G1376" s="20">
        <v>-951.99</v>
      </c>
      <c r="H1376" s="20">
        <v>-971.31</v>
      </c>
      <c r="I1376" s="20">
        <v>-31.73</v>
      </c>
      <c r="J1376" s="13" t="s">
        <v>967</v>
      </c>
      <c r="K1376" s="7" t="e">
        <f>SUMIFS([1]исходный!$I$2:$I$8445,[1]исходный!$A$2:$A$8445,Таблица13[[#This Row],[Лицевой]],[1]исходный!$C$2:$C$8445,"Отопление")</f>
        <v>#VALUE!</v>
      </c>
      <c r="L1376" s="7" t="e">
        <f>Таблица13[[#This Row],[Возврат за июль]]+Таблица13[[#This Row],[возврат]]</f>
        <v>#VALUE!</v>
      </c>
      <c r="M1376" s="7" t="e">
        <f>SUMIFS([2]Лист2!$H$2:$H$3988,[2]Лист2!$A$2:$A$3988,Таблица13[[#This Row],[Лицевой]])</f>
        <v>#VALUE!</v>
      </c>
    </row>
    <row r="1377" spans="1:13" hidden="1" outlineLevel="2" x14ac:dyDescent="0.25">
      <c r="A1377" s="16" t="s">
        <v>27</v>
      </c>
      <c r="B1377" s="20">
        <v>355053.73</v>
      </c>
      <c r="C1377" s="20">
        <v>3078.2</v>
      </c>
      <c r="D1377" s="20">
        <v>71812</v>
      </c>
      <c r="E1377" s="20">
        <v>7241</v>
      </c>
      <c r="F1377" s="20">
        <v>53.4</v>
      </c>
      <c r="G1377" s="20">
        <v>-1081.5999999999999</v>
      </c>
      <c r="H1377" s="20">
        <v>-1103.57</v>
      </c>
      <c r="I1377" s="20">
        <v>-36.049999999999997</v>
      </c>
      <c r="J1377" s="13" t="s">
        <v>963</v>
      </c>
      <c r="K1377" s="7" t="e">
        <f>SUMIFS([1]исходный!$I$2:$I$8445,[1]исходный!$A$2:$A$8445,Таблица13[[#This Row],[Лицевой]],[1]исходный!$C$2:$C$8445,"Отопление")</f>
        <v>#VALUE!</v>
      </c>
      <c r="L1377" s="7" t="e">
        <f>Таблица13[[#This Row],[Возврат за июль]]+Таблица13[[#This Row],[возврат]]</f>
        <v>#VALUE!</v>
      </c>
      <c r="M1377" s="7" t="e">
        <f>SUMIFS([2]Лист2!$H$2:$H$3988,[2]Лист2!$A$2:$A$3988,Таблица13[[#This Row],[Лицевой]])</f>
        <v>#VALUE!</v>
      </c>
    </row>
    <row r="1378" spans="1:13" hidden="1" outlineLevel="2" x14ac:dyDescent="0.25">
      <c r="A1378" s="16" t="s">
        <v>27</v>
      </c>
      <c r="B1378" s="20">
        <v>355053.73</v>
      </c>
      <c r="C1378" s="20">
        <v>3078.2</v>
      </c>
      <c r="D1378" s="20">
        <v>71813</v>
      </c>
      <c r="E1378" s="20">
        <v>7254.57</v>
      </c>
      <c r="F1378" s="20">
        <v>53.5</v>
      </c>
      <c r="G1378" s="20">
        <v>-1083.6300000000001</v>
      </c>
      <c r="H1378" s="20">
        <v>-1105.6400000000001</v>
      </c>
      <c r="I1378" s="20">
        <v>-36.119999999999997</v>
      </c>
      <c r="J1378" s="13" t="s">
        <v>962</v>
      </c>
      <c r="K1378" s="7" t="e">
        <f>SUMIFS([1]исходный!$I$2:$I$8445,[1]исходный!$A$2:$A$8445,Таблица13[[#This Row],[Лицевой]],[1]исходный!$C$2:$C$8445,"Отопление")</f>
        <v>#VALUE!</v>
      </c>
      <c r="L1378" s="7" t="e">
        <f>Таблица13[[#This Row],[Возврат за июль]]+Таблица13[[#This Row],[возврат]]</f>
        <v>#VALUE!</v>
      </c>
      <c r="M1378" s="7" t="e">
        <f>SUMIFS([2]Лист2!$H$2:$H$3988,[2]Лист2!$A$2:$A$3988,Таблица13[[#This Row],[Лицевой]])</f>
        <v>#VALUE!</v>
      </c>
    </row>
    <row r="1379" spans="1:13" hidden="1" outlineLevel="2" x14ac:dyDescent="0.25">
      <c r="A1379" s="16" t="s">
        <v>27</v>
      </c>
      <c r="B1379" s="20">
        <v>355053.73</v>
      </c>
      <c r="C1379" s="20">
        <v>3078.2</v>
      </c>
      <c r="D1379" s="20">
        <v>71814</v>
      </c>
      <c r="E1379" s="20">
        <v>6373.19</v>
      </c>
      <c r="F1379" s="20">
        <v>47</v>
      </c>
      <c r="G1379" s="20">
        <v>-951.99</v>
      </c>
      <c r="H1379" s="20">
        <v>-971.31</v>
      </c>
      <c r="I1379" s="20">
        <v>-31.73</v>
      </c>
      <c r="J1379" s="13" t="s">
        <v>967</v>
      </c>
      <c r="K1379" s="7" t="e">
        <f>SUMIFS([1]исходный!$I$2:$I$8445,[1]исходный!$A$2:$A$8445,Таблица13[[#This Row],[Лицевой]],[1]исходный!$C$2:$C$8445,"Отопление")</f>
        <v>#VALUE!</v>
      </c>
      <c r="L1379" s="7" t="e">
        <f>Таблица13[[#This Row],[Возврат за июль]]+Таблица13[[#This Row],[возврат]]</f>
        <v>#VALUE!</v>
      </c>
      <c r="M1379" s="7" t="e">
        <f>SUMIFS([2]Лист2!$H$2:$H$3988,[2]Лист2!$A$2:$A$3988,Таблица13[[#This Row],[Лицевой]])</f>
        <v>#VALUE!</v>
      </c>
    </row>
    <row r="1380" spans="1:13" hidden="1" outlineLevel="2" x14ac:dyDescent="0.25">
      <c r="A1380" s="16" t="s">
        <v>27</v>
      </c>
      <c r="B1380" s="20">
        <v>355053.73</v>
      </c>
      <c r="C1380" s="20">
        <v>3078.2</v>
      </c>
      <c r="D1380" s="20">
        <v>71815</v>
      </c>
      <c r="E1380" s="20">
        <v>7241</v>
      </c>
      <c r="F1380" s="20">
        <v>53.4</v>
      </c>
      <c r="G1380" s="20">
        <v>-1081.5999999999999</v>
      </c>
      <c r="H1380" s="20">
        <v>-1103.57</v>
      </c>
      <c r="I1380" s="20">
        <v>-36.049999999999997</v>
      </c>
      <c r="J1380" s="13" t="s">
        <v>963</v>
      </c>
      <c r="K1380" s="7" t="e">
        <f>SUMIFS([1]исходный!$I$2:$I$8445,[1]исходный!$A$2:$A$8445,Таблица13[[#This Row],[Лицевой]],[1]исходный!$C$2:$C$8445,"Отопление")</f>
        <v>#VALUE!</v>
      </c>
      <c r="L1380" s="7" t="e">
        <f>Таблица13[[#This Row],[Возврат за июль]]+Таблица13[[#This Row],[возврат]]</f>
        <v>#VALUE!</v>
      </c>
      <c r="M1380" s="7" t="e">
        <f>SUMIFS([2]Лист2!$H$2:$H$3988,[2]Лист2!$A$2:$A$3988,Таблица13[[#This Row],[Лицевой]])</f>
        <v>#VALUE!</v>
      </c>
    </row>
    <row r="1381" spans="1:13" hidden="1" outlineLevel="2" x14ac:dyDescent="0.25">
      <c r="A1381" s="16" t="s">
        <v>27</v>
      </c>
      <c r="B1381" s="20">
        <v>355053.73</v>
      </c>
      <c r="C1381" s="20">
        <v>3078.2</v>
      </c>
      <c r="D1381" s="20">
        <v>71816</v>
      </c>
      <c r="E1381" s="20">
        <v>7254.57</v>
      </c>
      <c r="F1381" s="20">
        <v>53.5</v>
      </c>
      <c r="G1381" s="20">
        <v>-1083.6300000000001</v>
      </c>
      <c r="H1381" s="20">
        <v>-1105.6400000000001</v>
      </c>
      <c r="I1381" s="20">
        <v>-36.119999999999997</v>
      </c>
      <c r="J1381" s="13" t="s">
        <v>962</v>
      </c>
      <c r="K1381" s="7" t="e">
        <f>SUMIFS([1]исходный!$I$2:$I$8445,[1]исходный!$A$2:$A$8445,Таблица13[[#This Row],[Лицевой]],[1]исходный!$C$2:$C$8445,"Отопление")</f>
        <v>#VALUE!</v>
      </c>
      <c r="L1381" s="7" t="e">
        <f>Таблица13[[#This Row],[Возврат за июль]]+Таблица13[[#This Row],[возврат]]</f>
        <v>#VALUE!</v>
      </c>
      <c r="M1381" s="7" t="e">
        <f>SUMIFS([2]Лист2!$H$2:$H$3988,[2]Лист2!$A$2:$A$3988,Таблица13[[#This Row],[Лицевой]])</f>
        <v>#VALUE!</v>
      </c>
    </row>
    <row r="1382" spans="1:13" hidden="1" outlineLevel="2" x14ac:dyDescent="0.25">
      <c r="A1382" s="16" t="s">
        <v>27</v>
      </c>
      <c r="B1382" s="20">
        <v>355053.73</v>
      </c>
      <c r="C1382" s="20">
        <v>3078.2</v>
      </c>
      <c r="D1382" s="20">
        <v>71817</v>
      </c>
      <c r="E1382" s="20">
        <v>6373.19</v>
      </c>
      <c r="F1382" s="20">
        <v>47</v>
      </c>
      <c r="G1382" s="20">
        <v>-951.99</v>
      </c>
      <c r="H1382" s="20">
        <v>-971.31</v>
      </c>
      <c r="I1382" s="20">
        <v>-31.73</v>
      </c>
      <c r="J1382" s="13" t="s">
        <v>967</v>
      </c>
      <c r="K1382" s="7" t="e">
        <f>SUMIFS([1]исходный!$I$2:$I$8445,[1]исходный!$A$2:$A$8445,Таблица13[[#This Row],[Лицевой]],[1]исходный!$C$2:$C$8445,"Отопление")</f>
        <v>#VALUE!</v>
      </c>
      <c r="L1382" s="7" t="e">
        <f>Таблица13[[#This Row],[Возврат за июль]]+Таблица13[[#This Row],[возврат]]</f>
        <v>#VALUE!</v>
      </c>
      <c r="M1382" s="7" t="e">
        <f>SUMIFS([2]Лист2!$H$2:$H$3988,[2]Лист2!$A$2:$A$3988,Таблица13[[#This Row],[Лицевой]])</f>
        <v>#VALUE!</v>
      </c>
    </row>
    <row r="1383" spans="1:13" hidden="1" outlineLevel="2" x14ac:dyDescent="0.25">
      <c r="A1383" s="16" t="s">
        <v>27</v>
      </c>
      <c r="B1383" s="20">
        <v>355053.73</v>
      </c>
      <c r="C1383" s="20">
        <v>3078.2</v>
      </c>
      <c r="D1383" s="20">
        <v>71818</v>
      </c>
      <c r="E1383" s="20">
        <v>7241</v>
      </c>
      <c r="F1383" s="20">
        <v>53.4</v>
      </c>
      <c r="G1383" s="20">
        <v>-1081.5999999999999</v>
      </c>
      <c r="H1383" s="20">
        <v>-1103.57</v>
      </c>
      <c r="I1383" s="20">
        <v>-36.049999999999997</v>
      </c>
      <c r="J1383" s="13" t="s">
        <v>963</v>
      </c>
      <c r="K1383" s="7" t="e">
        <f>SUMIFS([1]исходный!$I$2:$I$8445,[1]исходный!$A$2:$A$8445,Таблица13[[#This Row],[Лицевой]],[1]исходный!$C$2:$C$8445,"Отопление")</f>
        <v>#VALUE!</v>
      </c>
      <c r="L1383" s="7" t="e">
        <f>Таблица13[[#This Row],[Возврат за июль]]+Таблица13[[#This Row],[возврат]]</f>
        <v>#VALUE!</v>
      </c>
      <c r="M1383" s="7" t="e">
        <f>SUMIFS([2]Лист2!$H$2:$H$3988,[2]Лист2!$A$2:$A$3988,Таблица13[[#This Row],[Лицевой]])</f>
        <v>#VALUE!</v>
      </c>
    </row>
    <row r="1384" spans="1:13" hidden="1" outlineLevel="2" x14ac:dyDescent="0.25">
      <c r="A1384" s="16" t="s">
        <v>27</v>
      </c>
      <c r="B1384" s="20">
        <v>355053.73</v>
      </c>
      <c r="C1384" s="20">
        <v>3078.2</v>
      </c>
      <c r="D1384" s="20">
        <v>71819</v>
      </c>
      <c r="E1384" s="20">
        <v>7254.57</v>
      </c>
      <c r="F1384" s="20">
        <v>53.5</v>
      </c>
      <c r="G1384" s="20">
        <v>-1083.6300000000001</v>
      </c>
      <c r="H1384" s="20">
        <v>-1105.6400000000001</v>
      </c>
      <c r="I1384" s="20">
        <v>-36.119999999999997</v>
      </c>
      <c r="J1384" s="13" t="s">
        <v>962</v>
      </c>
      <c r="K1384" s="7" t="e">
        <f>SUMIFS([1]исходный!$I$2:$I$8445,[1]исходный!$A$2:$A$8445,Таблица13[[#This Row],[Лицевой]],[1]исходный!$C$2:$C$8445,"Отопление")</f>
        <v>#VALUE!</v>
      </c>
      <c r="L1384" s="7" t="e">
        <f>Таблица13[[#This Row],[Возврат за июль]]+Таблица13[[#This Row],[возврат]]</f>
        <v>#VALUE!</v>
      </c>
      <c r="M1384" s="7" t="e">
        <f>SUMIFS([2]Лист2!$H$2:$H$3988,[2]Лист2!$A$2:$A$3988,Таблица13[[#This Row],[Лицевой]])</f>
        <v>#VALUE!</v>
      </c>
    </row>
    <row r="1385" spans="1:13" hidden="1" outlineLevel="2" x14ac:dyDescent="0.25">
      <c r="A1385" s="16" t="s">
        <v>27</v>
      </c>
      <c r="B1385" s="20">
        <v>355053.73</v>
      </c>
      <c r="C1385" s="20">
        <v>3078.2</v>
      </c>
      <c r="D1385" s="20">
        <v>71820</v>
      </c>
      <c r="E1385" s="20">
        <v>6373.19</v>
      </c>
      <c r="F1385" s="20">
        <v>47</v>
      </c>
      <c r="G1385" s="20">
        <v>-951.99</v>
      </c>
      <c r="H1385" s="20">
        <v>-971.31</v>
      </c>
      <c r="I1385" s="20">
        <v>-31.73</v>
      </c>
      <c r="J1385" s="13" t="s">
        <v>967</v>
      </c>
      <c r="K1385" s="7" t="e">
        <f>SUMIFS([1]исходный!$I$2:$I$8445,[1]исходный!$A$2:$A$8445,Таблица13[[#This Row],[Лицевой]],[1]исходный!$C$2:$C$8445,"Отопление")</f>
        <v>#VALUE!</v>
      </c>
      <c r="L1385" s="7" t="e">
        <f>Таблица13[[#This Row],[Возврат за июль]]+Таблица13[[#This Row],[возврат]]</f>
        <v>#VALUE!</v>
      </c>
      <c r="M1385" s="7" t="e">
        <f>SUMIFS([2]Лист2!$H$2:$H$3988,[2]Лист2!$A$2:$A$3988,Таблица13[[#This Row],[Лицевой]])</f>
        <v>#VALUE!</v>
      </c>
    </row>
    <row r="1386" spans="1:13" hidden="1" outlineLevel="2" x14ac:dyDescent="0.25">
      <c r="A1386" s="16" t="s">
        <v>27</v>
      </c>
      <c r="B1386" s="20">
        <v>355053.73</v>
      </c>
      <c r="C1386" s="20">
        <v>3078.2</v>
      </c>
      <c r="D1386" s="20">
        <v>71821</v>
      </c>
      <c r="E1386" s="20">
        <v>7241</v>
      </c>
      <c r="F1386" s="20">
        <v>53.4</v>
      </c>
      <c r="G1386" s="20">
        <v>-1081.5999999999999</v>
      </c>
      <c r="H1386" s="20">
        <v>0</v>
      </c>
      <c r="I1386" s="20">
        <v>-36.049999999999997</v>
      </c>
      <c r="J1386" s="13" t="s">
        <v>963</v>
      </c>
      <c r="K1386" s="7" t="e">
        <f>SUMIFS([1]исходный!$I$2:$I$8445,[1]исходный!$A$2:$A$8445,Таблица13[[#This Row],[Лицевой]],[1]исходный!$C$2:$C$8445,"Отопление")</f>
        <v>#VALUE!</v>
      </c>
      <c r="L1386" s="7" t="e">
        <f>Таблица13[[#This Row],[Возврат за июль]]+Таблица13[[#This Row],[возврат]]</f>
        <v>#VALUE!</v>
      </c>
      <c r="M1386" s="7" t="e">
        <f>SUMIFS([2]Лист2!$H$2:$H$3988,[2]Лист2!$A$2:$A$3988,Таблица13[[#This Row],[Лицевой]])</f>
        <v>#VALUE!</v>
      </c>
    </row>
    <row r="1387" spans="1:13" hidden="1" outlineLevel="2" x14ac:dyDescent="0.25">
      <c r="A1387" s="16" t="s">
        <v>27</v>
      </c>
      <c r="B1387" s="20">
        <v>355053.73</v>
      </c>
      <c r="C1387" s="20">
        <v>3078.2</v>
      </c>
      <c r="D1387" s="20">
        <v>71822</v>
      </c>
      <c r="E1387" s="20">
        <v>7254.57</v>
      </c>
      <c r="F1387" s="20">
        <v>53.5</v>
      </c>
      <c r="G1387" s="20">
        <v>-1083.6300000000001</v>
      </c>
      <c r="H1387" s="20">
        <v>-1105.6400000000001</v>
      </c>
      <c r="I1387" s="20">
        <v>-36.119999999999997</v>
      </c>
      <c r="J1387" s="13" t="s">
        <v>962</v>
      </c>
      <c r="K1387" s="7" t="e">
        <f>SUMIFS([1]исходный!$I$2:$I$8445,[1]исходный!$A$2:$A$8445,Таблица13[[#This Row],[Лицевой]],[1]исходный!$C$2:$C$8445,"Отопление")</f>
        <v>#VALUE!</v>
      </c>
      <c r="L1387" s="7" t="e">
        <f>Таблица13[[#This Row],[Возврат за июль]]+Таблица13[[#This Row],[возврат]]</f>
        <v>#VALUE!</v>
      </c>
      <c r="M1387" s="7" t="e">
        <f>SUMIFS([2]Лист2!$H$2:$H$3988,[2]Лист2!$A$2:$A$3988,Таблица13[[#This Row],[Лицевой]])</f>
        <v>#VALUE!</v>
      </c>
    </row>
    <row r="1388" spans="1:13" hidden="1" outlineLevel="2" x14ac:dyDescent="0.25">
      <c r="A1388" s="16" t="s">
        <v>27</v>
      </c>
      <c r="B1388" s="20">
        <v>355053.73</v>
      </c>
      <c r="C1388" s="20">
        <v>3078.2</v>
      </c>
      <c r="D1388" s="20">
        <v>71823</v>
      </c>
      <c r="E1388" s="20">
        <v>6224.02</v>
      </c>
      <c r="F1388" s="20">
        <v>45.9</v>
      </c>
      <c r="G1388" s="20">
        <v>-929.7</v>
      </c>
      <c r="H1388" s="20">
        <v>-948.58</v>
      </c>
      <c r="I1388" s="20">
        <v>-30.99</v>
      </c>
      <c r="J1388" s="13" t="s">
        <v>968</v>
      </c>
      <c r="K1388" s="7" t="e">
        <f>SUMIFS([1]исходный!$I$2:$I$8445,[1]исходный!$A$2:$A$8445,Таблица13[[#This Row],[Лицевой]],[1]исходный!$C$2:$C$8445,"Отопление")</f>
        <v>#VALUE!</v>
      </c>
      <c r="L1388" s="7" t="e">
        <f>Таблица13[[#This Row],[Возврат за июль]]+Таблица13[[#This Row],[возврат]]</f>
        <v>#VALUE!</v>
      </c>
      <c r="M1388" s="7" t="e">
        <f>SUMIFS([2]Лист2!$H$2:$H$3988,[2]Лист2!$A$2:$A$3988,Таблица13[[#This Row],[Лицевой]])</f>
        <v>#VALUE!</v>
      </c>
    </row>
    <row r="1389" spans="1:13" hidden="1" outlineLevel="2" x14ac:dyDescent="0.25">
      <c r="A1389" s="16" t="s">
        <v>27</v>
      </c>
      <c r="B1389" s="20">
        <v>355053.73</v>
      </c>
      <c r="C1389" s="20">
        <v>3078.2</v>
      </c>
      <c r="D1389" s="20">
        <v>71824</v>
      </c>
      <c r="E1389" s="20">
        <v>7241</v>
      </c>
      <c r="F1389" s="20">
        <v>53.4</v>
      </c>
      <c r="G1389" s="20">
        <v>-1081.5999999999999</v>
      </c>
      <c r="H1389" s="20">
        <v>-1103.57</v>
      </c>
      <c r="I1389" s="20">
        <v>-36.049999999999997</v>
      </c>
      <c r="J1389" s="13" t="s">
        <v>963</v>
      </c>
      <c r="K1389" s="7" t="e">
        <f>SUMIFS([1]исходный!$I$2:$I$8445,[1]исходный!$A$2:$A$8445,Таблица13[[#This Row],[Лицевой]],[1]исходный!$C$2:$C$8445,"Отопление")</f>
        <v>#VALUE!</v>
      </c>
      <c r="L1389" s="7" t="e">
        <f>Таблица13[[#This Row],[Возврат за июль]]+Таблица13[[#This Row],[возврат]]</f>
        <v>#VALUE!</v>
      </c>
      <c r="M1389" s="7" t="e">
        <f>SUMIFS([2]Лист2!$H$2:$H$3988,[2]Лист2!$A$2:$A$3988,Таблица13[[#This Row],[Лицевой]])</f>
        <v>#VALUE!</v>
      </c>
    </row>
    <row r="1390" spans="1:13" hidden="1" outlineLevel="2" x14ac:dyDescent="0.25">
      <c r="A1390" s="16" t="s">
        <v>27</v>
      </c>
      <c r="B1390" s="20">
        <v>355053.73</v>
      </c>
      <c r="C1390" s="20">
        <v>3078.2</v>
      </c>
      <c r="D1390" s="20">
        <v>75557</v>
      </c>
      <c r="E1390" s="20">
        <v>9125.85</v>
      </c>
      <c r="F1390" s="20">
        <v>67.3</v>
      </c>
      <c r="G1390" s="20">
        <v>-1363.16</v>
      </c>
      <c r="H1390" s="20">
        <v>-1390.83</v>
      </c>
      <c r="I1390" s="20">
        <v>-45.43</v>
      </c>
      <c r="J1390" s="13" t="s">
        <v>969</v>
      </c>
      <c r="K1390" s="7" t="e">
        <f>SUMIFS([1]исходный!$I$2:$I$8445,[1]исходный!$A$2:$A$8445,Таблица13[[#This Row],[Лицевой]],[1]исходный!$C$2:$C$8445,"Отопление")</f>
        <v>#VALUE!</v>
      </c>
      <c r="L1390" s="7" t="e">
        <f>Таблица13[[#This Row],[Возврат за июль]]+Таблица13[[#This Row],[возврат]]</f>
        <v>#VALUE!</v>
      </c>
      <c r="M1390" s="7" t="e">
        <f>SUMIFS([2]Лист2!$H$2:$H$3988,[2]Лист2!$A$2:$A$3988,Таблица13[[#This Row],[Лицевой]])</f>
        <v>#VALUE!</v>
      </c>
    </row>
    <row r="1391" spans="1:13" hidden="1" outlineLevel="2" x14ac:dyDescent="0.25">
      <c r="A1391" s="16" t="s">
        <v>27</v>
      </c>
      <c r="B1391" s="20">
        <v>355053.73</v>
      </c>
      <c r="C1391" s="20">
        <v>3078.2</v>
      </c>
      <c r="D1391" s="20">
        <v>71826</v>
      </c>
      <c r="E1391" s="20">
        <v>4515.47</v>
      </c>
      <c r="F1391" s="20">
        <v>33.299999999999997</v>
      </c>
      <c r="G1391" s="20">
        <v>-674.5</v>
      </c>
      <c r="H1391" s="20">
        <v>-688.18</v>
      </c>
      <c r="I1391" s="20">
        <v>-22.49</v>
      </c>
      <c r="J1391" s="13" t="s">
        <v>970</v>
      </c>
      <c r="K1391" s="7" t="e">
        <f>SUMIFS([1]исходный!$I$2:$I$8445,[1]исходный!$A$2:$A$8445,Таблица13[[#This Row],[Лицевой]],[1]исходный!$C$2:$C$8445,"Отопление")</f>
        <v>#VALUE!</v>
      </c>
      <c r="L1391" s="7" t="e">
        <f>Таблица13[[#This Row],[Возврат за июль]]+Таблица13[[#This Row],[возврат]]</f>
        <v>#VALUE!</v>
      </c>
      <c r="M1391" s="7" t="e">
        <f>SUMIFS([2]Лист2!$H$2:$H$3988,[2]Лист2!$A$2:$A$3988,Таблица13[[#This Row],[Лицевой]])</f>
        <v>#VALUE!</v>
      </c>
    </row>
    <row r="1392" spans="1:13" hidden="1" outlineLevel="2" x14ac:dyDescent="0.25">
      <c r="A1392" s="16" t="s">
        <v>27</v>
      </c>
      <c r="B1392" s="20">
        <v>355053.73</v>
      </c>
      <c r="C1392" s="20">
        <v>3078.2</v>
      </c>
      <c r="D1392" s="20">
        <v>71827</v>
      </c>
      <c r="E1392" s="20">
        <v>7213.93</v>
      </c>
      <c r="F1392" s="20">
        <v>53.2</v>
      </c>
      <c r="G1392" s="20">
        <v>-1077.5999999999999</v>
      </c>
      <c r="H1392" s="20">
        <v>-1099.44</v>
      </c>
      <c r="I1392" s="20">
        <v>-35.909999999999997</v>
      </c>
      <c r="J1392" s="13" t="s">
        <v>971</v>
      </c>
      <c r="K1392" s="7" t="e">
        <f>SUMIFS([1]исходный!$I$2:$I$8445,[1]исходный!$A$2:$A$8445,Таблица13[[#This Row],[Лицевой]],[1]исходный!$C$2:$C$8445,"Отопление")</f>
        <v>#VALUE!</v>
      </c>
      <c r="L1392" s="7" t="e">
        <f>Таблица13[[#This Row],[Возврат за июль]]+Таблица13[[#This Row],[возврат]]</f>
        <v>#VALUE!</v>
      </c>
      <c r="M1392" s="7" t="e">
        <f>SUMIFS([2]Лист2!$H$2:$H$3988,[2]Лист2!$A$2:$A$3988,Таблица13[[#This Row],[Лицевой]])</f>
        <v>#VALUE!</v>
      </c>
    </row>
    <row r="1393" spans="1:13" hidden="1" outlineLevel="2" x14ac:dyDescent="0.25">
      <c r="A1393" s="16" t="s">
        <v>27</v>
      </c>
      <c r="B1393" s="20">
        <v>355053.73</v>
      </c>
      <c r="C1393" s="20">
        <v>3078.2</v>
      </c>
      <c r="D1393" s="20">
        <v>71828</v>
      </c>
      <c r="E1393" s="20">
        <v>9125.85</v>
      </c>
      <c r="F1393" s="20">
        <v>67.3</v>
      </c>
      <c r="G1393" s="20">
        <v>-1363.16</v>
      </c>
      <c r="H1393" s="20">
        <v>-1390.83</v>
      </c>
      <c r="I1393" s="20">
        <v>-45.43</v>
      </c>
      <c r="J1393" s="13" t="s">
        <v>969</v>
      </c>
      <c r="K1393" s="7" t="e">
        <f>SUMIFS([1]исходный!$I$2:$I$8445,[1]исходный!$A$2:$A$8445,Таблица13[[#This Row],[Лицевой]],[1]исходный!$C$2:$C$8445,"Отопление")</f>
        <v>#VALUE!</v>
      </c>
      <c r="L1393" s="7" t="e">
        <f>Таблица13[[#This Row],[Возврат за июль]]+Таблица13[[#This Row],[возврат]]</f>
        <v>#VALUE!</v>
      </c>
      <c r="M1393" s="7" t="e">
        <f>SUMIFS([2]Лист2!$H$2:$H$3988,[2]Лист2!$A$2:$A$3988,Таблица13[[#This Row],[Лицевой]])</f>
        <v>#VALUE!</v>
      </c>
    </row>
    <row r="1394" spans="1:13" hidden="1" outlineLevel="2" x14ac:dyDescent="0.25">
      <c r="A1394" s="16" t="s">
        <v>27</v>
      </c>
      <c r="B1394" s="20">
        <v>355053.73</v>
      </c>
      <c r="C1394" s="20">
        <v>3078.2</v>
      </c>
      <c r="D1394" s="20">
        <v>71829</v>
      </c>
      <c r="E1394" s="20">
        <v>4515.47</v>
      </c>
      <c r="F1394" s="20">
        <v>33.299999999999997</v>
      </c>
      <c r="G1394" s="20">
        <v>-674.5</v>
      </c>
      <c r="H1394" s="20">
        <v>-688.18</v>
      </c>
      <c r="I1394" s="20">
        <v>-22.49</v>
      </c>
      <c r="J1394" s="13" t="s">
        <v>970</v>
      </c>
      <c r="K1394" s="7" t="e">
        <f>SUMIFS([1]исходный!$I$2:$I$8445,[1]исходный!$A$2:$A$8445,Таблица13[[#This Row],[Лицевой]],[1]исходный!$C$2:$C$8445,"Отопление")</f>
        <v>#VALUE!</v>
      </c>
      <c r="L1394" s="7" t="e">
        <f>Таблица13[[#This Row],[Возврат за июль]]+Таблица13[[#This Row],[возврат]]</f>
        <v>#VALUE!</v>
      </c>
      <c r="M1394" s="7" t="e">
        <f>SUMIFS([2]Лист2!$H$2:$H$3988,[2]Лист2!$A$2:$A$3988,Таблица13[[#This Row],[Лицевой]])</f>
        <v>#VALUE!</v>
      </c>
    </row>
    <row r="1395" spans="1:13" hidden="1" outlineLevel="2" x14ac:dyDescent="0.25">
      <c r="A1395" s="16" t="s">
        <v>27</v>
      </c>
      <c r="B1395" s="20">
        <v>355053.73</v>
      </c>
      <c r="C1395" s="20">
        <v>3078.2</v>
      </c>
      <c r="D1395" s="20">
        <v>71830</v>
      </c>
      <c r="E1395" s="20">
        <v>7213.93</v>
      </c>
      <c r="F1395" s="20">
        <v>53.2</v>
      </c>
      <c r="G1395" s="20">
        <v>-1077.5999999999999</v>
      </c>
      <c r="H1395" s="20">
        <v>-1099.44</v>
      </c>
      <c r="I1395" s="20">
        <v>-35.909999999999997</v>
      </c>
      <c r="J1395" s="13" t="s">
        <v>971</v>
      </c>
      <c r="K1395" s="7" t="e">
        <f>SUMIFS([1]исходный!$I$2:$I$8445,[1]исходный!$A$2:$A$8445,Таблица13[[#This Row],[Лицевой]],[1]исходный!$C$2:$C$8445,"Отопление")</f>
        <v>#VALUE!</v>
      </c>
      <c r="L1395" s="7" t="e">
        <f>Таблица13[[#This Row],[Возврат за июль]]+Таблица13[[#This Row],[возврат]]</f>
        <v>#VALUE!</v>
      </c>
      <c r="M1395" s="7" t="e">
        <f>SUMIFS([2]Лист2!$H$2:$H$3988,[2]Лист2!$A$2:$A$3988,Таблица13[[#This Row],[Лицевой]])</f>
        <v>#VALUE!</v>
      </c>
    </row>
    <row r="1396" spans="1:13" hidden="1" outlineLevel="2" x14ac:dyDescent="0.25">
      <c r="A1396" s="16" t="s">
        <v>27</v>
      </c>
      <c r="B1396" s="20">
        <v>355053.73</v>
      </c>
      <c r="C1396" s="20">
        <v>3078.2</v>
      </c>
      <c r="D1396" s="20">
        <v>71831</v>
      </c>
      <c r="E1396" s="20">
        <v>9125.85</v>
      </c>
      <c r="F1396" s="20">
        <v>67.3</v>
      </c>
      <c r="G1396" s="20">
        <v>-1363.16</v>
      </c>
      <c r="H1396" s="20">
        <v>-1390.83</v>
      </c>
      <c r="I1396" s="20">
        <v>-45.43</v>
      </c>
      <c r="J1396" s="13" t="s">
        <v>969</v>
      </c>
      <c r="K1396" s="7" t="e">
        <f>SUMIFS([1]исходный!$I$2:$I$8445,[1]исходный!$A$2:$A$8445,Таблица13[[#This Row],[Лицевой]],[1]исходный!$C$2:$C$8445,"Отопление")</f>
        <v>#VALUE!</v>
      </c>
      <c r="L1396" s="7" t="e">
        <f>Таблица13[[#This Row],[Возврат за июль]]+Таблица13[[#This Row],[возврат]]</f>
        <v>#VALUE!</v>
      </c>
      <c r="M1396" s="7" t="e">
        <f>SUMIFS([2]Лист2!$H$2:$H$3988,[2]Лист2!$A$2:$A$3988,Таблица13[[#This Row],[Лицевой]])</f>
        <v>#VALUE!</v>
      </c>
    </row>
    <row r="1397" spans="1:13" hidden="1" outlineLevel="2" x14ac:dyDescent="0.25">
      <c r="A1397" s="16" t="s">
        <v>27</v>
      </c>
      <c r="B1397" s="20">
        <v>355053.73</v>
      </c>
      <c r="C1397" s="20">
        <v>3078.2</v>
      </c>
      <c r="D1397" s="20">
        <v>71832</v>
      </c>
      <c r="E1397" s="20">
        <v>4515.47</v>
      </c>
      <c r="F1397" s="20">
        <v>33.299999999999997</v>
      </c>
      <c r="G1397" s="20">
        <v>-674.5</v>
      </c>
      <c r="H1397" s="20">
        <v>-688.18</v>
      </c>
      <c r="I1397" s="20">
        <v>-22.49</v>
      </c>
      <c r="J1397" s="13" t="s">
        <v>970</v>
      </c>
      <c r="K1397" s="7" t="e">
        <f>SUMIFS([1]исходный!$I$2:$I$8445,[1]исходный!$A$2:$A$8445,Таблица13[[#This Row],[Лицевой]],[1]исходный!$C$2:$C$8445,"Отопление")</f>
        <v>#VALUE!</v>
      </c>
      <c r="L1397" s="7" t="e">
        <f>Таблица13[[#This Row],[Возврат за июль]]+Таблица13[[#This Row],[возврат]]</f>
        <v>#VALUE!</v>
      </c>
      <c r="M1397" s="7" t="e">
        <f>SUMIFS([2]Лист2!$H$2:$H$3988,[2]Лист2!$A$2:$A$3988,Таблица13[[#This Row],[Лицевой]])</f>
        <v>#VALUE!</v>
      </c>
    </row>
    <row r="1398" spans="1:13" hidden="1" outlineLevel="2" x14ac:dyDescent="0.25">
      <c r="A1398" s="16" t="s">
        <v>27</v>
      </c>
      <c r="B1398" s="20">
        <v>355053.73</v>
      </c>
      <c r="C1398" s="20">
        <v>3078.2</v>
      </c>
      <c r="D1398" s="20">
        <v>71833</v>
      </c>
      <c r="E1398" s="20">
        <v>7213.93</v>
      </c>
      <c r="F1398" s="20">
        <v>53.2</v>
      </c>
      <c r="G1398" s="20">
        <v>-1077.5999999999999</v>
      </c>
      <c r="H1398" s="20">
        <v>-1099.44</v>
      </c>
      <c r="I1398" s="20">
        <v>-35.909999999999997</v>
      </c>
      <c r="J1398" s="13" t="s">
        <v>971</v>
      </c>
      <c r="K1398" s="7" t="e">
        <f>SUMIFS([1]исходный!$I$2:$I$8445,[1]исходный!$A$2:$A$8445,Таблица13[[#This Row],[Лицевой]],[1]исходный!$C$2:$C$8445,"Отопление")</f>
        <v>#VALUE!</v>
      </c>
      <c r="L1398" s="7" t="e">
        <f>Таблица13[[#This Row],[Возврат за июль]]+Таблица13[[#This Row],[возврат]]</f>
        <v>#VALUE!</v>
      </c>
      <c r="M1398" s="7" t="e">
        <f>SUMIFS([2]Лист2!$H$2:$H$3988,[2]Лист2!$A$2:$A$3988,Таблица13[[#This Row],[Лицевой]])</f>
        <v>#VALUE!</v>
      </c>
    </row>
    <row r="1399" spans="1:13" hidden="1" outlineLevel="2" x14ac:dyDescent="0.25">
      <c r="A1399" s="16" t="s">
        <v>27</v>
      </c>
      <c r="B1399" s="20">
        <v>355053.73</v>
      </c>
      <c r="C1399" s="20">
        <v>3078.2</v>
      </c>
      <c r="D1399" s="20">
        <v>71834</v>
      </c>
      <c r="E1399" s="20">
        <v>9125.85</v>
      </c>
      <c r="F1399" s="20">
        <v>67.3</v>
      </c>
      <c r="G1399" s="20">
        <v>-1363.16</v>
      </c>
      <c r="H1399" s="20">
        <v>-1390.83</v>
      </c>
      <c r="I1399" s="20">
        <v>-45.43</v>
      </c>
      <c r="J1399" s="13" t="s">
        <v>969</v>
      </c>
      <c r="K1399" s="7" t="e">
        <f>SUMIFS([1]исходный!$I$2:$I$8445,[1]исходный!$A$2:$A$8445,Таблица13[[#This Row],[Лицевой]],[1]исходный!$C$2:$C$8445,"Отопление")</f>
        <v>#VALUE!</v>
      </c>
      <c r="L1399" s="7" t="e">
        <f>Таблица13[[#This Row],[Возврат за июль]]+Таблица13[[#This Row],[возврат]]</f>
        <v>#VALUE!</v>
      </c>
      <c r="M1399" s="7" t="e">
        <f>SUMIFS([2]Лист2!$H$2:$H$3988,[2]Лист2!$A$2:$A$3988,Таблица13[[#This Row],[Лицевой]])</f>
        <v>#VALUE!</v>
      </c>
    </row>
    <row r="1400" spans="1:13" hidden="1" outlineLevel="2" x14ac:dyDescent="0.25">
      <c r="A1400" s="16" t="s">
        <v>27</v>
      </c>
      <c r="B1400" s="20">
        <v>355053.73</v>
      </c>
      <c r="C1400" s="20">
        <v>3078.2</v>
      </c>
      <c r="D1400" s="20">
        <v>71835</v>
      </c>
      <c r="E1400" s="20">
        <v>4488.3500000000004</v>
      </c>
      <c r="F1400" s="20">
        <v>33.1</v>
      </c>
      <c r="G1400" s="20">
        <v>-670.44</v>
      </c>
      <c r="H1400" s="20">
        <v>-684.05</v>
      </c>
      <c r="I1400" s="20">
        <v>-22.34</v>
      </c>
      <c r="J1400" s="13" t="s">
        <v>972</v>
      </c>
      <c r="K1400" s="7" t="e">
        <f>SUMIFS([1]исходный!$I$2:$I$8445,[1]исходный!$A$2:$A$8445,Таблица13[[#This Row],[Лицевой]],[1]исходный!$C$2:$C$8445,"Отопление")</f>
        <v>#VALUE!</v>
      </c>
      <c r="L1400" s="7" t="e">
        <f>Таблица13[[#This Row],[Возврат за июль]]+Таблица13[[#This Row],[возврат]]</f>
        <v>#VALUE!</v>
      </c>
      <c r="M1400" s="7" t="e">
        <f>SUMIFS([2]Лист2!$H$2:$H$3988,[2]Лист2!$A$2:$A$3988,Таблица13[[#This Row],[Лицевой]])</f>
        <v>#VALUE!</v>
      </c>
    </row>
    <row r="1401" spans="1:13" hidden="1" outlineLevel="2" x14ac:dyDescent="0.25">
      <c r="A1401" s="16" t="s">
        <v>27</v>
      </c>
      <c r="B1401" s="20">
        <v>355053.73</v>
      </c>
      <c r="C1401" s="20">
        <v>3078.2</v>
      </c>
      <c r="D1401" s="20">
        <v>71836</v>
      </c>
      <c r="E1401" s="20">
        <v>7213.93</v>
      </c>
      <c r="F1401" s="20">
        <v>53.2</v>
      </c>
      <c r="G1401" s="20">
        <v>-1077.5999999999999</v>
      </c>
      <c r="H1401" s="20">
        <v>-1099.44</v>
      </c>
      <c r="I1401" s="20">
        <v>-35.909999999999997</v>
      </c>
      <c r="J1401" s="13" t="s">
        <v>971</v>
      </c>
      <c r="K1401" s="7" t="e">
        <f>SUMIFS([1]исходный!$I$2:$I$8445,[1]исходный!$A$2:$A$8445,Таблица13[[#This Row],[Лицевой]],[1]исходный!$C$2:$C$8445,"Отопление")</f>
        <v>#VALUE!</v>
      </c>
      <c r="L1401" s="7" t="e">
        <f>Таблица13[[#This Row],[Возврат за июль]]+Таблица13[[#This Row],[возврат]]</f>
        <v>#VALUE!</v>
      </c>
      <c r="M1401" s="7" t="e">
        <f>SUMIFS([2]Лист2!$H$2:$H$3988,[2]Лист2!$A$2:$A$3988,Таблица13[[#This Row],[Лицевой]])</f>
        <v>#VALUE!</v>
      </c>
    </row>
    <row r="1402" spans="1:13" hidden="1" outlineLevel="2" x14ac:dyDescent="0.25">
      <c r="A1402" s="16" t="s">
        <v>27</v>
      </c>
      <c r="B1402" s="20">
        <v>355053.73</v>
      </c>
      <c r="C1402" s="20">
        <v>3078.2</v>
      </c>
      <c r="D1402" s="20">
        <v>71837</v>
      </c>
      <c r="E1402" s="20">
        <v>9125.85</v>
      </c>
      <c r="F1402" s="20">
        <v>67.3</v>
      </c>
      <c r="G1402" s="20">
        <v>-1363.16</v>
      </c>
      <c r="H1402" s="20">
        <v>-1390.83</v>
      </c>
      <c r="I1402" s="20">
        <v>-45.43</v>
      </c>
      <c r="J1402" s="13" t="s">
        <v>969</v>
      </c>
      <c r="K1402" s="7" t="e">
        <f>SUMIFS([1]исходный!$I$2:$I$8445,[1]исходный!$A$2:$A$8445,Таблица13[[#This Row],[Лицевой]],[1]исходный!$C$2:$C$8445,"Отопление")</f>
        <v>#VALUE!</v>
      </c>
      <c r="L1402" s="7" t="e">
        <f>Таблица13[[#This Row],[Возврат за июль]]+Таблица13[[#This Row],[возврат]]</f>
        <v>#VALUE!</v>
      </c>
      <c r="M1402" s="7" t="e">
        <f>SUMIFS([2]Лист2!$H$2:$H$3988,[2]Лист2!$A$2:$A$3988,Таблица13[[#This Row],[Лицевой]])</f>
        <v>#VALUE!</v>
      </c>
    </row>
    <row r="1403" spans="1:13" hidden="1" outlineLevel="2" x14ac:dyDescent="0.25">
      <c r="A1403" s="16" t="s">
        <v>27</v>
      </c>
      <c r="B1403" s="20">
        <v>355053.73</v>
      </c>
      <c r="C1403" s="20">
        <v>3078.2</v>
      </c>
      <c r="D1403" s="20">
        <v>71838</v>
      </c>
      <c r="E1403" s="20">
        <v>4515.47</v>
      </c>
      <c r="F1403" s="20">
        <v>33.299999999999997</v>
      </c>
      <c r="G1403" s="20">
        <v>-674.5</v>
      </c>
      <c r="H1403" s="20">
        <v>-688.18</v>
      </c>
      <c r="I1403" s="20">
        <v>-22.49</v>
      </c>
      <c r="J1403" s="13" t="s">
        <v>970</v>
      </c>
      <c r="K1403" s="7" t="e">
        <f>SUMIFS([1]исходный!$I$2:$I$8445,[1]исходный!$A$2:$A$8445,Таблица13[[#This Row],[Лицевой]],[1]исходный!$C$2:$C$8445,"Отопление")</f>
        <v>#VALUE!</v>
      </c>
      <c r="L1403" s="7" t="e">
        <f>Таблица13[[#This Row],[Возврат за июль]]+Таблица13[[#This Row],[возврат]]</f>
        <v>#VALUE!</v>
      </c>
      <c r="M1403" s="7" t="e">
        <f>SUMIFS([2]Лист2!$H$2:$H$3988,[2]Лист2!$A$2:$A$3988,Таблица13[[#This Row],[Лицевой]])</f>
        <v>#VALUE!</v>
      </c>
    </row>
    <row r="1404" spans="1:13" hidden="1" outlineLevel="2" x14ac:dyDescent="0.25">
      <c r="A1404" s="16" t="s">
        <v>27</v>
      </c>
      <c r="B1404" s="20">
        <v>355053.73</v>
      </c>
      <c r="C1404" s="20">
        <v>3078.2</v>
      </c>
      <c r="D1404" s="20">
        <v>71839</v>
      </c>
      <c r="E1404" s="20">
        <v>7213.93</v>
      </c>
      <c r="F1404" s="20">
        <v>53.2</v>
      </c>
      <c r="G1404" s="20">
        <v>-1077.5999999999999</v>
      </c>
      <c r="H1404" s="20">
        <v>-1099.44</v>
      </c>
      <c r="I1404" s="20">
        <v>-35.909999999999997</v>
      </c>
      <c r="J1404" s="13" t="s">
        <v>971</v>
      </c>
      <c r="K1404" s="7" t="e">
        <f>SUMIFS([1]исходный!$I$2:$I$8445,[1]исходный!$A$2:$A$8445,Таблица13[[#This Row],[Лицевой]],[1]исходный!$C$2:$C$8445,"Отопление")</f>
        <v>#VALUE!</v>
      </c>
      <c r="L1404" s="7" t="e">
        <f>Таблица13[[#This Row],[Возврат за июль]]+Таблица13[[#This Row],[возврат]]</f>
        <v>#VALUE!</v>
      </c>
      <c r="M1404" s="7" t="e">
        <f>SUMIFS([2]Лист2!$H$2:$H$3988,[2]Лист2!$A$2:$A$3988,Таблица13[[#This Row],[Лицевой]])</f>
        <v>#VALUE!</v>
      </c>
    </row>
    <row r="1405" spans="1:13" s="3" customFormat="1" outlineLevel="1" collapsed="1" x14ac:dyDescent="0.25">
      <c r="A1405" s="16" t="s">
        <v>27</v>
      </c>
      <c r="B1405" s="20">
        <f>B1404</f>
        <v>355053.73</v>
      </c>
      <c r="C1405" s="20">
        <f>C1404</f>
        <v>3078.2</v>
      </c>
      <c r="D1405" s="20"/>
      <c r="E1405" s="20">
        <f>SUM(E1345:E1404)</f>
        <v>417402.56999999989</v>
      </c>
      <c r="F1405" s="20">
        <f t="shared" ref="F1405:I1405" si="19">SUM(F1345:F1404)</f>
        <v>3078.2000000000016</v>
      </c>
      <c r="G1405" s="20">
        <f t="shared" si="19"/>
        <v>-62348.819999999992</v>
      </c>
      <c r="H1405" s="20">
        <f t="shared" si="19"/>
        <v>-61545.79</v>
      </c>
      <c r="I1405" s="20">
        <f t="shared" si="19"/>
        <v>-2078.1699999999996</v>
      </c>
      <c r="J1405" s="13"/>
      <c r="K1405" s="7" t="e">
        <f>SUMIFS([1]исходный!$I$2:$I$8445,[1]исходный!$A$2:$A$8445,Таблица13[[#This Row],[Лицевой]],[1]исходный!$C$2:$C$8445,"Отопление")</f>
        <v>#VALUE!</v>
      </c>
      <c r="L1405" s="7" t="e">
        <f>Таблица13[[#This Row],[Возврат за июль]]+Таблица13[[#This Row],[возврат]]</f>
        <v>#VALUE!</v>
      </c>
      <c r="M1405" s="7" t="e">
        <f>SUMIFS([2]Лист2!$H$2:$H$3988,[2]Лист2!$A$2:$A$3988,Таблица13[[#This Row],[Лицевой]])</f>
        <v>#VALUE!</v>
      </c>
    </row>
    <row r="1406" spans="1:13" hidden="1" outlineLevel="2" x14ac:dyDescent="0.25">
      <c r="A1406" s="16" t="s">
        <v>28</v>
      </c>
      <c r="B1406" s="20">
        <v>368659.35</v>
      </c>
      <c r="C1406" s="20">
        <v>3052.4</v>
      </c>
      <c r="D1406" s="20">
        <v>71840</v>
      </c>
      <c r="E1406" s="20">
        <v>6742.3</v>
      </c>
      <c r="F1406" s="20">
        <v>66.599999999999994</v>
      </c>
      <c r="G1406" s="20">
        <v>1301.44</v>
      </c>
      <c r="H1406" s="20">
        <v>0</v>
      </c>
      <c r="I1406" s="20">
        <v>-33.32</v>
      </c>
      <c r="J1406" s="13" t="s">
        <v>973</v>
      </c>
      <c r="K1406" s="7" t="e">
        <f>SUMIFS([1]исходный!$I$2:$I$8445,[1]исходный!$A$2:$A$8445,Таблица13[[#This Row],[Лицевой]],[1]исходный!$C$2:$C$8445,"Отопление")</f>
        <v>#VALUE!</v>
      </c>
      <c r="L1406" s="7" t="e">
        <f>Таблица13[[#This Row],[Возврат за июль]]+Таблица13[[#This Row],[возврат]]</f>
        <v>#VALUE!</v>
      </c>
      <c r="M1406" s="7" t="e">
        <f>SUMIFS([2]Лист2!$H$2:$H$3988,[2]Лист2!$A$2:$A$3988,Таблица13[[#This Row],[Лицевой]])</f>
        <v>#VALUE!</v>
      </c>
    </row>
    <row r="1407" spans="1:13" hidden="1" outlineLevel="2" x14ac:dyDescent="0.25">
      <c r="A1407" s="16" t="s">
        <v>28</v>
      </c>
      <c r="B1407" s="20">
        <v>368659.35</v>
      </c>
      <c r="C1407" s="20">
        <v>3052.4</v>
      </c>
      <c r="D1407" s="20">
        <v>71841</v>
      </c>
      <c r="E1407" s="20">
        <v>3421.75</v>
      </c>
      <c r="F1407" s="20">
        <v>33.799999999999997</v>
      </c>
      <c r="G1407" s="20">
        <v>660.51</v>
      </c>
      <c r="H1407" s="20">
        <v>0</v>
      </c>
      <c r="I1407" s="20">
        <v>-16.91</v>
      </c>
      <c r="J1407" s="13" t="s">
        <v>974</v>
      </c>
      <c r="K1407" s="7" t="e">
        <f>SUMIFS([1]исходный!$I$2:$I$8445,[1]исходный!$A$2:$A$8445,Таблица13[[#This Row],[Лицевой]],[1]исходный!$C$2:$C$8445,"Отопление")</f>
        <v>#VALUE!</v>
      </c>
      <c r="L1407" s="7" t="e">
        <f>Таблица13[[#This Row],[Возврат за июль]]+Таблица13[[#This Row],[возврат]]</f>
        <v>#VALUE!</v>
      </c>
      <c r="M1407" s="7" t="e">
        <f>SUMIFS([2]Лист2!$H$2:$H$3988,[2]Лист2!$A$2:$A$3988,Таблица13[[#This Row],[Лицевой]])</f>
        <v>#VALUE!</v>
      </c>
    </row>
    <row r="1408" spans="1:13" hidden="1" outlineLevel="2" x14ac:dyDescent="0.25">
      <c r="A1408" s="16" t="s">
        <v>28</v>
      </c>
      <c r="B1408" s="20">
        <v>368659.35</v>
      </c>
      <c r="C1408" s="20">
        <v>3052.4</v>
      </c>
      <c r="D1408" s="20">
        <v>71842</v>
      </c>
      <c r="E1408" s="20">
        <v>5385.75</v>
      </c>
      <c r="F1408" s="20">
        <v>53.2</v>
      </c>
      <c r="G1408" s="20">
        <v>1039.58</v>
      </c>
      <c r="H1408" s="20">
        <v>0</v>
      </c>
      <c r="I1408" s="20">
        <v>-26.61</v>
      </c>
      <c r="J1408" s="13" t="s">
        <v>975</v>
      </c>
      <c r="K1408" s="7" t="e">
        <f>SUMIFS([1]исходный!$I$2:$I$8445,[1]исходный!$A$2:$A$8445,Таблица13[[#This Row],[Лицевой]],[1]исходный!$C$2:$C$8445,"Отопление")</f>
        <v>#VALUE!</v>
      </c>
      <c r="L1408" s="7" t="e">
        <f>Таблица13[[#This Row],[Возврат за июль]]+Таблица13[[#This Row],[возврат]]</f>
        <v>#VALUE!</v>
      </c>
      <c r="M1408" s="7" t="e">
        <f>SUMIFS([2]Лист2!$H$2:$H$3988,[2]Лист2!$A$2:$A$3988,Таблица13[[#This Row],[Лицевой]])</f>
        <v>#VALUE!</v>
      </c>
    </row>
    <row r="1409" spans="1:13" hidden="1" outlineLevel="2" x14ac:dyDescent="0.25">
      <c r="A1409" s="16" t="s">
        <v>28</v>
      </c>
      <c r="B1409" s="20">
        <v>368659.35</v>
      </c>
      <c r="C1409" s="20">
        <v>3052.4</v>
      </c>
      <c r="D1409" s="20">
        <v>71843</v>
      </c>
      <c r="E1409" s="20">
        <v>6742.3</v>
      </c>
      <c r="F1409" s="20">
        <v>66.599999999999994</v>
      </c>
      <c r="G1409" s="20">
        <v>1301.44</v>
      </c>
      <c r="H1409" s="20">
        <v>0</v>
      </c>
      <c r="I1409" s="20">
        <v>-33.32</v>
      </c>
      <c r="J1409" s="13" t="s">
        <v>973</v>
      </c>
      <c r="K1409" s="7" t="e">
        <f>SUMIFS([1]исходный!$I$2:$I$8445,[1]исходный!$A$2:$A$8445,Таблица13[[#This Row],[Лицевой]],[1]исходный!$C$2:$C$8445,"Отопление")</f>
        <v>#VALUE!</v>
      </c>
      <c r="L1409" s="7" t="e">
        <f>Таблица13[[#This Row],[Возврат за июль]]+Таблица13[[#This Row],[возврат]]</f>
        <v>#VALUE!</v>
      </c>
      <c r="M1409" s="7" t="e">
        <f>SUMIFS([2]Лист2!$H$2:$H$3988,[2]Лист2!$A$2:$A$3988,Таблица13[[#This Row],[Лицевой]])</f>
        <v>#VALUE!</v>
      </c>
    </row>
    <row r="1410" spans="1:13" hidden="1" outlineLevel="2" x14ac:dyDescent="0.25">
      <c r="A1410" s="16" t="s">
        <v>28</v>
      </c>
      <c r="B1410" s="20">
        <v>368659.35</v>
      </c>
      <c r="C1410" s="20">
        <v>3052.4</v>
      </c>
      <c r="D1410" s="20">
        <v>71844</v>
      </c>
      <c r="E1410" s="20">
        <v>3381.28</v>
      </c>
      <c r="F1410" s="20">
        <v>33.4</v>
      </c>
      <c r="G1410" s="20">
        <v>652.66999999999996</v>
      </c>
      <c r="H1410" s="20">
        <v>0</v>
      </c>
      <c r="I1410" s="20">
        <v>-16.7</v>
      </c>
      <c r="J1410" s="13" t="s">
        <v>976</v>
      </c>
      <c r="K1410" s="7" t="e">
        <f>SUMIFS([1]исходный!$I$2:$I$8445,[1]исходный!$A$2:$A$8445,Таблица13[[#This Row],[Лицевой]],[1]исходный!$C$2:$C$8445,"Отопление")</f>
        <v>#VALUE!</v>
      </c>
      <c r="L1410" s="7" t="e">
        <f>Таблица13[[#This Row],[Возврат за июль]]+Таблица13[[#This Row],[возврат]]</f>
        <v>#VALUE!</v>
      </c>
      <c r="M1410" s="7" t="e">
        <f>SUMIFS([2]Лист2!$H$2:$H$3988,[2]Лист2!$A$2:$A$3988,Таблица13[[#This Row],[Лицевой]])</f>
        <v>#VALUE!</v>
      </c>
    </row>
    <row r="1411" spans="1:13" hidden="1" outlineLevel="2" x14ac:dyDescent="0.25">
      <c r="A1411" s="16" t="s">
        <v>28</v>
      </c>
      <c r="B1411" s="20">
        <v>368659.35</v>
      </c>
      <c r="C1411" s="20">
        <v>3052.4</v>
      </c>
      <c r="D1411" s="20">
        <v>71845</v>
      </c>
      <c r="E1411" s="20">
        <v>5385.75</v>
      </c>
      <c r="F1411" s="20">
        <v>53.2</v>
      </c>
      <c r="G1411" s="20">
        <v>1039.58</v>
      </c>
      <c r="H1411" s="20">
        <v>0</v>
      </c>
      <c r="I1411" s="20">
        <v>-26.61</v>
      </c>
      <c r="J1411" s="13" t="s">
        <v>975</v>
      </c>
      <c r="K1411" s="7" t="e">
        <f>SUMIFS([1]исходный!$I$2:$I$8445,[1]исходный!$A$2:$A$8445,Таблица13[[#This Row],[Лицевой]],[1]исходный!$C$2:$C$8445,"Отопление")</f>
        <v>#VALUE!</v>
      </c>
      <c r="L1411" s="7" t="e">
        <f>Таблица13[[#This Row],[Возврат за июль]]+Таблица13[[#This Row],[возврат]]</f>
        <v>#VALUE!</v>
      </c>
      <c r="M1411" s="7" t="e">
        <f>SUMIFS([2]Лист2!$H$2:$H$3988,[2]Лист2!$A$2:$A$3988,Таблица13[[#This Row],[Лицевой]])</f>
        <v>#VALUE!</v>
      </c>
    </row>
    <row r="1412" spans="1:13" hidden="1" outlineLevel="2" x14ac:dyDescent="0.25">
      <c r="A1412" s="16" t="s">
        <v>28</v>
      </c>
      <c r="B1412" s="20">
        <v>368659.35</v>
      </c>
      <c r="C1412" s="20">
        <v>3052.4</v>
      </c>
      <c r="D1412" s="20">
        <v>71846</v>
      </c>
      <c r="E1412" s="20">
        <v>6742.3</v>
      </c>
      <c r="F1412" s="20">
        <v>66.599999999999994</v>
      </c>
      <c r="G1412" s="20">
        <v>1301.44</v>
      </c>
      <c r="H1412" s="20">
        <v>-1019.98</v>
      </c>
      <c r="I1412" s="20">
        <v>-33.32</v>
      </c>
      <c r="J1412" s="13" t="s">
        <v>973</v>
      </c>
      <c r="K1412" s="7" t="e">
        <f>SUMIFS([1]исходный!$I$2:$I$8445,[1]исходный!$A$2:$A$8445,Таблица13[[#This Row],[Лицевой]],[1]исходный!$C$2:$C$8445,"Отопление")</f>
        <v>#VALUE!</v>
      </c>
      <c r="L1412" s="7" t="e">
        <f>Таблица13[[#This Row],[Возврат за июль]]+Таблица13[[#This Row],[возврат]]</f>
        <v>#VALUE!</v>
      </c>
      <c r="M1412" s="7" t="e">
        <f>SUMIFS([2]Лист2!$H$2:$H$3988,[2]Лист2!$A$2:$A$3988,Таблица13[[#This Row],[Лицевой]])</f>
        <v>#VALUE!</v>
      </c>
    </row>
    <row r="1413" spans="1:13" hidden="1" outlineLevel="2" x14ac:dyDescent="0.25">
      <c r="A1413" s="16" t="s">
        <v>28</v>
      </c>
      <c r="B1413" s="20">
        <v>368659.35</v>
      </c>
      <c r="C1413" s="20">
        <v>3052.4</v>
      </c>
      <c r="D1413" s="20">
        <v>71847</v>
      </c>
      <c r="E1413" s="20">
        <v>3381.28</v>
      </c>
      <c r="F1413" s="20">
        <v>33.4</v>
      </c>
      <c r="G1413" s="20">
        <v>652.66999999999996</v>
      </c>
      <c r="H1413" s="20">
        <v>-511.52</v>
      </c>
      <c r="I1413" s="20">
        <v>-16.7</v>
      </c>
      <c r="J1413" s="13" t="s">
        <v>976</v>
      </c>
      <c r="K1413" s="7" t="e">
        <f>SUMIFS([1]исходный!$I$2:$I$8445,[1]исходный!$A$2:$A$8445,Таблица13[[#This Row],[Лицевой]],[1]исходный!$C$2:$C$8445,"Отопление")</f>
        <v>#VALUE!</v>
      </c>
      <c r="L1413" s="7" t="e">
        <f>Таблица13[[#This Row],[Возврат за июль]]+Таблица13[[#This Row],[возврат]]</f>
        <v>#VALUE!</v>
      </c>
      <c r="M1413" s="7" t="e">
        <f>SUMIFS([2]Лист2!$H$2:$H$3988,[2]Лист2!$A$2:$A$3988,Таблица13[[#This Row],[Лицевой]])</f>
        <v>#VALUE!</v>
      </c>
    </row>
    <row r="1414" spans="1:13" hidden="1" outlineLevel="2" x14ac:dyDescent="0.25">
      <c r="A1414" s="16" t="s">
        <v>28</v>
      </c>
      <c r="B1414" s="20">
        <v>368659.35</v>
      </c>
      <c r="C1414" s="20">
        <v>3052.4</v>
      </c>
      <c r="D1414" s="20">
        <v>71848</v>
      </c>
      <c r="E1414" s="20">
        <v>5385.75</v>
      </c>
      <c r="F1414" s="20">
        <v>53.2</v>
      </c>
      <c r="G1414" s="20">
        <v>1039.58</v>
      </c>
      <c r="H1414" s="20">
        <v>-814.76</v>
      </c>
      <c r="I1414" s="20">
        <v>-26.61</v>
      </c>
      <c r="J1414" s="13" t="s">
        <v>975</v>
      </c>
      <c r="K1414" s="7" t="e">
        <f>SUMIFS([1]исходный!$I$2:$I$8445,[1]исходный!$A$2:$A$8445,Таблица13[[#This Row],[Лицевой]],[1]исходный!$C$2:$C$8445,"Отопление")</f>
        <v>#VALUE!</v>
      </c>
      <c r="L1414" s="7" t="e">
        <f>Таблица13[[#This Row],[Возврат за июль]]+Таблица13[[#This Row],[возврат]]</f>
        <v>#VALUE!</v>
      </c>
      <c r="M1414" s="7" t="e">
        <f>SUMIFS([2]Лист2!$H$2:$H$3988,[2]Лист2!$A$2:$A$3988,Таблица13[[#This Row],[Лицевой]])</f>
        <v>#VALUE!</v>
      </c>
    </row>
    <row r="1415" spans="1:13" hidden="1" outlineLevel="2" x14ac:dyDescent="0.25">
      <c r="A1415" s="16" t="s">
        <v>28</v>
      </c>
      <c r="B1415" s="20">
        <v>368659.35</v>
      </c>
      <c r="C1415" s="20">
        <v>3052.4</v>
      </c>
      <c r="D1415" s="20">
        <v>71849</v>
      </c>
      <c r="E1415" s="20">
        <v>6742.3</v>
      </c>
      <c r="F1415" s="20">
        <v>66.599999999999994</v>
      </c>
      <c r="G1415" s="20">
        <v>1301.44</v>
      </c>
      <c r="H1415" s="20">
        <v>0</v>
      </c>
      <c r="I1415" s="20">
        <v>-33.32</v>
      </c>
      <c r="J1415" s="13" t="s">
        <v>973</v>
      </c>
      <c r="K1415" s="7" t="e">
        <f>SUMIFS([1]исходный!$I$2:$I$8445,[1]исходный!$A$2:$A$8445,Таблица13[[#This Row],[Лицевой]],[1]исходный!$C$2:$C$8445,"Отопление")</f>
        <v>#VALUE!</v>
      </c>
      <c r="L1415" s="7" t="e">
        <f>Таблица13[[#This Row],[Возврат за июль]]+Таблица13[[#This Row],[возврат]]</f>
        <v>#VALUE!</v>
      </c>
      <c r="M1415" s="7" t="e">
        <f>SUMIFS([2]Лист2!$H$2:$H$3988,[2]Лист2!$A$2:$A$3988,Таблица13[[#This Row],[Лицевой]])</f>
        <v>#VALUE!</v>
      </c>
    </row>
    <row r="1416" spans="1:13" hidden="1" outlineLevel="2" x14ac:dyDescent="0.25">
      <c r="A1416" s="16" t="s">
        <v>28</v>
      </c>
      <c r="B1416" s="20">
        <v>368659.35</v>
      </c>
      <c r="C1416" s="20">
        <v>3052.4</v>
      </c>
      <c r="D1416" s="20">
        <v>71850</v>
      </c>
      <c r="E1416" s="20">
        <v>3381.28</v>
      </c>
      <c r="F1416" s="20">
        <v>33.4</v>
      </c>
      <c r="G1416" s="20">
        <v>652.66999999999996</v>
      </c>
      <c r="H1416" s="20">
        <v>0</v>
      </c>
      <c r="I1416" s="20">
        <v>-16.7</v>
      </c>
      <c r="J1416" s="13" t="s">
        <v>976</v>
      </c>
      <c r="K1416" s="7" t="e">
        <f>SUMIFS([1]исходный!$I$2:$I$8445,[1]исходный!$A$2:$A$8445,Таблица13[[#This Row],[Лицевой]],[1]исходный!$C$2:$C$8445,"Отопление")</f>
        <v>#VALUE!</v>
      </c>
      <c r="L1416" s="7" t="e">
        <f>Таблица13[[#This Row],[Возврат за июль]]+Таблица13[[#This Row],[возврат]]</f>
        <v>#VALUE!</v>
      </c>
      <c r="M1416" s="7" t="e">
        <f>SUMIFS([2]Лист2!$H$2:$H$3988,[2]Лист2!$A$2:$A$3988,Таблица13[[#This Row],[Лицевой]])</f>
        <v>#VALUE!</v>
      </c>
    </row>
    <row r="1417" spans="1:13" hidden="1" outlineLevel="2" x14ac:dyDescent="0.25">
      <c r="A1417" s="16" t="s">
        <v>28</v>
      </c>
      <c r="B1417" s="20">
        <v>368659.35</v>
      </c>
      <c r="C1417" s="20">
        <v>3052.4</v>
      </c>
      <c r="D1417" s="20">
        <v>71851</v>
      </c>
      <c r="E1417" s="20">
        <v>5385.75</v>
      </c>
      <c r="F1417" s="20">
        <v>53.2</v>
      </c>
      <c r="G1417" s="20">
        <v>1039.58</v>
      </c>
      <c r="H1417" s="20">
        <v>0</v>
      </c>
      <c r="I1417" s="20">
        <v>-26.61</v>
      </c>
      <c r="J1417" s="13" t="s">
        <v>975</v>
      </c>
      <c r="K1417" s="7" t="e">
        <f>SUMIFS([1]исходный!$I$2:$I$8445,[1]исходный!$A$2:$A$8445,Таблица13[[#This Row],[Лицевой]],[1]исходный!$C$2:$C$8445,"Отопление")</f>
        <v>#VALUE!</v>
      </c>
      <c r="L1417" s="7" t="e">
        <f>Таблица13[[#This Row],[Возврат за июль]]+Таблица13[[#This Row],[возврат]]</f>
        <v>#VALUE!</v>
      </c>
      <c r="M1417" s="7" t="e">
        <f>SUMIFS([2]Лист2!$H$2:$H$3988,[2]Лист2!$A$2:$A$3988,Таблица13[[#This Row],[Лицевой]])</f>
        <v>#VALUE!</v>
      </c>
    </row>
    <row r="1418" spans="1:13" hidden="1" outlineLevel="2" x14ac:dyDescent="0.25">
      <c r="A1418" s="16" t="s">
        <v>28</v>
      </c>
      <c r="B1418" s="20">
        <v>368659.35</v>
      </c>
      <c r="C1418" s="20">
        <v>3052.4</v>
      </c>
      <c r="D1418" s="20">
        <v>71852</v>
      </c>
      <c r="E1418" s="20">
        <v>6742.3</v>
      </c>
      <c r="F1418" s="20">
        <v>66.599999999999994</v>
      </c>
      <c r="G1418" s="20">
        <v>1301.44</v>
      </c>
      <c r="H1418" s="20">
        <v>0</v>
      </c>
      <c r="I1418" s="20">
        <v>-33.32</v>
      </c>
      <c r="J1418" s="13" t="s">
        <v>973</v>
      </c>
      <c r="K1418" s="7" t="e">
        <f>SUMIFS([1]исходный!$I$2:$I$8445,[1]исходный!$A$2:$A$8445,Таблица13[[#This Row],[Лицевой]],[1]исходный!$C$2:$C$8445,"Отопление")</f>
        <v>#VALUE!</v>
      </c>
      <c r="L1418" s="7" t="e">
        <f>Таблица13[[#This Row],[Возврат за июль]]+Таблица13[[#This Row],[возврат]]</f>
        <v>#VALUE!</v>
      </c>
      <c r="M1418" s="7" t="e">
        <f>SUMIFS([2]Лист2!$H$2:$H$3988,[2]Лист2!$A$2:$A$3988,Таблица13[[#This Row],[Лицевой]])</f>
        <v>#VALUE!</v>
      </c>
    </row>
    <row r="1419" spans="1:13" hidden="1" outlineLevel="2" x14ac:dyDescent="0.25">
      <c r="A1419" s="16" t="s">
        <v>28</v>
      </c>
      <c r="B1419" s="20">
        <v>368659.35</v>
      </c>
      <c r="C1419" s="20">
        <v>3052.4</v>
      </c>
      <c r="D1419" s="20">
        <v>71853</v>
      </c>
      <c r="E1419" s="20">
        <v>3381.28</v>
      </c>
      <c r="F1419" s="20">
        <v>33.4</v>
      </c>
      <c r="G1419" s="20">
        <v>652.66999999999996</v>
      </c>
      <c r="H1419" s="20">
        <v>0</v>
      </c>
      <c r="I1419" s="20">
        <v>-16.7</v>
      </c>
      <c r="J1419" s="13" t="s">
        <v>976</v>
      </c>
      <c r="K1419" s="7" t="e">
        <f>SUMIFS([1]исходный!$I$2:$I$8445,[1]исходный!$A$2:$A$8445,Таблица13[[#This Row],[Лицевой]],[1]исходный!$C$2:$C$8445,"Отопление")</f>
        <v>#VALUE!</v>
      </c>
      <c r="L1419" s="7" t="e">
        <f>Таблица13[[#This Row],[Возврат за июль]]+Таблица13[[#This Row],[возврат]]</f>
        <v>#VALUE!</v>
      </c>
      <c r="M1419" s="7" t="e">
        <f>SUMIFS([2]Лист2!$H$2:$H$3988,[2]Лист2!$A$2:$A$3988,Таблица13[[#This Row],[Лицевой]])</f>
        <v>#VALUE!</v>
      </c>
    </row>
    <row r="1420" spans="1:13" hidden="1" outlineLevel="2" x14ac:dyDescent="0.25">
      <c r="A1420" s="16" t="s">
        <v>28</v>
      </c>
      <c r="B1420" s="20">
        <v>368659.35</v>
      </c>
      <c r="C1420" s="20">
        <v>3052.4</v>
      </c>
      <c r="D1420" s="20">
        <v>71854</v>
      </c>
      <c r="E1420" s="20">
        <v>5385.75</v>
      </c>
      <c r="F1420" s="20">
        <v>53.2</v>
      </c>
      <c r="G1420" s="20">
        <v>1039.58</v>
      </c>
      <c r="H1420" s="20">
        <v>0</v>
      </c>
      <c r="I1420" s="20">
        <v>-26.61</v>
      </c>
      <c r="J1420" s="13" t="s">
        <v>975</v>
      </c>
      <c r="K1420" s="7" t="e">
        <f>SUMIFS([1]исходный!$I$2:$I$8445,[1]исходный!$A$2:$A$8445,Таблица13[[#This Row],[Лицевой]],[1]исходный!$C$2:$C$8445,"Отопление")</f>
        <v>#VALUE!</v>
      </c>
      <c r="L1420" s="7" t="e">
        <f>Таблица13[[#This Row],[Возврат за июль]]+Таблица13[[#This Row],[возврат]]</f>
        <v>#VALUE!</v>
      </c>
      <c r="M1420" s="7" t="e">
        <f>SUMIFS([2]Лист2!$H$2:$H$3988,[2]Лист2!$A$2:$A$3988,Таблица13[[#This Row],[Лицевой]])</f>
        <v>#VALUE!</v>
      </c>
    </row>
    <row r="1421" spans="1:13" hidden="1" outlineLevel="2" x14ac:dyDescent="0.25">
      <c r="A1421" s="16" t="s">
        <v>28</v>
      </c>
      <c r="B1421" s="20">
        <v>368659.35</v>
      </c>
      <c r="C1421" s="20">
        <v>3052.4</v>
      </c>
      <c r="D1421" s="20">
        <v>71855</v>
      </c>
      <c r="E1421" s="20">
        <v>5355.35</v>
      </c>
      <c r="F1421" s="20">
        <v>52.9</v>
      </c>
      <c r="G1421" s="20">
        <v>1033.75</v>
      </c>
      <c r="H1421" s="20">
        <v>0</v>
      </c>
      <c r="I1421" s="20">
        <v>-26.47</v>
      </c>
      <c r="J1421" s="13" t="s">
        <v>977</v>
      </c>
      <c r="K1421" s="7" t="e">
        <f>SUMIFS([1]исходный!$I$2:$I$8445,[1]исходный!$A$2:$A$8445,Таблица13[[#This Row],[Лицевой]],[1]исходный!$C$2:$C$8445,"Отопление")</f>
        <v>#VALUE!</v>
      </c>
      <c r="L1421" s="7" t="e">
        <f>Таблица13[[#This Row],[Возврат за июль]]+Таблица13[[#This Row],[возврат]]</f>
        <v>#VALUE!</v>
      </c>
      <c r="M1421" s="7" t="e">
        <f>SUMIFS([2]Лист2!$H$2:$H$3988,[2]Лист2!$A$2:$A$3988,Таблица13[[#This Row],[Лицевой]])</f>
        <v>#VALUE!</v>
      </c>
    </row>
    <row r="1422" spans="1:13" hidden="1" outlineLevel="2" x14ac:dyDescent="0.25">
      <c r="A1422" s="16" t="s">
        <v>28</v>
      </c>
      <c r="B1422" s="20">
        <v>368659.35</v>
      </c>
      <c r="C1422" s="20">
        <v>3052.4</v>
      </c>
      <c r="D1422" s="20">
        <v>71856</v>
      </c>
      <c r="E1422" s="20">
        <v>4677.1000000000004</v>
      </c>
      <c r="F1422" s="20">
        <v>46.2</v>
      </c>
      <c r="G1422" s="20">
        <v>902.79</v>
      </c>
      <c r="H1422" s="20">
        <v>0</v>
      </c>
      <c r="I1422" s="20">
        <v>-23.12</v>
      </c>
      <c r="J1422" s="13" t="s">
        <v>978</v>
      </c>
      <c r="K1422" s="7" t="e">
        <f>SUMIFS([1]исходный!$I$2:$I$8445,[1]исходный!$A$2:$A$8445,Таблица13[[#This Row],[Лицевой]],[1]исходный!$C$2:$C$8445,"Отопление")</f>
        <v>#VALUE!</v>
      </c>
      <c r="L1422" s="7" t="e">
        <f>Таблица13[[#This Row],[Возврат за июль]]+Таблица13[[#This Row],[возврат]]</f>
        <v>#VALUE!</v>
      </c>
      <c r="M1422" s="7" t="e">
        <f>SUMIFS([2]Лист2!$H$2:$H$3988,[2]Лист2!$A$2:$A$3988,Таблица13[[#This Row],[Лицевой]])</f>
        <v>#VALUE!</v>
      </c>
    </row>
    <row r="1423" spans="1:13" hidden="1" outlineLevel="2" x14ac:dyDescent="0.25">
      <c r="A1423" s="16" t="s">
        <v>28</v>
      </c>
      <c r="B1423" s="20">
        <v>368659.35</v>
      </c>
      <c r="C1423" s="20">
        <v>3052.4</v>
      </c>
      <c r="D1423" s="20">
        <v>71857</v>
      </c>
      <c r="E1423" s="20">
        <v>5355.35</v>
      </c>
      <c r="F1423" s="20">
        <v>52.9</v>
      </c>
      <c r="G1423" s="20">
        <v>1033.75</v>
      </c>
      <c r="H1423" s="20">
        <v>0</v>
      </c>
      <c r="I1423" s="20">
        <v>-26.47</v>
      </c>
      <c r="J1423" s="13" t="s">
        <v>977</v>
      </c>
      <c r="K1423" s="7" t="e">
        <f>SUMIFS([1]исходный!$I$2:$I$8445,[1]исходный!$A$2:$A$8445,Таблица13[[#This Row],[Лицевой]],[1]исходный!$C$2:$C$8445,"Отопление")</f>
        <v>#VALUE!</v>
      </c>
      <c r="L1423" s="7" t="e">
        <f>Таблица13[[#This Row],[Возврат за июль]]+Таблица13[[#This Row],[возврат]]</f>
        <v>#VALUE!</v>
      </c>
      <c r="M1423" s="7" t="e">
        <f>SUMIFS([2]Лист2!$H$2:$H$3988,[2]Лист2!$A$2:$A$3988,Таблица13[[#This Row],[Лицевой]])</f>
        <v>#VALUE!</v>
      </c>
    </row>
    <row r="1424" spans="1:13" hidden="1" outlineLevel="2" x14ac:dyDescent="0.25">
      <c r="A1424" s="16" t="s">
        <v>28</v>
      </c>
      <c r="B1424" s="20">
        <v>368659.35</v>
      </c>
      <c r="C1424" s="20">
        <v>3052.4</v>
      </c>
      <c r="D1424" s="20">
        <v>71858</v>
      </c>
      <c r="E1424" s="20">
        <v>5355.35</v>
      </c>
      <c r="F1424" s="20">
        <v>52.9</v>
      </c>
      <c r="G1424" s="20">
        <v>1033.75</v>
      </c>
      <c r="H1424" s="20">
        <v>-810.17</v>
      </c>
      <c r="I1424" s="20">
        <v>-26.47</v>
      </c>
      <c r="J1424" s="13" t="s">
        <v>977</v>
      </c>
      <c r="K1424" s="7" t="e">
        <f>SUMIFS([1]исходный!$I$2:$I$8445,[1]исходный!$A$2:$A$8445,Таблица13[[#This Row],[Лицевой]],[1]исходный!$C$2:$C$8445,"Отопление")</f>
        <v>#VALUE!</v>
      </c>
      <c r="L1424" s="7" t="e">
        <f>Таблица13[[#This Row],[Возврат за июль]]+Таблица13[[#This Row],[возврат]]</f>
        <v>#VALUE!</v>
      </c>
      <c r="M1424" s="7" t="e">
        <f>SUMIFS([2]Лист2!$H$2:$H$3988,[2]Лист2!$A$2:$A$3988,Таблица13[[#This Row],[Лицевой]])</f>
        <v>#VALUE!</v>
      </c>
    </row>
    <row r="1425" spans="1:13" hidden="1" outlineLevel="2" x14ac:dyDescent="0.25">
      <c r="A1425" s="16" t="s">
        <v>28</v>
      </c>
      <c r="B1425" s="20">
        <v>368659.35</v>
      </c>
      <c r="C1425" s="20">
        <v>3052.4</v>
      </c>
      <c r="D1425" s="20">
        <v>71859</v>
      </c>
      <c r="E1425" s="20">
        <v>4677.1000000000004</v>
      </c>
      <c r="F1425" s="20">
        <v>46.2</v>
      </c>
      <c r="G1425" s="20">
        <v>902.79</v>
      </c>
      <c r="H1425" s="20">
        <v>-707.56</v>
      </c>
      <c r="I1425" s="20">
        <v>-23.12</v>
      </c>
      <c r="J1425" s="13" t="s">
        <v>978</v>
      </c>
      <c r="K1425" s="7" t="e">
        <f>SUMIFS([1]исходный!$I$2:$I$8445,[1]исходный!$A$2:$A$8445,Таблица13[[#This Row],[Лицевой]],[1]исходный!$C$2:$C$8445,"Отопление")</f>
        <v>#VALUE!</v>
      </c>
      <c r="L1425" s="7" t="e">
        <f>Таблица13[[#This Row],[Возврат за июль]]+Таблица13[[#This Row],[возврат]]</f>
        <v>#VALUE!</v>
      </c>
      <c r="M1425" s="7" t="e">
        <f>SUMIFS([2]Лист2!$H$2:$H$3988,[2]Лист2!$A$2:$A$3988,Таблица13[[#This Row],[Лицевой]])</f>
        <v>#VALUE!</v>
      </c>
    </row>
    <row r="1426" spans="1:13" hidden="1" outlineLevel="2" x14ac:dyDescent="0.25">
      <c r="A1426" s="16" t="s">
        <v>28</v>
      </c>
      <c r="B1426" s="20">
        <v>368659.35</v>
      </c>
      <c r="C1426" s="20">
        <v>3052.4</v>
      </c>
      <c r="D1426" s="20">
        <v>71860</v>
      </c>
      <c r="E1426" s="20">
        <v>5355.35</v>
      </c>
      <c r="F1426" s="20">
        <v>52.9</v>
      </c>
      <c r="G1426" s="20">
        <v>1033.75</v>
      </c>
      <c r="H1426" s="20">
        <v>-810.17</v>
      </c>
      <c r="I1426" s="20">
        <v>-26.47</v>
      </c>
      <c r="J1426" s="13" t="s">
        <v>977</v>
      </c>
      <c r="K1426" s="7" t="e">
        <f>SUMIFS([1]исходный!$I$2:$I$8445,[1]исходный!$A$2:$A$8445,Таблица13[[#This Row],[Лицевой]],[1]исходный!$C$2:$C$8445,"Отопление")</f>
        <v>#VALUE!</v>
      </c>
      <c r="L1426" s="7" t="e">
        <f>Таблица13[[#This Row],[Возврат за июль]]+Таблица13[[#This Row],[возврат]]</f>
        <v>#VALUE!</v>
      </c>
      <c r="M1426" s="7" t="e">
        <f>SUMIFS([2]Лист2!$H$2:$H$3988,[2]Лист2!$A$2:$A$3988,Таблица13[[#This Row],[Лицевой]])</f>
        <v>#VALUE!</v>
      </c>
    </row>
    <row r="1427" spans="1:13" hidden="1" outlineLevel="2" x14ac:dyDescent="0.25">
      <c r="A1427" s="16" t="s">
        <v>28</v>
      </c>
      <c r="B1427" s="20">
        <v>368659.35</v>
      </c>
      <c r="C1427" s="20">
        <v>3052.4</v>
      </c>
      <c r="D1427" s="20">
        <v>71861</v>
      </c>
      <c r="E1427" s="20">
        <v>5355.35</v>
      </c>
      <c r="F1427" s="20">
        <v>52.9</v>
      </c>
      <c r="G1427" s="20">
        <v>1033.75</v>
      </c>
      <c r="H1427" s="20">
        <v>-810.17</v>
      </c>
      <c r="I1427" s="20">
        <v>-26.47</v>
      </c>
      <c r="J1427" s="13" t="s">
        <v>977</v>
      </c>
      <c r="K1427" s="7" t="e">
        <f>SUMIFS([1]исходный!$I$2:$I$8445,[1]исходный!$A$2:$A$8445,Таблица13[[#This Row],[Лицевой]],[1]исходный!$C$2:$C$8445,"Отопление")</f>
        <v>#VALUE!</v>
      </c>
      <c r="L1427" s="7" t="e">
        <f>Таблица13[[#This Row],[Возврат за июль]]+Таблица13[[#This Row],[возврат]]</f>
        <v>#VALUE!</v>
      </c>
      <c r="M1427" s="7" t="e">
        <f>SUMIFS([2]Лист2!$H$2:$H$3988,[2]Лист2!$A$2:$A$3988,Таблица13[[#This Row],[Лицевой]])</f>
        <v>#VALUE!</v>
      </c>
    </row>
    <row r="1428" spans="1:13" hidden="1" outlineLevel="2" x14ac:dyDescent="0.25">
      <c r="A1428" s="16" t="s">
        <v>28</v>
      </c>
      <c r="B1428" s="20">
        <v>368659.35</v>
      </c>
      <c r="C1428" s="20">
        <v>3052.4</v>
      </c>
      <c r="D1428" s="20">
        <v>71862</v>
      </c>
      <c r="E1428" s="20">
        <v>4677.1000000000004</v>
      </c>
      <c r="F1428" s="20">
        <v>46.2</v>
      </c>
      <c r="G1428" s="20">
        <v>902.79</v>
      </c>
      <c r="H1428" s="20">
        <v>0</v>
      </c>
      <c r="I1428" s="20">
        <v>-23.12</v>
      </c>
      <c r="J1428" s="13" t="s">
        <v>978</v>
      </c>
      <c r="K1428" s="7" t="e">
        <f>SUMIFS([1]исходный!$I$2:$I$8445,[1]исходный!$A$2:$A$8445,Таблица13[[#This Row],[Лицевой]],[1]исходный!$C$2:$C$8445,"Отопление")</f>
        <v>#VALUE!</v>
      </c>
      <c r="L1428" s="7" t="e">
        <f>Таблица13[[#This Row],[Возврат за июль]]+Таблица13[[#This Row],[возврат]]</f>
        <v>#VALUE!</v>
      </c>
      <c r="M1428" s="7" t="e">
        <f>SUMIFS([2]Лист2!$H$2:$H$3988,[2]Лист2!$A$2:$A$3988,Таблица13[[#This Row],[Лицевой]])</f>
        <v>#VALUE!</v>
      </c>
    </row>
    <row r="1429" spans="1:13" hidden="1" outlineLevel="2" x14ac:dyDescent="0.25">
      <c r="A1429" s="16" t="s">
        <v>28</v>
      </c>
      <c r="B1429" s="20">
        <v>368659.35</v>
      </c>
      <c r="C1429" s="20">
        <v>3052.4</v>
      </c>
      <c r="D1429" s="20">
        <v>71863</v>
      </c>
      <c r="E1429" s="20">
        <v>5355.35</v>
      </c>
      <c r="F1429" s="20">
        <v>52.9</v>
      </c>
      <c r="G1429" s="20">
        <v>1033.75</v>
      </c>
      <c r="H1429" s="20">
        <v>0</v>
      </c>
      <c r="I1429" s="20">
        <v>-26.47</v>
      </c>
      <c r="J1429" s="13" t="s">
        <v>977</v>
      </c>
      <c r="K1429" s="7" t="e">
        <f>SUMIFS([1]исходный!$I$2:$I$8445,[1]исходный!$A$2:$A$8445,Таблица13[[#This Row],[Лицевой]],[1]исходный!$C$2:$C$8445,"Отопление")</f>
        <v>#VALUE!</v>
      </c>
      <c r="L1429" s="7" t="e">
        <f>Таблица13[[#This Row],[Возврат за июль]]+Таблица13[[#This Row],[возврат]]</f>
        <v>#VALUE!</v>
      </c>
      <c r="M1429" s="7" t="e">
        <f>SUMIFS([2]Лист2!$H$2:$H$3988,[2]Лист2!$A$2:$A$3988,Таблица13[[#This Row],[Лицевой]])</f>
        <v>#VALUE!</v>
      </c>
    </row>
    <row r="1430" spans="1:13" hidden="1" outlineLevel="2" x14ac:dyDescent="0.25">
      <c r="A1430" s="16" t="s">
        <v>28</v>
      </c>
      <c r="B1430" s="20">
        <v>368659.35</v>
      </c>
      <c r="C1430" s="20">
        <v>3052.4</v>
      </c>
      <c r="D1430" s="20">
        <v>71864</v>
      </c>
      <c r="E1430" s="20">
        <v>5355.35</v>
      </c>
      <c r="F1430" s="20">
        <v>52.9</v>
      </c>
      <c r="G1430" s="20">
        <v>1033.75</v>
      </c>
      <c r="H1430" s="20">
        <v>-810.17</v>
      </c>
      <c r="I1430" s="20">
        <v>-26.47</v>
      </c>
      <c r="J1430" s="13" t="s">
        <v>977</v>
      </c>
      <c r="K1430" s="7" t="e">
        <f>SUMIFS([1]исходный!$I$2:$I$8445,[1]исходный!$A$2:$A$8445,Таблица13[[#This Row],[Лицевой]],[1]исходный!$C$2:$C$8445,"Отопление")</f>
        <v>#VALUE!</v>
      </c>
      <c r="L1430" s="7" t="e">
        <f>Таблица13[[#This Row],[Возврат за июль]]+Таблица13[[#This Row],[возврат]]</f>
        <v>#VALUE!</v>
      </c>
      <c r="M1430" s="7" t="e">
        <f>SUMIFS([2]Лист2!$H$2:$H$3988,[2]Лист2!$A$2:$A$3988,Таблица13[[#This Row],[Лицевой]])</f>
        <v>#VALUE!</v>
      </c>
    </row>
    <row r="1431" spans="1:13" hidden="1" outlineLevel="2" x14ac:dyDescent="0.25">
      <c r="A1431" s="16" t="s">
        <v>28</v>
      </c>
      <c r="B1431" s="20">
        <v>368659.35</v>
      </c>
      <c r="C1431" s="20">
        <v>3052.4</v>
      </c>
      <c r="D1431" s="20">
        <v>71865</v>
      </c>
      <c r="E1431" s="20">
        <v>4677.1000000000004</v>
      </c>
      <c r="F1431" s="20">
        <v>46.2</v>
      </c>
      <c r="G1431" s="20">
        <v>902.79</v>
      </c>
      <c r="H1431" s="20">
        <v>0</v>
      </c>
      <c r="I1431" s="20">
        <v>-23.12</v>
      </c>
      <c r="J1431" s="13" t="s">
        <v>978</v>
      </c>
      <c r="K1431" s="7" t="e">
        <f>SUMIFS([1]исходный!$I$2:$I$8445,[1]исходный!$A$2:$A$8445,Таблица13[[#This Row],[Лицевой]],[1]исходный!$C$2:$C$8445,"Отопление")</f>
        <v>#VALUE!</v>
      </c>
      <c r="L1431" s="7" t="e">
        <f>Таблица13[[#This Row],[Возврат за июль]]+Таблица13[[#This Row],[возврат]]</f>
        <v>#VALUE!</v>
      </c>
      <c r="M1431" s="7" t="e">
        <f>SUMIFS([2]Лист2!$H$2:$H$3988,[2]Лист2!$A$2:$A$3988,Таблица13[[#This Row],[Лицевой]])</f>
        <v>#VALUE!</v>
      </c>
    </row>
    <row r="1432" spans="1:13" hidden="1" outlineLevel="2" x14ac:dyDescent="0.25">
      <c r="A1432" s="16" t="s">
        <v>28</v>
      </c>
      <c r="B1432" s="20">
        <v>368659.35</v>
      </c>
      <c r="C1432" s="20">
        <v>3052.4</v>
      </c>
      <c r="D1432" s="20">
        <v>71866</v>
      </c>
      <c r="E1432" s="20">
        <v>5355.35</v>
      </c>
      <c r="F1432" s="20">
        <v>52.9</v>
      </c>
      <c r="G1432" s="20">
        <v>1033.75</v>
      </c>
      <c r="H1432" s="20">
        <v>-810.17</v>
      </c>
      <c r="I1432" s="20">
        <v>-26.47</v>
      </c>
      <c r="J1432" s="13" t="s">
        <v>977</v>
      </c>
      <c r="K1432" s="7" t="e">
        <f>SUMIFS([1]исходный!$I$2:$I$8445,[1]исходный!$A$2:$A$8445,Таблица13[[#This Row],[Лицевой]],[1]исходный!$C$2:$C$8445,"Отопление")</f>
        <v>#VALUE!</v>
      </c>
      <c r="L1432" s="7" t="e">
        <f>Таблица13[[#This Row],[Возврат за июль]]+Таблица13[[#This Row],[возврат]]</f>
        <v>#VALUE!</v>
      </c>
      <c r="M1432" s="7" t="e">
        <f>SUMIFS([2]Лист2!$H$2:$H$3988,[2]Лист2!$A$2:$A$3988,Таблица13[[#This Row],[Лицевой]])</f>
        <v>#VALUE!</v>
      </c>
    </row>
    <row r="1433" spans="1:13" hidden="1" outlineLevel="2" x14ac:dyDescent="0.25">
      <c r="A1433" s="16" t="s">
        <v>28</v>
      </c>
      <c r="B1433" s="20">
        <v>368659.35</v>
      </c>
      <c r="C1433" s="20">
        <v>3052.4</v>
      </c>
      <c r="D1433" s="20">
        <v>71867</v>
      </c>
      <c r="E1433" s="20">
        <v>5355.35</v>
      </c>
      <c r="F1433" s="20">
        <v>52.9</v>
      </c>
      <c r="G1433" s="20">
        <v>1033.75</v>
      </c>
      <c r="H1433" s="20">
        <v>-810.17</v>
      </c>
      <c r="I1433" s="20">
        <v>-26.47</v>
      </c>
      <c r="J1433" s="13" t="s">
        <v>977</v>
      </c>
      <c r="K1433" s="7" t="e">
        <f>SUMIFS([1]исходный!$I$2:$I$8445,[1]исходный!$A$2:$A$8445,Таблица13[[#This Row],[Лицевой]],[1]исходный!$C$2:$C$8445,"Отопление")</f>
        <v>#VALUE!</v>
      </c>
      <c r="L1433" s="7" t="e">
        <f>Таблица13[[#This Row],[Возврат за июль]]+Таблица13[[#This Row],[возврат]]</f>
        <v>#VALUE!</v>
      </c>
      <c r="M1433" s="7" t="e">
        <f>SUMIFS([2]Лист2!$H$2:$H$3988,[2]Лист2!$A$2:$A$3988,Таблица13[[#This Row],[Лицевой]])</f>
        <v>#VALUE!</v>
      </c>
    </row>
    <row r="1434" spans="1:13" hidden="1" outlineLevel="2" x14ac:dyDescent="0.25">
      <c r="A1434" s="16" t="s">
        <v>28</v>
      </c>
      <c r="B1434" s="20">
        <v>368659.35</v>
      </c>
      <c r="C1434" s="20">
        <v>3052.4</v>
      </c>
      <c r="D1434" s="20">
        <v>71868</v>
      </c>
      <c r="E1434" s="20">
        <v>4677.1000000000004</v>
      </c>
      <c r="F1434" s="20">
        <v>46.2</v>
      </c>
      <c r="G1434" s="20">
        <v>902.79</v>
      </c>
      <c r="H1434" s="20">
        <v>0</v>
      </c>
      <c r="I1434" s="20">
        <v>-23.12</v>
      </c>
      <c r="J1434" s="13" t="s">
        <v>978</v>
      </c>
      <c r="K1434" s="7" t="e">
        <f>SUMIFS([1]исходный!$I$2:$I$8445,[1]исходный!$A$2:$A$8445,Таблица13[[#This Row],[Лицевой]],[1]исходный!$C$2:$C$8445,"Отопление")</f>
        <v>#VALUE!</v>
      </c>
      <c r="L1434" s="7" t="e">
        <f>Таблица13[[#This Row],[Возврат за июль]]+Таблица13[[#This Row],[возврат]]</f>
        <v>#VALUE!</v>
      </c>
      <c r="M1434" s="7" t="e">
        <f>SUMIFS([2]Лист2!$H$2:$H$3988,[2]Лист2!$A$2:$A$3988,Таблица13[[#This Row],[Лицевой]])</f>
        <v>#VALUE!</v>
      </c>
    </row>
    <row r="1435" spans="1:13" hidden="1" outlineLevel="2" x14ac:dyDescent="0.25">
      <c r="A1435" s="16" t="s">
        <v>28</v>
      </c>
      <c r="B1435" s="20">
        <v>368659.35</v>
      </c>
      <c r="C1435" s="20">
        <v>3052.4</v>
      </c>
      <c r="D1435" s="20">
        <v>72412</v>
      </c>
      <c r="E1435" s="20">
        <v>5355.35</v>
      </c>
      <c r="F1435" s="20">
        <v>52.9</v>
      </c>
      <c r="G1435" s="20">
        <v>1033.75</v>
      </c>
      <c r="H1435" s="20">
        <v>0</v>
      </c>
      <c r="I1435" s="20">
        <v>-26.47</v>
      </c>
      <c r="J1435" s="13" t="s">
        <v>977</v>
      </c>
      <c r="K1435" s="7" t="e">
        <f>SUMIFS([1]исходный!$I$2:$I$8445,[1]исходный!$A$2:$A$8445,Таблица13[[#This Row],[Лицевой]],[1]исходный!$C$2:$C$8445,"Отопление")</f>
        <v>#VALUE!</v>
      </c>
      <c r="L1435" s="7" t="e">
        <f>Таблица13[[#This Row],[Возврат за июль]]+Таблица13[[#This Row],[возврат]]</f>
        <v>#VALUE!</v>
      </c>
      <c r="M1435" s="7" t="e">
        <f>SUMIFS([2]Лист2!$H$2:$H$3988,[2]Лист2!$A$2:$A$3988,Таблица13[[#This Row],[Лицевой]])</f>
        <v>#VALUE!</v>
      </c>
    </row>
    <row r="1436" spans="1:13" hidden="1" outlineLevel="2" x14ac:dyDescent="0.25">
      <c r="A1436" s="16" t="s">
        <v>28</v>
      </c>
      <c r="B1436" s="20">
        <v>368659.35</v>
      </c>
      <c r="C1436" s="20">
        <v>3052.4</v>
      </c>
      <c r="D1436" s="20">
        <v>71869</v>
      </c>
      <c r="E1436" s="20">
        <v>5385.75</v>
      </c>
      <c r="F1436" s="20">
        <v>53.2</v>
      </c>
      <c r="G1436" s="20">
        <v>1039.58</v>
      </c>
      <c r="H1436" s="20">
        <v>-814.76</v>
      </c>
      <c r="I1436" s="20">
        <v>-26.61</v>
      </c>
      <c r="J1436" s="13" t="s">
        <v>975</v>
      </c>
      <c r="K1436" s="7" t="e">
        <f>SUMIFS([1]исходный!$I$2:$I$8445,[1]исходный!$A$2:$A$8445,Таблица13[[#This Row],[Лицевой]],[1]исходный!$C$2:$C$8445,"Отопление")</f>
        <v>#VALUE!</v>
      </c>
      <c r="L1436" s="7" t="e">
        <f>Таблица13[[#This Row],[Возврат за июль]]+Таблица13[[#This Row],[возврат]]</f>
        <v>#VALUE!</v>
      </c>
      <c r="M1436" s="7" t="e">
        <f>SUMIFS([2]Лист2!$H$2:$H$3988,[2]Лист2!$A$2:$A$3988,Таблица13[[#This Row],[Лицевой]])</f>
        <v>#VALUE!</v>
      </c>
    </row>
    <row r="1437" spans="1:13" hidden="1" outlineLevel="2" x14ac:dyDescent="0.25">
      <c r="A1437" s="16" t="s">
        <v>28</v>
      </c>
      <c r="B1437" s="20">
        <v>368659.35</v>
      </c>
      <c r="C1437" s="20">
        <v>3052.4</v>
      </c>
      <c r="D1437" s="20">
        <v>71870</v>
      </c>
      <c r="E1437" s="20">
        <v>4707.4399999999996</v>
      </c>
      <c r="F1437" s="20">
        <v>46.5</v>
      </c>
      <c r="G1437" s="20">
        <v>908.68</v>
      </c>
      <c r="H1437" s="20">
        <v>0</v>
      </c>
      <c r="I1437" s="20">
        <v>-23.26</v>
      </c>
      <c r="J1437" s="13" t="s">
        <v>979</v>
      </c>
      <c r="K1437" s="7" t="e">
        <f>SUMIFS([1]исходный!$I$2:$I$8445,[1]исходный!$A$2:$A$8445,Таблица13[[#This Row],[Лицевой]],[1]исходный!$C$2:$C$8445,"Отопление")</f>
        <v>#VALUE!</v>
      </c>
      <c r="L1437" s="7" t="e">
        <f>Таблица13[[#This Row],[Возврат за июль]]+Таблица13[[#This Row],[возврат]]</f>
        <v>#VALUE!</v>
      </c>
      <c r="M1437" s="7" t="e">
        <f>SUMIFS([2]Лист2!$H$2:$H$3988,[2]Лист2!$A$2:$A$3988,Таблица13[[#This Row],[Лицевой]])</f>
        <v>#VALUE!</v>
      </c>
    </row>
    <row r="1438" spans="1:13" hidden="1" outlineLevel="2" x14ac:dyDescent="0.25">
      <c r="A1438" s="16" t="s">
        <v>28</v>
      </c>
      <c r="B1438" s="20">
        <v>368659.35</v>
      </c>
      <c r="C1438" s="20">
        <v>3052.4</v>
      </c>
      <c r="D1438" s="20">
        <v>71871</v>
      </c>
      <c r="E1438" s="20">
        <v>5173.1400000000003</v>
      </c>
      <c r="F1438" s="20">
        <v>51.1</v>
      </c>
      <c r="G1438" s="20">
        <v>998.56</v>
      </c>
      <c r="H1438" s="20">
        <v>-782.6</v>
      </c>
      <c r="I1438" s="20">
        <v>-25.56</v>
      </c>
      <c r="J1438" s="13" t="s">
        <v>980</v>
      </c>
      <c r="K1438" s="7" t="e">
        <f>SUMIFS([1]исходный!$I$2:$I$8445,[1]исходный!$A$2:$A$8445,Таблица13[[#This Row],[Лицевой]],[1]исходный!$C$2:$C$8445,"Отопление")</f>
        <v>#VALUE!</v>
      </c>
      <c r="L1438" s="7" t="e">
        <f>Таблица13[[#This Row],[Возврат за июль]]+Таблица13[[#This Row],[возврат]]</f>
        <v>#VALUE!</v>
      </c>
      <c r="M1438" s="7" t="e">
        <f>SUMIFS([2]Лист2!$H$2:$H$3988,[2]Лист2!$A$2:$A$3988,Таблица13[[#This Row],[Лицевой]])</f>
        <v>#VALUE!</v>
      </c>
    </row>
    <row r="1439" spans="1:13" hidden="1" outlineLevel="2" x14ac:dyDescent="0.25">
      <c r="A1439" s="16" t="s">
        <v>28</v>
      </c>
      <c r="B1439" s="20">
        <v>368659.35</v>
      </c>
      <c r="C1439" s="20">
        <v>3052.4</v>
      </c>
      <c r="D1439" s="20">
        <v>71872</v>
      </c>
      <c r="E1439" s="20">
        <v>5385.75</v>
      </c>
      <c r="F1439" s="20">
        <v>53.2</v>
      </c>
      <c r="G1439" s="20">
        <v>1039.58</v>
      </c>
      <c r="H1439" s="20">
        <v>-814.76</v>
      </c>
      <c r="I1439" s="20">
        <v>-26.61</v>
      </c>
      <c r="J1439" s="13" t="s">
        <v>975</v>
      </c>
      <c r="K1439" s="7" t="e">
        <f>SUMIFS([1]исходный!$I$2:$I$8445,[1]исходный!$A$2:$A$8445,Таблица13[[#This Row],[Лицевой]],[1]исходный!$C$2:$C$8445,"Отопление")</f>
        <v>#VALUE!</v>
      </c>
      <c r="L1439" s="7" t="e">
        <f>Таблица13[[#This Row],[Возврат за июль]]+Таблица13[[#This Row],[возврат]]</f>
        <v>#VALUE!</v>
      </c>
      <c r="M1439" s="7" t="e">
        <f>SUMIFS([2]Лист2!$H$2:$H$3988,[2]Лист2!$A$2:$A$3988,Таблица13[[#This Row],[Лицевой]])</f>
        <v>#VALUE!</v>
      </c>
    </row>
    <row r="1440" spans="1:13" hidden="1" outlineLevel="2" x14ac:dyDescent="0.25">
      <c r="A1440" s="16" t="s">
        <v>28</v>
      </c>
      <c r="B1440" s="20">
        <v>368659.35</v>
      </c>
      <c r="C1440" s="20">
        <v>3052.4</v>
      </c>
      <c r="D1440" s="20">
        <v>71873</v>
      </c>
      <c r="E1440" s="20">
        <v>4707.4399999999996</v>
      </c>
      <c r="F1440" s="20">
        <v>46.5</v>
      </c>
      <c r="G1440" s="20">
        <v>908.68</v>
      </c>
      <c r="H1440" s="20">
        <v>0</v>
      </c>
      <c r="I1440" s="20">
        <v>-23.26</v>
      </c>
      <c r="J1440" s="13" t="s">
        <v>979</v>
      </c>
      <c r="K1440" s="7" t="e">
        <f>SUMIFS([1]исходный!$I$2:$I$8445,[1]исходный!$A$2:$A$8445,Таблица13[[#This Row],[Лицевой]],[1]исходный!$C$2:$C$8445,"Отопление")</f>
        <v>#VALUE!</v>
      </c>
      <c r="L1440" s="7" t="e">
        <f>Таблица13[[#This Row],[Возврат за июль]]+Таблица13[[#This Row],[возврат]]</f>
        <v>#VALUE!</v>
      </c>
      <c r="M1440" s="7" t="e">
        <f>SUMIFS([2]Лист2!$H$2:$H$3988,[2]Лист2!$A$2:$A$3988,Таблица13[[#This Row],[Лицевой]])</f>
        <v>#VALUE!</v>
      </c>
    </row>
    <row r="1441" spans="1:13" hidden="1" outlineLevel="2" x14ac:dyDescent="0.25">
      <c r="A1441" s="16" t="s">
        <v>28</v>
      </c>
      <c r="B1441" s="20">
        <v>368659.35</v>
      </c>
      <c r="C1441" s="20">
        <v>3052.4</v>
      </c>
      <c r="D1441" s="20">
        <v>71874</v>
      </c>
      <c r="E1441" s="20">
        <v>5365.51</v>
      </c>
      <c r="F1441" s="20">
        <v>53</v>
      </c>
      <c r="G1441" s="20">
        <v>1035.6600000000001</v>
      </c>
      <c r="H1441" s="20">
        <v>0</v>
      </c>
      <c r="I1441" s="20">
        <v>-26.51</v>
      </c>
      <c r="J1441" s="13" t="s">
        <v>981</v>
      </c>
      <c r="K1441" s="7" t="e">
        <f>SUMIFS([1]исходный!$I$2:$I$8445,[1]исходный!$A$2:$A$8445,Таблица13[[#This Row],[Лицевой]],[1]исходный!$C$2:$C$8445,"Отопление")</f>
        <v>#VALUE!</v>
      </c>
      <c r="L1441" s="7" t="e">
        <f>Таблица13[[#This Row],[Возврат за июль]]+Таблица13[[#This Row],[возврат]]</f>
        <v>#VALUE!</v>
      </c>
      <c r="M1441" s="7" t="e">
        <f>SUMIFS([2]Лист2!$H$2:$H$3988,[2]Лист2!$A$2:$A$3988,Таблица13[[#This Row],[Лицевой]])</f>
        <v>#VALUE!</v>
      </c>
    </row>
    <row r="1442" spans="1:13" hidden="1" outlineLevel="2" x14ac:dyDescent="0.25">
      <c r="A1442" s="16" t="s">
        <v>28</v>
      </c>
      <c r="B1442" s="20">
        <v>368659.35</v>
      </c>
      <c r="C1442" s="20">
        <v>3052.4</v>
      </c>
      <c r="D1442" s="20">
        <v>71875</v>
      </c>
      <c r="E1442" s="20">
        <v>5385.75</v>
      </c>
      <c r="F1442" s="20">
        <v>53.2</v>
      </c>
      <c r="G1442" s="20">
        <v>1039.58</v>
      </c>
      <c r="H1442" s="20">
        <v>-814.76</v>
      </c>
      <c r="I1442" s="20">
        <v>-26.61</v>
      </c>
      <c r="J1442" s="13" t="s">
        <v>975</v>
      </c>
      <c r="K1442" s="7" t="e">
        <f>SUMIFS([1]исходный!$I$2:$I$8445,[1]исходный!$A$2:$A$8445,Таблица13[[#This Row],[Лицевой]],[1]исходный!$C$2:$C$8445,"Отопление")</f>
        <v>#VALUE!</v>
      </c>
      <c r="L1442" s="7" t="e">
        <f>Таблица13[[#This Row],[Возврат за июль]]+Таблица13[[#This Row],[возврат]]</f>
        <v>#VALUE!</v>
      </c>
      <c r="M1442" s="7" t="e">
        <f>SUMIFS([2]Лист2!$H$2:$H$3988,[2]Лист2!$A$2:$A$3988,Таблица13[[#This Row],[Лицевой]])</f>
        <v>#VALUE!</v>
      </c>
    </row>
    <row r="1443" spans="1:13" hidden="1" outlineLevel="2" x14ac:dyDescent="0.25">
      <c r="A1443" s="16" t="s">
        <v>28</v>
      </c>
      <c r="B1443" s="20">
        <v>368659.35</v>
      </c>
      <c r="C1443" s="20">
        <v>3052.4</v>
      </c>
      <c r="D1443" s="20">
        <v>71876</v>
      </c>
      <c r="E1443" s="20">
        <v>4707.4399999999996</v>
      </c>
      <c r="F1443" s="20">
        <v>46.5</v>
      </c>
      <c r="G1443" s="20">
        <v>908.68</v>
      </c>
      <c r="H1443" s="20">
        <v>0</v>
      </c>
      <c r="I1443" s="20">
        <v>-23.26</v>
      </c>
      <c r="J1443" s="13" t="s">
        <v>979</v>
      </c>
      <c r="K1443" s="7" t="e">
        <f>SUMIFS([1]исходный!$I$2:$I$8445,[1]исходный!$A$2:$A$8445,Таблица13[[#This Row],[Лицевой]],[1]исходный!$C$2:$C$8445,"Отопление")</f>
        <v>#VALUE!</v>
      </c>
      <c r="L1443" s="7" t="e">
        <f>Таблица13[[#This Row],[Возврат за июль]]+Таблица13[[#This Row],[возврат]]</f>
        <v>#VALUE!</v>
      </c>
      <c r="M1443" s="7" t="e">
        <f>SUMIFS([2]Лист2!$H$2:$H$3988,[2]Лист2!$A$2:$A$3988,Таблица13[[#This Row],[Лицевой]])</f>
        <v>#VALUE!</v>
      </c>
    </row>
    <row r="1444" spans="1:13" hidden="1" outlineLevel="2" x14ac:dyDescent="0.25">
      <c r="A1444" s="16" t="s">
        <v>28</v>
      </c>
      <c r="B1444" s="20">
        <v>368659.35</v>
      </c>
      <c r="C1444" s="20">
        <v>3052.4</v>
      </c>
      <c r="D1444" s="20">
        <v>71877</v>
      </c>
      <c r="E1444" s="20">
        <v>5365.51</v>
      </c>
      <c r="F1444" s="20">
        <v>53</v>
      </c>
      <c r="G1444" s="20">
        <v>1035.6600000000001</v>
      </c>
      <c r="H1444" s="20">
        <v>0</v>
      </c>
      <c r="I1444" s="20">
        <v>-26.51</v>
      </c>
      <c r="J1444" s="13" t="s">
        <v>981</v>
      </c>
      <c r="K1444" s="7" t="e">
        <f>SUMIFS([1]исходный!$I$2:$I$8445,[1]исходный!$A$2:$A$8445,Таблица13[[#This Row],[Лицевой]],[1]исходный!$C$2:$C$8445,"Отопление")</f>
        <v>#VALUE!</v>
      </c>
      <c r="L1444" s="7" t="e">
        <f>Таблица13[[#This Row],[Возврат за июль]]+Таблица13[[#This Row],[возврат]]</f>
        <v>#VALUE!</v>
      </c>
      <c r="M1444" s="7" t="e">
        <f>SUMIFS([2]Лист2!$H$2:$H$3988,[2]Лист2!$A$2:$A$3988,Таблица13[[#This Row],[Лицевой]])</f>
        <v>#VALUE!</v>
      </c>
    </row>
    <row r="1445" spans="1:13" hidden="1" outlineLevel="2" x14ac:dyDescent="0.25">
      <c r="A1445" s="16" t="s">
        <v>28</v>
      </c>
      <c r="B1445" s="20">
        <v>368659.35</v>
      </c>
      <c r="C1445" s="20">
        <v>3052.4</v>
      </c>
      <c r="D1445" s="20">
        <v>71878</v>
      </c>
      <c r="E1445" s="20">
        <v>5385.75</v>
      </c>
      <c r="F1445" s="20">
        <v>53.2</v>
      </c>
      <c r="G1445" s="20">
        <v>1039.58</v>
      </c>
      <c r="H1445" s="20">
        <v>-814.76</v>
      </c>
      <c r="I1445" s="20">
        <v>-26.61</v>
      </c>
      <c r="J1445" s="13" t="s">
        <v>975</v>
      </c>
      <c r="K1445" s="7" t="e">
        <f>SUMIFS([1]исходный!$I$2:$I$8445,[1]исходный!$A$2:$A$8445,Таблица13[[#This Row],[Лицевой]],[1]исходный!$C$2:$C$8445,"Отопление")</f>
        <v>#VALUE!</v>
      </c>
      <c r="L1445" s="7" t="e">
        <f>Таблица13[[#This Row],[Возврат за июль]]+Таблица13[[#This Row],[возврат]]</f>
        <v>#VALUE!</v>
      </c>
      <c r="M1445" s="7" t="e">
        <f>SUMIFS([2]Лист2!$H$2:$H$3988,[2]Лист2!$A$2:$A$3988,Таблица13[[#This Row],[Лицевой]])</f>
        <v>#VALUE!</v>
      </c>
    </row>
    <row r="1446" spans="1:13" hidden="1" outlineLevel="2" x14ac:dyDescent="0.25">
      <c r="A1446" s="16" t="s">
        <v>28</v>
      </c>
      <c r="B1446" s="20">
        <v>368659.35</v>
      </c>
      <c r="C1446" s="20">
        <v>3052.4</v>
      </c>
      <c r="D1446" s="20">
        <v>71879</v>
      </c>
      <c r="E1446" s="20">
        <v>4707.4399999999996</v>
      </c>
      <c r="F1446" s="20">
        <v>46.5</v>
      </c>
      <c r="G1446" s="20">
        <v>908.68</v>
      </c>
      <c r="H1446" s="20">
        <v>0</v>
      </c>
      <c r="I1446" s="20">
        <v>-23.26</v>
      </c>
      <c r="J1446" s="13" t="s">
        <v>979</v>
      </c>
      <c r="K1446" s="7" t="e">
        <f>SUMIFS([1]исходный!$I$2:$I$8445,[1]исходный!$A$2:$A$8445,Таблица13[[#This Row],[Лицевой]],[1]исходный!$C$2:$C$8445,"Отопление")</f>
        <v>#VALUE!</v>
      </c>
      <c r="L1446" s="7" t="e">
        <f>Таблица13[[#This Row],[Возврат за июль]]+Таблица13[[#This Row],[возврат]]</f>
        <v>#VALUE!</v>
      </c>
      <c r="M1446" s="7" t="e">
        <f>SUMIFS([2]Лист2!$H$2:$H$3988,[2]Лист2!$A$2:$A$3988,Таблица13[[#This Row],[Лицевой]])</f>
        <v>#VALUE!</v>
      </c>
    </row>
    <row r="1447" spans="1:13" hidden="1" outlineLevel="2" x14ac:dyDescent="0.25">
      <c r="A1447" s="16" t="s">
        <v>28</v>
      </c>
      <c r="B1447" s="20">
        <v>368659.35</v>
      </c>
      <c r="C1447" s="20">
        <v>3052.4</v>
      </c>
      <c r="D1447" s="20">
        <v>71880</v>
      </c>
      <c r="E1447" s="20">
        <v>5365.51</v>
      </c>
      <c r="F1447" s="20">
        <v>53</v>
      </c>
      <c r="G1447" s="20">
        <v>1035.6600000000001</v>
      </c>
      <c r="H1447" s="20">
        <v>0</v>
      </c>
      <c r="I1447" s="20">
        <v>-26.51</v>
      </c>
      <c r="J1447" s="13" t="s">
        <v>981</v>
      </c>
      <c r="K1447" s="7" t="e">
        <f>SUMIFS([1]исходный!$I$2:$I$8445,[1]исходный!$A$2:$A$8445,Таблица13[[#This Row],[Лицевой]],[1]исходный!$C$2:$C$8445,"Отопление")</f>
        <v>#VALUE!</v>
      </c>
      <c r="L1447" s="7" t="e">
        <f>Таблица13[[#This Row],[Возврат за июль]]+Таблица13[[#This Row],[возврат]]</f>
        <v>#VALUE!</v>
      </c>
      <c r="M1447" s="7" t="e">
        <f>SUMIFS([2]Лист2!$H$2:$H$3988,[2]Лист2!$A$2:$A$3988,Таблица13[[#This Row],[Лицевой]])</f>
        <v>#VALUE!</v>
      </c>
    </row>
    <row r="1448" spans="1:13" hidden="1" outlineLevel="2" x14ac:dyDescent="0.25">
      <c r="A1448" s="16" t="s">
        <v>28</v>
      </c>
      <c r="B1448" s="20">
        <v>368659.35</v>
      </c>
      <c r="C1448" s="20">
        <v>3052.4</v>
      </c>
      <c r="D1448" s="20">
        <v>71881</v>
      </c>
      <c r="E1448" s="20">
        <v>5385.75</v>
      </c>
      <c r="F1448" s="20">
        <v>53.2</v>
      </c>
      <c r="G1448" s="20">
        <v>1039.58</v>
      </c>
      <c r="H1448" s="20">
        <v>-814.76</v>
      </c>
      <c r="I1448" s="20">
        <v>-26.61</v>
      </c>
      <c r="J1448" s="13" t="s">
        <v>975</v>
      </c>
      <c r="K1448" s="7" t="e">
        <f>SUMIFS([1]исходный!$I$2:$I$8445,[1]исходный!$A$2:$A$8445,Таблица13[[#This Row],[Лицевой]],[1]исходный!$C$2:$C$8445,"Отопление")</f>
        <v>#VALUE!</v>
      </c>
      <c r="L1448" s="7" t="e">
        <f>Таблица13[[#This Row],[Возврат за июль]]+Таблица13[[#This Row],[возврат]]</f>
        <v>#VALUE!</v>
      </c>
      <c r="M1448" s="7" t="e">
        <f>SUMIFS([2]Лист2!$H$2:$H$3988,[2]Лист2!$A$2:$A$3988,Таблица13[[#This Row],[Лицевой]])</f>
        <v>#VALUE!</v>
      </c>
    </row>
    <row r="1449" spans="1:13" hidden="1" outlineLevel="2" x14ac:dyDescent="0.25">
      <c r="A1449" s="16" t="s">
        <v>28</v>
      </c>
      <c r="B1449" s="20">
        <v>368659.35</v>
      </c>
      <c r="C1449" s="20">
        <v>3052.4</v>
      </c>
      <c r="D1449" s="20">
        <v>71882</v>
      </c>
      <c r="E1449" s="20">
        <v>4707.4399999999996</v>
      </c>
      <c r="F1449" s="20">
        <v>46.5</v>
      </c>
      <c r="G1449" s="20">
        <v>908.68</v>
      </c>
      <c r="H1449" s="20">
        <v>-712.15</v>
      </c>
      <c r="I1449" s="20">
        <v>-23.26</v>
      </c>
      <c r="J1449" s="13" t="s">
        <v>979</v>
      </c>
      <c r="K1449" s="7" t="e">
        <f>SUMIFS([1]исходный!$I$2:$I$8445,[1]исходный!$A$2:$A$8445,Таблица13[[#This Row],[Лицевой]],[1]исходный!$C$2:$C$8445,"Отопление")</f>
        <v>#VALUE!</v>
      </c>
      <c r="L1449" s="7" t="e">
        <f>Таблица13[[#This Row],[Возврат за июль]]+Таблица13[[#This Row],[возврат]]</f>
        <v>#VALUE!</v>
      </c>
      <c r="M1449" s="7" t="e">
        <f>SUMIFS([2]Лист2!$H$2:$H$3988,[2]Лист2!$A$2:$A$3988,Таблица13[[#This Row],[Лицевой]])</f>
        <v>#VALUE!</v>
      </c>
    </row>
    <row r="1450" spans="1:13" hidden="1" outlineLevel="2" x14ac:dyDescent="0.25">
      <c r="A1450" s="16" t="s">
        <v>28</v>
      </c>
      <c r="B1450" s="20">
        <v>368659.35</v>
      </c>
      <c r="C1450" s="20">
        <v>3052.4</v>
      </c>
      <c r="D1450" s="20">
        <v>71883</v>
      </c>
      <c r="E1450" s="20">
        <v>5365.51</v>
      </c>
      <c r="F1450" s="20">
        <v>53</v>
      </c>
      <c r="G1450" s="20">
        <v>1035.6600000000001</v>
      </c>
      <c r="H1450" s="20">
        <v>0</v>
      </c>
      <c r="I1450" s="20">
        <v>-26.51</v>
      </c>
      <c r="J1450" s="13" t="s">
        <v>981</v>
      </c>
      <c r="K1450" s="7" t="e">
        <f>SUMIFS([1]исходный!$I$2:$I$8445,[1]исходный!$A$2:$A$8445,Таблица13[[#This Row],[Лицевой]],[1]исходный!$C$2:$C$8445,"Отопление")</f>
        <v>#VALUE!</v>
      </c>
      <c r="L1450" s="7" t="e">
        <f>Таблица13[[#This Row],[Возврат за июль]]+Таблица13[[#This Row],[возврат]]</f>
        <v>#VALUE!</v>
      </c>
      <c r="M1450" s="7" t="e">
        <f>SUMIFS([2]Лист2!$H$2:$H$3988,[2]Лист2!$A$2:$A$3988,Таблица13[[#This Row],[Лицевой]])</f>
        <v>#VALUE!</v>
      </c>
    </row>
    <row r="1451" spans="1:13" hidden="1" outlineLevel="2" x14ac:dyDescent="0.25">
      <c r="A1451" s="16" t="s">
        <v>28</v>
      </c>
      <c r="B1451" s="20">
        <v>368659.35</v>
      </c>
      <c r="C1451" s="20">
        <v>3052.4</v>
      </c>
      <c r="D1451" s="20">
        <v>71884</v>
      </c>
      <c r="E1451" s="20">
        <v>6752.4</v>
      </c>
      <c r="F1451" s="20">
        <v>66.7</v>
      </c>
      <c r="G1451" s="20">
        <v>1303.42</v>
      </c>
      <c r="H1451" s="20">
        <v>0</v>
      </c>
      <c r="I1451" s="20">
        <v>-33.36</v>
      </c>
      <c r="J1451" s="13" t="s">
        <v>982</v>
      </c>
      <c r="K1451" s="7" t="e">
        <f>SUMIFS([1]исходный!$I$2:$I$8445,[1]исходный!$A$2:$A$8445,Таблица13[[#This Row],[Лицевой]],[1]исходный!$C$2:$C$8445,"Отопление")</f>
        <v>#VALUE!</v>
      </c>
      <c r="L1451" s="7" t="e">
        <f>Таблица13[[#This Row],[Возврат за июль]]+Таблица13[[#This Row],[возврат]]</f>
        <v>#VALUE!</v>
      </c>
      <c r="M1451" s="7" t="e">
        <f>SUMIFS([2]Лист2!$H$2:$H$3988,[2]Лист2!$A$2:$A$3988,Таблица13[[#This Row],[Лицевой]])</f>
        <v>#VALUE!</v>
      </c>
    </row>
    <row r="1452" spans="1:13" hidden="1" outlineLevel="2" x14ac:dyDescent="0.25">
      <c r="A1452" s="16" t="s">
        <v>28</v>
      </c>
      <c r="B1452" s="20">
        <v>368659.35</v>
      </c>
      <c r="C1452" s="20">
        <v>3052.4</v>
      </c>
      <c r="D1452" s="20">
        <v>71885</v>
      </c>
      <c r="E1452" s="20">
        <v>3340.79</v>
      </c>
      <c r="F1452" s="20">
        <v>33</v>
      </c>
      <c r="G1452" s="20">
        <v>644.85</v>
      </c>
      <c r="H1452" s="20">
        <v>-505.4</v>
      </c>
      <c r="I1452" s="20">
        <v>-16.510000000000002</v>
      </c>
      <c r="J1452" s="13" t="s">
        <v>983</v>
      </c>
      <c r="K1452" s="7" t="e">
        <f>SUMIFS([1]исходный!$I$2:$I$8445,[1]исходный!$A$2:$A$8445,Таблица13[[#This Row],[Лицевой]],[1]исходный!$C$2:$C$8445,"Отопление")</f>
        <v>#VALUE!</v>
      </c>
      <c r="L1452" s="7" t="e">
        <f>Таблица13[[#This Row],[Возврат за июль]]+Таблица13[[#This Row],[возврат]]</f>
        <v>#VALUE!</v>
      </c>
      <c r="M1452" s="7" t="e">
        <f>SUMIFS([2]Лист2!$H$2:$H$3988,[2]Лист2!$A$2:$A$3988,Таблица13[[#This Row],[Лицевой]])</f>
        <v>#VALUE!</v>
      </c>
    </row>
    <row r="1453" spans="1:13" hidden="1" outlineLevel="2" x14ac:dyDescent="0.25">
      <c r="A1453" s="16" t="s">
        <v>28</v>
      </c>
      <c r="B1453" s="20">
        <v>368659.35</v>
      </c>
      <c r="C1453" s="20">
        <v>3052.4</v>
      </c>
      <c r="D1453" s="20">
        <v>71886</v>
      </c>
      <c r="E1453" s="20">
        <v>5375.6</v>
      </c>
      <c r="F1453" s="20">
        <v>53.1</v>
      </c>
      <c r="G1453" s="20">
        <v>1037.6500000000001</v>
      </c>
      <c r="H1453" s="20">
        <v>0</v>
      </c>
      <c r="I1453" s="20">
        <v>-26.56</v>
      </c>
      <c r="J1453" s="13" t="s">
        <v>984</v>
      </c>
      <c r="K1453" s="7" t="e">
        <f>SUMIFS([1]исходный!$I$2:$I$8445,[1]исходный!$A$2:$A$8445,Таблица13[[#This Row],[Лицевой]],[1]исходный!$C$2:$C$8445,"Отопление")</f>
        <v>#VALUE!</v>
      </c>
      <c r="L1453" s="7" t="e">
        <f>Таблица13[[#This Row],[Возврат за июль]]+Таблица13[[#This Row],[возврат]]</f>
        <v>#VALUE!</v>
      </c>
      <c r="M1453" s="7" t="e">
        <f>SUMIFS([2]Лист2!$H$2:$H$3988,[2]Лист2!$A$2:$A$3988,Таблица13[[#This Row],[Лицевой]])</f>
        <v>#VALUE!</v>
      </c>
    </row>
    <row r="1454" spans="1:13" hidden="1" outlineLevel="2" x14ac:dyDescent="0.25">
      <c r="A1454" s="16" t="s">
        <v>28</v>
      </c>
      <c r="B1454" s="20">
        <v>368659.35</v>
      </c>
      <c r="C1454" s="20">
        <v>3052.4</v>
      </c>
      <c r="D1454" s="20">
        <v>71887</v>
      </c>
      <c r="E1454" s="20">
        <v>6752.4</v>
      </c>
      <c r="F1454" s="20">
        <v>66.7</v>
      </c>
      <c r="G1454" s="20">
        <v>1303.42</v>
      </c>
      <c r="H1454" s="20">
        <v>0</v>
      </c>
      <c r="I1454" s="20">
        <v>-33.36</v>
      </c>
      <c r="J1454" s="13" t="s">
        <v>982</v>
      </c>
      <c r="K1454" s="7" t="e">
        <f>SUMIFS([1]исходный!$I$2:$I$8445,[1]исходный!$A$2:$A$8445,Таблица13[[#This Row],[Лицевой]],[1]исходный!$C$2:$C$8445,"Отопление")</f>
        <v>#VALUE!</v>
      </c>
      <c r="L1454" s="7" t="e">
        <f>Таблица13[[#This Row],[Возврат за июль]]+Таблица13[[#This Row],[возврат]]</f>
        <v>#VALUE!</v>
      </c>
      <c r="M1454" s="7" t="e">
        <f>SUMIFS([2]Лист2!$H$2:$H$3988,[2]Лист2!$A$2:$A$3988,Таблица13[[#This Row],[Лицевой]])</f>
        <v>#VALUE!</v>
      </c>
    </row>
    <row r="1455" spans="1:13" hidden="1" outlineLevel="2" x14ac:dyDescent="0.25">
      <c r="A1455" s="16" t="s">
        <v>28</v>
      </c>
      <c r="B1455" s="20">
        <v>368659.35</v>
      </c>
      <c r="C1455" s="20">
        <v>3052.4</v>
      </c>
      <c r="D1455" s="20">
        <v>71888</v>
      </c>
      <c r="E1455" s="20">
        <v>3340.79</v>
      </c>
      <c r="F1455" s="20">
        <v>33</v>
      </c>
      <c r="G1455" s="20">
        <v>644.85</v>
      </c>
      <c r="H1455" s="20">
        <v>-505.4</v>
      </c>
      <c r="I1455" s="20">
        <v>-16.510000000000002</v>
      </c>
      <c r="J1455" s="13" t="s">
        <v>983</v>
      </c>
      <c r="K1455" s="7" t="e">
        <f>SUMIFS([1]исходный!$I$2:$I$8445,[1]исходный!$A$2:$A$8445,Таблица13[[#This Row],[Лицевой]],[1]исходный!$C$2:$C$8445,"Отопление")</f>
        <v>#VALUE!</v>
      </c>
      <c r="L1455" s="7" t="e">
        <f>Таблица13[[#This Row],[Возврат за июль]]+Таблица13[[#This Row],[возврат]]</f>
        <v>#VALUE!</v>
      </c>
      <c r="M1455" s="7" t="e">
        <f>SUMIFS([2]Лист2!$H$2:$H$3988,[2]Лист2!$A$2:$A$3988,Таблица13[[#This Row],[Лицевой]])</f>
        <v>#VALUE!</v>
      </c>
    </row>
    <row r="1456" spans="1:13" hidden="1" outlineLevel="2" x14ac:dyDescent="0.25">
      <c r="A1456" s="16" t="s">
        <v>28</v>
      </c>
      <c r="B1456" s="20">
        <v>368659.35</v>
      </c>
      <c r="C1456" s="20">
        <v>3052.4</v>
      </c>
      <c r="D1456" s="20">
        <v>71889</v>
      </c>
      <c r="E1456" s="20">
        <v>5375.6</v>
      </c>
      <c r="F1456" s="20">
        <v>53.1</v>
      </c>
      <c r="G1456" s="20">
        <v>1037.6500000000001</v>
      </c>
      <c r="H1456" s="20">
        <v>0</v>
      </c>
      <c r="I1456" s="20">
        <v>-26.56</v>
      </c>
      <c r="J1456" s="13" t="s">
        <v>984</v>
      </c>
      <c r="K1456" s="7" t="e">
        <f>SUMIFS([1]исходный!$I$2:$I$8445,[1]исходный!$A$2:$A$8445,Таблица13[[#This Row],[Лицевой]],[1]исходный!$C$2:$C$8445,"Отопление")</f>
        <v>#VALUE!</v>
      </c>
      <c r="L1456" s="7" t="e">
        <f>Таблица13[[#This Row],[Возврат за июль]]+Таблица13[[#This Row],[возврат]]</f>
        <v>#VALUE!</v>
      </c>
      <c r="M1456" s="7" t="e">
        <f>SUMIFS([2]Лист2!$H$2:$H$3988,[2]Лист2!$A$2:$A$3988,Таблица13[[#This Row],[Лицевой]])</f>
        <v>#VALUE!</v>
      </c>
    </row>
    <row r="1457" spans="1:13" hidden="1" outlineLevel="2" x14ac:dyDescent="0.25">
      <c r="A1457" s="16" t="s">
        <v>28</v>
      </c>
      <c r="B1457" s="20">
        <v>368659.35</v>
      </c>
      <c r="C1457" s="20">
        <v>3052.4</v>
      </c>
      <c r="D1457" s="20">
        <v>71890</v>
      </c>
      <c r="E1457" s="20">
        <v>6752.4</v>
      </c>
      <c r="F1457" s="20">
        <v>66.7</v>
      </c>
      <c r="G1457" s="20">
        <v>1303.42</v>
      </c>
      <c r="H1457" s="20">
        <v>0</v>
      </c>
      <c r="I1457" s="20">
        <v>-33.36</v>
      </c>
      <c r="J1457" s="13" t="s">
        <v>982</v>
      </c>
      <c r="K1457" s="7" t="e">
        <f>SUMIFS([1]исходный!$I$2:$I$8445,[1]исходный!$A$2:$A$8445,Таблица13[[#This Row],[Лицевой]],[1]исходный!$C$2:$C$8445,"Отопление")</f>
        <v>#VALUE!</v>
      </c>
      <c r="L1457" s="7" t="e">
        <f>Таблица13[[#This Row],[Возврат за июль]]+Таблица13[[#This Row],[возврат]]</f>
        <v>#VALUE!</v>
      </c>
      <c r="M1457" s="7" t="e">
        <f>SUMIFS([2]Лист2!$H$2:$H$3988,[2]Лист2!$A$2:$A$3988,Таблица13[[#This Row],[Лицевой]])</f>
        <v>#VALUE!</v>
      </c>
    </row>
    <row r="1458" spans="1:13" hidden="1" outlineLevel="2" x14ac:dyDescent="0.25">
      <c r="A1458" s="16" t="s">
        <v>28</v>
      </c>
      <c r="B1458" s="20">
        <v>368659.35</v>
      </c>
      <c r="C1458" s="20">
        <v>3052.4</v>
      </c>
      <c r="D1458" s="20">
        <v>71891</v>
      </c>
      <c r="E1458" s="20">
        <v>3340.79</v>
      </c>
      <c r="F1458" s="20">
        <v>33</v>
      </c>
      <c r="G1458" s="20">
        <v>644.85</v>
      </c>
      <c r="H1458" s="20">
        <v>0</v>
      </c>
      <c r="I1458" s="20">
        <v>-16.510000000000002</v>
      </c>
      <c r="J1458" s="13" t="s">
        <v>983</v>
      </c>
      <c r="K1458" s="7" t="e">
        <f>SUMIFS([1]исходный!$I$2:$I$8445,[1]исходный!$A$2:$A$8445,Таблица13[[#This Row],[Лицевой]],[1]исходный!$C$2:$C$8445,"Отопление")</f>
        <v>#VALUE!</v>
      </c>
      <c r="L1458" s="7" t="e">
        <f>Таблица13[[#This Row],[Возврат за июль]]+Таблица13[[#This Row],[возврат]]</f>
        <v>#VALUE!</v>
      </c>
      <c r="M1458" s="7" t="e">
        <f>SUMIFS([2]Лист2!$H$2:$H$3988,[2]Лист2!$A$2:$A$3988,Таблица13[[#This Row],[Лицевой]])</f>
        <v>#VALUE!</v>
      </c>
    </row>
    <row r="1459" spans="1:13" hidden="1" outlineLevel="2" x14ac:dyDescent="0.25">
      <c r="A1459" s="16" t="s">
        <v>28</v>
      </c>
      <c r="B1459" s="20">
        <v>368659.35</v>
      </c>
      <c r="C1459" s="20">
        <v>3052.4</v>
      </c>
      <c r="D1459" s="20">
        <v>71892</v>
      </c>
      <c r="E1459" s="20">
        <v>5375.6</v>
      </c>
      <c r="F1459" s="20">
        <v>53.1</v>
      </c>
      <c r="G1459" s="20">
        <v>1037.6500000000001</v>
      </c>
      <c r="H1459" s="20">
        <v>-813.23</v>
      </c>
      <c r="I1459" s="20">
        <v>-26.56</v>
      </c>
      <c r="J1459" s="13" t="s">
        <v>984</v>
      </c>
      <c r="K1459" s="7" t="e">
        <f>SUMIFS([1]исходный!$I$2:$I$8445,[1]исходный!$A$2:$A$8445,Таблица13[[#This Row],[Лицевой]],[1]исходный!$C$2:$C$8445,"Отопление")</f>
        <v>#VALUE!</v>
      </c>
      <c r="L1459" s="7" t="e">
        <f>Таблица13[[#This Row],[Возврат за июль]]+Таблица13[[#This Row],[возврат]]</f>
        <v>#VALUE!</v>
      </c>
      <c r="M1459" s="7" t="e">
        <f>SUMIFS([2]Лист2!$H$2:$H$3988,[2]Лист2!$A$2:$A$3988,Таблица13[[#This Row],[Лицевой]])</f>
        <v>#VALUE!</v>
      </c>
    </row>
    <row r="1460" spans="1:13" hidden="1" outlineLevel="2" x14ac:dyDescent="0.25">
      <c r="A1460" s="16" t="s">
        <v>28</v>
      </c>
      <c r="B1460" s="20">
        <v>368659.35</v>
      </c>
      <c r="C1460" s="20">
        <v>3052.4</v>
      </c>
      <c r="D1460" s="20">
        <v>71893</v>
      </c>
      <c r="E1460" s="20">
        <v>6752.4</v>
      </c>
      <c r="F1460" s="20">
        <v>66.7</v>
      </c>
      <c r="G1460" s="20">
        <v>1303.42</v>
      </c>
      <c r="H1460" s="20">
        <v>0</v>
      </c>
      <c r="I1460" s="20">
        <v>-33.36</v>
      </c>
      <c r="J1460" s="13" t="s">
        <v>982</v>
      </c>
      <c r="K1460" s="7" t="e">
        <f>SUMIFS([1]исходный!$I$2:$I$8445,[1]исходный!$A$2:$A$8445,Таблица13[[#This Row],[Лицевой]],[1]исходный!$C$2:$C$8445,"Отопление")</f>
        <v>#VALUE!</v>
      </c>
      <c r="L1460" s="7" t="e">
        <f>Таблица13[[#This Row],[Возврат за июль]]+Таблица13[[#This Row],[возврат]]</f>
        <v>#VALUE!</v>
      </c>
      <c r="M1460" s="7" t="e">
        <f>SUMIFS([2]Лист2!$H$2:$H$3988,[2]Лист2!$A$2:$A$3988,Таблица13[[#This Row],[Лицевой]])</f>
        <v>#VALUE!</v>
      </c>
    </row>
    <row r="1461" spans="1:13" hidden="1" outlineLevel="2" x14ac:dyDescent="0.25">
      <c r="A1461" s="16" t="s">
        <v>28</v>
      </c>
      <c r="B1461" s="20">
        <v>368659.35</v>
      </c>
      <c r="C1461" s="20">
        <v>3052.4</v>
      </c>
      <c r="D1461" s="20">
        <v>71894</v>
      </c>
      <c r="E1461" s="20">
        <v>3340.79</v>
      </c>
      <c r="F1461" s="20">
        <v>33</v>
      </c>
      <c r="G1461" s="20">
        <v>644.85</v>
      </c>
      <c r="H1461" s="20">
        <v>0</v>
      </c>
      <c r="I1461" s="20">
        <v>-16.510000000000002</v>
      </c>
      <c r="J1461" s="13" t="s">
        <v>983</v>
      </c>
      <c r="K1461" s="7" t="e">
        <f>SUMIFS([1]исходный!$I$2:$I$8445,[1]исходный!$A$2:$A$8445,Таблица13[[#This Row],[Лицевой]],[1]исходный!$C$2:$C$8445,"Отопление")</f>
        <v>#VALUE!</v>
      </c>
      <c r="L1461" s="7" t="e">
        <f>Таблица13[[#This Row],[Возврат за июль]]+Таблица13[[#This Row],[возврат]]</f>
        <v>#VALUE!</v>
      </c>
      <c r="M1461" s="7" t="e">
        <f>SUMIFS([2]Лист2!$H$2:$H$3988,[2]Лист2!$A$2:$A$3988,Таблица13[[#This Row],[Лицевой]])</f>
        <v>#VALUE!</v>
      </c>
    </row>
    <row r="1462" spans="1:13" hidden="1" outlineLevel="2" x14ac:dyDescent="0.25">
      <c r="A1462" s="16" t="s">
        <v>28</v>
      </c>
      <c r="B1462" s="20">
        <v>368659.35</v>
      </c>
      <c r="C1462" s="20">
        <v>3052.4</v>
      </c>
      <c r="D1462" s="20">
        <v>71895</v>
      </c>
      <c r="E1462" s="20">
        <v>5375.6</v>
      </c>
      <c r="F1462" s="20">
        <v>53.1</v>
      </c>
      <c r="G1462" s="20">
        <v>1037.6500000000001</v>
      </c>
      <c r="H1462" s="20">
        <v>-813.23</v>
      </c>
      <c r="I1462" s="20">
        <v>-26.56</v>
      </c>
      <c r="J1462" s="13" t="s">
        <v>984</v>
      </c>
      <c r="K1462" s="7" t="e">
        <f>SUMIFS([1]исходный!$I$2:$I$8445,[1]исходный!$A$2:$A$8445,Таблица13[[#This Row],[Лицевой]],[1]исходный!$C$2:$C$8445,"Отопление")</f>
        <v>#VALUE!</v>
      </c>
      <c r="L1462" s="7" t="e">
        <f>Таблица13[[#This Row],[Возврат за июль]]+Таблица13[[#This Row],[возврат]]</f>
        <v>#VALUE!</v>
      </c>
      <c r="M1462" s="7" t="e">
        <f>SUMIFS([2]Лист2!$H$2:$H$3988,[2]Лист2!$A$2:$A$3988,Таблица13[[#This Row],[Лицевой]])</f>
        <v>#VALUE!</v>
      </c>
    </row>
    <row r="1463" spans="1:13" hidden="1" outlineLevel="2" x14ac:dyDescent="0.25">
      <c r="A1463" s="16" t="s">
        <v>28</v>
      </c>
      <c r="B1463" s="20">
        <v>368659.35</v>
      </c>
      <c r="C1463" s="20">
        <v>3052.4</v>
      </c>
      <c r="D1463" s="20">
        <v>71896</v>
      </c>
      <c r="E1463" s="20">
        <v>6792.92</v>
      </c>
      <c r="F1463" s="20">
        <v>67.099999999999994</v>
      </c>
      <c r="G1463" s="20">
        <v>1311.21</v>
      </c>
      <c r="H1463" s="20">
        <v>-1027.6400000000001</v>
      </c>
      <c r="I1463" s="20">
        <v>-33.58</v>
      </c>
      <c r="J1463" s="13" t="s">
        <v>985</v>
      </c>
      <c r="K1463" s="7" t="e">
        <f>SUMIFS([1]исходный!$I$2:$I$8445,[1]исходный!$A$2:$A$8445,Таблица13[[#This Row],[Лицевой]],[1]исходный!$C$2:$C$8445,"Отопление")</f>
        <v>#VALUE!</v>
      </c>
      <c r="L1463" s="7" t="e">
        <f>Таблица13[[#This Row],[Возврат за июль]]+Таблица13[[#This Row],[возврат]]</f>
        <v>#VALUE!</v>
      </c>
      <c r="M1463" s="7" t="e">
        <f>SUMIFS([2]Лист2!$H$2:$H$3988,[2]Лист2!$A$2:$A$3988,Таблица13[[#This Row],[Лицевой]])</f>
        <v>#VALUE!</v>
      </c>
    </row>
    <row r="1464" spans="1:13" hidden="1" outlineLevel="2" x14ac:dyDescent="0.25">
      <c r="A1464" s="16" t="s">
        <v>28</v>
      </c>
      <c r="B1464" s="20">
        <v>368659.35</v>
      </c>
      <c r="C1464" s="20">
        <v>3052.4</v>
      </c>
      <c r="D1464" s="20">
        <v>71897</v>
      </c>
      <c r="E1464" s="20">
        <v>3340.79</v>
      </c>
      <c r="F1464" s="20">
        <v>33</v>
      </c>
      <c r="G1464" s="20">
        <v>644.85</v>
      </c>
      <c r="H1464" s="20">
        <v>0</v>
      </c>
      <c r="I1464" s="20">
        <v>-16.510000000000002</v>
      </c>
      <c r="J1464" s="13" t="s">
        <v>983</v>
      </c>
      <c r="K1464" s="7" t="e">
        <f>SUMIFS([1]исходный!$I$2:$I$8445,[1]исходный!$A$2:$A$8445,Таблица13[[#This Row],[Лицевой]],[1]исходный!$C$2:$C$8445,"Отопление")</f>
        <v>#VALUE!</v>
      </c>
      <c r="L1464" s="7" t="e">
        <f>Таблица13[[#This Row],[Возврат за июль]]+Таблица13[[#This Row],[возврат]]</f>
        <v>#VALUE!</v>
      </c>
      <c r="M1464" s="7" t="e">
        <f>SUMIFS([2]Лист2!$H$2:$H$3988,[2]Лист2!$A$2:$A$3988,Таблица13[[#This Row],[Лицевой]])</f>
        <v>#VALUE!</v>
      </c>
    </row>
    <row r="1465" spans="1:13" hidden="1" outlineLevel="2" x14ac:dyDescent="0.25">
      <c r="A1465" s="16" t="s">
        <v>28</v>
      </c>
      <c r="B1465" s="20">
        <v>368659.35</v>
      </c>
      <c r="C1465" s="20">
        <v>3052.4</v>
      </c>
      <c r="D1465" s="20">
        <v>71898</v>
      </c>
      <c r="E1465" s="20">
        <v>5375.6</v>
      </c>
      <c r="F1465" s="20">
        <v>53.1</v>
      </c>
      <c r="G1465" s="20">
        <v>1037.6500000000001</v>
      </c>
      <c r="H1465" s="20">
        <v>0</v>
      </c>
      <c r="I1465" s="20">
        <v>-26.56</v>
      </c>
      <c r="J1465" s="13" t="s">
        <v>984</v>
      </c>
      <c r="K1465" s="7" t="e">
        <f>SUMIFS([1]исходный!$I$2:$I$8445,[1]исходный!$A$2:$A$8445,Таблица13[[#This Row],[Лицевой]],[1]исходный!$C$2:$C$8445,"Отопление")</f>
        <v>#VALUE!</v>
      </c>
      <c r="L1465" s="7" t="e">
        <f>Таблица13[[#This Row],[Возврат за июль]]+Таблица13[[#This Row],[возврат]]</f>
        <v>#VALUE!</v>
      </c>
      <c r="M1465" s="7" t="e">
        <f>SUMIFS([2]Лист2!$H$2:$H$3988,[2]Лист2!$A$2:$A$3988,Таблица13[[#This Row],[Лицевой]])</f>
        <v>#VALUE!</v>
      </c>
    </row>
    <row r="1466" spans="1:13" s="3" customFormat="1" outlineLevel="1" collapsed="1" x14ac:dyDescent="0.25">
      <c r="A1466" s="16" t="s">
        <v>28</v>
      </c>
      <c r="B1466" s="20">
        <f>B1465</f>
        <v>368659.35</v>
      </c>
      <c r="C1466" s="20">
        <f>C1465</f>
        <v>3052.4</v>
      </c>
      <c r="D1466" s="20"/>
      <c r="E1466" s="20">
        <f>SUM(E1406:E1465)</f>
        <v>309011.72000000003</v>
      </c>
      <c r="F1466" s="20">
        <f t="shared" ref="F1466:I1466" si="20">SUM(F1406:F1465)</f>
        <v>3052.3999999999996</v>
      </c>
      <c r="G1466" s="20">
        <f t="shared" si="20"/>
        <v>59647.630000000019</v>
      </c>
      <c r="H1466" s="20">
        <f t="shared" si="20"/>
        <v>-17148.29</v>
      </c>
      <c r="I1466" s="20">
        <f t="shared" si="20"/>
        <v>-1526.9799999999993</v>
      </c>
      <c r="J1466" s="13"/>
      <c r="K1466" s="7" t="e">
        <f>SUMIFS([1]исходный!$I$2:$I$8445,[1]исходный!$A$2:$A$8445,Таблица13[[#This Row],[Лицевой]],[1]исходный!$C$2:$C$8445,"Отопление")</f>
        <v>#VALUE!</v>
      </c>
      <c r="L1466" s="7" t="e">
        <f>Таблица13[[#This Row],[Возврат за июль]]+Таблица13[[#This Row],[возврат]]</f>
        <v>#VALUE!</v>
      </c>
      <c r="M1466" s="7" t="e">
        <f>SUMIFS([2]Лист2!$H$2:$H$3988,[2]Лист2!$A$2:$A$3988,Таблица13[[#This Row],[Лицевой]])</f>
        <v>#VALUE!</v>
      </c>
    </row>
    <row r="1467" spans="1:13" hidden="1" outlineLevel="2" x14ac:dyDescent="0.25">
      <c r="A1467" s="16" t="s">
        <v>29</v>
      </c>
      <c r="B1467" s="20">
        <v>455175.61</v>
      </c>
      <c r="C1467" s="20">
        <v>3010.5</v>
      </c>
      <c r="D1467" s="20">
        <v>72059</v>
      </c>
      <c r="E1467" s="20">
        <v>8324.6</v>
      </c>
      <c r="F1467" s="20">
        <v>52.1</v>
      </c>
      <c r="G1467" s="20">
        <v>-447.29</v>
      </c>
      <c r="H1467" s="20">
        <v>-1259.3599999999999</v>
      </c>
      <c r="I1467" s="20">
        <v>-41.14</v>
      </c>
      <c r="J1467" s="13" t="s">
        <v>986</v>
      </c>
      <c r="K1467" s="7" t="e">
        <f>SUMIFS([1]исходный!$I$2:$I$8445,[1]исходный!$A$2:$A$8445,Таблица13[[#This Row],[Лицевой]],[1]исходный!$C$2:$C$8445,"Отопление")</f>
        <v>#VALUE!</v>
      </c>
      <c r="L1467" s="7" t="e">
        <f>Таблица13[[#This Row],[Возврат за июль]]+Таблица13[[#This Row],[возврат]]</f>
        <v>#VALUE!</v>
      </c>
      <c r="M1467" s="7" t="e">
        <f>SUMIFS([2]Лист2!$H$2:$H$3988,[2]Лист2!$A$2:$A$3988,Таблица13[[#This Row],[Лицевой]])</f>
        <v>#VALUE!</v>
      </c>
    </row>
    <row r="1468" spans="1:13" hidden="1" outlineLevel="2" x14ac:dyDescent="0.25">
      <c r="A1468" s="16" t="s">
        <v>29</v>
      </c>
      <c r="B1468" s="20">
        <v>455175.61</v>
      </c>
      <c r="C1468" s="20">
        <v>3010.5</v>
      </c>
      <c r="D1468" s="20">
        <v>72120</v>
      </c>
      <c r="E1468" s="20">
        <v>11248.6</v>
      </c>
      <c r="F1468" s="20">
        <v>70.400000000000006</v>
      </c>
      <c r="G1468" s="20">
        <v>-604.4</v>
      </c>
      <c r="H1468" s="20">
        <v>0</v>
      </c>
      <c r="I1468" s="20">
        <v>-55.58</v>
      </c>
      <c r="J1468" s="13" t="s">
        <v>987</v>
      </c>
      <c r="K1468" s="7" t="e">
        <f>SUMIFS([1]исходный!$I$2:$I$8445,[1]исходный!$A$2:$A$8445,Таблица13[[#This Row],[Лицевой]],[1]исходный!$C$2:$C$8445,"Отопление")</f>
        <v>#VALUE!</v>
      </c>
      <c r="L1468" s="7" t="e">
        <f>Таблица13[[#This Row],[Возврат за июль]]+Таблица13[[#This Row],[возврат]]</f>
        <v>#VALUE!</v>
      </c>
      <c r="M1468" s="7" t="e">
        <f>SUMIFS([2]Лист2!$H$2:$H$3988,[2]Лист2!$A$2:$A$3988,Таблица13[[#This Row],[Лицевой]])</f>
        <v>#VALUE!</v>
      </c>
    </row>
    <row r="1469" spans="1:13" hidden="1" outlineLevel="2" x14ac:dyDescent="0.25">
      <c r="A1469" s="16" t="s">
        <v>29</v>
      </c>
      <c r="B1469" s="20">
        <v>455175.61</v>
      </c>
      <c r="C1469" s="20">
        <v>3010.5</v>
      </c>
      <c r="D1469" s="20">
        <v>72060</v>
      </c>
      <c r="E1469" s="20">
        <v>8244.7199999999993</v>
      </c>
      <c r="F1469" s="20">
        <v>51.6</v>
      </c>
      <c r="G1469" s="20">
        <v>-443.01</v>
      </c>
      <c r="H1469" s="20">
        <v>-1247.27</v>
      </c>
      <c r="I1469" s="20">
        <v>-40.74</v>
      </c>
      <c r="J1469" s="13" t="s">
        <v>988</v>
      </c>
      <c r="K1469" s="7" t="e">
        <f>SUMIFS([1]исходный!$I$2:$I$8445,[1]исходный!$A$2:$A$8445,Таблица13[[#This Row],[Лицевой]],[1]исходный!$C$2:$C$8445,"Отопление")</f>
        <v>#VALUE!</v>
      </c>
      <c r="L1469" s="7" t="e">
        <f>Таблица13[[#This Row],[Возврат за июль]]+Таблица13[[#This Row],[возврат]]</f>
        <v>#VALUE!</v>
      </c>
      <c r="M1469" s="7" t="e">
        <f>SUMIFS([2]Лист2!$H$2:$H$3988,[2]Лист2!$A$2:$A$3988,Таблица13[[#This Row],[Лицевой]])</f>
        <v>#VALUE!</v>
      </c>
    </row>
    <row r="1470" spans="1:13" hidden="1" outlineLevel="2" x14ac:dyDescent="0.25">
      <c r="A1470" s="16" t="s">
        <v>29</v>
      </c>
      <c r="B1470" s="20">
        <v>455175.61</v>
      </c>
      <c r="C1470" s="20">
        <v>3010.5</v>
      </c>
      <c r="D1470" s="20">
        <v>72061</v>
      </c>
      <c r="E1470" s="20">
        <v>5288.78</v>
      </c>
      <c r="F1470" s="20">
        <v>33.1</v>
      </c>
      <c r="G1470" s="20">
        <v>-284.19</v>
      </c>
      <c r="H1470" s="20">
        <v>-800.09</v>
      </c>
      <c r="I1470" s="20">
        <v>-26.14</v>
      </c>
      <c r="J1470" s="13" t="s">
        <v>989</v>
      </c>
      <c r="K1470" s="7" t="e">
        <f>SUMIFS([1]исходный!$I$2:$I$8445,[1]исходный!$A$2:$A$8445,Таблица13[[#This Row],[Лицевой]],[1]исходный!$C$2:$C$8445,"Отопление")</f>
        <v>#VALUE!</v>
      </c>
      <c r="L1470" s="7" t="e">
        <f>Таблица13[[#This Row],[Возврат за июль]]+Таблица13[[#This Row],[возврат]]</f>
        <v>#VALUE!</v>
      </c>
      <c r="M1470" s="7" t="e">
        <f>SUMIFS([2]Лист2!$H$2:$H$3988,[2]Лист2!$A$2:$A$3988,Таблица13[[#This Row],[Лицевой]])</f>
        <v>#VALUE!</v>
      </c>
    </row>
    <row r="1471" spans="1:13" hidden="1" outlineLevel="2" x14ac:dyDescent="0.25">
      <c r="A1471" s="16" t="s">
        <v>29</v>
      </c>
      <c r="B1471" s="20">
        <v>455175.61</v>
      </c>
      <c r="C1471" s="20">
        <v>3010.5</v>
      </c>
      <c r="D1471" s="20">
        <v>72062</v>
      </c>
      <c r="E1471" s="20">
        <v>8037.01</v>
      </c>
      <c r="F1471" s="20">
        <v>50.3</v>
      </c>
      <c r="G1471" s="20">
        <v>-431.85</v>
      </c>
      <c r="H1471" s="20">
        <v>0</v>
      </c>
      <c r="I1471" s="20">
        <v>-39.71</v>
      </c>
      <c r="J1471" s="13" t="s">
        <v>990</v>
      </c>
      <c r="K1471" s="7" t="e">
        <f>SUMIFS([1]исходный!$I$2:$I$8445,[1]исходный!$A$2:$A$8445,Таблица13[[#This Row],[Лицевой]],[1]исходный!$C$2:$C$8445,"Отопление")</f>
        <v>#VALUE!</v>
      </c>
      <c r="L1471" s="7" t="e">
        <f>Таблица13[[#This Row],[Возврат за июль]]+Таблица13[[#This Row],[возврат]]</f>
        <v>#VALUE!</v>
      </c>
      <c r="M1471" s="7" t="e">
        <f>SUMIFS([2]Лист2!$H$2:$H$3988,[2]Лист2!$A$2:$A$3988,Таблица13[[#This Row],[Лицевой]])</f>
        <v>#VALUE!</v>
      </c>
    </row>
    <row r="1472" spans="1:13" hidden="1" outlineLevel="2" x14ac:dyDescent="0.25">
      <c r="A1472" s="16" t="s">
        <v>29</v>
      </c>
      <c r="B1472" s="20">
        <v>455175.61</v>
      </c>
      <c r="C1472" s="20">
        <v>3010.5</v>
      </c>
      <c r="D1472" s="20">
        <v>72063</v>
      </c>
      <c r="E1472" s="20">
        <v>8132.89</v>
      </c>
      <c r="F1472" s="20">
        <v>50.9</v>
      </c>
      <c r="G1472" s="20">
        <v>-437.01</v>
      </c>
      <c r="H1472" s="20">
        <v>-1230.3499999999999</v>
      </c>
      <c r="I1472" s="20">
        <v>-40.19</v>
      </c>
      <c r="J1472" s="13" t="s">
        <v>991</v>
      </c>
      <c r="K1472" s="7" t="e">
        <f>SUMIFS([1]исходный!$I$2:$I$8445,[1]исходный!$A$2:$A$8445,Таблица13[[#This Row],[Лицевой]],[1]исходный!$C$2:$C$8445,"Отопление")</f>
        <v>#VALUE!</v>
      </c>
      <c r="L1472" s="7" t="e">
        <f>Таблица13[[#This Row],[Возврат за июль]]+Таблица13[[#This Row],[возврат]]</f>
        <v>#VALUE!</v>
      </c>
      <c r="M1472" s="7" t="e">
        <f>SUMIFS([2]Лист2!$H$2:$H$3988,[2]Лист2!$A$2:$A$3988,Таблица13[[#This Row],[Лицевой]])</f>
        <v>#VALUE!</v>
      </c>
    </row>
    <row r="1473" spans="1:13" hidden="1" outlineLevel="2" x14ac:dyDescent="0.25">
      <c r="A1473" s="16" t="s">
        <v>29</v>
      </c>
      <c r="B1473" s="20">
        <v>455175.61</v>
      </c>
      <c r="C1473" s="20">
        <v>3010.5</v>
      </c>
      <c r="D1473" s="20">
        <v>72064</v>
      </c>
      <c r="E1473" s="20">
        <v>5097.0200000000004</v>
      </c>
      <c r="F1473" s="20">
        <v>31.9</v>
      </c>
      <c r="G1473" s="20">
        <v>-273.87</v>
      </c>
      <c r="H1473" s="20">
        <v>-771.08</v>
      </c>
      <c r="I1473" s="20">
        <v>-25.18</v>
      </c>
      <c r="J1473" s="13" t="s">
        <v>992</v>
      </c>
      <c r="K1473" s="7" t="e">
        <f>SUMIFS([1]исходный!$I$2:$I$8445,[1]исходный!$A$2:$A$8445,Таблица13[[#This Row],[Лицевой]],[1]исходный!$C$2:$C$8445,"Отопление")</f>
        <v>#VALUE!</v>
      </c>
      <c r="L1473" s="7" t="e">
        <f>Таблица13[[#This Row],[Возврат за июль]]+Таблица13[[#This Row],[возврат]]</f>
        <v>#VALUE!</v>
      </c>
      <c r="M1473" s="7" t="e">
        <f>SUMIFS([2]Лист2!$H$2:$H$3988,[2]Лист2!$A$2:$A$3988,Таблица13[[#This Row],[Лицевой]])</f>
        <v>#VALUE!</v>
      </c>
    </row>
    <row r="1474" spans="1:13" hidden="1" outlineLevel="2" x14ac:dyDescent="0.25">
      <c r="A1474" s="16" t="s">
        <v>29</v>
      </c>
      <c r="B1474" s="20">
        <v>455175.61</v>
      </c>
      <c r="C1474" s="20">
        <v>3010.5</v>
      </c>
      <c r="D1474" s="20">
        <v>72065</v>
      </c>
      <c r="E1474" s="20">
        <v>8084.95</v>
      </c>
      <c r="F1474" s="20">
        <v>50.6</v>
      </c>
      <c r="G1474" s="20">
        <v>-434.43</v>
      </c>
      <c r="H1474" s="20">
        <v>0</v>
      </c>
      <c r="I1474" s="20">
        <v>-39.950000000000003</v>
      </c>
      <c r="J1474" s="13" t="s">
        <v>993</v>
      </c>
      <c r="K1474" s="7" t="e">
        <f>SUMIFS([1]исходный!$I$2:$I$8445,[1]исходный!$A$2:$A$8445,Таблица13[[#This Row],[Лицевой]],[1]исходный!$C$2:$C$8445,"Отопление")</f>
        <v>#VALUE!</v>
      </c>
      <c r="L1474" s="7" t="e">
        <f>Таблица13[[#This Row],[Возврат за июль]]+Таблица13[[#This Row],[возврат]]</f>
        <v>#VALUE!</v>
      </c>
      <c r="M1474" s="7" t="e">
        <f>SUMIFS([2]Лист2!$H$2:$H$3988,[2]Лист2!$A$2:$A$3988,Таблица13[[#This Row],[Лицевой]])</f>
        <v>#VALUE!</v>
      </c>
    </row>
    <row r="1475" spans="1:13" hidden="1" outlineLevel="2" x14ac:dyDescent="0.25">
      <c r="A1475" s="16" t="s">
        <v>29</v>
      </c>
      <c r="B1475" s="20">
        <v>455175.61</v>
      </c>
      <c r="C1475" s="20">
        <v>3010.5</v>
      </c>
      <c r="D1475" s="20">
        <v>72066</v>
      </c>
      <c r="E1475" s="20">
        <v>8324.6</v>
      </c>
      <c r="F1475" s="20">
        <v>52.1</v>
      </c>
      <c r="G1475" s="20">
        <v>-447.29</v>
      </c>
      <c r="H1475" s="20">
        <v>0</v>
      </c>
      <c r="I1475" s="20">
        <v>-41.14</v>
      </c>
      <c r="J1475" s="13" t="s">
        <v>986</v>
      </c>
      <c r="K1475" s="7" t="e">
        <f>SUMIFS([1]исходный!$I$2:$I$8445,[1]исходный!$A$2:$A$8445,Таблица13[[#This Row],[Лицевой]],[1]исходный!$C$2:$C$8445,"Отопление")</f>
        <v>#VALUE!</v>
      </c>
      <c r="L1475" s="7" t="e">
        <f>Таблица13[[#This Row],[Возврат за июль]]+Таблица13[[#This Row],[возврат]]</f>
        <v>#VALUE!</v>
      </c>
      <c r="M1475" s="7" t="e">
        <f>SUMIFS([2]Лист2!$H$2:$H$3988,[2]Лист2!$A$2:$A$3988,Таблица13[[#This Row],[Лицевой]])</f>
        <v>#VALUE!</v>
      </c>
    </row>
    <row r="1476" spans="1:13" hidden="1" outlineLevel="2" x14ac:dyDescent="0.25">
      <c r="A1476" s="16" t="s">
        <v>29</v>
      </c>
      <c r="B1476" s="20">
        <v>455175.61</v>
      </c>
      <c r="C1476" s="20">
        <v>3010.5</v>
      </c>
      <c r="D1476" s="20">
        <v>72067</v>
      </c>
      <c r="E1476" s="20">
        <v>5224.8500000000004</v>
      </c>
      <c r="F1476" s="20">
        <v>32.700000000000003</v>
      </c>
      <c r="G1476" s="20">
        <v>-280.74</v>
      </c>
      <c r="H1476" s="20">
        <v>0</v>
      </c>
      <c r="I1476" s="20">
        <v>-25.81</v>
      </c>
      <c r="J1476" s="13" t="s">
        <v>994</v>
      </c>
      <c r="K1476" s="7" t="e">
        <f>SUMIFS([1]исходный!$I$2:$I$8445,[1]исходный!$A$2:$A$8445,Таблица13[[#This Row],[Лицевой]],[1]исходный!$C$2:$C$8445,"Отопление")</f>
        <v>#VALUE!</v>
      </c>
      <c r="L1476" s="7" t="e">
        <f>Таблица13[[#This Row],[Возврат за июль]]+Таблица13[[#This Row],[возврат]]</f>
        <v>#VALUE!</v>
      </c>
      <c r="M1476" s="7" t="e">
        <f>SUMIFS([2]Лист2!$H$2:$H$3988,[2]Лист2!$A$2:$A$3988,Таблица13[[#This Row],[Лицевой]])</f>
        <v>#VALUE!</v>
      </c>
    </row>
    <row r="1477" spans="1:13" hidden="1" outlineLevel="2" x14ac:dyDescent="0.25">
      <c r="A1477" s="16" t="s">
        <v>29</v>
      </c>
      <c r="B1477" s="20">
        <v>455175.61</v>
      </c>
      <c r="C1477" s="20">
        <v>3010.5</v>
      </c>
      <c r="D1477" s="20">
        <v>72068</v>
      </c>
      <c r="E1477" s="20">
        <v>8116.89</v>
      </c>
      <c r="F1477" s="20">
        <v>50.8</v>
      </c>
      <c r="G1477" s="20">
        <v>-436.13</v>
      </c>
      <c r="H1477" s="20">
        <v>0</v>
      </c>
      <c r="I1477" s="20">
        <v>-40.11</v>
      </c>
      <c r="J1477" s="13" t="s">
        <v>995</v>
      </c>
      <c r="K1477" s="7" t="e">
        <f>SUMIFS([1]исходный!$I$2:$I$8445,[1]исходный!$A$2:$A$8445,Таблица13[[#This Row],[Лицевой]],[1]исходный!$C$2:$C$8445,"Отопление")</f>
        <v>#VALUE!</v>
      </c>
      <c r="L1477" s="7" t="e">
        <f>Таблица13[[#This Row],[Возврат за июль]]+Таблица13[[#This Row],[возврат]]</f>
        <v>#VALUE!</v>
      </c>
      <c r="M1477" s="7" t="e">
        <f>SUMIFS([2]Лист2!$H$2:$H$3988,[2]Лист2!$A$2:$A$3988,Таблица13[[#This Row],[Лицевой]])</f>
        <v>#VALUE!</v>
      </c>
    </row>
    <row r="1478" spans="1:13" hidden="1" outlineLevel="2" x14ac:dyDescent="0.25">
      <c r="A1478" s="16" t="s">
        <v>29</v>
      </c>
      <c r="B1478" s="20">
        <v>455175.61</v>
      </c>
      <c r="C1478" s="20">
        <v>3010.5</v>
      </c>
      <c r="D1478" s="20">
        <v>72069</v>
      </c>
      <c r="E1478" s="20">
        <v>8132.89</v>
      </c>
      <c r="F1478" s="20">
        <v>50.9</v>
      </c>
      <c r="G1478" s="20">
        <v>-437.01</v>
      </c>
      <c r="H1478" s="20">
        <v>-1230.3499999999999</v>
      </c>
      <c r="I1478" s="20">
        <v>-40.19</v>
      </c>
      <c r="J1478" s="13" t="s">
        <v>991</v>
      </c>
      <c r="K1478" s="7" t="e">
        <f>SUMIFS([1]исходный!$I$2:$I$8445,[1]исходный!$A$2:$A$8445,Таблица13[[#This Row],[Лицевой]],[1]исходный!$C$2:$C$8445,"Отопление")</f>
        <v>#VALUE!</v>
      </c>
      <c r="L1478" s="7" t="e">
        <f>Таблица13[[#This Row],[Возврат за июль]]+Таблица13[[#This Row],[возврат]]</f>
        <v>#VALUE!</v>
      </c>
      <c r="M1478" s="7" t="e">
        <f>SUMIFS([2]Лист2!$H$2:$H$3988,[2]Лист2!$A$2:$A$3988,Таблица13[[#This Row],[Лицевой]])</f>
        <v>#VALUE!</v>
      </c>
    </row>
    <row r="1479" spans="1:13" hidden="1" outlineLevel="2" x14ac:dyDescent="0.25">
      <c r="A1479" s="16" t="s">
        <v>29</v>
      </c>
      <c r="B1479" s="20">
        <v>455175.61</v>
      </c>
      <c r="C1479" s="20">
        <v>3010.5</v>
      </c>
      <c r="D1479" s="20">
        <v>72070</v>
      </c>
      <c r="E1479" s="20">
        <v>5065.07</v>
      </c>
      <c r="F1479" s="20">
        <v>31.7</v>
      </c>
      <c r="G1479" s="20">
        <v>-272.16000000000003</v>
      </c>
      <c r="H1479" s="20">
        <v>0</v>
      </c>
      <c r="I1479" s="20">
        <v>-25.03</v>
      </c>
      <c r="J1479" s="13" t="s">
        <v>996</v>
      </c>
      <c r="K1479" s="7" t="e">
        <f>SUMIFS([1]исходный!$I$2:$I$8445,[1]исходный!$A$2:$A$8445,Таблица13[[#This Row],[Лицевой]],[1]исходный!$C$2:$C$8445,"Отопление")</f>
        <v>#VALUE!</v>
      </c>
      <c r="L1479" s="7" t="e">
        <f>Таблица13[[#This Row],[Возврат за июль]]+Таблица13[[#This Row],[возврат]]</f>
        <v>#VALUE!</v>
      </c>
      <c r="M1479" s="7" t="e">
        <f>SUMIFS([2]Лист2!$H$2:$H$3988,[2]Лист2!$A$2:$A$3988,Таблица13[[#This Row],[Лицевой]])</f>
        <v>#VALUE!</v>
      </c>
    </row>
    <row r="1480" spans="1:13" hidden="1" outlineLevel="2" x14ac:dyDescent="0.25">
      <c r="A1480" s="16" t="s">
        <v>29</v>
      </c>
      <c r="B1480" s="20">
        <v>455175.61</v>
      </c>
      <c r="C1480" s="20">
        <v>3010.5</v>
      </c>
      <c r="D1480" s="20">
        <v>72071</v>
      </c>
      <c r="E1480" s="20">
        <v>8068.95</v>
      </c>
      <c r="F1480" s="20">
        <v>50.5</v>
      </c>
      <c r="G1480" s="20">
        <v>-433.55</v>
      </c>
      <c r="H1480" s="20">
        <v>-1220.68</v>
      </c>
      <c r="I1480" s="20">
        <v>-39.869999999999997</v>
      </c>
      <c r="J1480" s="13" t="s">
        <v>997</v>
      </c>
      <c r="K1480" s="7" t="e">
        <f>SUMIFS([1]исходный!$I$2:$I$8445,[1]исходный!$A$2:$A$8445,Таблица13[[#This Row],[Лицевой]],[1]исходный!$C$2:$C$8445,"Отопление")</f>
        <v>#VALUE!</v>
      </c>
      <c r="L1480" s="7" t="e">
        <f>Таблица13[[#This Row],[Возврат за июль]]+Таблица13[[#This Row],[возврат]]</f>
        <v>#VALUE!</v>
      </c>
      <c r="M1480" s="7" t="e">
        <f>SUMIFS([2]Лист2!$H$2:$H$3988,[2]Лист2!$A$2:$A$3988,Таблица13[[#This Row],[Лицевой]])</f>
        <v>#VALUE!</v>
      </c>
    </row>
    <row r="1481" spans="1:13" hidden="1" outlineLevel="2" x14ac:dyDescent="0.25">
      <c r="A1481" s="16" t="s">
        <v>29</v>
      </c>
      <c r="B1481" s="20">
        <v>455175.61</v>
      </c>
      <c r="C1481" s="20">
        <v>3010.5</v>
      </c>
      <c r="D1481" s="20">
        <v>72072</v>
      </c>
      <c r="E1481" s="20">
        <v>8084.95</v>
      </c>
      <c r="F1481" s="20">
        <v>50.6</v>
      </c>
      <c r="G1481" s="20">
        <v>-434.43</v>
      </c>
      <c r="H1481" s="20">
        <v>-1223.0999999999999</v>
      </c>
      <c r="I1481" s="20">
        <v>-39.950000000000003</v>
      </c>
      <c r="J1481" s="13" t="s">
        <v>993</v>
      </c>
      <c r="K1481" s="7" t="e">
        <f>SUMIFS([1]исходный!$I$2:$I$8445,[1]исходный!$A$2:$A$8445,Таблица13[[#This Row],[Лицевой]],[1]исходный!$C$2:$C$8445,"Отопление")</f>
        <v>#VALUE!</v>
      </c>
      <c r="L1481" s="7" t="e">
        <f>Таблица13[[#This Row],[Возврат за июль]]+Таблица13[[#This Row],[возврат]]</f>
        <v>#VALUE!</v>
      </c>
      <c r="M1481" s="7" t="e">
        <f>SUMIFS([2]Лист2!$H$2:$H$3988,[2]Лист2!$A$2:$A$3988,Таблица13[[#This Row],[Лицевой]])</f>
        <v>#VALUE!</v>
      </c>
    </row>
    <row r="1482" spans="1:13" hidden="1" outlineLevel="2" x14ac:dyDescent="0.25">
      <c r="A1482" s="16" t="s">
        <v>29</v>
      </c>
      <c r="B1482" s="20">
        <v>455175.61</v>
      </c>
      <c r="C1482" s="20">
        <v>3010.5</v>
      </c>
      <c r="D1482" s="20">
        <v>72073</v>
      </c>
      <c r="E1482" s="20">
        <v>11104.83</v>
      </c>
      <c r="F1482" s="20">
        <v>69.5</v>
      </c>
      <c r="G1482" s="20">
        <v>-596.71</v>
      </c>
      <c r="H1482" s="20">
        <v>-1679.95</v>
      </c>
      <c r="I1482" s="20">
        <v>-54.87</v>
      </c>
      <c r="J1482" s="13" t="s">
        <v>998</v>
      </c>
      <c r="K1482" s="7" t="e">
        <f>SUMIFS([1]исходный!$I$2:$I$8445,[1]исходный!$A$2:$A$8445,Таблица13[[#This Row],[Лицевой]],[1]исходный!$C$2:$C$8445,"Отопление")</f>
        <v>#VALUE!</v>
      </c>
      <c r="L1482" s="7" t="e">
        <f>Таблица13[[#This Row],[Возврат за июль]]+Таблица13[[#This Row],[возврат]]</f>
        <v>#VALUE!</v>
      </c>
      <c r="M1482" s="7" t="e">
        <f>SUMIFS([2]Лист2!$H$2:$H$3988,[2]Лист2!$A$2:$A$3988,Таблица13[[#This Row],[Лицевой]])</f>
        <v>#VALUE!</v>
      </c>
    </row>
    <row r="1483" spans="1:13" hidden="1" outlineLevel="2" x14ac:dyDescent="0.25">
      <c r="A1483" s="16" t="s">
        <v>29</v>
      </c>
      <c r="B1483" s="20">
        <v>455175.61</v>
      </c>
      <c r="C1483" s="20">
        <v>3010.5</v>
      </c>
      <c r="D1483" s="20">
        <v>72074</v>
      </c>
      <c r="E1483" s="20">
        <v>8132.89</v>
      </c>
      <c r="F1483" s="20">
        <v>50.9</v>
      </c>
      <c r="G1483" s="20">
        <v>-437.01</v>
      </c>
      <c r="H1483" s="20">
        <v>-1230.3499999999999</v>
      </c>
      <c r="I1483" s="20">
        <v>-40.19</v>
      </c>
      <c r="J1483" s="13" t="s">
        <v>991</v>
      </c>
      <c r="K1483" s="7" t="e">
        <f>SUMIFS([1]исходный!$I$2:$I$8445,[1]исходный!$A$2:$A$8445,Таблица13[[#This Row],[Лицевой]],[1]исходный!$C$2:$C$8445,"Отопление")</f>
        <v>#VALUE!</v>
      </c>
      <c r="L1483" s="7" t="e">
        <f>Таблица13[[#This Row],[Возврат за июль]]+Таблица13[[#This Row],[возврат]]</f>
        <v>#VALUE!</v>
      </c>
      <c r="M1483" s="7" t="e">
        <f>SUMIFS([2]Лист2!$H$2:$H$3988,[2]Лист2!$A$2:$A$3988,Таблица13[[#This Row],[Лицевой]])</f>
        <v>#VALUE!</v>
      </c>
    </row>
    <row r="1484" spans="1:13" hidden="1" outlineLevel="2" x14ac:dyDescent="0.25">
      <c r="A1484" s="16" t="s">
        <v>29</v>
      </c>
      <c r="B1484" s="20">
        <v>455175.61</v>
      </c>
      <c r="C1484" s="20">
        <v>3010.5</v>
      </c>
      <c r="D1484" s="20">
        <v>72075</v>
      </c>
      <c r="E1484" s="20">
        <v>5049.07</v>
      </c>
      <c r="F1484" s="20">
        <v>31.6</v>
      </c>
      <c r="G1484" s="20">
        <v>-271.27999999999997</v>
      </c>
      <c r="H1484" s="20">
        <v>-763.83</v>
      </c>
      <c r="I1484" s="20">
        <v>-24.95</v>
      </c>
      <c r="J1484" s="13" t="s">
        <v>999</v>
      </c>
      <c r="K1484" s="7" t="e">
        <f>SUMIFS([1]исходный!$I$2:$I$8445,[1]исходный!$A$2:$A$8445,Таблица13[[#This Row],[Лицевой]],[1]исходный!$C$2:$C$8445,"Отопление")</f>
        <v>#VALUE!</v>
      </c>
      <c r="L1484" s="7" t="e">
        <f>Таблица13[[#This Row],[Возврат за июль]]+Таблица13[[#This Row],[возврат]]</f>
        <v>#VALUE!</v>
      </c>
      <c r="M1484" s="7" t="e">
        <f>SUMIFS([2]Лист2!$H$2:$H$3988,[2]Лист2!$A$2:$A$3988,Таблица13[[#This Row],[Лицевой]])</f>
        <v>#VALUE!</v>
      </c>
    </row>
    <row r="1485" spans="1:13" hidden="1" outlineLevel="2" x14ac:dyDescent="0.25">
      <c r="A1485" s="16" t="s">
        <v>29</v>
      </c>
      <c r="B1485" s="20">
        <v>455175.61</v>
      </c>
      <c r="C1485" s="20">
        <v>3010.5</v>
      </c>
      <c r="D1485" s="20">
        <v>72076</v>
      </c>
      <c r="E1485" s="20">
        <v>7957.12</v>
      </c>
      <c r="F1485" s="20">
        <v>49.8</v>
      </c>
      <c r="G1485" s="20">
        <v>-427.56</v>
      </c>
      <c r="H1485" s="20">
        <v>-1203.76</v>
      </c>
      <c r="I1485" s="20">
        <v>-39.32</v>
      </c>
      <c r="J1485" s="13" t="s">
        <v>1000</v>
      </c>
      <c r="K1485" s="7" t="e">
        <f>SUMIFS([1]исходный!$I$2:$I$8445,[1]исходный!$A$2:$A$8445,Таблица13[[#This Row],[Лицевой]],[1]исходный!$C$2:$C$8445,"Отопление")</f>
        <v>#VALUE!</v>
      </c>
      <c r="L1485" s="7" t="e">
        <f>Таблица13[[#This Row],[Возврат за июль]]+Таблица13[[#This Row],[возврат]]</f>
        <v>#VALUE!</v>
      </c>
      <c r="M1485" s="7" t="e">
        <f>SUMIFS([2]Лист2!$H$2:$H$3988,[2]Лист2!$A$2:$A$3988,Таблица13[[#This Row],[Лицевой]])</f>
        <v>#VALUE!</v>
      </c>
    </row>
    <row r="1486" spans="1:13" hidden="1" outlineLevel="2" x14ac:dyDescent="0.25">
      <c r="A1486" s="16" t="s">
        <v>29</v>
      </c>
      <c r="B1486" s="20">
        <v>455175.61</v>
      </c>
      <c r="C1486" s="20">
        <v>3010.5</v>
      </c>
      <c r="D1486" s="20">
        <v>72077</v>
      </c>
      <c r="E1486" s="20">
        <v>8053</v>
      </c>
      <c r="F1486" s="20">
        <v>50.4</v>
      </c>
      <c r="G1486" s="20">
        <v>-432.72</v>
      </c>
      <c r="H1486" s="20">
        <v>0</v>
      </c>
      <c r="I1486" s="20">
        <v>-39.799999999999997</v>
      </c>
      <c r="J1486" s="13" t="s">
        <v>1001</v>
      </c>
      <c r="K1486" s="7" t="e">
        <f>SUMIFS([1]исходный!$I$2:$I$8445,[1]исходный!$A$2:$A$8445,Таблица13[[#This Row],[Лицевой]],[1]исходный!$C$2:$C$8445,"Отопление")</f>
        <v>#VALUE!</v>
      </c>
      <c r="L1486" s="7" t="e">
        <f>Таблица13[[#This Row],[Возврат за июль]]+Таблица13[[#This Row],[возврат]]</f>
        <v>#VALUE!</v>
      </c>
      <c r="M1486" s="7" t="e">
        <f>SUMIFS([2]Лист2!$H$2:$H$3988,[2]Лист2!$A$2:$A$3988,Таблица13[[#This Row],[Лицевой]])</f>
        <v>#VALUE!</v>
      </c>
    </row>
    <row r="1487" spans="1:13" hidden="1" outlineLevel="2" x14ac:dyDescent="0.25">
      <c r="A1487" s="16" t="s">
        <v>29</v>
      </c>
      <c r="B1487" s="20">
        <v>455175.61</v>
      </c>
      <c r="C1487" s="20">
        <v>3010.5</v>
      </c>
      <c r="D1487" s="20">
        <v>72078</v>
      </c>
      <c r="E1487" s="20">
        <v>5208.8999999999996</v>
      </c>
      <c r="F1487" s="20">
        <v>32.6</v>
      </c>
      <c r="G1487" s="20">
        <v>-279.91000000000003</v>
      </c>
      <c r="H1487" s="20">
        <v>0</v>
      </c>
      <c r="I1487" s="20">
        <v>-25.74</v>
      </c>
      <c r="J1487" s="13" t="s">
        <v>1002</v>
      </c>
      <c r="K1487" s="7" t="e">
        <f>SUMIFS([1]исходный!$I$2:$I$8445,[1]исходный!$A$2:$A$8445,Таблица13[[#This Row],[Лицевой]],[1]исходный!$C$2:$C$8445,"Отопление")</f>
        <v>#VALUE!</v>
      </c>
      <c r="L1487" s="7" t="e">
        <f>Таблица13[[#This Row],[Возврат за июль]]+Таблица13[[#This Row],[возврат]]</f>
        <v>#VALUE!</v>
      </c>
      <c r="M1487" s="7" t="e">
        <f>SUMIFS([2]Лист2!$H$2:$H$3988,[2]Лист2!$A$2:$A$3988,Таблица13[[#This Row],[Лицевой]])</f>
        <v>#VALUE!</v>
      </c>
    </row>
    <row r="1488" spans="1:13" hidden="1" outlineLevel="2" x14ac:dyDescent="0.25">
      <c r="A1488" s="16" t="s">
        <v>29</v>
      </c>
      <c r="B1488" s="20">
        <v>455175.61</v>
      </c>
      <c r="C1488" s="20">
        <v>3010.5</v>
      </c>
      <c r="D1488" s="20">
        <v>72079</v>
      </c>
      <c r="E1488" s="20">
        <v>8132.89</v>
      </c>
      <c r="F1488" s="20">
        <v>50.9</v>
      </c>
      <c r="G1488" s="20">
        <v>-437.01</v>
      </c>
      <c r="H1488" s="20">
        <v>0</v>
      </c>
      <c r="I1488" s="20">
        <v>-40.19</v>
      </c>
      <c r="J1488" s="13" t="s">
        <v>991</v>
      </c>
      <c r="K1488" s="7" t="e">
        <f>SUMIFS([1]исходный!$I$2:$I$8445,[1]исходный!$A$2:$A$8445,Таблица13[[#This Row],[Лицевой]],[1]исходный!$C$2:$C$8445,"Отопление")</f>
        <v>#VALUE!</v>
      </c>
      <c r="L1488" s="7" t="e">
        <f>Таблица13[[#This Row],[Возврат за июль]]+Таблица13[[#This Row],[возврат]]</f>
        <v>#VALUE!</v>
      </c>
      <c r="M1488" s="7" t="e">
        <f>SUMIFS([2]Лист2!$H$2:$H$3988,[2]Лист2!$A$2:$A$3988,Таблица13[[#This Row],[Лицевой]])</f>
        <v>#VALUE!</v>
      </c>
    </row>
    <row r="1489" spans="1:13" hidden="1" outlineLevel="2" x14ac:dyDescent="0.25">
      <c r="A1489" s="16" t="s">
        <v>29</v>
      </c>
      <c r="B1489" s="20">
        <v>455175.61</v>
      </c>
      <c r="C1489" s="20">
        <v>3010.5</v>
      </c>
      <c r="D1489" s="20">
        <v>72080</v>
      </c>
      <c r="E1489" s="20">
        <v>8100.95</v>
      </c>
      <c r="F1489" s="20">
        <v>50.7</v>
      </c>
      <c r="G1489" s="20">
        <v>-435.31</v>
      </c>
      <c r="H1489" s="20">
        <v>-1225.52</v>
      </c>
      <c r="I1489" s="20">
        <v>-40.03</v>
      </c>
      <c r="J1489" s="13" t="s">
        <v>1003</v>
      </c>
      <c r="K1489" s="7" t="e">
        <f>SUMIFS([1]исходный!$I$2:$I$8445,[1]исходный!$A$2:$A$8445,Таблица13[[#This Row],[Лицевой]],[1]исходный!$C$2:$C$8445,"Отопление")</f>
        <v>#VALUE!</v>
      </c>
      <c r="L1489" s="7" t="e">
        <f>Таблица13[[#This Row],[Возврат за июль]]+Таблица13[[#This Row],[возврат]]</f>
        <v>#VALUE!</v>
      </c>
      <c r="M1489" s="7" t="e">
        <f>SUMIFS([2]Лист2!$H$2:$H$3988,[2]Лист2!$A$2:$A$3988,Таблица13[[#This Row],[Лицевой]])</f>
        <v>#VALUE!</v>
      </c>
    </row>
    <row r="1490" spans="1:13" hidden="1" outlineLevel="2" x14ac:dyDescent="0.25">
      <c r="A1490" s="16" t="s">
        <v>29</v>
      </c>
      <c r="B1490" s="20">
        <v>455175.61</v>
      </c>
      <c r="C1490" s="20">
        <v>3010.5</v>
      </c>
      <c r="D1490" s="20">
        <v>72081</v>
      </c>
      <c r="E1490" s="20">
        <v>5033.13</v>
      </c>
      <c r="F1490" s="20">
        <v>31.5</v>
      </c>
      <c r="G1490" s="20">
        <v>-270.45999999999998</v>
      </c>
      <c r="H1490" s="20">
        <v>-761.42</v>
      </c>
      <c r="I1490" s="20">
        <v>-24.87</v>
      </c>
      <c r="J1490" s="13" t="s">
        <v>1004</v>
      </c>
      <c r="K1490" s="7" t="e">
        <f>SUMIFS([1]исходный!$I$2:$I$8445,[1]исходный!$A$2:$A$8445,Таблица13[[#This Row],[Лицевой]],[1]исходный!$C$2:$C$8445,"Отопление")</f>
        <v>#VALUE!</v>
      </c>
      <c r="L1490" s="7" t="e">
        <f>Таблица13[[#This Row],[Возврат за июль]]+Таблица13[[#This Row],[возврат]]</f>
        <v>#VALUE!</v>
      </c>
      <c r="M1490" s="7" t="e">
        <f>SUMIFS([2]Лист2!$H$2:$H$3988,[2]Лист2!$A$2:$A$3988,Таблица13[[#This Row],[Лицевой]])</f>
        <v>#VALUE!</v>
      </c>
    </row>
    <row r="1491" spans="1:13" hidden="1" outlineLevel="2" x14ac:dyDescent="0.25">
      <c r="A1491" s="16" t="s">
        <v>29</v>
      </c>
      <c r="B1491" s="20">
        <v>455175.61</v>
      </c>
      <c r="C1491" s="20">
        <v>3010.5</v>
      </c>
      <c r="D1491" s="20">
        <v>72082</v>
      </c>
      <c r="E1491" s="20">
        <v>8100.95</v>
      </c>
      <c r="F1491" s="20">
        <v>50.7</v>
      </c>
      <c r="G1491" s="20">
        <v>-435.31</v>
      </c>
      <c r="H1491" s="20">
        <v>-1225.52</v>
      </c>
      <c r="I1491" s="20">
        <v>-40.03</v>
      </c>
      <c r="J1491" s="13" t="s">
        <v>1003</v>
      </c>
      <c r="K1491" s="7" t="e">
        <f>SUMIFS([1]исходный!$I$2:$I$8445,[1]исходный!$A$2:$A$8445,Таблица13[[#This Row],[Лицевой]],[1]исходный!$C$2:$C$8445,"Отопление")</f>
        <v>#VALUE!</v>
      </c>
      <c r="L1491" s="7" t="e">
        <f>Таблица13[[#This Row],[Возврат за июль]]+Таблица13[[#This Row],[возврат]]</f>
        <v>#VALUE!</v>
      </c>
      <c r="M1491" s="7" t="e">
        <f>SUMIFS([2]Лист2!$H$2:$H$3988,[2]Лист2!$A$2:$A$3988,Таблица13[[#This Row],[Лицевой]])</f>
        <v>#VALUE!</v>
      </c>
    </row>
    <row r="1492" spans="1:13" hidden="1" outlineLevel="2" x14ac:dyDescent="0.25">
      <c r="A1492" s="16" t="s">
        <v>29</v>
      </c>
      <c r="B1492" s="20">
        <v>455175.61</v>
      </c>
      <c r="C1492" s="20">
        <v>3010.5</v>
      </c>
      <c r="D1492" s="20">
        <v>72083</v>
      </c>
      <c r="E1492" s="20">
        <v>8148.83</v>
      </c>
      <c r="F1492" s="20">
        <v>51</v>
      </c>
      <c r="G1492" s="20">
        <v>-437.83</v>
      </c>
      <c r="H1492" s="20">
        <v>-1232.77</v>
      </c>
      <c r="I1492" s="20">
        <v>-40.270000000000003</v>
      </c>
      <c r="J1492" s="13" t="s">
        <v>1005</v>
      </c>
      <c r="K1492" s="7" t="e">
        <f>SUMIFS([1]исходный!$I$2:$I$8445,[1]исходный!$A$2:$A$8445,Таблица13[[#This Row],[Лицевой]],[1]исходный!$C$2:$C$8445,"Отопление")</f>
        <v>#VALUE!</v>
      </c>
      <c r="L1492" s="7" t="e">
        <f>Таблица13[[#This Row],[Возврат за июль]]+Таблица13[[#This Row],[возврат]]</f>
        <v>#VALUE!</v>
      </c>
      <c r="M1492" s="7" t="e">
        <f>SUMIFS([2]Лист2!$H$2:$H$3988,[2]Лист2!$A$2:$A$3988,Таблица13[[#This Row],[Лицевой]])</f>
        <v>#VALUE!</v>
      </c>
    </row>
    <row r="1493" spans="1:13" hidden="1" outlineLevel="2" x14ac:dyDescent="0.25">
      <c r="A1493" s="16" t="s">
        <v>29</v>
      </c>
      <c r="B1493" s="20">
        <v>455175.61</v>
      </c>
      <c r="C1493" s="20">
        <v>3010.5</v>
      </c>
      <c r="D1493" s="20">
        <v>72084</v>
      </c>
      <c r="E1493" s="20">
        <v>5113.0200000000004</v>
      </c>
      <c r="F1493" s="20">
        <v>32</v>
      </c>
      <c r="G1493" s="20">
        <v>-274.75</v>
      </c>
      <c r="H1493" s="20">
        <v>0</v>
      </c>
      <c r="I1493" s="20">
        <v>-25.26</v>
      </c>
      <c r="J1493" s="13" t="s">
        <v>1006</v>
      </c>
      <c r="K1493" s="7" t="e">
        <f>SUMIFS([1]исходный!$I$2:$I$8445,[1]исходный!$A$2:$A$8445,Таблица13[[#This Row],[Лицевой]],[1]исходный!$C$2:$C$8445,"Отопление")</f>
        <v>#VALUE!</v>
      </c>
      <c r="L1493" s="7" t="e">
        <f>Таблица13[[#This Row],[Возврат за июль]]+Таблица13[[#This Row],[возврат]]</f>
        <v>#VALUE!</v>
      </c>
      <c r="M1493" s="7" t="e">
        <f>SUMIFS([2]Лист2!$H$2:$H$3988,[2]Лист2!$A$2:$A$3988,Таблица13[[#This Row],[Лицевой]])</f>
        <v>#VALUE!</v>
      </c>
    </row>
    <row r="1494" spans="1:13" hidden="1" outlineLevel="2" x14ac:dyDescent="0.25">
      <c r="A1494" s="16" t="s">
        <v>29</v>
      </c>
      <c r="B1494" s="20">
        <v>455175.61</v>
      </c>
      <c r="C1494" s="20">
        <v>3010.5</v>
      </c>
      <c r="D1494" s="20">
        <v>72085</v>
      </c>
      <c r="E1494" s="20">
        <v>8005.06</v>
      </c>
      <c r="F1494" s="20">
        <v>50.1</v>
      </c>
      <c r="G1494" s="20">
        <v>-430.14</v>
      </c>
      <c r="H1494" s="20">
        <v>-1211.02</v>
      </c>
      <c r="I1494" s="20">
        <v>-39.56</v>
      </c>
      <c r="J1494" s="13" t="s">
        <v>1007</v>
      </c>
      <c r="K1494" s="7" t="e">
        <f>SUMIFS([1]исходный!$I$2:$I$8445,[1]исходный!$A$2:$A$8445,Таблица13[[#This Row],[Лицевой]],[1]исходный!$C$2:$C$8445,"Отопление")</f>
        <v>#VALUE!</v>
      </c>
      <c r="L1494" s="7" t="e">
        <f>Таблица13[[#This Row],[Возврат за июль]]+Таблица13[[#This Row],[возврат]]</f>
        <v>#VALUE!</v>
      </c>
      <c r="M1494" s="7" t="e">
        <f>SUMIFS([2]Лист2!$H$2:$H$3988,[2]Лист2!$A$2:$A$3988,Таблица13[[#This Row],[Лицевой]])</f>
        <v>#VALUE!</v>
      </c>
    </row>
    <row r="1495" spans="1:13" hidden="1" outlineLevel="2" x14ac:dyDescent="0.25">
      <c r="A1495" s="16" t="s">
        <v>29</v>
      </c>
      <c r="B1495" s="20">
        <v>455175.61</v>
      </c>
      <c r="C1495" s="20">
        <v>3010.5</v>
      </c>
      <c r="D1495" s="20">
        <v>72086</v>
      </c>
      <c r="E1495" s="20">
        <v>7397.87</v>
      </c>
      <c r="F1495" s="20">
        <v>46.3</v>
      </c>
      <c r="G1495" s="20">
        <v>-397.49</v>
      </c>
      <c r="H1495" s="20">
        <v>0</v>
      </c>
      <c r="I1495" s="20">
        <v>-36.549999999999997</v>
      </c>
      <c r="J1495" s="13" t="s">
        <v>1008</v>
      </c>
      <c r="K1495" s="7" t="e">
        <f>SUMIFS([1]исходный!$I$2:$I$8445,[1]исходный!$A$2:$A$8445,Таблица13[[#This Row],[Лицевой]],[1]исходный!$C$2:$C$8445,"Отопление")</f>
        <v>#VALUE!</v>
      </c>
      <c r="L1495" s="7" t="e">
        <f>Таблица13[[#This Row],[Возврат за июль]]+Таблица13[[#This Row],[возврат]]</f>
        <v>#VALUE!</v>
      </c>
      <c r="M1495" s="7" t="e">
        <f>SUMIFS([2]Лист2!$H$2:$H$3988,[2]Лист2!$A$2:$A$3988,Таблица13[[#This Row],[Лицевой]])</f>
        <v>#VALUE!</v>
      </c>
    </row>
    <row r="1496" spans="1:13" hidden="1" outlineLevel="2" x14ac:dyDescent="0.25">
      <c r="A1496" s="16" t="s">
        <v>29</v>
      </c>
      <c r="B1496" s="20">
        <v>455175.61</v>
      </c>
      <c r="C1496" s="20">
        <v>3010.5</v>
      </c>
      <c r="D1496" s="20">
        <v>72087</v>
      </c>
      <c r="E1496" s="20">
        <v>5544.44</v>
      </c>
      <c r="F1496" s="20">
        <v>34.700000000000003</v>
      </c>
      <c r="G1496" s="20">
        <v>-297.94</v>
      </c>
      <c r="H1496" s="20">
        <v>0</v>
      </c>
      <c r="I1496" s="20">
        <v>-27.4</v>
      </c>
      <c r="J1496" s="13" t="s">
        <v>1009</v>
      </c>
      <c r="K1496" s="7" t="e">
        <f>SUMIFS([1]исходный!$I$2:$I$8445,[1]исходный!$A$2:$A$8445,Таблица13[[#This Row],[Лицевой]],[1]исходный!$C$2:$C$8445,"Отопление")</f>
        <v>#VALUE!</v>
      </c>
      <c r="L1496" s="7" t="e">
        <f>Таблица13[[#This Row],[Возврат за июль]]+Таблица13[[#This Row],[возврат]]</f>
        <v>#VALUE!</v>
      </c>
      <c r="M1496" s="7" t="e">
        <f>SUMIFS([2]Лист2!$H$2:$H$3988,[2]Лист2!$A$2:$A$3988,Таблица13[[#This Row],[Лицевой]])</f>
        <v>#VALUE!</v>
      </c>
    </row>
    <row r="1497" spans="1:13" hidden="1" outlineLevel="2" x14ac:dyDescent="0.25">
      <c r="A1497" s="16" t="s">
        <v>29</v>
      </c>
      <c r="B1497" s="20">
        <v>455175.61</v>
      </c>
      <c r="C1497" s="20">
        <v>3010.5</v>
      </c>
      <c r="D1497" s="20">
        <v>72088</v>
      </c>
      <c r="E1497" s="20">
        <v>9235.39</v>
      </c>
      <c r="F1497" s="20">
        <v>57.8</v>
      </c>
      <c r="G1497" s="20">
        <v>-496.26</v>
      </c>
      <c r="H1497" s="20">
        <v>-1397.14</v>
      </c>
      <c r="I1497" s="20">
        <v>-45.65</v>
      </c>
      <c r="J1497" s="13" t="s">
        <v>1010</v>
      </c>
      <c r="K1497" s="7" t="e">
        <f>SUMIFS([1]исходный!$I$2:$I$8445,[1]исходный!$A$2:$A$8445,Таблица13[[#This Row],[Лицевой]],[1]исходный!$C$2:$C$8445,"Отопление")</f>
        <v>#VALUE!</v>
      </c>
      <c r="L1497" s="7" t="e">
        <f>Таблица13[[#This Row],[Возврат за июль]]+Таблица13[[#This Row],[возврат]]</f>
        <v>#VALUE!</v>
      </c>
      <c r="M1497" s="7" t="e">
        <f>SUMIFS([2]Лист2!$H$2:$H$3988,[2]Лист2!$A$2:$A$3988,Таблица13[[#This Row],[Лицевой]])</f>
        <v>#VALUE!</v>
      </c>
    </row>
    <row r="1498" spans="1:13" hidden="1" outlineLevel="2" x14ac:dyDescent="0.25">
      <c r="A1498" s="16" t="s">
        <v>29</v>
      </c>
      <c r="B1498" s="20">
        <v>455175.61</v>
      </c>
      <c r="C1498" s="20">
        <v>3010.5</v>
      </c>
      <c r="D1498" s="20">
        <v>72089</v>
      </c>
      <c r="E1498" s="20">
        <v>8532.32</v>
      </c>
      <c r="F1498" s="20">
        <v>53.4</v>
      </c>
      <c r="G1498" s="20">
        <v>-458.45</v>
      </c>
      <c r="H1498" s="20">
        <v>-1290.78</v>
      </c>
      <c r="I1498" s="20">
        <v>-42.16</v>
      </c>
      <c r="J1498" s="13" t="s">
        <v>1011</v>
      </c>
      <c r="K1498" s="7" t="e">
        <f>SUMIFS([1]исходный!$I$2:$I$8445,[1]исходный!$A$2:$A$8445,Таблица13[[#This Row],[Лицевой]],[1]исходный!$C$2:$C$8445,"Отопление")</f>
        <v>#VALUE!</v>
      </c>
      <c r="L1498" s="7" t="e">
        <f>Таблица13[[#This Row],[Возврат за июль]]+Таблица13[[#This Row],[возврат]]</f>
        <v>#VALUE!</v>
      </c>
      <c r="M1498" s="7" t="e">
        <f>SUMIFS([2]Лист2!$H$2:$H$3988,[2]Лист2!$A$2:$A$3988,Таблица13[[#This Row],[Лицевой]])</f>
        <v>#VALUE!</v>
      </c>
    </row>
    <row r="1499" spans="1:13" hidden="1" outlineLevel="2" x14ac:dyDescent="0.25">
      <c r="A1499" s="16" t="s">
        <v>29</v>
      </c>
      <c r="B1499" s="20">
        <v>455175.61</v>
      </c>
      <c r="C1499" s="20">
        <v>3010.5</v>
      </c>
      <c r="D1499" s="20">
        <v>72090</v>
      </c>
      <c r="E1499" s="20">
        <v>9810.6</v>
      </c>
      <c r="F1499" s="20">
        <v>61.4</v>
      </c>
      <c r="G1499" s="20">
        <v>-527.16</v>
      </c>
      <c r="H1499" s="20">
        <v>0</v>
      </c>
      <c r="I1499" s="20">
        <v>-48.48</v>
      </c>
      <c r="J1499" s="13" t="s">
        <v>1012</v>
      </c>
      <c r="K1499" s="7" t="e">
        <f>SUMIFS([1]исходный!$I$2:$I$8445,[1]исходный!$A$2:$A$8445,Таблица13[[#This Row],[Лицевой]],[1]исходный!$C$2:$C$8445,"Отопление")</f>
        <v>#VALUE!</v>
      </c>
      <c r="L1499" s="7" t="e">
        <f>Таблица13[[#This Row],[Возврат за июль]]+Таблица13[[#This Row],[возврат]]</f>
        <v>#VALUE!</v>
      </c>
      <c r="M1499" s="7" t="e">
        <f>SUMIFS([2]Лист2!$H$2:$H$3988,[2]Лист2!$A$2:$A$3988,Таблица13[[#This Row],[Лицевой]])</f>
        <v>#VALUE!</v>
      </c>
    </row>
    <row r="1500" spans="1:13" hidden="1" outlineLevel="2" x14ac:dyDescent="0.25">
      <c r="A1500" s="16" t="s">
        <v>29</v>
      </c>
      <c r="B1500" s="20">
        <v>455175.61</v>
      </c>
      <c r="C1500" s="20">
        <v>3010.5</v>
      </c>
      <c r="D1500" s="20">
        <v>72091</v>
      </c>
      <c r="E1500" s="20">
        <v>5560.39</v>
      </c>
      <c r="F1500" s="20">
        <v>34.799999999999997</v>
      </c>
      <c r="G1500" s="20">
        <v>-298.77</v>
      </c>
      <c r="H1500" s="20">
        <v>0</v>
      </c>
      <c r="I1500" s="20">
        <v>-27.47</v>
      </c>
      <c r="J1500" s="13" t="s">
        <v>1013</v>
      </c>
      <c r="K1500" s="7" t="e">
        <f>SUMIFS([1]исходный!$I$2:$I$8445,[1]исходный!$A$2:$A$8445,Таблица13[[#This Row],[Лицевой]],[1]исходный!$C$2:$C$8445,"Отопление")</f>
        <v>#VALUE!</v>
      </c>
      <c r="L1500" s="7" t="e">
        <f>Таблица13[[#This Row],[Возврат за июль]]+Таблица13[[#This Row],[возврат]]</f>
        <v>#VALUE!</v>
      </c>
      <c r="M1500" s="7" t="e">
        <f>SUMIFS([2]Лист2!$H$2:$H$3988,[2]Лист2!$A$2:$A$3988,Таблица13[[#This Row],[Лицевой]])</f>
        <v>#VALUE!</v>
      </c>
    </row>
    <row r="1501" spans="1:13" hidden="1" outlineLevel="2" x14ac:dyDescent="0.25">
      <c r="A1501" s="16" t="s">
        <v>29</v>
      </c>
      <c r="B1501" s="20">
        <v>455175.61</v>
      </c>
      <c r="C1501" s="20">
        <v>3010.5</v>
      </c>
      <c r="D1501" s="20">
        <v>72092</v>
      </c>
      <c r="E1501" s="20">
        <v>9267.34</v>
      </c>
      <c r="F1501" s="20">
        <v>58</v>
      </c>
      <c r="G1501" s="20">
        <v>-497.97</v>
      </c>
      <c r="H1501" s="20">
        <v>-1401.98</v>
      </c>
      <c r="I1501" s="20">
        <v>-45.8</v>
      </c>
      <c r="J1501" s="13" t="s">
        <v>1014</v>
      </c>
      <c r="K1501" s="7" t="e">
        <f>SUMIFS([1]исходный!$I$2:$I$8445,[1]исходный!$A$2:$A$8445,Таблица13[[#This Row],[Лицевой]],[1]исходный!$C$2:$C$8445,"Отопление")</f>
        <v>#VALUE!</v>
      </c>
      <c r="L1501" s="7" t="e">
        <f>Таблица13[[#This Row],[Возврат за июль]]+Таблица13[[#This Row],[возврат]]</f>
        <v>#VALUE!</v>
      </c>
      <c r="M1501" s="7" t="e">
        <f>SUMIFS([2]Лист2!$H$2:$H$3988,[2]Лист2!$A$2:$A$3988,Таблица13[[#This Row],[Лицевой]])</f>
        <v>#VALUE!</v>
      </c>
    </row>
    <row r="1502" spans="1:13" hidden="1" outlineLevel="2" x14ac:dyDescent="0.25">
      <c r="A1502" s="16" t="s">
        <v>29</v>
      </c>
      <c r="B1502" s="20">
        <v>455175.61</v>
      </c>
      <c r="C1502" s="20">
        <v>3010.5</v>
      </c>
      <c r="D1502" s="20">
        <v>72093</v>
      </c>
      <c r="E1502" s="20">
        <v>9491.01</v>
      </c>
      <c r="F1502" s="20">
        <v>59.4</v>
      </c>
      <c r="G1502" s="20">
        <v>-509.97</v>
      </c>
      <c r="H1502" s="20">
        <v>-1435.81</v>
      </c>
      <c r="I1502" s="20">
        <v>-46.89</v>
      </c>
      <c r="J1502" s="13" t="s">
        <v>1015</v>
      </c>
      <c r="K1502" s="7" t="e">
        <f>SUMIFS([1]исходный!$I$2:$I$8445,[1]исходный!$A$2:$A$8445,Таблица13[[#This Row],[Лицевой]],[1]исходный!$C$2:$C$8445,"Отопление")</f>
        <v>#VALUE!</v>
      </c>
      <c r="L1502" s="7" t="e">
        <f>Таблица13[[#This Row],[Возврат за июль]]+Таблица13[[#This Row],[возврат]]</f>
        <v>#VALUE!</v>
      </c>
      <c r="M1502" s="7" t="e">
        <f>SUMIFS([2]Лист2!$H$2:$H$3988,[2]Лист2!$A$2:$A$3988,Таблица13[[#This Row],[Лицевой]])</f>
        <v>#VALUE!</v>
      </c>
    </row>
    <row r="1503" spans="1:13" hidden="1" outlineLevel="2" x14ac:dyDescent="0.25">
      <c r="A1503" s="16" t="s">
        <v>29</v>
      </c>
      <c r="B1503" s="20">
        <v>455175.61</v>
      </c>
      <c r="C1503" s="20">
        <v>3010.5</v>
      </c>
      <c r="D1503" s="20">
        <v>72094</v>
      </c>
      <c r="E1503" s="20">
        <v>9666.7800000000007</v>
      </c>
      <c r="F1503" s="20">
        <v>60.5</v>
      </c>
      <c r="G1503" s="20">
        <v>-519.41999999999996</v>
      </c>
      <c r="H1503" s="20">
        <v>-1462.4</v>
      </c>
      <c r="I1503" s="20">
        <v>-47.76</v>
      </c>
      <c r="J1503" s="13" t="s">
        <v>1016</v>
      </c>
      <c r="K1503" s="7" t="e">
        <f>SUMIFS([1]исходный!$I$2:$I$8445,[1]исходный!$A$2:$A$8445,Таблица13[[#This Row],[Лицевой]],[1]исходный!$C$2:$C$8445,"Отопление")</f>
        <v>#VALUE!</v>
      </c>
      <c r="L1503" s="7" t="e">
        <f>Таблица13[[#This Row],[Возврат за июль]]+Таблица13[[#This Row],[возврат]]</f>
        <v>#VALUE!</v>
      </c>
      <c r="M1503" s="7" t="e">
        <f>SUMIFS([2]Лист2!$H$2:$H$3988,[2]Лист2!$A$2:$A$3988,Таблица13[[#This Row],[Лицевой]])</f>
        <v>#VALUE!</v>
      </c>
    </row>
    <row r="1504" spans="1:13" hidden="1" outlineLevel="2" x14ac:dyDescent="0.25">
      <c r="A1504" s="16" t="s">
        <v>29</v>
      </c>
      <c r="B1504" s="20">
        <v>455175.61</v>
      </c>
      <c r="C1504" s="20">
        <v>3010.5</v>
      </c>
      <c r="D1504" s="20">
        <v>72095</v>
      </c>
      <c r="E1504" s="20">
        <v>5528.44</v>
      </c>
      <c r="F1504" s="20">
        <v>34.6</v>
      </c>
      <c r="G1504" s="20">
        <v>-297.06</v>
      </c>
      <c r="H1504" s="20">
        <v>0</v>
      </c>
      <c r="I1504" s="20">
        <v>-27.32</v>
      </c>
      <c r="J1504" s="13" t="s">
        <v>1017</v>
      </c>
      <c r="K1504" s="7" t="e">
        <f>SUMIFS([1]исходный!$I$2:$I$8445,[1]исходный!$A$2:$A$8445,Таблица13[[#This Row],[Лицевой]],[1]исходный!$C$2:$C$8445,"Отопление")</f>
        <v>#VALUE!</v>
      </c>
      <c r="L1504" s="7" t="e">
        <f>Таблица13[[#This Row],[Возврат за июль]]+Таблица13[[#This Row],[возврат]]</f>
        <v>#VALUE!</v>
      </c>
      <c r="M1504" s="7" t="e">
        <f>SUMIFS([2]Лист2!$H$2:$H$3988,[2]Лист2!$A$2:$A$3988,Таблица13[[#This Row],[Лицевой]])</f>
        <v>#VALUE!</v>
      </c>
    </row>
    <row r="1505" spans="1:13" hidden="1" outlineLevel="2" x14ac:dyDescent="0.25">
      <c r="A1505" s="16" t="s">
        <v>29</v>
      </c>
      <c r="B1505" s="20">
        <v>455175.61</v>
      </c>
      <c r="C1505" s="20">
        <v>3010.5</v>
      </c>
      <c r="D1505" s="20">
        <v>72096</v>
      </c>
      <c r="E1505" s="20">
        <v>9379.17</v>
      </c>
      <c r="F1505" s="20">
        <v>58.7</v>
      </c>
      <c r="G1505" s="20">
        <v>-503.96</v>
      </c>
      <c r="H1505" s="20">
        <v>-1418.89</v>
      </c>
      <c r="I1505" s="20">
        <v>-46.35</v>
      </c>
      <c r="J1505" s="13" t="s">
        <v>1018</v>
      </c>
      <c r="K1505" s="7" t="e">
        <f>SUMIFS([1]исходный!$I$2:$I$8445,[1]исходный!$A$2:$A$8445,Таблица13[[#This Row],[Лицевой]],[1]исходный!$C$2:$C$8445,"Отопление")</f>
        <v>#VALUE!</v>
      </c>
      <c r="L1505" s="7" t="e">
        <f>Таблица13[[#This Row],[Возврат за июль]]+Таблица13[[#This Row],[возврат]]</f>
        <v>#VALUE!</v>
      </c>
      <c r="M1505" s="7" t="e">
        <f>SUMIFS([2]Лист2!$H$2:$H$3988,[2]Лист2!$A$2:$A$3988,Таблица13[[#This Row],[Лицевой]])</f>
        <v>#VALUE!</v>
      </c>
    </row>
    <row r="1506" spans="1:13" hidden="1" outlineLevel="2" x14ac:dyDescent="0.25">
      <c r="A1506" s="16" t="s">
        <v>29</v>
      </c>
      <c r="B1506" s="20">
        <v>455175.61</v>
      </c>
      <c r="C1506" s="20">
        <v>3010.5</v>
      </c>
      <c r="D1506" s="20">
        <v>72097</v>
      </c>
      <c r="E1506" s="20">
        <v>9778.66</v>
      </c>
      <c r="F1506" s="20">
        <v>61.2</v>
      </c>
      <c r="G1506" s="20">
        <v>-525.46</v>
      </c>
      <c r="H1506" s="20">
        <v>0</v>
      </c>
      <c r="I1506" s="20">
        <v>-48.32</v>
      </c>
      <c r="J1506" s="13" t="s">
        <v>1019</v>
      </c>
      <c r="K1506" s="7" t="e">
        <f>SUMIFS([1]исходный!$I$2:$I$8445,[1]исходный!$A$2:$A$8445,Таблица13[[#This Row],[Лицевой]],[1]исходный!$C$2:$C$8445,"Отопление")</f>
        <v>#VALUE!</v>
      </c>
      <c r="L1506" s="7" t="e">
        <f>Таблица13[[#This Row],[Возврат за июль]]+Таблица13[[#This Row],[возврат]]</f>
        <v>#VALUE!</v>
      </c>
      <c r="M1506" s="7" t="e">
        <f>SUMIFS([2]Лист2!$H$2:$H$3988,[2]Лист2!$A$2:$A$3988,Таблица13[[#This Row],[Лицевой]])</f>
        <v>#VALUE!</v>
      </c>
    </row>
    <row r="1507" spans="1:13" hidden="1" outlineLevel="2" x14ac:dyDescent="0.25">
      <c r="A1507" s="16" t="s">
        <v>29</v>
      </c>
      <c r="B1507" s="20">
        <v>455175.61</v>
      </c>
      <c r="C1507" s="20">
        <v>3010.5</v>
      </c>
      <c r="D1507" s="20">
        <v>72098</v>
      </c>
      <c r="E1507" s="20">
        <v>9778.66</v>
      </c>
      <c r="F1507" s="20">
        <v>61.2</v>
      </c>
      <c r="G1507" s="20">
        <v>-525.46</v>
      </c>
      <c r="H1507" s="20">
        <v>-1479.33</v>
      </c>
      <c r="I1507" s="20">
        <v>-48.32</v>
      </c>
      <c r="J1507" s="13" t="s">
        <v>1019</v>
      </c>
      <c r="K1507" s="7" t="e">
        <f>SUMIFS([1]исходный!$I$2:$I$8445,[1]исходный!$A$2:$A$8445,Таблица13[[#This Row],[Лицевой]],[1]исходный!$C$2:$C$8445,"Отопление")</f>
        <v>#VALUE!</v>
      </c>
      <c r="L1507" s="7" t="e">
        <f>Таблица13[[#This Row],[Возврат за июль]]+Таблица13[[#This Row],[возврат]]</f>
        <v>#VALUE!</v>
      </c>
      <c r="M1507" s="7" t="e">
        <f>SUMIFS([2]Лист2!$H$2:$H$3988,[2]Лист2!$A$2:$A$3988,Таблица13[[#This Row],[Лицевой]])</f>
        <v>#VALUE!</v>
      </c>
    </row>
    <row r="1508" spans="1:13" hidden="1" outlineLevel="2" x14ac:dyDescent="0.25">
      <c r="A1508" s="16" t="s">
        <v>29</v>
      </c>
      <c r="B1508" s="20">
        <v>455175.61</v>
      </c>
      <c r="C1508" s="20">
        <v>3010.5</v>
      </c>
      <c r="D1508" s="20">
        <v>72099</v>
      </c>
      <c r="E1508" s="20">
        <v>5496.5</v>
      </c>
      <c r="F1508" s="20">
        <v>34.4</v>
      </c>
      <c r="G1508" s="20">
        <v>-295.36</v>
      </c>
      <c r="H1508" s="20">
        <v>-831.52</v>
      </c>
      <c r="I1508" s="20">
        <v>-27.16</v>
      </c>
      <c r="J1508" s="13" t="s">
        <v>1020</v>
      </c>
      <c r="K1508" s="7" t="e">
        <f>SUMIFS([1]исходный!$I$2:$I$8445,[1]исходный!$A$2:$A$8445,Таблица13[[#This Row],[Лицевой]],[1]исходный!$C$2:$C$8445,"Отопление")</f>
        <v>#VALUE!</v>
      </c>
      <c r="L1508" s="7" t="e">
        <f>Таблица13[[#This Row],[Возврат за июль]]+Таблица13[[#This Row],[возврат]]</f>
        <v>#VALUE!</v>
      </c>
      <c r="M1508" s="7" t="e">
        <f>SUMIFS([2]Лист2!$H$2:$H$3988,[2]Лист2!$A$2:$A$3988,Таблица13[[#This Row],[Лицевой]])</f>
        <v>#VALUE!</v>
      </c>
    </row>
    <row r="1509" spans="1:13" hidden="1" outlineLevel="2" x14ac:dyDescent="0.25">
      <c r="A1509" s="16" t="s">
        <v>29</v>
      </c>
      <c r="B1509" s="20">
        <v>455175.61</v>
      </c>
      <c r="C1509" s="20">
        <v>3010.5</v>
      </c>
      <c r="D1509" s="20">
        <v>72100</v>
      </c>
      <c r="E1509" s="20">
        <v>9475.06</v>
      </c>
      <c r="F1509" s="20">
        <v>59.3</v>
      </c>
      <c r="G1509" s="20">
        <v>-509.14</v>
      </c>
      <c r="H1509" s="20">
        <v>-1433.4</v>
      </c>
      <c r="I1509" s="20">
        <v>-46.82</v>
      </c>
      <c r="J1509" s="13" t="s">
        <v>1021</v>
      </c>
      <c r="K1509" s="7" t="e">
        <f>SUMIFS([1]исходный!$I$2:$I$8445,[1]исходный!$A$2:$A$8445,Таблица13[[#This Row],[Лицевой]],[1]исходный!$C$2:$C$8445,"Отопление")</f>
        <v>#VALUE!</v>
      </c>
      <c r="L1509" s="7" t="e">
        <f>Таблица13[[#This Row],[Возврат за июль]]+Таблица13[[#This Row],[возврат]]</f>
        <v>#VALUE!</v>
      </c>
      <c r="M1509" s="7" t="e">
        <f>SUMIFS([2]Лист2!$H$2:$H$3988,[2]Лист2!$A$2:$A$3988,Таблица13[[#This Row],[Лицевой]])</f>
        <v>#VALUE!</v>
      </c>
    </row>
    <row r="1510" spans="1:13" hidden="1" outlineLevel="2" x14ac:dyDescent="0.25">
      <c r="A1510" s="16" t="s">
        <v>29</v>
      </c>
      <c r="B1510" s="20">
        <v>455175.61</v>
      </c>
      <c r="C1510" s="20">
        <v>3010.5</v>
      </c>
      <c r="D1510" s="20">
        <v>72101</v>
      </c>
      <c r="E1510" s="20">
        <v>9395.17</v>
      </c>
      <c r="F1510" s="20">
        <v>58.8</v>
      </c>
      <c r="G1510" s="20">
        <v>-504.84</v>
      </c>
      <c r="H1510" s="20">
        <v>-1421.31</v>
      </c>
      <c r="I1510" s="20">
        <v>-46.43</v>
      </c>
      <c r="J1510" s="13" t="s">
        <v>1022</v>
      </c>
      <c r="K1510" s="7" t="e">
        <f>SUMIFS([1]исходный!$I$2:$I$8445,[1]исходный!$A$2:$A$8445,Таблица13[[#This Row],[Лицевой]],[1]исходный!$C$2:$C$8445,"Отопление")</f>
        <v>#VALUE!</v>
      </c>
      <c r="L1510" s="7" t="e">
        <f>Таблица13[[#This Row],[Возврат за июль]]+Таблица13[[#This Row],[возврат]]</f>
        <v>#VALUE!</v>
      </c>
      <c r="M1510" s="7" t="e">
        <f>SUMIFS([2]Лист2!$H$2:$H$3988,[2]Лист2!$A$2:$A$3988,Таблица13[[#This Row],[Лицевой]])</f>
        <v>#VALUE!</v>
      </c>
    </row>
    <row r="1511" spans="1:13" hidden="1" outlineLevel="2" x14ac:dyDescent="0.25">
      <c r="A1511" s="16" t="s">
        <v>29</v>
      </c>
      <c r="B1511" s="20">
        <v>455175.61</v>
      </c>
      <c r="C1511" s="20">
        <v>3010.5</v>
      </c>
      <c r="D1511" s="20">
        <v>72102</v>
      </c>
      <c r="E1511" s="20">
        <v>9858.5400000000009</v>
      </c>
      <c r="F1511" s="20">
        <v>61.7</v>
      </c>
      <c r="G1511" s="20">
        <v>-529.75</v>
      </c>
      <c r="H1511" s="20">
        <v>-1491.41</v>
      </c>
      <c r="I1511" s="20">
        <v>-48.72</v>
      </c>
      <c r="J1511" s="13" t="s">
        <v>1023</v>
      </c>
      <c r="K1511" s="7" t="e">
        <f>SUMIFS([1]исходный!$I$2:$I$8445,[1]исходный!$A$2:$A$8445,Таблица13[[#This Row],[Лицевой]],[1]исходный!$C$2:$C$8445,"Отопление")</f>
        <v>#VALUE!</v>
      </c>
      <c r="L1511" s="7" t="e">
        <f>Таблица13[[#This Row],[Возврат за июль]]+Таблица13[[#This Row],[возврат]]</f>
        <v>#VALUE!</v>
      </c>
      <c r="M1511" s="7" t="e">
        <f>SUMIFS([2]Лист2!$H$2:$H$3988,[2]Лист2!$A$2:$A$3988,Таблица13[[#This Row],[Лицевой]])</f>
        <v>#VALUE!</v>
      </c>
    </row>
    <row r="1512" spans="1:13" hidden="1" outlineLevel="2" x14ac:dyDescent="0.25">
      <c r="A1512" s="16" t="s">
        <v>29</v>
      </c>
      <c r="B1512" s="20">
        <v>455175.61</v>
      </c>
      <c r="C1512" s="20">
        <v>3010.5</v>
      </c>
      <c r="D1512" s="20">
        <v>72103</v>
      </c>
      <c r="E1512" s="20">
        <v>5512.44</v>
      </c>
      <c r="F1512" s="20">
        <v>34.5</v>
      </c>
      <c r="G1512" s="20">
        <v>-296.18</v>
      </c>
      <c r="H1512" s="20">
        <v>-833.93</v>
      </c>
      <c r="I1512" s="20">
        <v>-27.24</v>
      </c>
      <c r="J1512" s="13" t="s">
        <v>1024</v>
      </c>
      <c r="K1512" s="7" t="e">
        <f>SUMIFS([1]исходный!$I$2:$I$8445,[1]исходный!$A$2:$A$8445,Таблица13[[#This Row],[Лицевой]],[1]исходный!$C$2:$C$8445,"Отопление")</f>
        <v>#VALUE!</v>
      </c>
      <c r="L1512" s="7" t="e">
        <f>Таблица13[[#This Row],[Возврат за июль]]+Таблица13[[#This Row],[возврат]]</f>
        <v>#VALUE!</v>
      </c>
      <c r="M1512" s="7" t="e">
        <f>SUMIFS([2]Лист2!$H$2:$H$3988,[2]Лист2!$A$2:$A$3988,Таблица13[[#This Row],[Лицевой]])</f>
        <v>#VALUE!</v>
      </c>
    </row>
    <row r="1513" spans="1:13" hidden="1" outlineLevel="2" x14ac:dyDescent="0.25">
      <c r="A1513" s="16" t="s">
        <v>29</v>
      </c>
      <c r="B1513" s="20">
        <v>455175.61</v>
      </c>
      <c r="C1513" s="20">
        <v>3010.5</v>
      </c>
      <c r="D1513" s="20">
        <v>72104</v>
      </c>
      <c r="E1513" s="20">
        <v>9634.83</v>
      </c>
      <c r="F1513" s="20">
        <v>60.3</v>
      </c>
      <c r="G1513" s="20">
        <v>-517.71</v>
      </c>
      <c r="H1513" s="20">
        <v>-1457.57</v>
      </c>
      <c r="I1513" s="20">
        <v>-47.61</v>
      </c>
      <c r="J1513" s="13" t="s">
        <v>1025</v>
      </c>
      <c r="K1513" s="7" t="e">
        <f>SUMIFS([1]исходный!$I$2:$I$8445,[1]исходный!$A$2:$A$8445,Таблица13[[#This Row],[Лицевой]],[1]исходный!$C$2:$C$8445,"Отопление")</f>
        <v>#VALUE!</v>
      </c>
      <c r="L1513" s="7" t="e">
        <f>Таблица13[[#This Row],[Возврат за июль]]+Таблица13[[#This Row],[возврат]]</f>
        <v>#VALUE!</v>
      </c>
      <c r="M1513" s="7" t="e">
        <f>SUMIFS([2]Лист2!$H$2:$H$3988,[2]Лист2!$A$2:$A$3988,Таблица13[[#This Row],[Лицевой]])</f>
        <v>#VALUE!</v>
      </c>
    </row>
    <row r="1514" spans="1:13" hidden="1" outlineLevel="2" x14ac:dyDescent="0.25">
      <c r="A1514" s="16" t="s">
        <v>29</v>
      </c>
      <c r="B1514" s="20">
        <v>455175.61</v>
      </c>
      <c r="C1514" s="20">
        <v>3010.5</v>
      </c>
      <c r="D1514" s="20">
        <v>72105</v>
      </c>
      <c r="E1514" s="20">
        <v>9554.94</v>
      </c>
      <c r="F1514" s="20">
        <v>59.8</v>
      </c>
      <c r="G1514" s="20">
        <v>-513.41999999999996</v>
      </c>
      <c r="H1514" s="20">
        <v>-1445.49</v>
      </c>
      <c r="I1514" s="20">
        <v>-47.22</v>
      </c>
      <c r="J1514" s="13" t="s">
        <v>1026</v>
      </c>
      <c r="K1514" s="7" t="e">
        <f>SUMIFS([1]исходный!$I$2:$I$8445,[1]исходный!$A$2:$A$8445,Таблица13[[#This Row],[Лицевой]],[1]исходный!$C$2:$C$8445,"Отопление")</f>
        <v>#VALUE!</v>
      </c>
      <c r="L1514" s="7" t="e">
        <f>Таблица13[[#This Row],[Возврат за июль]]+Таблица13[[#This Row],[возврат]]</f>
        <v>#VALUE!</v>
      </c>
      <c r="M1514" s="7" t="e">
        <f>SUMIFS([2]Лист2!$H$2:$H$3988,[2]Лист2!$A$2:$A$3988,Таблица13[[#This Row],[Лицевой]])</f>
        <v>#VALUE!</v>
      </c>
    </row>
    <row r="1515" spans="1:13" hidden="1" outlineLevel="2" x14ac:dyDescent="0.25">
      <c r="A1515" s="16" t="s">
        <v>29</v>
      </c>
      <c r="B1515" s="20">
        <v>455175.61</v>
      </c>
      <c r="C1515" s="20">
        <v>3010.5</v>
      </c>
      <c r="D1515" s="20">
        <v>72106</v>
      </c>
      <c r="E1515" s="20">
        <v>7493.75</v>
      </c>
      <c r="F1515" s="20">
        <v>46.9</v>
      </c>
      <c r="G1515" s="20">
        <v>-402.66</v>
      </c>
      <c r="H1515" s="20">
        <v>0</v>
      </c>
      <c r="I1515" s="20">
        <v>-37.03</v>
      </c>
      <c r="J1515" s="13" t="s">
        <v>1027</v>
      </c>
      <c r="K1515" s="7" t="e">
        <f>SUMIFS([1]исходный!$I$2:$I$8445,[1]исходный!$A$2:$A$8445,Таблица13[[#This Row],[Лицевой]],[1]исходный!$C$2:$C$8445,"Отопление")</f>
        <v>#VALUE!</v>
      </c>
      <c r="L1515" s="7" t="e">
        <f>Таблица13[[#This Row],[Возврат за июль]]+Таблица13[[#This Row],[возврат]]</f>
        <v>#VALUE!</v>
      </c>
      <c r="M1515" s="7" t="e">
        <f>SUMIFS([2]Лист2!$H$2:$H$3988,[2]Лист2!$A$2:$A$3988,Таблица13[[#This Row],[Лицевой]])</f>
        <v>#VALUE!</v>
      </c>
    </row>
    <row r="1516" spans="1:13" hidden="1" outlineLevel="2" x14ac:dyDescent="0.25">
      <c r="A1516" s="16" t="s">
        <v>29</v>
      </c>
      <c r="B1516" s="20">
        <v>455175.61</v>
      </c>
      <c r="C1516" s="20">
        <v>3010.5</v>
      </c>
      <c r="D1516" s="20">
        <v>72107</v>
      </c>
      <c r="E1516" s="20">
        <v>11296.54</v>
      </c>
      <c r="F1516" s="20">
        <v>70.7</v>
      </c>
      <c r="G1516" s="20">
        <v>-606.98</v>
      </c>
      <c r="H1516" s="20">
        <v>-1708.95</v>
      </c>
      <c r="I1516" s="20">
        <v>-55.82</v>
      </c>
      <c r="J1516" s="13" t="s">
        <v>1028</v>
      </c>
      <c r="K1516" s="7" t="e">
        <f>SUMIFS([1]исходный!$I$2:$I$8445,[1]исходный!$A$2:$A$8445,Таблица13[[#This Row],[Лицевой]],[1]исходный!$C$2:$C$8445,"Отопление")</f>
        <v>#VALUE!</v>
      </c>
      <c r="L1516" s="7" t="e">
        <f>Таблица13[[#This Row],[Возврат за июль]]+Таблица13[[#This Row],[возврат]]</f>
        <v>#VALUE!</v>
      </c>
      <c r="M1516" s="7" t="e">
        <f>SUMIFS([2]Лист2!$H$2:$H$3988,[2]Лист2!$A$2:$A$3988,Таблица13[[#This Row],[Лицевой]])</f>
        <v>#VALUE!</v>
      </c>
    </row>
    <row r="1517" spans="1:13" hidden="1" outlineLevel="2" x14ac:dyDescent="0.25">
      <c r="A1517" s="16" t="s">
        <v>29</v>
      </c>
      <c r="B1517" s="20">
        <v>455175.61</v>
      </c>
      <c r="C1517" s="20">
        <v>3010.5</v>
      </c>
      <c r="D1517" s="20">
        <v>72108</v>
      </c>
      <c r="E1517" s="20">
        <v>7653.52</v>
      </c>
      <c r="F1517" s="20">
        <v>47.9</v>
      </c>
      <c r="G1517" s="20">
        <v>-411.23</v>
      </c>
      <c r="H1517" s="20">
        <v>-1157.83</v>
      </c>
      <c r="I1517" s="20">
        <v>-37.82</v>
      </c>
      <c r="J1517" s="13" t="s">
        <v>1029</v>
      </c>
      <c r="K1517" s="7" t="e">
        <f>SUMIFS([1]исходный!$I$2:$I$8445,[1]исходный!$A$2:$A$8445,Таблица13[[#This Row],[Лицевой]],[1]исходный!$C$2:$C$8445,"Отопление")</f>
        <v>#VALUE!</v>
      </c>
      <c r="L1517" s="7" t="e">
        <f>Таблица13[[#This Row],[Возврат за июль]]+Таблица13[[#This Row],[возврат]]</f>
        <v>#VALUE!</v>
      </c>
      <c r="M1517" s="7" t="e">
        <f>SUMIFS([2]Лист2!$H$2:$H$3988,[2]Лист2!$A$2:$A$3988,Таблица13[[#This Row],[Лицевой]])</f>
        <v>#VALUE!</v>
      </c>
    </row>
    <row r="1518" spans="1:13" hidden="1" outlineLevel="2" x14ac:dyDescent="0.25">
      <c r="A1518" s="16" t="s">
        <v>29</v>
      </c>
      <c r="B1518" s="20">
        <v>455175.61</v>
      </c>
      <c r="C1518" s="20">
        <v>3010.5</v>
      </c>
      <c r="D1518" s="20">
        <v>72109</v>
      </c>
      <c r="E1518" s="20">
        <v>5160.95</v>
      </c>
      <c r="F1518" s="20">
        <v>32.299999999999997</v>
      </c>
      <c r="G1518" s="20">
        <v>-277.32</v>
      </c>
      <c r="H1518" s="20">
        <v>-780.75</v>
      </c>
      <c r="I1518" s="20">
        <v>-25.51</v>
      </c>
      <c r="J1518" s="13" t="s">
        <v>1030</v>
      </c>
      <c r="K1518" s="7" t="e">
        <f>SUMIFS([1]исходный!$I$2:$I$8445,[1]исходный!$A$2:$A$8445,Таблица13[[#This Row],[Лицевой]],[1]исходный!$C$2:$C$8445,"Отопление")</f>
        <v>#VALUE!</v>
      </c>
      <c r="L1518" s="7" t="e">
        <f>Таблица13[[#This Row],[Возврат за июль]]+Таблица13[[#This Row],[возврат]]</f>
        <v>#VALUE!</v>
      </c>
      <c r="M1518" s="7" t="e">
        <f>SUMIFS([2]Лист2!$H$2:$H$3988,[2]Лист2!$A$2:$A$3988,Таблица13[[#This Row],[Лицевой]])</f>
        <v>#VALUE!</v>
      </c>
    </row>
    <row r="1519" spans="1:13" hidden="1" outlineLevel="2" x14ac:dyDescent="0.25">
      <c r="A1519" s="16" t="s">
        <v>29</v>
      </c>
      <c r="B1519" s="20">
        <v>455175.61</v>
      </c>
      <c r="C1519" s="20">
        <v>3010.5</v>
      </c>
      <c r="D1519" s="20">
        <v>72110</v>
      </c>
      <c r="E1519" s="20">
        <v>8053</v>
      </c>
      <c r="F1519" s="20">
        <v>50.4</v>
      </c>
      <c r="G1519" s="20">
        <v>-432.72</v>
      </c>
      <c r="H1519" s="20">
        <v>-1218.27</v>
      </c>
      <c r="I1519" s="20">
        <v>-39.799999999999997</v>
      </c>
      <c r="J1519" s="13" t="s">
        <v>1001</v>
      </c>
      <c r="K1519" s="7" t="e">
        <f>SUMIFS([1]исходный!$I$2:$I$8445,[1]исходный!$A$2:$A$8445,Таблица13[[#This Row],[Лицевой]],[1]исходный!$C$2:$C$8445,"Отопление")</f>
        <v>#VALUE!</v>
      </c>
      <c r="L1519" s="7" t="e">
        <f>Таблица13[[#This Row],[Возврат за июль]]+Таблица13[[#This Row],[возврат]]</f>
        <v>#VALUE!</v>
      </c>
      <c r="M1519" s="7" t="e">
        <f>SUMIFS([2]Лист2!$H$2:$H$3988,[2]Лист2!$A$2:$A$3988,Таблица13[[#This Row],[Лицевой]])</f>
        <v>#VALUE!</v>
      </c>
    </row>
    <row r="1520" spans="1:13" hidden="1" outlineLevel="2" x14ac:dyDescent="0.25">
      <c r="A1520" s="16" t="s">
        <v>29</v>
      </c>
      <c r="B1520" s="20">
        <v>455175.61</v>
      </c>
      <c r="C1520" s="20">
        <v>3010.5</v>
      </c>
      <c r="D1520" s="20">
        <v>72111</v>
      </c>
      <c r="E1520" s="20">
        <v>7973.11</v>
      </c>
      <c r="F1520" s="20">
        <v>49.9</v>
      </c>
      <c r="G1520" s="20">
        <v>-428.43</v>
      </c>
      <c r="H1520" s="20">
        <v>-1206.18</v>
      </c>
      <c r="I1520" s="20">
        <v>-39.409999999999997</v>
      </c>
      <c r="J1520" s="13" t="s">
        <v>1031</v>
      </c>
      <c r="K1520" s="7" t="e">
        <f>SUMIFS([1]исходный!$I$2:$I$8445,[1]исходный!$A$2:$A$8445,Таблица13[[#This Row],[Лицевой]],[1]исходный!$C$2:$C$8445,"Отопление")</f>
        <v>#VALUE!</v>
      </c>
      <c r="L1520" s="7" t="e">
        <f>Таблица13[[#This Row],[Возврат за июль]]+Таблица13[[#This Row],[возврат]]</f>
        <v>#VALUE!</v>
      </c>
      <c r="M1520" s="7" t="e">
        <f>SUMIFS([2]Лист2!$H$2:$H$3988,[2]Лист2!$A$2:$A$3988,Таблица13[[#This Row],[Лицевой]])</f>
        <v>#VALUE!</v>
      </c>
    </row>
    <row r="1521" spans="1:13" hidden="1" outlineLevel="2" x14ac:dyDescent="0.25">
      <c r="A1521" s="16" t="s">
        <v>29</v>
      </c>
      <c r="B1521" s="20">
        <v>455175.61</v>
      </c>
      <c r="C1521" s="20">
        <v>3010.5</v>
      </c>
      <c r="D1521" s="20">
        <v>72112</v>
      </c>
      <c r="E1521" s="20">
        <v>5033.13</v>
      </c>
      <c r="F1521" s="20">
        <v>31.5</v>
      </c>
      <c r="G1521" s="20">
        <v>-270.45999999999998</v>
      </c>
      <c r="H1521" s="20">
        <v>-761.42</v>
      </c>
      <c r="I1521" s="20">
        <v>-24.87</v>
      </c>
      <c r="J1521" s="13" t="s">
        <v>1004</v>
      </c>
      <c r="K1521" s="7" t="e">
        <f>SUMIFS([1]исходный!$I$2:$I$8445,[1]исходный!$A$2:$A$8445,Таблица13[[#This Row],[Лицевой]],[1]исходный!$C$2:$C$8445,"Отопление")</f>
        <v>#VALUE!</v>
      </c>
      <c r="L1521" s="7" t="e">
        <f>Таблица13[[#This Row],[Возврат за июль]]+Таблица13[[#This Row],[возврат]]</f>
        <v>#VALUE!</v>
      </c>
      <c r="M1521" s="7" t="e">
        <f>SUMIFS([2]Лист2!$H$2:$H$3988,[2]Лист2!$A$2:$A$3988,Таблица13[[#This Row],[Лицевой]])</f>
        <v>#VALUE!</v>
      </c>
    </row>
    <row r="1522" spans="1:13" hidden="1" outlineLevel="2" x14ac:dyDescent="0.25">
      <c r="A1522" s="16" t="s">
        <v>29</v>
      </c>
      <c r="B1522" s="20">
        <v>455175.61</v>
      </c>
      <c r="C1522" s="20">
        <v>3010.5</v>
      </c>
      <c r="D1522" s="20">
        <v>72113</v>
      </c>
      <c r="E1522" s="20">
        <v>8053</v>
      </c>
      <c r="F1522" s="20">
        <v>50.4</v>
      </c>
      <c r="G1522" s="20">
        <v>-432.72</v>
      </c>
      <c r="H1522" s="20">
        <v>-1218.27</v>
      </c>
      <c r="I1522" s="20">
        <v>-39.799999999999997</v>
      </c>
      <c r="J1522" s="13" t="s">
        <v>1001</v>
      </c>
      <c r="K1522" s="7" t="e">
        <f>SUMIFS([1]исходный!$I$2:$I$8445,[1]исходный!$A$2:$A$8445,Таблица13[[#This Row],[Лицевой]],[1]исходный!$C$2:$C$8445,"Отопление")</f>
        <v>#VALUE!</v>
      </c>
      <c r="L1522" s="7" t="e">
        <f>Таблица13[[#This Row],[Возврат за июль]]+Таблица13[[#This Row],[возврат]]</f>
        <v>#VALUE!</v>
      </c>
      <c r="M1522" s="7" t="e">
        <f>SUMIFS([2]Лист2!$H$2:$H$3988,[2]Лист2!$A$2:$A$3988,Таблица13[[#This Row],[Лицевой]])</f>
        <v>#VALUE!</v>
      </c>
    </row>
    <row r="1523" spans="1:13" hidden="1" outlineLevel="2" x14ac:dyDescent="0.25">
      <c r="A1523" s="16" t="s">
        <v>29</v>
      </c>
      <c r="B1523" s="20">
        <v>455175.61</v>
      </c>
      <c r="C1523" s="20">
        <v>3010.5</v>
      </c>
      <c r="D1523" s="20">
        <v>72114</v>
      </c>
      <c r="E1523" s="20">
        <v>8196.7800000000007</v>
      </c>
      <c r="F1523" s="20">
        <v>51.3</v>
      </c>
      <c r="G1523" s="20">
        <v>-440.42</v>
      </c>
      <c r="H1523" s="20">
        <v>-1240.02</v>
      </c>
      <c r="I1523" s="20">
        <v>-40.5</v>
      </c>
      <c r="J1523" s="13" t="s">
        <v>1032</v>
      </c>
      <c r="K1523" s="7" t="e">
        <f>SUMIFS([1]исходный!$I$2:$I$8445,[1]исходный!$A$2:$A$8445,Таблица13[[#This Row],[Лицевой]],[1]исходный!$C$2:$C$8445,"Отопление")</f>
        <v>#VALUE!</v>
      </c>
      <c r="L1523" s="7" t="e">
        <f>Таблица13[[#This Row],[Возврат за июль]]+Таблица13[[#This Row],[возврат]]</f>
        <v>#VALUE!</v>
      </c>
      <c r="M1523" s="7" t="e">
        <f>SUMIFS([2]Лист2!$H$2:$H$3988,[2]Лист2!$A$2:$A$3988,Таблица13[[#This Row],[Лицевой]])</f>
        <v>#VALUE!</v>
      </c>
    </row>
    <row r="1524" spans="1:13" hidden="1" outlineLevel="2" x14ac:dyDescent="0.25">
      <c r="A1524" s="16" t="s">
        <v>29</v>
      </c>
      <c r="B1524" s="20">
        <v>455175.61</v>
      </c>
      <c r="C1524" s="20">
        <v>3010.5</v>
      </c>
      <c r="D1524" s="20">
        <v>72115</v>
      </c>
      <c r="E1524" s="20">
        <v>5192.8999999999996</v>
      </c>
      <c r="F1524" s="20">
        <v>32.5</v>
      </c>
      <c r="G1524" s="20">
        <v>-279.02999999999997</v>
      </c>
      <c r="H1524" s="20">
        <v>0</v>
      </c>
      <c r="I1524" s="20">
        <v>-25.66</v>
      </c>
      <c r="J1524" s="13" t="s">
        <v>1033</v>
      </c>
      <c r="K1524" s="7" t="e">
        <f>SUMIFS([1]исходный!$I$2:$I$8445,[1]исходный!$A$2:$A$8445,Таблица13[[#This Row],[Лицевой]],[1]исходный!$C$2:$C$8445,"Отопление")</f>
        <v>#VALUE!</v>
      </c>
      <c r="L1524" s="7" t="e">
        <f>Таблица13[[#This Row],[Возврат за июль]]+Таблица13[[#This Row],[возврат]]</f>
        <v>#VALUE!</v>
      </c>
      <c r="M1524" s="7" t="e">
        <f>SUMIFS([2]Лист2!$H$2:$H$3988,[2]Лист2!$A$2:$A$3988,Таблица13[[#This Row],[Лицевой]])</f>
        <v>#VALUE!</v>
      </c>
    </row>
    <row r="1525" spans="1:13" hidden="1" outlineLevel="2" x14ac:dyDescent="0.25">
      <c r="A1525" s="16" t="s">
        <v>29</v>
      </c>
      <c r="B1525" s="20">
        <v>455175.61</v>
      </c>
      <c r="C1525" s="20">
        <v>3010.5</v>
      </c>
      <c r="D1525" s="20">
        <v>72116</v>
      </c>
      <c r="E1525" s="20">
        <v>8100.95</v>
      </c>
      <c r="F1525" s="20">
        <v>50.7</v>
      </c>
      <c r="G1525" s="20">
        <v>-435.31</v>
      </c>
      <c r="H1525" s="20">
        <v>0</v>
      </c>
      <c r="I1525" s="20">
        <v>-40.03</v>
      </c>
      <c r="J1525" s="13" t="s">
        <v>1003</v>
      </c>
      <c r="K1525" s="7" t="e">
        <f>SUMIFS([1]исходный!$I$2:$I$8445,[1]исходный!$A$2:$A$8445,Таблица13[[#This Row],[Лицевой]],[1]исходный!$C$2:$C$8445,"Отопление")</f>
        <v>#VALUE!</v>
      </c>
      <c r="L1525" s="7" t="e">
        <f>Таблица13[[#This Row],[Возврат за июль]]+Таблица13[[#This Row],[возврат]]</f>
        <v>#VALUE!</v>
      </c>
      <c r="M1525" s="7" t="e">
        <f>SUMIFS([2]Лист2!$H$2:$H$3988,[2]Лист2!$A$2:$A$3988,Таблица13[[#This Row],[Лицевой]])</f>
        <v>#VALUE!</v>
      </c>
    </row>
    <row r="1526" spans="1:13" hidden="1" outlineLevel="2" x14ac:dyDescent="0.25">
      <c r="A1526" s="16" t="s">
        <v>29</v>
      </c>
      <c r="B1526" s="20">
        <v>455175.61</v>
      </c>
      <c r="C1526" s="20">
        <v>3010.5</v>
      </c>
      <c r="D1526" s="20">
        <v>72117</v>
      </c>
      <c r="E1526" s="20">
        <v>8100.95</v>
      </c>
      <c r="F1526" s="20">
        <v>50.7</v>
      </c>
      <c r="G1526" s="20">
        <v>-435.31</v>
      </c>
      <c r="H1526" s="20">
        <v>0</v>
      </c>
      <c r="I1526" s="20">
        <v>-40.03</v>
      </c>
      <c r="J1526" s="13" t="s">
        <v>1003</v>
      </c>
      <c r="K1526" s="7" t="e">
        <f>SUMIFS([1]исходный!$I$2:$I$8445,[1]исходный!$A$2:$A$8445,Таблица13[[#This Row],[Лицевой]],[1]исходный!$C$2:$C$8445,"Отопление")</f>
        <v>#VALUE!</v>
      </c>
      <c r="L1526" s="7" t="e">
        <f>Таблица13[[#This Row],[Возврат за июль]]+Таблица13[[#This Row],[возврат]]</f>
        <v>#VALUE!</v>
      </c>
      <c r="M1526" s="7" t="e">
        <f>SUMIFS([2]Лист2!$H$2:$H$3988,[2]Лист2!$A$2:$A$3988,Таблица13[[#This Row],[Лицевой]])</f>
        <v>#VALUE!</v>
      </c>
    </row>
    <row r="1527" spans="1:13" hidden="1" outlineLevel="2" x14ac:dyDescent="0.25">
      <c r="A1527" s="16" t="s">
        <v>29</v>
      </c>
      <c r="B1527" s="20">
        <v>455175.61</v>
      </c>
      <c r="C1527" s="20">
        <v>3010.5</v>
      </c>
      <c r="D1527" s="20">
        <v>72118</v>
      </c>
      <c r="E1527" s="20">
        <v>5097.0200000000004</v>
      </c>
      <c r="F1527" s="20">
        <v>31.9</v>
      </c>
      <c r="G1527" s="20">
        <v>-273.87</v>
      </c>
      <c r="H1527" s="20">
        <v>0</v>
      </c>
      <c r="I1527" s="20">
        <v>-25.18</v>
      </c>
      <c r="J1527" s="13" t="s">
        <v>992</v>
      </c>
      <c r="K1527" s="7" t="e">
        <f>SUMIFS([1]исходный!$I$2:$I$8445,[1]исходный!$A$2:$A$8445,Таблица13[[#This Row],[Лицевой]],[1]исходный!$C$2:$C$8445,"Отопление")</f>
        <v>#VALUE!</v>
      </c>
      <c r="L1527" s="7" t="e">
        <f>Таблица13[[#This Row],[Возврат за июль]]+Таблица13[[#This Row],[возврат]]</f>
        <v>#VALUE!</v>
      </c>
      <c r="M1527" s="7" t="e">
        <f>SUMIFS([2]Лист2!$H$2:$H$3988,[2]Лист2!$A$2:$A$3988,Таблица13[[#This Row],[Лицевой]])</f>
        <v>#VALUE!</v>
      </c>
    </row>
    <row r="1528" spans="1:13" hidden="1" outlineLevel="2" x14ac:dyDescent="0.25">
      <c r="A1528" s="16" t="s">
        <v>29</v>
      </c>
      <c r="B1528" s="20">
        <v>455175.61</v>
      </c>
      <c r="C1528" s="20">
        <v>3010.5</v>
      </c>
      <c r="D1528" s="20">
        <v>72119</v>
      </c>
      <c r="E1528" s="20">
        <v>8100.95</v>
      </c>
      <c r="F1528" s="20">
        <v>50.7</v>
      </c>
      <c r="G1528" s="20">
        <v>-435.31</v>
      </c>
      <c r="H1528" s="20">
        <v>-1225.52</v>
      </c>
      <c r="I1528" s="20">
        <v>-40.03</v>
      </c>
      <c r="J1528" s="13" t="s">
        <v>1003</v>
      </c>
      <c r="K1528" s="7" t="e">
        <f>SUMIFS([1]исходный!$I$2:$I$8445,[1]исходный!$A$2:$A$8445,Таблица13[[#This Row],[Лицевой]],[1]исходный!$C$2:$C$8445,"Отопление")</f>
        <v>#VALUE!</v>
      </c>
      <c r="L1528" s="7" t="e">
        <f>Таблица13[[#This Row],[Возврат за июль]]+Таблица13[[#This Row],[возврат]]</f>
        <v>#VALUE!</v>
      </c>
      <c r="M1528" s="7" t="e">
        <f>SUMIFS([2]Лист2!$H$2:$H$3988,[2]Лист2!$A$2:$A$3988,Таблица13[[#This Row],[Лицевой]])</f>
        <v>#VALUE!</v>
      </c>
    </row>
    <row r="1529" spans="1:13" s="3" customFormat="1" outlineLevel="1" collapsed="1" x14ac:dyDescent="0.25">
      <c r="A1529" s="16" t="s">
        <v>29</v>
      </c>
      <c r="B1529" s="20">
        <f>B1528</f>
        <v>455175.61</v>
      </c>
      <c r="C1529" s="20">
        <f>C1528</f>
        <v>3010.5</v>
      </c>
      <c r="D1529" s="20"/>
      <c r="E1529" s="20">
        <f>SUM(E1467:E1528)</f>
        <v>481022.51000000007</v>
      </c>
      <c r="F1529" s="20">
        <f t="shared" ref="F1529:I1529" si="21">SUM(F1467:F1528)</f>
        <v>3010.5000000000009</v>
      </c>
      <c r="G1529" s="20">
        <f t="shared" si="21"/>
        <v>-25846.899999999994</v>
      </c>
      <c r="H1529" s="20">
        <f t="shared" si="21"/>
        <v>-48834.589999999989</v>
      </c>
      <c r="I1529" s="20">
        <f t="shared" si="21"/>
        <v>-2376.9700000000003</v>
      </c>
      <c r="J1529" s="13"/>
      <c r="K1529" s="7" t="e">
        <f>SUMIFS([1]исходный!$I$2:$I$8445,[1]исходный!$A$2:$A$8445,Таблица13[[#This Row],[Лицевой]],[1]исходный!$C$2:$C$8445,"Отопление")</f>
        <v>#VALUE!</v>
      </c>
      <c r="L1529" s="7" t="e">
        <f>Таблица13[[#This Row],[Возврат за июль]]+Таблица13[[#This Row],[возврат]]</f>
        <v>#VALUE!</v>
      </c>
      <c r="M1529" s="7" t="e">
        <f>SUMIFS([2]Лист2!$H$2:$H$3988,[2]Лист2!$A$2:$A$3988,Таблица13[[#This Row],[Лицевой]])</f>
        <v>#VALUE!</v>
      </c>
    </row>
    <row r="1530" spans="1:13" hidden="1" outlineLevel="2" x14ac:dyDescent="0.25">
      <c r="A1530" s="16" t="s">
        <v>30</v>
      </c>
      <c r="B1530" s="20">
        <v>358220.2</v>
      </c>
      <c r="C1530" s="20">
        <v>2605.3000000000002</v>
      </c>
      <c r="D1530" s="20">
        <v>71899</v>
      </c>
      <c r="E1530" s="20">
        <v>6421.75</v>
      </c>
      <c r="F1530" s="20">
        <v>45</v>
      </c>
      <c r="G1530" s="20">
        <v>-234.4</v>
      </c>
      <c r="H1530" s="20">
        <v>-971.49</v>
      </c>
      <c r="I1530" s="20">
        <v>-31.73</v>
      </c>
      <c r="J1530" s="13" t="s">
        <v>1034</v>
      </c>
      <c r="K1530" s="7" t="e">
        <f>SUMIFS([1]исходный!$I$2:$I$8445,[1]исходный!$A$2:$A$8445,Таблица13[[#This Row],[Лицевой]],[1]исходный!$C$2:$C$8445,"Отопление")</f>
        <v>#VALUE!</v>
      </c>
      <c r="L1530" s="7" t="e">
        <f>Таблица13[[#This Row],[Возврат за июль]]+Таблица13[[#This Row],[возврат]]</f>
        <v>#VALUE!</v>
      </c>
      <c r="M1530" s="7" t="e">
        <f>SUMIFS([2]Лист2!$H$2:$H$3988,[2]Лист2!$A$2:$A$3988,Таблица13[[#This Row],[Лицевой]])</f>
        <v>#VALUE!</v>
      </c>
    </row>
    <row r="1531" spans="1:13" hidden="1" outlineLevel="2" x14ac:dyDescent="0.25">
      <c r="A1531" s="16" t="s">
        <v>30</v>
      </c>
      <c r="B1531" s="20">
        <v>358220.2</v>
      </c>
      <c r="C1531" s="20">
        <v>2605.3000000000002</v>
      </c>
      <c r="D1531" s="20">
        <v>71900</v>
      </c>
      <c r="E1531" s="20">
        <v>10117.84</v>
      </c>
      <c r="F1531" s="20">
        <v>70.900000000000006</v>
      </c>
      <c r="G1531" s="20">
        <v>-369.32</v>
      </c>
      <c r="H1531" s="20">
        <v>-1530.64</v>
      </c>
      <c r="I1531" s="20">
        <v>-50</v>
      </c>
      <c r="J1531" s="13" t="s">
        <v>1035</v>
      </c>
      <c r="K1531" s="7" t="e">
        <f>SUMIFS([1]исходный!$I$2:$I$8445,[1]исходный!$A$2:$A$8445,Таблица13[[#This Row],[Лицевой]],[1]исходный!$C$2:$C$8445,"Отопление")</f>
        <v>#VALUE!</v>
      </c>
      <c r="L1531" s="7" t="e">
        <f>Таблица13[[#This Row],[Возврат за июль]]+Таблица13[[#This Row],[возврат]]</f>
        <v>#VALUE!</v>
      </c>
      <c r="M1531" s="7" t="e">
        <f>SUMIFS([2]Лист2!$H$2:$H$3988,[2]Лист2!$A$2:$A$3988,Таблица13[[#This Row],[Лицевой]])</f>
        <v>#VALUE!</v>
      </c>
    </row>
    <row r="1532" spans="1:13" hidden="1" outlineLevel="2" x14ac:dyDescent="0.25">
      <c r="A1532" s="16" t="s">
        <v>30</v>
      </c>
      <c r="B1532" s="20">
        <v>358220.2</v>
      </c>
      <c r="C1532" s="20">
        <v>2605.3000000000002</v>
      </c>
      <c r="D1532" s="20">
        <v>71901</v>
      </c>
      <c r="E1532" s="20">
        <v>7121.01</v>
      </c>
      <c r="F1532" s="20">
        <v>49.9</v>
      </c>
      <c r="G1532" s="20">
        <v>-259.92</v>
      </c>
      <c r="H1532" s="20">
        <v>-1077.27</v>
      </c>
      <c r="I1532" s="20">
        <v>-35.19</v>
      </c>
      <c r="J1532" s="13" t="s">
        <v>1036</v>
      </c>
      <c r="K1532" s="7" t="e">
        <f>SUMIFS([1]исходный!$I$2:$I$8445,[1]исходный!$A$2:$A$8445,Таблица13[[#This Row],[Лицевой]],[1]исходный!$C$2:$C$8445,"Отопление")</f>
        <v>#VALUE!</v>
      </c>
      <c r="L1532" s="7" t="e">
        <f>Таблица13[[#This Row],[Возврат за июль]]+Таблица13[[#This Row],[возврат]]</f>
        <v>#VALUE!</v>
      </c>
      <c r="M1532" s="7" t="e">
        <f>SUMIFS([2]Лист2!$H$2:$H$3988,[2]Лист2!$A$2:$A$3988,Таблица13[[#This Row],[Лицевой]])</f>
        <v>#VALUE!</v>
      </c>
    </row>
    <row r="1533" spans="1:13" hidden="1" outlineLevel="2" x14ac:dyDescent="0.25">
      <c r="A1533" s="16" t="s">
        <v>30</v>
      </c>
      <c r="B1533" s="20">
        <v>358220.2</v>
      </c>
      <c r="C1533" s="20">
        <v>2605.3000000000002</v>
      </c>
      <c r="D1533" s="20">
        <v>71902</v>
      </c>
      <c r="E1533" s="20">
        <v>4452.4399999999996</v>
      </c>
      <c r="F1533" s="20">
        <v>31.2</v>
      </c>
      <c r="G1533" s="20">
        <v>-162.54</v>
      </c>
      <c r="H1533" s="20">
        <v>-673.57</v>
      </c>
      <c r="I1533" s="20">
        <v>-22</v>
      </c>
      <c r="J1533" s="13" t="s">
        <v>1037</v>
      </c>
      <c r="K1533" s="7" t="e">
        <f>SUMIFS([1]исходный!$I$2:$I$8445,[1]исходный!$A$2:$A$8445,Таблица13[[#This Row],[Лицевой]],[1]исходный!$C$2:$C$8445,"Отопление")</f>
        <v>#VALUE!</v>
      </c>
      <c r="L1533" s="7" t="e">
        <f>Таблица13[[#This Row],[Возврат за июль]]+Таблица13[[#This Row],[возврат]]</f>
        <v>#VALUE!</v>
      </c>
      <c r="M1533" s="7" t="e">
        <f>SUMIFS([2]Лист2!$H$2:$H$3988,[2]Лист2!$A$2:$A$3988,Таблица13[[#This Row],[Лицевой]])</f>
        <v>#VALUE!</v>
      </c>
    </row>
    <row r="1534" spans="1:13" hidden="1" outlineLevel="2" x14ac:dyDescent="0.25">
      <c r="A1534" s="16" t="s">
        <v>30</v>
      </c>
      <c r="B1534" s="20">
        <v>358220.2</v>
      </c>
      <c r="C1534" s="20">
        <v>2605.3000000000002</v>
      </c>
      <c r="D1534" s="20">
        <v>71903</v>
      </c>
      <c r="E1534" s="20">
        <v>7363.59</v>
      </c>
      <c r="F1534" s="20">
        <v>51.6</v>
      </c>
      <c r="G1534" s="20">
        <v>-268.76</v>
      </c>
      <c r="H1534" s="20">
        <v>-1113.97</v>
      </c>
      <c r="I1534" s="20">
        <v>-36.39</v>
      </c>
      <c r="J1534" s="13" t="s">
        <v>1038</v>
      </c>
      <c r="K1534" s="7" t="e">
        <f>SUMIFS([1]исходный!$I$2:$I$8445,[1]исходный!$A$2:$A$8445,Таблица13[[#This Row],[Лицевой]],[1]исходный!$C$2:$C$8445,"Отопление")</f>
        <v>#VALUE!</v>
      </c>
      <c r="L1534" s="7" t="e">
        <f>Таблица13[[#This Row],[Возврат за июль]]+Таблица13[[#This Row],[возврат]]</f>
        <v>#VALUE!</v>
      </c>
      <c r="M1534" s="7" t="e">
        <f>SUMIFS([2]Лист2!$H$2:$H$3988,[2]Лист2!$A$2:$A$3988,Таблица13[[#This Row],[Лицевой]])</f>
        <v>#VALUE!</v>
      </c>
    </row>
    <row r="1535" spans="1:13" hidden="1" outlineLevel="2" x14ac:dyDescent="0.25">
      <c r="A1535" s="16" t="s">
        <v>30</v>
      </c>
      <c r="B1535" s="20">
        <v>358220.2</v>
      </c>
      <c r="C1535" s="20">
        <v>2605.3000000000002</v>
      </c>
      <c r="D1535" s="20">
        <v>71904</v>
      </c>
      <c r="E1535" s="20">
        <v>7006.85</v>
      </c>
      <c r="F1535" s="20">
        <v>49.1</v>
      </c>
      <c r="G1535" s="20">
        <v>-255.76</v>
      </c>
      <c r="H1535" s="20">
        <v>-1060.01</v>
      </c>
      <c r="I1535" s="20">
        <v>-34.630000000000003</v>
      </c>
      <c r="J1535" s="13" t="s">
        <v>1039</v>
      </c>
      <c r="K1535" s="7" t="e">
        <f>SUMIFS([1]исходный!$I$2:$I$8445,[1]исходный!$A$2:$A$8445,Таблица13[[#This Row],[Лицевой]],[1]исходный!$C$2:$C$8445,"Отопление")</f>
        <v>#VALUE!</v>
      </c>
      <c r="L1535" s="7" t="e">
        <f>Таблица13[[#This Row],[Возврат за июль]]+Таблица13[[#This Row],[возврат]]</f>
        <v>#VALUE!</v>
      </c>
      <c r="M1535" s="7" t="e">
        <f>SUMIFS([2]Лист2!$H$2:$H$3988,[2]Лист2!$A$2:$A$3988,Таблица13[[#This Row],[Лицевой]])</f>
        <v>#VALUE!</v>
      </c>
    </row>
    <row r="1536" spans="1:13" hidden="1" outlineLevel="2" x14ac:dyDescent="0.25">
      <c r="A1536" s="16" t="s">
        <v>30</v>
      </c>
      <c r="B1536" s="20">
        <v>358220.2</v>
      </c>
      <c r="C1536" s="20">
        <v>2605.3000000000002</v>
      </c>
      <c r="D1536" s="20">
        <v>71905</v>
      </c>
      <c r="E1536" s="20">
        <v>4509.51</v>
      </c>
      <c r="F1536" s="20">
        <v>31.6</v>
      </c>
      <c r="G1536" s="20">
        <v>-164.61</v>
      </c>
      <c r="H1536" s="20">
        <v>-682.21</v>
      </c>
      <c r="I1536" s="20">
        <v>-22.29</v>
      </c>
      <c r="J1536" s="13" t="s">
        <v>1040</v>
      </c>
      <c r="K1536" s="7" t="e">
        <f>SUMIFS([1]исходный!$I$2:$I$8445,[1]исходный!$A$2:$A$8445,Таблица13[[#This Row],[Лицевой]],[1]исходный!$C$2:$C$8445,"Отопление")</f>
        <v>#VALUE!</v>
      </c>
      <c r="L1536" s="7" t="e">
        <f>Таблица13[[#This Row],[Возврат за июль]]+Таблица13[[#This Row],[возврат]]</f>
        <v>#VALUE!</v>
      </c>
      <c r="M1536" s="7" t="e">
        <f>SUMIFS([2]Лист2!$H$2:$H$3988,[2]Лист2!$A$2:$A$3988,Таблица13[[#This Row],[Лицевой]])</f>
        <v>#VALUE!</v>
      </c>
    </row>
    <row r="1537" spans="1:13" hidden="1" outlineLevel="2" x14ac:dyDescent="0.25">
      <c r="A1537" s="16" t="s">
        <v>30</v>
      </c>
      <c r="B1537" s="20">
        <v>358220.2</v>
      </c>
      <c r="C1537" s="20">
        <v>2605.3000000000002</v>
      </c>
      <c r="D1537" s="20">
        <v>71906</v>
      </c>
      <c r="E1537" s="20">
        <v>7377.87</v>
      </c>
      <c r="F1537" s="20">
        <v>51.7</v>
      </c>
      <c r="G1537" s="20">
        <v>-269.29000000000002</v>
      </c>
      <c r="H1537" s="20">
        <v>-1116.1300000000001</v>
      </c>
      <c r="I1537" s="20">
        <v>-36.450000000000003</v>
      </c>
      <c r="J1537" s="13" t="s">
        <v>1041</v>
      </c>
      <c r="K1537" s="7" t="e">
        <f>SUMIFS([1]исходный!$I$2:$I$8445,[1]исходный!$A$2:$A$8445,Таблица13[[#This Row],[Лицевой]],[1]исходный!$C$2:$C$8445,"Отопление")</f>
        <v>#VALUE!</v>
      </c>
      <c r="L1537" s="7" t="e">
        <f>Таблица13[[#This Row],[Возврат за июль]]+Таблица13[[#This Row],[возврат]]</f>
        <v>#VALUE!</v>
      </c>
      <c r="M1537" s="7" t="e">
        <f>SUMIFS([2]Лист2!$H$2:$H$3988,[2]Лист2!$A$2:$A$3988,Таблица13[[#This Row],[Лицевой]])</f>
        <v>#VALUE!</v>
      </c>
    </row>
    <row r="1538" spans="1:13" hidden="1" outlineLevel="2" x14ac:dyDescent="0.25">
      <c r="A1538" s="16" t="s">
        <v>30</v>
      </c>
      <c r="B1538" s="20">
        <v>358220.2</v>
      </c>
      <c r="C1538" s="20">
        <v>2605.3000000000002</v>
      </c>
      <c r="D1538" s="20">
        <v>71907</v>
      </c>
      <c r="E1538" s="20">
        <v>7306.52</v>
      </c>
      <c r="F1538" s="20">
        <v>51.2</v>
      </c>
      <c r="G1538" s="20">
        <v>-266.69</v>
      </c>
      <c r="H1538" s="20">
        <v>-1105.3399999999999</v>
      </c>
      <c r="I1538" s="20">
        <v>-36.1</v>
      </c>
      <c r="J1538" s="13" t="s">
        <v>1042</v>
      </c>
      <c r="K1538" s="7" t="e">
        <f>SUMIFS([1]исходный!$I$2:$I$8445,[1]исходный!$A$2:$A$8445,Таблица13[[#This Row],[Лицевой]],[1]исходный!$C$2:$C$8445,"Отопление")</f>
        <v>#VALUE!</v>
      </c>
      <c r="L1538" s="7" t="e">
        <f>Таблица13[[#This Row],[Возврат за июль]]+Таблица13[[#This Row],[возврат]]</f>
        <v>#VALUE!</v>
      </c>
      <c r="M1538" s="7" t="e">
        <f>SUMIFS([2]Лист2!$H$2:$H$3988,[2]Лист2!$A$2:$A$3988,Таблица13[[#This Row],[Лицевой]])</f>
        <v>#VALUE!</v>
      </c>
    </row>
    <row r="1539" spans="1:13" hidden="1" outlineLevel="2" x14ac:dyDescent="0.25">
      <c r="A1539" s="16" t="s">
        <v>30</v>
      </c>
      <c r="B1539" s="20">
        <v>358220.2</v>
      </c>
      <c r="C1539" s="20">
        <v>2605.3000000000002</v>
      </c>
      <c r="D1539" s="20">
        <v>71908</v>
      </c>
      <c r="E1539" s="20">
        <v>4509.51</v>
      </c>
      <c r="F1539" s="20">
        <v>31.6</v>
      </c>
      <c r="G1539" s="20">
        <v>-164.61</v>
      </c>
      <c r="H1539" s="20">
        <v>-682.21</v>
      </c>
      <c r="I1539" s="20">
        <v>-22.29</v>
      </c>
      <c r="J1539" s="13" t="s">
        <v>1040</v>
      </c>
      <c r="K1539" s="7" t="e">
        <f>SUMIFS([1]исходный!$I$2:$I$8445,[1]исходный!$A$2:$A$8445,Таблица13[[#This Row],[Лицевой]],[1]исходный!$C$2:$C$8445,"Отопление")</f>
        <v>#VALUE!</v>
      </c>
      <c r="L1539" s="7" t="e">
        <f>Таблица13[[#This Row],[Возврат за июль]]+Таблица13[[#This Row],[возврат]]</f>
        <v>#VALUE!</v>
      </c>
      <c r="M1539" s="7" t="e">
        <f>SUMIFS([2]Лист2!$H$2:$H$3988,[2]Лист2!$A$2:$A$3988,Таблица13[[#This Row],[Лицевой]])</f>
        <v>#VALUE!</v>
      </c>
    </row>
    <row r="1540" spans="1:13" hidden="1" outlineLevel="2" x14ac:dyDescent="0.25">
      <c r="A1540" s="16" t="s">
        <v>30</v>
      </c>
      <c r="B1540" s="20">
        <v>358220.2</v>
      </c>
      <c r="C1540" s="20">
        <v>2605.3000000000002</v>
      </c>
      <c r="D1540" s="20">
        <v>71909</v>
      </c>
      <c r="E1540" s="20">
        <v>7306.52</v>
      </c>
      <c r="F1540" s="20">
        <v>51.2</v>
      </c>
      <c r="G1540" s="20">
        <v>-266.69</v>
      </c>
      <c r="H1540" s="20">
        <v>-1105.3399999999999</v>
      </c>
      <c r="I1540" s="20">
        <v>-36.1</v>
      </c>
      <c r="J1540" s="13" t="s">
        <v>1042</v>
      </c>
      <c r="K1540" s="7" t="e">
        <f>SUMIFS([1]исходный!$I$2:$I$8445,[1]исходный!$A$2:$A$8445,Таблица13[[#This Row],[Лицевой]],[1]исходный!$C$2:$C$8445,"Отопление")</f>
        <v>#VALUE!</v>
      </c>
      <c r="L1540" s="7" t="e">
        <f>Таблица13[[#This Row],[Возврат за июль]]+Таблица13[[#This Row],[возврат]]</f>
        <v>#VALUE!</v>
      </c>
      <c r="M1540" s="7" t="e">
        <f>SUMIFS([2]Лист2!$H$2:$H$3988,[2]Лист2!$A$2:$A$3988,Таблица13[[#This Row],[Лицевой]])</f>
        <v>#VALUE!</v>
      </c>
    </row>
    <row r="1541" spans="1:13" hidden="1" outlineLevel="2" x14ac:dyDescent="0.25">
      <c r="A1541" s="16" t="s">
        <v>30</v>
      </c>
      <c r="B1541" s="20">
        <v>358220.2</v>
      </c>
      <c r="C1541" s="20">
        <v>2605.3000000000002</v>
      </c>
      <c r="D1541" s="20">
        <v>71910</v>
      </c>
      <c r="E1541" s="20">
        <v>6964.05</v>
      </c>
      <c r="F1541" s="20">
        <v>48.8</v>
      </c>
      <c r="G1541" s="20">
        <v>-254.21</v>
      </c>
      <c r="H1541" s="20">
        <v>-1053.53</v>
      </c>
      <c r="I1541" s="20">
        <v>-34.409999999999997</v>
      </c>
      <c r="J1541" s="13" t="s">
        <v>1043</v>
      </c>
      <c r="K1541" s="7" t="e">
        <f>SUMIFS([1]исходный!$I$2:$I$8445,[1]исходный!$A$2:$A$8445,Таблица13[[#This Row],[Лицевой]],[1]исходный!$C$2:$C$8445,"Отопление")</f>
        <v>#VALUE!</v>
      </c>
      <c r="L1541" s="7" t="e">
        <f>Таблица13[[#This Row],[Возврат за июль]]+Таблица13[[#This Row],[возврат]]</f>
        <v>#VALUE!</v>
      </c>
      <c r="M1541" s="7" t="e">
        <f>SUMIFS([2]Лист2!$H$2:$H$3988,[2]Лист2!$A$2:$A$3988,Таблица13[[#This Row],[Лицевой]])</f>
        <v>#VALUE!</v>
      </c>
    </row>
    <row r="1542" spans="1:13" hidden="1" outlineLevel="2" x14ac:dyDescent="0.25">
      <c r="A1542" s="16" t="s">
        <v>30</v>
      </c>
      <c r="B1542" s="20">
        <v>358220.2</v>
      </c>
      <c r="C1542" s="20">
        <v>2605.3000000000002</v>
      </c>
      <c r="D1542" s="20">
        <v>71911</v>
      </c>
      <c r="E1542" s="20">
        <v>4438.17</v>
      </c>
      <c r="F1542" s="20">
        <v>31.1</v>
      </c>
      <c r="G1542" s="20">
        <v>-162.02000000000001</v>
      </c>
      <c r="H1542" s="20">
        <v>-671.41</v>
      </c>
      <c r="I1542" s="20">
        <v>-21.93</v>
      </c>
      <c r="J1542" s="13" t="s">
        <v>1044</v>
      </c>
      <c r="K1542" s="7" t="e">
        <f>SUMIFS([1]исходный!$I$2:$I$8445,[1]исходный!$A$2:$A$8445,Таблица13[[#This Row],[Лицевой]],[1]исходный!$C$2:$C$8445,"Отопление")</f>
        <v>#VALUE!</v>
      </c>
      <c r="L1542" s="7" t="e">
        <f>Таблица13[[#This Row],[Возврат за июль]]+Таблица13[[#This Row],[возврат]]</f>
        <v>#VALUE!</v>
      </c>
      <c r="M1542" s="7" t="e">
        <f>SUMIFS([2]Лист2!$H$2:$H$3988,[2]Лист2!$A$2:$A$3988,Таблица13[[#This Row],[Лицевой]])</f>
        <v>#VALUE!</v>
      </c>
    </row>
    <row r="1543" spans="1:13" hidden="1" outlineLevel="2" x14ac:dyDescent="0.25">
      <c r="A1543" s="16" t="s">
        <v>30</v>
      </c>
      <c r="B1543" s="20">
        <v>358220.2</v>
      </c>
      <c r="C1543" s="20">
        <v>2605.3000000000002</v>
      </c>
      <c r="D1543" s="20">
        <v>71912</v>
      </c>
      <c r="E1543" s="20">
        <v>7335.05</v>
      </c>
      <c r="F1543" s="20">
        <v>51.4</v>
      </c>
      <c r="G1543" s="20">
        <v>-267.72000000000003</v>
      </c>
      <c r="H1543" s="20">
        <v>-1109.6600000000001</v>
      </c>
      <c r="I1543" s="20">
        <v>-36.25</v>
      </c>
      <c r="J1543" s="13" t="s">
        <v>1045</v>
      </c>
      <c r="K1543" s="7" t="e">
        <f>SUMIFS([1]исходный!$I$2:$I$8445,[1]исходный!$A$2:$A$8445,Таблица13[[#This Row],[Лицевой]],[1]исходный!$C$2:$C$8445,"Отопление")</f>
        <v>#VALUE!</v>
      </c>
      <c r="L1543" s="7" t="e">
        <f>Таблица13[[#This Row],[Возврат за июль]]+Таблица13[[#This Row],[возврат]]</f>
        <v>#VALUE!</v>
      </c>
      <c r="M1543" s="7" t="e">
        <f>SUMIFS([2]Лист2!$H$2:$H$3988,[2]Лист2!$A$2:$A$3988,Таблица13[[#This Row],[Лицевой]])</f>
        <v>#VALUE!</v>
      </c>
    </row>
    <row r="1544" spans="1:13" hidden="1" outlineLevel="2" x14ac:dyDescent="0.25">
      <c r="A1544" s="16" t="s">
        <v>30</v>
      </c>
      <c r="B1544" s="20">
        <v>358220.2</v>
      </c>
      <c r="C1544" s="20">
        <v>2605.3000000000002</v>
      </c>
      <c r="D1544" s="20">
        <v>71913</v>
      </c>
      <c r="E1544" s="20">
        <v>10003.69</v>
      </c>
      <c r="F1544" s="20">
        <v>70.099999999999994</v>
      </c>
      <c r="G1544" s="20">
        <v>-365.17</v>
      </c>
      <c r="H1544" s="20">
        <v>-1513.37</v>
      </c>
      <c r="I1544" s="20">
        <v>-49.43</v>
      </c>
      <c r="J1544" s="13" t="s">
        <v>1046</v>
      </c>
      <c r="K1544" s="7" t="e">
        <f>SUMIFS([1]исходный!$I$2:$I$8445,[1]исходный!$A$2:$A$8445,Таблица13[[#This Row],[Лицевой]],[1]исходный!$C$2:$C$8445,"Отопление")</f>
        <v>#VALUE!</v>
      </c>
      <c r="L1544" s="7" t="e">
        <f>Таблица13[[#This Row],[Возврат за июль]]+Таблица13[[#This Row],[возврат]]</f>
        <v>#VALUE!</v>
      </c>
      <c r="M1544" s="7" t="e">
        <f>SUMIFS([2]Лист2!$H$2:$H$3988,[2]Лист2!$A$2:$A$3988,Таблица13[[#This Row],[Лицевой]])</f>
        <v>#VALUE!</v>
      </c>
    </row>
    <row r="1545" spans="1:13" hidden="1" outlineLevel="2" x14ac:dyDescent="0.25">
      <c r="A1545" s="16" t="s">
        <v>30</v>
      </c>
      <c r="B1545" s="20">
        <v>358220.2</v>
      </c>
      <c r="C1545" s="20">
        <v>2605.3000000000002</v>
      </c>
      <c r="D1545" s="20">
        <v>71914</v>
      </c>
      <c r="E1545" s="20">
        <v>7135.28</v>
      </c>
      <c r="F1545" s="20">
        <v>50</v>
      </c>
      <c r="G1545" s="20">
        <v>-260.44</v>
      </c>
      <c r="H1545" s="20">
        <v>-1079.43</v>
      </c>
      <c r="I1545" s="20">
        <v>-35.26</v>
      </c>
      <c r="J1545" s="13" t="s">
        <v>1047</v>
      </c>
      <c r="K1545" s="7" t="e">
        <f>SUMIFS([1]исходный!$I$2:$I$8445,[1]исходный!$A$2:$A$8445,Таблица13[[#This Row],[Лицевой]],[1]исходный!$C$2:$C$8445,"Отопление")</f>
        <v>#VALUE!</v>
      </c>
      <c r="L1545" s="7" t="e">
        <f>Таблица13[[#This Row],[Возврат за июль]]+Таблица13[[#This Row],[возврат]]</f>
        <v>#VALUE!</v>
      </c>
      <c r="M1545" s="7" t="e">
        <f>SUMIFS([2]Лист2!$H$2:$H$3988,[2]Лист2!$A$2:$A$3988,Таблица13[[#This Row],[Лицевой]])</f>
        <v>#VALUE!</v>
      </c>
    </row>
    <row r="1546" spans="1:13" hidden="1" outlineLevel="2" x14ac:dyDescent="0.25">
      <c r="A1546" s="16" t="s">
        <v>30</v>
      </c>
      <c r="B1546" s="20">
        <v>358220.2</v>
      </c>
      <c r="C1546" s="20">
        <v>2605.3000000000002</v>
      </c>
      <c r="D1546" s="20">
        <v>71915</v>
      </c>
      <c r="E1546" s="20">
        <v>7249.43</v>
      </c>
      <c r="F1546" s="20">
        <v>50.8</v>
      </c>
      <c r="G1546" s="20">
        <v>-264.60000000000002</v>
      </c>
      <c r="H1546" s="20">
        <v>-1096.7</v>
      </c>
      <c r="I1546" s="20">
        <v>-35.83</v>
      </c>
      <c r="J1546" s="13" t="s">
        <v>1048</v>
      </c>
      <c r="K1546" s="7" t="e">
        <f>SUMIFS([1]исходный!$I$2:$I$8445,[1]исходный!$A$2:$A$8445,Таблица13[[#This Row],[Лицевой]],[1]исходный!$C$2:$C$8445,"Отопление")</f>
        <v>#VALUE!</v>
      </c>
      <c r="L1546" s="7" t="e">
        <f>Таблица13[[#This Row],[Возврат за июль]]+Таблица13[[#This Row],[возврат]]</f>
        <v>#VALUE!</v>
      </c>
      <c r="M1546" s="7" t="e">
        <f>SUMIFS([2]Лист2!$H$2:$H$3988,[2]Лист2!$A$2:$A$3988,Таблица13[[#This Row],[Лицевой]])</f>
        <v>#VALUE!</v>
      </c>
    </row>
    <row r="1547" spans="1:13" hidden="1" outlineLevel="2" x14ac:dyDescent="0.25">
      <c r="A1547" s="16" t="s">
        <v>30</v>
      </c>
      <c r="B1547" s="20">
        <v>358220.2</v>
      </c>
      <c r="C1547" s="20">
        <v>2605.3000000000002</v>
      </c>
      <c r="D1547" s="20">
        <v>71916</v>
      </c>
      <c r="E1547" s="20">
        <v>4709.29</v>
      </c>
      <c r="F1547" s="20">
        <v>33</v>
      </c>
      <c r="G1547" s="20">
        <v>-171.9</v>
      </c>
      <c r="H1547" s="20">
        <v>-712.43</v>
      </c>
      <c r="I1547" s="20">
        <v>-23.27</v>
      </c>
      <c r="J1547" s="13" t="s">
        <v>1049</v>
      </c>
      <c r="K1547" s="7" t="e">
        <f>SUMIFS([1]исходный!$I$2:$I$8445,[1]исходный!$A$2:$A$8445,Таблица13[[#This Row],[Лицевой]],[1]исходный!$C$2:$C$8445,"Отопление")</f>
        <v>#VALUE!</v>
      </c>
      <c r="L1547" s="7" t="e">
        <f>Таблица13[[#This Row],[Возврат за июль]]+Таблица13[[#This Row],[возврат]]</f>
        <v>#VALUE!</v>
      </c>
      <c r="M1547" s="7" t="e">
        <f>SUMIFS([2]Лист2!$H$2:$H$3988,[2]Лист2!$A$2:$A$3988,Таблица13[[#This Row],[Лицевой]])</f>
        <v>#VALUE!</v>
      </c>
    </row>
    <row r="1548" spans="1:13" hidden="1" outlineLevel="2" x14ac:dyDescent="0.25">
      <c r="A1548" s="16" t="s">
        <v>30</v>
      </c>
      <c r="B1548" s="20">
        <v>358220.2</v>
      </c>
      <c r="C1548" s="20">
        <v>2605.3000000000002</v>
      </c>
      <c r="D1548" s="20">
        <v>71917</v>
      </c>
      <c r="E1548" s="20">
        <v>7277.98</v>
      </c>
      <c r="F1548" s="20">
        <v>51</v>
      </c>
      <c r="G1548" s="20">
        <v>-265.64999999999998</v>
      </c>
      <c r="H1548" s="20">
        <v>-1101.02</v>
      </c>
      <c r="I1548" s="20">
        <v>-35.96</v>
      </c>
      <c r="J1548" s="13" t="s">
        <v>1050</v>
      </c>
      <c r="K1548" s="7" t="e">
        <f>SUMIFS([1]исходный!$I$2:$I$8445,[1]исходный!$A$2:$A$8445,Таблица13[[#This Row],[Лицевой]],[1]исходный!$C$2:$C$8445,"Отопление")</f>
        <v>#VALUE!</v>
      </c>
      <c r="L1548" s="7" t="e">
        <f>Таблица13[[#This Row],[Возврат за июль]]+Таблица13[[#This Row],[возврат]]</f>
        <v>#VALUE!</v>
      </c>
      <c r="M1548" s="7" t="e">
        <f>SUMIFS([2]Лист2!$H$2:$H$3988,[2]Лист2!$A$2:$A$3988,Таблица13[[#This Row],[Лицевой]])</f>
        <v>#VALUE!</v>
      </c>
    </row>
    <row r="1549" spans="1:13" hidden="1" outlineLevel="2" x14ac:dyDescent="0.25">
      <c r="A1549" s="16" t="s">
        <v>30</v>
      </c>
      <c r="B1549" s="20">
        <v>358220.2</v>
      </c>
      <c r="C1549" s="20">
        <v>2605.3000000000002</v>
      </c>
      <c r="D1549" s="20">
        <v>71918</v>
      </c>
      <c r="E1549" s="20">
        <v>7021.12</v>
      </c>
      <c r="F1549" s="20">
        <v>49.2</v>
      </c>
      <c r="G1549" s="20">
        <v>-256.27999999999997</v>
      </c>
      <c r="H1549" s="20">
        <v>-1062.17</v>
      </c>
      <c r="I1549" s="20">
        <v>-34.700000000000003</v>
      </c>
      <c r="J1549" s="13" t="s">
        <v>1051</v>
      </c>
      <c r="K1549" s="7" t="e">
        <f>SUMIFS([1]исходный!$I$2:$I$8445,[1]исходный!$A$2:$A$8445,Таблица13[[#This Row],[Лицевой]],[1]исходный!$C$2:$C$8445,"Отопление")</f>
        <v>#VALUE!</v>
      </c>
      <c r="L1549" s="7" t="e">
        <f>Таблица13[[#This Row],[Возврат за июль]]+Таблица13[[#This Row],[возврат]]</f>
        <v>#VALUE!</v>
      </c>
      <c r="M1549" s="7" t="e">
        <f>SUMIFS([2]Лист2!$H$2:$H$3988,[2]Лист2!$A$2:$A$3988,Таблица13[[#This Row],[Лицевой]])</f>
        <v>#VALUE!</v>
      </c>
    </row>
    <row r="1550" spans="1:13" hidden="1" outlineLevel="2" x14ac:dyDescent="0.25">
      <c r="A1550" s="16" t="s">
        <v>30</v>
      </c>
      <c r="B1550" s="20">
        <v>358220.2</v>
      </c>
      <c r="C1550" s="20">
        <v>2605.3000000000002</v>
      </c>
      <c r="D1550" s="20">
        <v>71919</v>
      </c>
      <c r="E1550" s="20">
        <v>4723.5600000000004</v>
      </c>
      <c r="F1550" s="20">
        <v>33.1</v>
      </c>
      <c r="G1550" s="20">
        <v>-172.42</v>
      </c>
      <c r="H1550" s="20">
        <v>-714.59</v>
      </c>
      <c r="I1550" s="20">
        <v>-23.34</v>
      </c>
      <c r="J1550" s="13" t="s">
        <v>1052</v>
      </c>
      <c r="K1550" s="7" t="e">
        <f>SUMIFS([1]исходный!$I$2:$I$8445,[1]исходный!$A$2:$A$8445,Таблица13[[#This Row],[Лицевой]],[1]исходный!$C$2:$C$8445,"Отопление")</f>
        <v>#VALUE!</v>
      </c>
      <c r="L1550" s="7" t="e">
        <f>Таблица13[[#This Row],[Возврат за июль]]+Таблица13[[#This Row],[возврат]]</f>
        <v>#VALUE!</v>
      </c>
      <c r="M1550" s="7" t="e">
        <f>SUMIFS([2]Лист2!$H$2:$H$3988,[2]Лист2!$A$2:$A$3988,Таблица13[[#This Row],[Лицевой]])</f>
        <v>#VALUE!</v>
      </c>
    </row>
    <row r="1551" spans="1:13" hidden="1" outlineLevel="2" x14ac:dyDescent="0.25">
      <c r="A1551" s="16" t="s">
        <v>30</v>
      </c>
      <c r="B1551" s="20">
        <v>358220.2</v>
      </c>
      <c r="C1551" s="20">
        <v>2605.3000000000002</v>
      </c>
      <c r="D1551" s="20">
        <v>71920</v>
      </c>
      <c r="E1551" s="20">
        <v>7292.25</v>
      </c>
      <c r="F1551" s="20">
        <v>51.1</v>
      </c>
      <c r="G1551" s="20">
        <v>-266.17</v>
      </c>
      <c r="H1551" s="20">
        <v>-1103.18</v>
      </c>
      <c r="I1551" s="20">
        <v>-36.03</v>
      </c>
      <c r="J1551" s="13" t="s">
        <v>1053</v>
      </c>
      <c r="K1551" s="7" t="e">
        <f>SUMIFS([1]исходный!$I$2:$I$8445,[1]исходный!$A$2:$A$8445,Таблица13[[#This Row],[Лицевой]],[1]исходный!$C$2:$C$8445,"Отопление")</f>
        <v>#VALUE!</v>
      </c>
      <c r="L1551" s="7" t="e">
        <f>Таблица13[[#This Row],[Возврат за июль]]+Таблица13[[#This Row],[возврат]]</f>
        <v>#VALUE!</v>
      </c>
      <c r="M1551" s="7" t="e">
        <f>SUMIFS([2]Лист2!$H$2:$H$3988,[2]Лист2!$A$2:$A$3988,Таблица13[[#This Row],[Лицевой]])</f>
        <v>#VALUE!</v>
      </c>
    </row>
    <row r="1552" spans="1:13" hidden="1" outlineLevel="2" x14ac:dyDescent="0.25">
      <c r="A1552" s="16" t="s">
        <v>30</v>
      </c>
      <c r="B1552" s="20">
        <v>358220.2</v>
      </c>
      <c r="C1552" s="20">
        <v>2605.3000000000002</v>
      </c>
      <c r="D1552" s="20">
        <v>71921</v>
      </c>
      <c r="E1552" s="20">
        <v>7192.36</v>
      </c>
      <c r="F1552" s="20">
        <v>50.4</v>
      </c>
      <c r="G1552" s="20">
        <v>-262.52999999999997</v>
      </c>
      <c r="H1552" s="20">
        <v>-1088.07</v>
      </c>
      <c r="I1552" s="20">
        <v>-35.54</v>
      </c>
      <c r="J1552" s="13" t="s">
        <v>1054</v>
      </c>
      <c r="K1552" s="7" t="e">
        <f>SUMIFS([1]исходный!$I$2:$I$8445,[1]исходный!$A$2:$A$8445,Таблица13[[#This Row],[Лицевой]],[1]исходный!$C$2:$C$8445,"Отопление")</f>
        <v>#VALUE!</v>
      </c>
      <c r="L1552" s="7" t="e">
        <f>Таблица13[[#This Row],[Возврат за июль]]+Таблица13[[#This Row],[возврат]]</f>
        <v>#VALUE!</v>
      </c>
      <c r="M1552" s="7" t="e">
        <f>SUMIFS([2]Лист2!$H$2:$H$3988,[2]Лист2!$A$2:$A$3988,Таблица13[[#This Row],[Лицевой]])</f>
        <v>#VALUE!</v>
      </c>
    </row>
    <row r="1553" spans="1:13" hidden="1" outlineLevel="2" x14ac:dyDescent="0.25">
      <c r="A1553" s="16" t="s">
        <v>30</v>
      </c>
      <c r="B1553" s="20">
        <v>358220.2</v>
      </c>
      <c r="C1553" s="20">
        <v>2605.3000000000002</v>
      </c>
      <c r="D1553" s="20">
        <v>71922</v>
      </c>
      <c r="E1553" s="20">
        <v>4680.75</v>
      </c>
      <c r="F1553" s="20">
        <v>32.799999999999997</v>
      </c>
      <c r="G1553" s="20">
        <v>-170.86</v>
      </c>
      <c r="H1553" s="20">
        <v>-708.11</v>
      </c>
      <c r="I1553" s="20">
        <v>-23.13</v>
      </c>
      <c r="J1553" s="13" t="s">
        <v>1055</v>
      </c>
      <c r="K1553" s="7" t="e">
        <f>SUMIFS([1]исходный!$I$2:$I$8445,[1]исходный!$A$2:$A$8445,Таблица13[[#This Row],[Лицевой]],[1]исходный!$C$2:$C$8445,"Отопление")</f>
        <v>#VALUE!</v>
      </c>
      <c r="L1553" s="7" t="e">
        <f>Таблица13[[#This Row],[Возврат за июль]]+Таблица13[[#This Row],[возврат]]</f>
        <v>#VALUE!</v>
      </c>
      <c r="M1553" s="7" t="e">
        <f>SUMIFS([2]Лист2!$H$2:$H$3988,[2]Лист2!$A$2:$A$3988,Таблица13[[#This Row],[Лицевой]])</f>
        <v>#VALUE!</v>
      </c>
    </row>
    <row r="1554" spans="1:13" hidden="1" outlineLevel="2" x14ac:dyDescent="0.25">
      <c r="A1554" s="16" t="s">
        <v>30</v>
      </c>
      <c r="B1554" s="20">
        <v>358220.2</v>
      </c>
      <c r="C1554" s="20">
        <v>2605.3000000000002</v>
      </c>
      <c r="D1554" s="20">
        <v>71923</v>
      </c>
      <c r="E1554" s="20">
        <v>7121.01</v>
      </c>
      <c r="F1554" s="20">
        <v>49.9</v>
      </c>
      <c r="G1554" s="20">
        <v>-259.92</v>
      </c>
      <c r="H1554" s="20">
        <v>-1077.27</v>
      </c>
      <c r="I1554" s="20">
        <v>-35.19</v>
      </c>
      <c r="J1554" s="13" t="s">
        <v>1036</v>
      </c>
      <c r="K1554" s="7" t="e">
        <f>SUMIFS([1]исходный!$I$2:$I$8445,[1]исходный!$A$2:$A$8445,Таблица13[[#This Row],[Лицевой]],[1]исходный!$C$2:$C$8445,"Отопление")</f>
        <v>#VALUE!</v>
      </c>
      <c r="L1554" s="7" t="e">
        <f>Таблица13[[#This Row],[Возврат за июль]]+Таблица13[[#This Row],[возврат]]</f>
        <v>#VALUE!</v>
      </c>
      <c r="M1554" s="7" t="e">
        <f>SUMIFS([2]Лист2!$H$2:$H$3988,[2]Лист2!$A$2:$A$3988,Таблица13[[#This Row],[Лицевой]])</f>
        <v>#VALUE!</v>
      </c>
    </row>
    <row r="1555" spans="1:13" hidden="1" outlineLevel="2" x14ac:dyDescent="0.25">
      <c r="A1555" s="16" t="s">
        <v>30</v>
      </c>
      <c r="B1555" s="20">
        <v>358220.2</v>
      </c>
      <c r="C1555" s="20">
        <v>2605.3000000000002</v>
      </c>
      <c r="D1555" s="20">
        <v>71924</v>
      </c>
      <c r="E1555" s="20">
        <v>7006.85</v>
      </c>
      <c r="F1555" s="20">
        <v>49.1</v>
      </c>
      <c r="G1555" s="20">
        <v>-255.76</v>
      </c>
      <c r="H1555" s="20">
        <v>-1060.01</v>
      </c>
      <c r="I1555" s="20">
        <v>-34.630000000000003</v>
      </c>
      <c r="J1555" s="13" t="s">
        <v>1039</v>
      </c>
      <c r="K1555" s="7" t="e">
        <f>SUMIFS([1]исходный!$I$2:$I$8445,[1]исходный!$A$2:$A$8445,Таблица13[[#This Row],[Лицевой]],[1]исходный!$C$2:$C$8445,"Отопление")</f>
        <v>#VALUE!</v>
      </c>
      <c r="L1555" s="7" t="e">
        <f>Таблица13[[#This Row],[Возврат за июль]]+Таблица13[[#This Row],[возврат]]</f>
        <v>#VALUE!</v>
      </c>
      <c r="M1555" s="7" t="e">
        <f>SUMIFS([2]Лист2!$H$2:$H$3988,[2]Лист2!$A$2:$A$3988,Таблица13[[#This Row],[Лицевой]])</f>
        <v>#VALUE!</v>
      </c>
    </row>
    <row r="1556" spans="1:13" hidden="1" outlineLevel="2" x14ac:dyDescent="0.25">
      <c r="A1556" s="16" t="s">
        <v>30</v>
      </c>
      <c r="B1556" s="20">
        <v>358220.2</v>
      </c>
      <c r="C1556" s="20">
        <v>2605.3000000000002</v>
      </c>
      <c r="D1556" s="20">
        <v>71925</v>
      </c>
      <c r="E1556" s="20">
        <v>4680.75</v>
      </c>
      <c r="F1556" s="20">
        <v>32.799999999999997</v>
      </c>
      <c r="G1556" s="20">
        <v>-170.86</v>
      </c>
      <c r="H1556" s="20">
        <v>-708.11</v>
      </c>
      <c r="I1556" s="20">
        <v>-23.13</v>
      </c>
      <c r="J1556" s="13" t="s">
        <v>1055</v>
      </c>
      <c r="K1556" s="7" t="e">
        <f>SUMIFS([1]исходный!$I$2:$I$8445,[1]исходный!$A$2:$A$8445,Таблица13[[#This Row],[Лицевой]],[1]исходный!$C$2:$C$8445,"Отопление")</f>
        <v>#VALUE!</v>
      </c>
      <c r="L1556" s="7" t="e">
        <f>Таблица13[[#This Row],[Возврат за июль]]+Таблица13[[#This Row],[возврат]]</f>
        <v>#VALUE!</v>
      </c>
      <c r="M1556" s="7" t="e">
        <f>SUMIFS([2]Лист2!$H$2:$H$3988,[2]Лист2!$A$2:$A$3988,Таблица13[[#This Row],[Лицевой]])</f>
        <v>#VALUE!</v>
      </c>
    </row>
    <row r="1557" spans="1:13" hidden="1" outlineLevel="2" x14ac:dyDescent="0.25">
      <c r="A1557" s="16" t="s">
        <v>30</v>
      </c>
      <c r="B1557" s="20">
        <v>358220.2</v>
      </c>
      <c r="C1557" s="20">
        <v>2605.3000000000002</v>
      </c>
      <c r="D1557" s="20">
        <v>71926</v>
      </c>
      <c r="E1557" s="20">
        <v>7168.39</v>
      </c>
      <c r="F1557" s="20">
        <v>50.1</v>
      </c>
      <c r="G1557" s="20">
        <v>-279.8</v>
      </c>
      <c r="H1557" s="20">
        <v>-1090.23</v>
      </c>
      <c r="I1557" s="20">
        <v>-35.61</v>
      </c>
      <c r="J1557" s="13" t="s">
        <v>1056</v>
      </c>
      <c r="K1557" s="7" t="e">
        <f>SUMIFS([1]исходный!$I$2:$I$8445,[1]исходный!$A$2:$A$8445,Таблица13[[#This Row],[Лицевой]],[1]исходный!$C$2:$C$8445,"Отопление")</f>
        <v>#VALUE!</v>
      </c>
      <c r="L1557" s="7" t="e">
        <f>Таблица13[[#This Row],[Возврат за июль]]+Таблица13[[#This Row],[возврат]]</f>
        <v>#VALUE!</v>
      </c>
      <c r="M1557" s="7" t="e">
        <f>SUMIFS([2]Лист2!$H$2:$H$3988,[2]Лист2!$A$2:$A$3988,Таблица13[[#This Row],[Лицевой]])</f>
        <v>#VALUE!</v>
      </c>
    </row>
    <row r="1558" spans="1:13" hidden="1" outlineLevel="2" x14ac:dyDescent="0.25">
      <c r="A1558" s="16" t="s">
        <v>30</v>
      </c>
      <c r="B1558" s="20">
        <v>358220.2</v>
      </c>
      <c r="C1558" s="20">
        <v>2605.3000000000002</v>
      </c>
      <c r="D1558" s="20">
        <v>71927</v>
      </c>
      <c r="E1558" s="20">
        <v>6464.55</v>
      </c>
      <c r="F1558" s="20">
        <v>45.3</v>
      </c>
      <c r="G1558" s="20">
        <v>-235.95</v>
      </c>
      <c r="H1558" s="20">
        <v>-977.97</v>
      </c>
      <c r="I1558" s="20">
        <v>-31.95</v>
      </c>
      <c r="J1558" s="13" t="s">
        <v>1057</v>
      </c>
      <c r="K1558" s="7" t="e">
        <f>SUMIFS([1]исходный!$I$2:$I$8445,[1]исходный!$A$2:$A$8445,Таблица13[[#This Row],[Лицевой]],[1]исходный!$C$2:$C$8445,"Отопление")</f>
        <v>#VALUE!</v>
      </c>
      <c r="L1558" s="7" t="e">
        <f>Таблица13[[#This Row],[Возврат за июль]]+Таблица13[[#This Row],[возврат]]</f>
        <v>#VALUE!</v>
      </c>
      <c r="M1558" s="7" t="e">
        <f>SUMIFS([2]Лист2!$H$2:$H$3988,[2]Лист2!$A$2:$A$3988,Таблица13[[#This Row],[Лицевой]])</f>
        <v>#VALUE!</v>
      </c>
    </row>
    <row r="1559" spans="1:13" hidden="1" outlineLevel="2" x14ac:dyDescent="0.25">
      <c r="A1559" s="16" t="s">
        <v>30</v>
      </c>
      <c r="B1559" s="20">
        <v>358220.2</v>
      </c>
      <c r="C1559" s="20">
        <v>2605.3000000000002</v>
      </c>
      <c r="D1559" s="20">
        <v>71928</v>
      </c>
      <c r="E1559" s="20">
        <v>10274.81</v>
      </c>
      <c r="F1559" s="20">
        <v>72</v>
      </c>
      <c r="G1559" s="20">
        <v>-375.05</v>
      </c>
      <c r="H1559" s="20">
        <v>0</v>
      </c>
      <c r="I1559" s="20">
        <v>-50.77</v>
      </c>
      <c r="J1559" s="13" t="s">
        <v>1058</v>
      </c>
      <c r="K1559" s="7" t="e">
        <f>SUMIFS([1]исходный!$I$2:$I$8445,[1]исходный!$A$2:$A$8445,Таблица13[[#This Row],[Лицевой]],[1]исходный!$C$2:$C$8445,"Отопление")</f>
        <v>#VALUE!</v>
      </c>
      <c r="L1559" s="7" t="e">
        <f>Таблица13[[#This Row],[Возврат за июль]]+Таблица13[[#This Row],[возврат]]</f>
        <v>#VALUE!</v>
      </c>
      <c r="M1559" s="7" t="e">
        <f>SUMIFS([2]Лист2!$H$2:$H$3988,[2]Лист2!$A$2:$A$3988,Таблица13[[#This Row],[Лицевой]])</f>
        <v>#VALUE!</v>
      </c>
    </row>
    <row r="1560" spans="1:13" hidden="1" outlineLevel="2" x14ac:dyDescent="0.25">
      <c r="A1560" s="16" t="s">
        <v>30</v>
      </c>
      <c r="B1560" s="20">
        <v>358220.2</v>
      </c>
      <c r="C1560" s="20">
        <v>2605.3000000000002</v>
      </c>
      <c r="D1560" s="20">
        <v>71929</v>
      </c>
      <c r="E1560" s="20">
        <v>7178.09</v>
      </c>
      <c r="F1560" s="20">
        <v>50.3</v>
      </c>
      <c r="G1560" s="20">
        <v>-262.01</v>
      </c>
      <c r="H1560" s="20">
        <v>-1085.9100000000001</v>
      </c>
      <c r="I1560" s="20">
        <v>-35.47</v>
      </c>
      <c r="J1560" s="13" t="s">
        <v>1059</v>
      </c>
      <c r="K1560" s="7" t="e">
        <f>SUMIFS([1]исходный!$I$2:$I$8445,[1]исходный!$A$2:$A$8445,Таблица13[[#This Row],[Лицевой]],[1]исходный!$C$2:$C$8445,"Отопление")</f>
        <v>#VALUE!</v>
      </c>
      <c r="L1560" s="7" t="e">
        <f>Таблица13[[#This Row],[Возврат за июль]]+Таблица13[[#This Row],[возврат]]</f>
        <v>#VALUE!</v>
      </c>
      <c r="M1560" s="7" t="e">
        <f>SUMIFS([2]Лист2!$H$2:$H$3988,[2]Лист2!$A$2:$A$3988,Таблица13[[#This Row],[Лицевой]])</f>
        <v>#VALUE!</v>
      </c>
    </row>
    <row r="1561" spans="1:13" hidden="1" outlineLevel="2" x14ac:dyDescent="0.25">
      <c r="A1561" s="16" t="s">
        <v>30</v>
      </c>
      <c r="B1561" s="20">
        <v>358220.2</v>
      </c>
      <c r="C1561" s="20">
        <v>2605.3000000000002</v>
      </c>
      <c r="D1561" s="20">
        <v>71930</v>
      </c>
      <c r="E1561" s="20">
        <v>4680.75</v>
      </c>
      <c r="F1561" s="20">
        <v>32.799999999999997</v>
      </c>
      <c r="G1561" s="20">
        <v>-170.86</v>
      </c>
      <c r="H1561" s="20">
        <v>-708.11</v>
      </c>
      <c r="I1561" s="20">
        <v>-23.13</v>
      </c>
      <c r="J1561" s="13" t="s">
        <v>1055</v>
      </c>
      <c r="K1561" s="7" t="e">
        <f>SUMIFS([1]исходный!$I$2:$I$8445,[1]исходный!$A$2:$A$8445,Таблица13[[#This Row],[Лицевой]],[1]исходный!$C$2:$C$8445,"Отопление")</f>
        <v>#VALUE!</v>
      </c>
      <c r="L1561" s="7" t="e">
        <f>Таблица13[[#This Row],[Возврат за июль]]+Таблица13[[#This Row],[возврат]]</f>
        <v>#VALUE!</v>
      </c>
      <c r="M1561" s="7" t="e">
        <f>SUMIFS([2]Лист2!$H$2:$H$3988,[2]Лист2!$A$2:$A$3988,Таблица13[[#This Row],[Лицевой]])</f>
        <v>#VALUE!</v>
      </c>
    </row>
    <row r="1562" spans="1:13" hidden="1" outlineLevel="2" x14ac:dyDescent="0.25">
      <c r="A1562" s="16" t="s">
        <v>30</v>
      </c>
      <c r="B1562" s="20">
        <v>358220.2</v>
      </c>
      <c r="C1562" s="20">
        <v>2605.3000000000002</v>
      </c>
      <c r="D1562" s="20">
        <v>71931</v>
      </c>
      <c r="E1562" s="20">
        <v>7063.94</v>
      </c>
      <c r="F1562" s="20">
        <v>49.5</v>
      </c>
      <c r="G1562" s="20">
        <v>-257.85000000000002</v>
      </c>
      <c r="H1562" s="20">
        <v>-1068.6400000000001</v>
      </c>
      <c r="I1562" s="20">
        <v>-34.9</v>
      </c>
      <c r="J1562" s="13" t="s">
        <v>1060</v>
      </c>
      <c r="K1562" s="7" t="e">
        <f>SUMIFS([1]исходный!$I$2:$I$8445,[1]исходный!$A$2:$A$8445,Таблица13[[#This Row],[Лицевой]],[1]исходный!$C$2:$C$8445,"Отопление")</f>
        <v>#VALUE!</v>
      </c>
      <c r="L1562" s="7" t="e">
        <f>Таблица13[[#This Row],[Возврат за июль]]+Таблица13[[#This Row],[возврат]]</f>
        <v>#VALUE!</v>
      </c>
      <c r="M1562" s="7" t="e">
        <f>SUMIFS([2]Лист2!$H$2:$H$3988,[2]Лист2!$A$2:$A$3988,Таблица13[[#This Row],[Лицевой]])</f>
        <v>#VALUE!</v>
      </c>
    </row>
    <row r="1563" spans="1:13" hidden="1" outlineLevel="2" x14ac:dyDescent="0.25">
      <c r="A1563" s="16" t="s">
        <v>30</v>
      </c>
      <c r="B1563" s="20">
        <v>358220.2</v>
      </c>
      <c r="C1563" s="20">
        <v>2605.3000000000002</v>
      </c>
      <c r="D1563" s="20">
        <v>71932</v>
      </c>
      <c r="E1563" s="20">
        <v>7149.56</v>
      </c>
      <c r="F1563" s="20">
        <v>50.1</v>
      </c>
      <c r="G1563" s="20">
        <v>-260.97000000000003</v>
      </c>
      <c r="H1563" s="20">
        <v>0</v>
      </c>
      <c r="I1563" s="20">
        <v>-35.32</v>
      </c>
      <c r="J1563" s="13" t="s">
        <v>1061</v>
      </c>
      <c r="K1563" s="7" t="e">
        <f>SUMIFS([1]исходный!$I$2:$I$8445,[1]исходный!$A$2:$A$8445,Таблица13[[#This Row],[Лицевой]],[1]исходный!$C$2:$C$8445,"Отопление")</f>
        <v>#VALUE!</v>
      </c>
      <c r="L1563" s="7" t="e">
        <f>Таблица13[[#This Row],[Возврат за июль]]+Таблица13[[#This Row],[возврат]]</f>
        <v>#VALUE!</v>
      </c>
      <c r="M1563" s="7" t="e">
        <f>SUMIFS([2]Лист2!$H$2:$H$3988,[2]Лист2!$A$2:$A$3988,Таблица13[[#This Row],[Лицевой]])</f>
        <v>#VALUE!</v>
      </c>
    </row>
    <row r="1564" spans="1:13" hidden="1" outlineLevel="2" x14ac:dyDescent="0.25">
      <c r="A1564" s="16" t="s">
        <v>30</v>
      </c>
      <c r="B1564" s="20">
        <v>358220.2</v>
      </c>
      <c r="C1564" s="20">
        <v>2605.3000000000002</v>
      </c>
      <c r="D1564" s="20">
        <v>72415</v>
      </c>
      <c r="E1564" s="20">
        <v>4680.75</v>
      </c>
      <c r="F1564" s="20">
        <v>32.799999999999997</v>
      </c>
      <c r="G1564" s="20">
        <v>-170.86</v>
      </c>
      <c r="H1564" s="20">
        <v>0</v>
      </c>
      <c r="I1564" s="20">
        <v>-23.13</v>
      </c>
      <c r="J1564" s="13" t="s">
        <v>1055</v>
      </c>
      <c r="K1564" s="7" t="e">
        <f>SUMIFS([1]исходный!$I$2:$I$8445,[1]исходный!$A$2:$A$8445,Таблица13[[#This Row],[Лицевой]],[1]исходный!$C$2:$C$8445,"Отопление")</f>
        <v>#VALUE!</v>
      </c>
      <c r="L1564" s="7" t="e">
        <f>Таблица13[[#This Row],[Возврат за июль]]+Таблица13[[#This Row],[возврат]]</f>
        <v>#VALUE!</v>
      </c>
      <c r="M1564" s="7" t="e">
        <f>SUMIFS([2]Лист2!$H$2:$H$3988,[2]Лист2!$A$2:$A$3988,Таблица13[[#This Row],[Лицевой]])</f>
        <v>#VALUE!</v>
      </c>
    </row>
    <row r="1565" spans="1:13" hidden="1" outlineLevel="2" x14ac:dyDescent="0.25">
      <c r="A1565" s="16" t="s">
        <v>30</v>
      </c>
      <c r="B1565" s="20">
        <v>358220.2</v>
      </c>
      <c r="C1565" s="20">
        <v>2605.3000000000002</v>
      </c>
      <c r="D1565" s="20">
        <v>71934</v>
      </c>
      <c r="E1565" s="20">
        <v>7063.94</v>
      </c>
      <c r="F1565" s="20">
        <v>49.5</v>
      </c>
      <c r="G1565" s="20">
        <v>-257.85000000000002</v>
      </c>
      <c r="H1565" s="20">
        <v>-1068.6400000000001</v>
      </c>
      <c r="I1565" s="20">
        <v>-34.9</v>
      </c>
      <c r="J1565" s="13" t="s">
        <v>1060</v>
      </c>
      <c r="K1565" s="7" t="e">
        <f>SUMIFS([1]исходный!$I$2:$I$8445,[1]исходный!$A$2:$A$8445,Таблица13[[#This Row],[Лицевой]],[1]исходный!$C$2:$C$8445,"Отопление")</f>
        <v>#VALUE!</v>
      </c>
      <c r="L1565" s="7" t="e">
        <f>Таблица13[[#This Row],[Возврат за июль]]+Таблица13[[#This Row],[возврат]]</f>
        <v>#VALUE!</v>
      </c>
      <c r="M1565" s="7" t="e">
        <f>SUMIFS([2]Лист2!$H$2:$H$3988,[2]Лист2!$A$2:$A$3988,Таблица13[[#This Row],[Лицевой]])</f>
        <v>#VALUE!</v>
      </c>
    </row>
    <row r="1566" spans="1:13" hidden="1" outlineLevel="2" x14ac:dyDescent="0.25">
      <c r="A1566" s="16" t="s">
        <v>30</v>
      </c>
      <c r="B1566" s="20">
        <v>358220.2</v>
      </c>
      <c r="C1566" s="20">
        <v>2605.3000000000002</v>
      </c>
      <c r="D1566" s="20">
        <v>71935</v>
      </c>
      <c r="E1566" s="20">
        <v>7163.82</v>
      </c>
      <c r="F1566" s="20">
        <v>50.2</v>
      </c>
      <c r="G1566" s="20">
        <v>-261.48</v>
      </c>
      <c r="H1566" s="20">
        <v>-1083.75</v>
      </c>
      <c r="I1566" s="20">
        <v>-35.4</v>
      </c>
      <c r="J1566" s="13" t="s">
        <v>1062</v>
      </c>
      <c r="K1566" s="7" t="e">
        <f>SUMIFS([1]исходный!$I$2:$I$8445,[1]исходный!$A$2:$A$8445,Таблица13[[#This Row],[Лицевой]],[1]исходный!$C$2:$C$8445,"Отопление")</f>
        <v>#VALUE!</v>
      </c>
      <c r="L1566" s="7" t="e">
        <f>Таблица13[[#This Row],[Возврат за июль]]+Таблица13[[#This Row],[возврат]]</f>
        <v>#VALUE!</v>
      </c>
      <c r="M1566" s="7" t="e">
        <f>SUMIFS([2]Лист2!$H$2:$H$3988,[2]Лист2!$A$2:$A$3988,Таблица13[[#This Row],[Лицевой]])</f>
        <v>#VALUE!</v>
      </c>
    </row>
    <row r="1567" spans="1:13" hidden="1" outlineLevel="2" x14ac:dyDescent="0.25">
      <c r="A1567" s="16" t="s">
        <v>30</v>
      </c>
      <c r="B1567" s="20">
        <v>358220.2</v>
      </c>
      <c r="C1567" s="20">
        <v>2605.3000000000002</v>
      </c>
      <c r="D1567" s="20">
        <v>71936</v>
      </c>
      <c r="E1567" s="20">
        <v>4680.75</v>
      </c>
      <c r="F1567" s="20">
        <v>32.799999999999997</v>
      </c>
      <c r="G1567" s="20">
        <v>-170.86</v>
      </c>
      <c r="H1567" s="20">
        <v>-708.11</v>
      </c>
      <c r="I1567" s="20">
        <v>-23.13</v>
      </c>
      <c r="J1567" s="13" t="s">
        <v>1055</v>
      </c>
      <c r="K1567" s="7" t="e">
        <f>SUMIFS([1]исходный!$I$2:$I$8445,[1]исходный!$A$2:$A$8445,Таблица13[[#This Row],[Лицевой]],[1]исходный!$C$2:$C$8445,"Отопление")</f>
        <v>#VALUE!</v>
      </c>
      <c r="L1567" s="7" t="e">
        <f>Таблица13[[#This Row],[Возврат за июль]]+Таблица13[[#This Row],[возврат]]</f>
        <v>#VALUE!</v>
      </c>
      <c r="M1567" s="7" t="e">
        <f>SUMIFS([2]Лист2!$H$2:$H$3988,[2]Лист2!$A$2:$A$3988,Таблица13[[#This Row],[Лицевой]])</f>
        <v>#VALUE!</v>
      </c>
    </row>
    <row r="1568" spans="1:13" hidden="1" outlineLevel="2" x14ac:dyDescent="0.25">
      <c r="A1568" s="16" t="s">
        <v>30</v>
      </c>
      <c r="B1568" s="20">
        <v>358220.2</v>
      </c>
      <c r="C1568" s="20">
        <v>2605.3000000000002</v>
      </c>
      <c r="D1568" s="20">
        <v>71937</v>
      </c>
      <c r="E1568" s="20">
        <v>7006.85</v>
      </c>
      <c r="F1568" s="20">
        <v>49.1</v>
      </c>
      <c r="G1568" s="20">
        <v>-255.76</v>
      </c>
      <c r="H1568" s="20">
        <v>0</v>
      </c>
      <c r="I1568" s="20">
        <v>-34.630000000000003</v>
      </c>
      <c r="J1568" s="13" t="s">
        <v>1039</v>
      </c>
      <c r="K1568" s="7" t="e">
        <f>SUMIFS([1]исходный!$I$2:$I$8445,[1]исходный!$A$2:$A$8445,Таблица13[[#This Row],[Лицевой]],[1]исходный!$C$2:$C$8445,"Отопление")</f>
        <v>#VALUE!</v>
      </c>
      <c r="L1568" s="7" t="e">
        <f>Таблица13[[#This Row],[Возврат за июль]]+Таблица13[[#This Row],[возврат]]</f>
        <v>#VALUE!</v>
      </c>
      <c r="M1568" s="7" t="e">
        <f>SUMIFS([2]Лист2!$H$2:$H$3988,[2]Лист2!$A$2:$A$3988,Таблица13[[#This Row],[Лицевой]])</f>
        <v>#VALUE!</v>
      </c>
    </row>
    <row r="1569" spans="1:13" hidden="1" outlineLevel="2" x14ac:dyDescent="0.25">
      <c r="A1569" s="16" t="s">
        <v>30</v>
      </c>
      <c r="B1569" s="20">
        <v>358220.2</v>
      </c>
      <c r="C1569" s="20">
        <v>2605.3000000000002</v>
      </c>
      <c r="D1569" s="20">
        <v>71938</v>
      </c>
      <c r="E1569" s="20">
        <v>7192.36</v>
      </c>
      <c r="F1569" s="20">
        <v>50.4</v>
      </c>
      <c r="G1569" s="20">
        <v>-262.52999999999997</v>
      </c>
      <c r="H1569" s="20">
        <v>-1088.07</v>
      </c>
      <c r="I1569" s="20">
        <v>-35.54</v>
      </c>
      <c r="J1569" s="13" t="s">
        <v>1054</v>
      </c>
      <c r="K1569" s="7" t="e">
        <f>SUMIFS([1]исходный!$I$2:$I$8445,[1]исходный!$A$2:$A$8445,Таблица13[[#This Row],[Лицевой]],[1]исходный!$C$2:$C$8445,"Отопление")</f>
        <v>#VALUE!</v>
      </c>
      <c r="L1569" s="7" t="e">
        <f>Таблица13[[#This Row],[Возврат за июль]]+Таблица13[[#This Row],[возврат]]</f>
        <v>#VALUE!</v>
      </c>
      <c r="M1569" s="7" t="e">
        <f>SUMIFS([2]Лист2!$H$2:$H$3988,[2]Лист2!$A$2:$A$3988,Таблица13[[#This Row],[Лицевой]])</f>
        <v>#VALUE!</v>
      </c>
    </row>
    <row r="1570" spans="1:13" hidden="1" outlineLevel="2" x14ac:dyDescent="0.25">
      <c r="A1570" s="16" t="s">
        <v>30</v>
      </c>
      <c r="B1570" s="20">
        <v>358220.2</v>
      </c>
      <c r="C1570" s="20">
        <v>2605.3000000000002</v>
      </c>
      <c r="D1570" s="20">
        <v>71939</v>
      </c>
      <c r="E1570" s="20">
        <v>4680.75</v>
      </c>
      <c r="F1570" s="20">
        <v>32.799999999999997</v>
      </c>
      <c r="G1570" s="20">
        <v>-170.86</v>
      </c>
      <c r="H1570" s="20">
        <v>-708.11</v>
      </c>
      <c r="I1570" s="20">
        <v>-23.13</v>
      </c>
      <c r="J1570" s="13" t="s">
        <v>1055</v>
      </c>
      <c r="K1570" s="7" t="e">
        <f>SUMIFS([1]исходный!$I$2:$I$8445,[1]исходный!$A$2:$A$8445,Таблица13[[#This Row],[Лицевой]],[1]исходный!$C$2:$C$8445,"Отопление")</f>
        <v>#VALUE!</v>
      </c>
      <c r="L1570" s="7" t="e">
        <f>Таблица13[[#This Row],[Возврат за июль]]+Таблица13[[#This Row],[возврат]]</f>
        <v>#VALUE!</v>
      </c>
      <c r="M1570" s="7" t="e">
        <f>SUMIFS([2]Лист2!$H$2:$H$3988,[2]Лист2!$A$2:$A$3988,Таблица13[[#This Row],[Лицевой]])</f>
        <v>#VALUE!</v>
      </c>
    </row>
    <row r="1571" spans="1:13" hidden="1" outlineLevel="2" x14ac:dyDescent="0.25">
      <c r="A1571" s="16" t="s">
        <v>30</v>
      </c>
      <c r="B1571" s="20">
        <v>358220.2</v>
      </c>
      <c r="C1571" s="20">
        <v>2605.3000000000002</v>
      </c>
      <c r="D1571" s="20">
        <v>71940</v>
      </c>
      <c r="E1571" s="20">
        <v>7121.01</v>
      </c>
      <c r="F1571" s="20">
        <v>49.9</v>
      </c>
      <c r="G1571" s="20">
        <v>-259.92</v>
      </c>
      <c r="H1571" s="20">
        <v>0</v>
      </c>
      <c r="I1571" s="20">
        <v>-35.19</v>
      </c>
      <c r="J1571" s="13" t="s">
        <v>1036</v>
      </c>
      <c r="K1571" s="7" t="e">
        <f>SUMIFS([1]исходный!$I$2:$I$8445,[1]исходный!$A$2:$A$8445,Таблица13[[#This Row],[Лицевой]],[1]исходный!$C$2:$C$8445,"Отопление")</f>
        <v>#VALUE!</v>
      </c>
      <c r="L1571" s="7" t="e">
        <f>Таблица13[[#This Row],[Возврат за июль]]+Таблица13[[#This Row],[возврат]]</f>
        <v>#VALUE!</v>
      </c>
      <c r="M1571" s="7" t="e">
        <f>SUMIFS([2]Лист2!$H$2:$H$3988,[2]Лист2!$A$2:$A$3988,Таблица13[[#This Row],[Лицевой]])</f>
        <v>#VALUE!</v>
      </c>
    </row>
    <row r="1572" spans="1:13" hidden="1" outlineLevel="2" x14ac:dyDescent="0.25">
      <c r="A1572" s="16" t="s">
        <v>30</v>
      </c>
      <c r="B1572" s="20">
        <v>358220.2</v>
      </c>
      <c r="C1572" s="20">
        <v>2605.3000000000002</v>
      </c>
      <c r="D1572" s="20">
        <v>71941</v>
      </c>
      <c r="E1572" s="20">
        <v>9918.07</v>
      </c>
      <c r="F1572" s="20">
        <v>69.5</v>
      </c>
      <c r="G1572" s="20">
        <v>-362.05</v>
      </c>
      <c r="H1572" s="20">
        <v>-1500.42</v>
      </c>
      <c r="I1572" s="20">
        <v>-49.01</v>
      </c>
      <c r="J1572" s="13" t="s">
        <v>1063</v>
      </c>
      <c r="K1572" s="7" t="e">
        <f>SUMIFS([1]исходный!$I$2:$I$8445,[1]исходный!$A$2:$A$8445,Таблица13[[#This Row],[Лицевой]],[1]исходный!$C$2:$C$8445,"Отопление")</f>
        <v>#VALUE!</v>
      </c>
      <c r="L1572" s="7" t="e">
        <f>Таблица13[[#This Row],[Возврат за июль]]+Таблица13[[#This Row],[возврат]]</f>
        <v>#VALUE!</v>
      </c>
      <c r="M1572" s="7" t="e">
        <f>SUMIFS([2]Лист2!$H$2:$H$3988,[2]Лист2!$A$2:$A$3988,Таблица13[[#This Row],[Лицевой]])</f>
        <v>#VALUE!</v>
      </c>
    </row>
    <row r="1573" spans="1:13" hidden="1" outlineLevel="2" x14ac:dyDescent="0.25">
      <c r="A1573" s="16" t="s">
        <v>30</v>
      </c>
      <c r="B1573" s="20">
        <v>358220.2</v>
      </c>
      <c r="C1573" s="20">
        <v>2605.3000000000002</v>
      </c>
      <c r="D1573" s="20">
        <v>71942</v>
      </c>
      <c r="E1573" s="20">
        <v>7306.52</v>
      </c>
      <c r="F1573" s="20">
        <v>51.2</v>
      </c>
      <c r="G1573" s="20">
        <v>-266.69</v>
      </c>
      <c r="H1573" s="20">
        <v>-1105.3399999999999</v>
      </c>
      <c r="I1573" s="20">
        <v>-36.1</v>
      </c>
      <c r="J1573" s="13" t="s">
        <v>1042</v>
      </c>
      <c r="K1573" s="7" t="e">
        <f>SUMIFS([1]исходный!$I$2:$I$8445,[1]исходный!$A$2:$A$8445,Таблица13[[#This Row],[Лицевой]],[1]исходный!$C$2:$C$8445,"Отопление")</f>
        <v>#VALUE!</v>
      </c>
      <c r="L1573" s="7" t="e">
        <f>Таблица13[[#This Row],[Возврат за июль]]+Таблица13[[#This Row],[возврат]]</f>
        <v>#VALUE!</v>
      </c>
      <c r="M1573" s="7" t="e">
        <f>SUMIFS([2]Лист2!$H$2:$H$3988,[2]Лист2!$A$2:$A$3988,Таблица13[[#This Row],[Лицевой]])</f>
        <v>#VALUE!</v>
      </c>
    </row>
    <row r="1574" spans="1:13" hidden="1" outlineLevel="2" x14ac:dyDescent="0.25">
      <c r="A1574" s="16" t="s">
        <v>30</v>
      </c>
      <c r="B1574" s="20">
        <v>358220.2</v>
      </c>
      <c r="C1574" s="20">
        <v>2605.3000000000002</v>
      </c>
      <c r="D1574" s="20">
        <v>71943</v>
      </c>
      <c r="E1574" s="20">
        <v>7121.01</v>
      </c>
      <c r="F1574" s="20">
        <v>49.9</v>
      </c>
      <c r="G1574" s="20">
        <v>-259.92</v>
      </c>
      <c r="H1574" s="20">
        <v>-1077.27</v>
      </c>
      <c r="I1574" s="20">
        <v>-35.19</v>
      </c>
      <c r="J1574" s="13" t="s">
        <v>1036</v>
      </c>
      <c r="K1574" s="7" t="e">
        <f>SUMIFS([1]исходный!$I$2:$I$8445,[1]исходный!$A$2:$A$8445,Таблица13[[#This Row],[Лицевой]],[1]исходный!$C$2:$C$8445,"Отопление")</f>
        <v>#VALUE!</v>
      </c>
      <c r="L1574" s="7" t="e">
        <f>Таблица13[[#This Row],[Возврат за июль]]+Таблица13[[#This Row],[возврат]]</f>
        <v>#VALUE!</v>
      </c>
      <c r="M1574" s="7" t="e">
        <f>SUMIFS([2]Лист2!$H$2:$H$3988,[2]Лист2!$A$2:$A$3988,Таблица13[[#This Row],[Лицевой]])</f>
        <v>#VALUE!</v>
      </c>
    </row>
    <row r="1575" spans="1:13" hidden="1" outlineLevel="2" x14ac:dyDescent="0.25">
      <c r="A1575" s="16" t="s">
        <v>30</v>
      </c>
      <c r="B1575" s="20">
        <v>358220.2</v>
      </c>
      <c r="C1575" s="20">
        <v>2605.3000000000002</v>
      </c>
      <c r="D1575" s="20">
        <v>71944</v>
      </c>
      <c r="E1575" s="20">
        <v>4723.5600000000004</v>
      </c>
      <c r="F1575" s="20">
        <v>33.1</v>
      </c>
      <c r="G1575" s="20">
        <v>-172.42</v>
      </c>
      <c r="H1575" s="20">
        <v>-714.59</v>
      </c>
      <c r="I1575" s="20">
        <v>-23.34</v>
      </c>
      <c r="J1575" s="13" t="s">
        <v>1052</v>
      </c>
      <c r="K1575" s="7" t="e">
        <f>SUMIFS([1]исходный!$I$2:$I$8445,[1]исходный!$A$2:$A$8445,Таблица13[[#This Row],[Лицевой]],[1]исходный!$C$2:$C$8445,"Отопление")</f>
        <v>#VALUE!</v>
      </c>
      <c r="L1575" s="7" t="e">
        <f>Таблица13[[#This Row],[Возврат за июль]]+Таблица13[[#This Row],[возврат]]</f>
        <v>#VALUE!</v>
      </c>
      <c r="M1575" s="7" t="e">
        <f>SUMIFS([2]Лист2!$H$2:$H$3988,[2]Лист2!$A$2:$A$3988,Таблица13[[#This Row],[Лицевой]])</f>
        <v>#VALUE!</v>
      </c>
    </row>
    <row r="1576" spans="1:13" hidden="1" outlineLevel="2" x14ac:dyDescent="0.25">
      <c r="A1576" s="16" t="s">
        <v>30</v>
      </c>
      <c r="B1576" s="20">
        <v>358220.2</v>
      </c>
      <c r="C1576" s="20">
        <v>2605.3000000000002</v>
      </c>
      <c r="D1576" s="20">
        <v>71945</v>
      </c>
      <c r="E1576" s="20">
        <v>7392.14</v>
      </c>
      <c r="F1576" s="20">
        <v>51.8</v>
      </c>
      <c r="G1576" s="20">
        <v>-269.81</v>
      </c>
      <c r="H1576" s="20">
        <v>-1118.29</v>
      </c>
      <c r="I1576" s="20">
        <v>-36.520000000000003</v>
      </c>
      <c r="J1576" s="13" t="s">
        <v>1064</v>
      </c>
      <c r="K1576" s="7" t="e">
        <f>SUMIFS([1]исходный!$I$2:$I$8445,[1]исходный!$A$2:$A$8445,Таблица13[[#This Row],[Лицевой]],[1]исходный!$C$2:$C$8445,"Отопление")</f>
        <v>#VALUE!</v>
      </c>
      <c r="L1576" s="7" t="e">
        <f>Таблица13[[#This Row],[Возврат за июль]]+Таблица13[[#This Row],[возврат]]</f>
        <v>#VALUE!</v>
      </c>
      <c r="M1576" s="7" t="e">
        <f>SUMIFS([2]Лист2!$H$2:$H$3988,[2]Лист2!$A$2:$A$3988,Таблица13[[#This Row],[Лицевой]])</f>
        <v>#VALUE!</v>
      </c>
    </row>
    <row r="1577" spans="1:13" hidden="1" outlineLevel="2" x14ac:dyDescent="0.25">
      <c r="A1577" s="16" t="s">
        <v>30</v>
      </c>
      <c r="B1577" s="20">
        <v>358220.2</v>
      </c>
      <c r="C1577" s="20">
        <v>2605.3000000000002</v>
      </c>
      <c r="D1577" s="20">
        <v>71946</v>
      </c>
      <c r="E1577" s="20">
        <v>7320.79</v>
      </c>
      <c r="F1577" s="20">
        <v>51.3</v>
      </c>
      <c r="G1577" s="20">
        <v>-267.20999999999998</v>
      </c>
      <c r="H1577" s="20">
        <v>-1107.5</v>
      </c>
      <c r="I1577" s="20">
        <v>-36.17</v>
      </c>
      <c r="J1577" s="13" t="s">
        <v>1065</v>
      </c>
      <c r="K1577" s="7" t="e">
        <f>SUMIFS([1]исходный!$I$2:$I$8445,[1]исходный!$A$2:$A$8445,Таблица13[[#This Row],[Лицевой]],[1]исходный!$C$2:$C$8445,"Отопление")</f>
        <v>#VALUE!</v>
      </c>
      <c r="L1577" s="7" t="e">
        <f>Таблица13[[#This Row],[Возврат за июль]]+Таблица13[[#This Row],[возврат]]</f>
        <v>#VALUE!</v>
      </c>
      <c r="M1577" s="7" t="e">
        <f>SUMIFS([2]Лист2!$H$2:$H$3988,[2]Лист2!$A$2:$A$3988,Таблица13[[#This Row],[Лицевой]])</f>
        <v>#VALUE!</v>
      </c>
    </row>
    <row r="1578" spans="1:13" hidden="1" outlineLevel="2" x14ac:dyDescent="0.25">
      <c r="A1578" s="16" t="s">
        <v>30</v>
      </c>
      <c r="B1578" s="20">
        <v>358220.2</v>
      </c>
      <c r="C1578" s="20">
        <v>2605.3000000000002</v>
      </c>
      <c r="D1578" s="20">
        <v>71947</v>
      </c>
      <c r="E1578" s="20">
        <v>4637.95</v>
      </c>
      <c r="F1578" s="20">
        <v>32.5</v>
      </c>
      <c r="G1578" s="20">
        <v>-169.31</v>
      </c>
      <c r="H1578" s="20">
        <v>-701.63</v>
      </c>
      <c r="I1578" s="20">
        <v>-22.91</v>
      </c>
      <c r="J1578" s="13" t="s">
        <v>1066</v>
      </c>
      <c r="K1578" s="7" t="e">
        <f>SUMIFS([1]исходный!$I$2:$I$8445,[1]исходный!$A$2:$A$8445,Таблица13[[#This Row],[Лицевой]],[1]исходный!$C$2:$C$8445,"Отопление")</f>
        <v>#VALUE!</v>
      </c>
      <c r="L1578" s="7" t="e">
        <f>Таблица13[[#This Row],[Возврат за июль]]+Таблица13[[#This Row],[возврат]]</f>
        <v>#VALUE!</v>
      </c>
      <c r="M1578" s="7" t="e">
        <f>SUMIFS([2]Лист2!$H$2:$H$3988,[2]Лист2!$A$2:$A$3988,Таблица13[[#This Row],[Лицевой]])</f>
        <v>#VALUE!</v>
      </c>
    </row>
    <row r="1579" spans="1:13" hidden="1" outlineLevel="2" x14ac:dyDescent="0.25">
      <c r="A1579" s="16" t="s">
        <v>30</v>
      </c>
      <c r="B1579" s="20">
        <v>358220.2</v>
      </c>
      <c r="C1579" s="20">
        <v>2605.3000000000002</v>
      </c>
      <c r="D1579" s="20">
        <v>71948</v>
      </c>
      <c r="E1579" s="20">
        <v>7235.17</v>
      </c>
      <c r="F1579" s="20">
        <v>50.7</v>
      </c>
      <c r="G1579" s="20">
        <v>-264.08999999999997</v>
      </c>
      <c r="H1579" s="20">
        <v>-1094.55</v>
      </c>
      <c r="I1579" s="20">
        <v>-35.75</v>
      </c>
      <c r="J1579" s="13" t="s">
        <v>1067</v>
      </c>
      <c r="K1579" s="7" t="e">
        <f>SUMIFS([1]исходный!$I$2:$I$8445,[1]исходный!$A$2:$A$8445,Таблица13[[#This Row],[Лицевой]],[1]исходный!$C$2:$C$8445,"Отопление")</f>
        <v>#VALUE!</v>
      </c>
      <c r="L1579" s="7" t="e">
        <f>Таблица13[[#This Row],[Возврат за июль]]+Таблица13[[#This Row],[возврат]]</f>
        <v>#VALUE!</v>
      </c>
      <c r="M1579" s="7" t="e">
        <f>SUMIFS([2]Лист2!$H$2:$H$3988,[2]Лист2!$A$2:$A$3988,Таблица13[[#This Row],[Лицевой]])</f>
        <v>#VALUE!</v>
      </c>
    </row>
    <row r="1580" spans="1:13" hidden="1" outlineLevel="2" x14ac:dyDescent="0.25">
      <c r="A1580" s="16" t="s">
        <v>30</v>
      </c>
      <c r="B1580" s="20">
        <v>358220.2</v>
      </c>
      <c r="C1580" s="20">
        <v>2605.3000000000002</v>
      </c>
      <c r="D1580" s="20">
        <v>71949</v>
      </c>
      <c r="E1580" s="20">
        <v>7320.79</v>
      </c>
      <c r="F1580" s="20">
        <v>51.3</v>
      </c>
      <c r="G1580" s="20">
        <v>-267.20999999999998</v>
      </c>
      <c r="H1580" s="20">
        <v>-1107.5</v>
      </c>
      <c r="I1580" s="20">
        <v>-36.17</v>
      </c>
      <c r="J1580" s="13" t="s">
        <v>1065</v>
      </c>
      <c r="K1580" s="7" t="e">
        <f>SUMIFS([1]исходный!$I$2:$I$8445,[1]исходный!$A$2:$A$8445,Таблица13[[#This Row],[Лицевой]],[1]исходный!$C$2:$C$8445,"Отопление")</f>
        <v>#VALUE!</v>
      </c>
      <c r="L1580" s="7" t="e">
        <f>Таблица13[[#This Row],[Возврат за июль]]+Таблица13[[#This Row],[возврат]]</f>
        <v>#VALUE!</v>
      </c>
      <c r="M1580" s="7" t="e">
        <f>SUMIFS([2]Лист2!$H$2:$H$3988,[2]Лист2!$A$2:$A$3988,Таблица13[[#This Row],[Лицевой]])</f>
        <v>#VALUE!</v>
      </c>
    </row>
    <row r="1581" spans="1:13" hidden="1" outlineLevel="2" x14ac:dyDescent="0.25">
      <c r="A1581" s="16" t="s">
        <v>30</v>
      </c>
      <c r="B1581" s="20">
        <v>358220.2</v>
      </c>
      <c r="C1581" s="20">
        <v>2605.3000000000002</v>
      </c>
      <c r="D1581" s="20">
        <v>71950</v>
      </c>
      <c r="E1581" s="20">
        <v>4609.3999999999996</v>
      </c>
      <c r="F1581" s="20">
        <v>32.299999999999997</v>
      </c>
      <c r="G1581" s="20">
        <v>-168.26</v>
      </c>
      <c r="H1581" s="20">
        <v>-697.31</v>
      </c>
      <c r="I1581" s="20">
        <v>-22.78</v>
      </c>
      <c r="J1581" s="13" t="s">
        <v>1068</v>
      </c>
      <c r="K1581" s="7" t="e">
        <f>SUMIFS([1]исходный!$I$2:$I$8445,[1]исходный!$A$2:$A$8445,Таблица13[[#This Row],[Лицевой]],[1]исходный!$C$2:$C$8445,"Отопление")</f>
        <v>#VALUE!</v>
      </c>
      <c r="L1581" s="7" t="e">
        <f>Таблица13[[#This Row],[Возврат за июль]]+Таблица13[[#This Row],[возврат]]</f>
        <v>#VALUE!</v>
      </c>
      <c r="M1581" s="7" t="e">
        <f>SUMIFS([2]Лист2!$H$2:$H$3988,[2]Лист2!$A$2:$A$3988,Таблица13[[#This Row],[Лицевой]])</f>
        <v>#VALUE!</v>
      </c>
    </row>
    <row r="1582" spans="1:13" hidden="1" outlineLevel="2" x14ac:dyDescent="0.25">
      <c r="A1582" s="16" t="s">
        <v>30</v>
      </c>
      <c r="B1582" s="20">
        <v>358220.2</v>
      </c>
      <c r="C1582" s="20">
        <v>2605.3000000000002</v>
      </c>
      <c r="D1582" s="20">
        <v>71951</v>
      </c>
      <c r="E1582" s="20">
        <v>7192.36</v>
      </c>
      <c r="F1582" s="20">
        <v>50.4</v>
      </c>
      <c r="G1582" s="20">
        <v>-262.52999999999997</v>
      </c>
      <c r="H1582" s="20">
        <v>-1088.07</v>
      </c>
      <c r="I1582" s="20">
        <v>-35.54</v>
      </c>
      <c r="J1582" s="13" t="s">
        <v>1054</v>
      </c>
      <c r="K1582" s="7" t="e">
        <f>SUMIFS([1]исходный!$I$2:$I$8445,[1]исходный!$A$2:$A$8445,Таблица13[[#This Row],[Лицевой]],[1]исходный!$C$2:$C$8445,"Отопление")</f>
        <v>#VALUE!</v>
      </c>
      <c r="L1582" s="7" t="e">
        <f>Таблица13[[#This Row],[Возврат за июль]]+Таблица13[[#This Row],[возврат]]</f>
        <v>#VALUE!</v>
      </c>
      <c r="M1582" s="7" t="e">
        <f>SUMIFS([2]Лист2!$H$2:$H$3988,[2]Лист2!$A$2:$A$3988,Таблица13[[#This Row],[Лицевой]])</f>
        <v>#VALUE!</v>
      </c>
    </row>
    <row r="1583" spans="1:13" hidden="1" outlineLevel="2" x14ac:dyDescent="0.25">
      <c r="A1583" s="16" t="s">
        <v>30</v>
      </c>
      <c r="B1583" s="20">
        <v>358220.2</v>
      </c>
      <c r="C1583" s="20">
        <v>2605.3000000000002</v>
      </c>
      <c r="D1583" s="20">
        <v>71952</v>
      </c>
      <c r="E1583" s="20">
        <v>7335.05</v>
      </c>
      <c r="F1583" s="20">
        <v>51.4</v>
      </c>
      <c r="G1583" s="20">
        <v>-267.72000000000003</v>
      </c>
      <c r="H1583" s="20">
        <v>-1109.6600000000001</v>
      </c>
      <c r="I1583" s="20">
        <v>-36.25</v>
      </c>
      <c r="J1583" s="13" t="s">
        <v>1045</v>
      </c>
      <c r="K1583" s="7" t="e">
        <f>SUMIFS([1]исходный!$I$2:$I$8445,[1]исходный!$A$2:$A$8445,Таблица13[[#This Row],[Лицевой]],[1]исходный!$C$2:$C$8445,"Отопление")</f>
        <v>#VALUE!</v>
      </c>
      <c r="L1583" s="7" t="e">
        <f>Таблица13[[#This Row],[Возврат за июль]]+Таблица13[[#This Row],[возврат]]</f>
        <v>#VALUE!</v>
      </c>
      <c r="M1583" s="7" t="e">
        <f>SUMIFS([2]Лист2!$H$2:$H$3988,[2]Лист2!$A$2:$A$3988,Таблица13[[#This Row],[Лицевой]])</f>
        <v>#VALUE!</v>
      </c>
    </row>
    <row r="1584" spans="1:13" hidden="1" outlineLevel="2" x14ac:dyDescent="0.25">
      <c r="A1584" s="16" t="s">
        <v>30</v>
      </c>
      <c r="B1584" s="20">
        <v>358220.2</v>
      </c>
      <c r="C1584" s="20">
        <v>2605.3000000000002</v>
      </c>
      <c r="D1584" s="20">
        <v>71953</v>
      </c>
      <c r="E1584" s="20">
        <v>4623.67</v>
      </c>
      <c r="F1584" s="20">
        <v>32.4</v>
      </c>
      <c r="G1584" s="20">
        <v>-168.78</v>
      </c>
      <c r="H1584" s="20">
        <v>-699.47</v>
      </c>
      <c r="I1584" s="20">
        <v>-22.85</v>
      </c>
      <c r="J1584" s="13" t="s">
        <v>1069</v>
      </c>
      <c r="K1584" s="7" t="e">
        <f>SUMIFS([1]исходный!$I$2:$I$8445,[1]исходный!$A$2:$A$8445,Таблица13[[#This Row],[Лицевой]],[1]исходный!$C$2:$C$8445,"Отопление")</f>
        <v>#VALUE!</v>
      </c>
      <c r="L1584" s="7" t="e">
        <f>Таблица13[[#This Row],[Возврат за июль]]+Таблица13[[#This Row],[возврат]]</f>
        <v>#VALUE!</v>
      </c>
      <c r="M1584" s="7" t="e">
        <f>SUMIFS([2]Лист2!$H$2:$H$3988,[2]Лист2!$A$2:$A$3988,Таблица13[[#This Row],[Лицевой]])</f>
        <v>#VALUE!</v>
      </c>
    </row>
    <row r="1585" spans="1:13" hidden="1" outlineLevel="2" x14ac:dyDescent="0.25">
      <c r="A1585" s="16" t="s">
        <v>30</v>
      </c>
      <c r="B1585" s="20">
        <v>358220.2</v>
      </c>
      <c r="C1585" s="20">
        <v>2605.3000000000002</v>
      </c>
      <c r="D1585" s="20">
        <v>71954</v>
      </c>
      <c r="E1585" s="20">
        <v>7178.09</v>
      </c>
      <c r="F1585" s="20">
        <v>50.3</v>
      </c>
      <c r="G1585" s="20">
        <v>-262.01</v>
      </c>
      <c r="H1585" s="20">
        <v>-1085.9100000000001</v>
      </c>
      <c r="I1585" s="20">
        <v>-35.47</v>
      </c>
      <c r="J1585" s="13" t="s">
        <v>1059</v>
      </c>
      <c r="K1585" s="7" t="e">
        <f>SUMIFS([1]исходный!$I$2:$I$8445,[1]исходный!$A$2:$A$8445,Таблица13[[#This Row],[Лицевой]],[1]исходный!$C$2:$C$8445,"Отопление")</f>
        <v>#VALUE!</v>
      </c>
      <c r="L1585" s="7" t="e">
        <f>Таблица13[[#This Row],[Возврат за июль]]+Таблица13[[#This Row],[возврат]]</f>
        <v>#VALUE!</v>
      </c>
      <c r="M1585" s="7" t="e">
        <f>SUMIFS([2]Лист2!$H$2:$H$3988,[2]Лист2!$A$2:$A$3988,Таблица13[[#This Row],[Лицевой]])</f>
        <v>#VALUE!</v>
      </c>
    </row>
    <row r="1586" spans="1:13" s="3" customFormat="1" outlineLevel="1" collapsed="1" x14ac:dyDescent="0.25">
      <c r="A1586" s="16" t="s">
        <v>30</v>
      </c>
      <c r="B1586" s="20">
        <f>B1585</f>
        <v>358220.2</v>
      </c>
      <c r="C1586" s="20">
        <f>C1585</f>
        <v>2605.3000000000002</v>
      </c>
      <c r="D1586" s="20"/>
      <c r="E1586" s="20">
        <f>SUM(E1530:E1585)</f>
        <v>371809.89</v>
      </c>
      <c r="F1586" s="20">
        <f t="shared" ref="F1586:I1586" si="22">SUM(F1530:F1585)</f>
        <v>2605.3000000000006</v>
      </c>
      <c r="G1586" s="20">
        <f t="shared" si="22"/>
        <v>-13589.72</v>
      </c>
      <c r="H1586" s="20">
        <f t="shared" si="22"/>
        <v>-50772.29</v>
      </c>
      <c r="I1586" s="20">
        <f t="shared" si="22"/>
        <v>-1837.4500000000007</v>
      </c>
      <c r="J1586" s="13"/>
      <c r="K1586" s="7" t="e">
        <f>SUMIFS([1]исходный!$I$2:$I$8445,[1]исходный!$A$2:$A$8445,Таблица13[[#This Row],[Лицевой]],[1]исходный!$C$2:$C$8445,"Отопление")</f>
        <v>#VALUE!</v>
      </c>
      <c r="L1586" s="7" t="e">
        <f>Таблица13[[#This Row],[Возврат за июль]]+Таблица13[[#This Row],[возврат]]</f>
        <v>#VALUE!</v>
      </c>
      <c r="M1586" s="7" t="e">
        <f>SUMIFS([2]Лист2!$H$2:$H$3988,[2]Лист2!$A$2:$A$3988,Таблица13[[#This Row],[Лицевой]])</f>
        <v>#VALUE!</v>
      </c>
    </row>
    <row r="1587" spans="1:13" hidden="1" outlineLevel="2" x14ac:dyDescent="0.25">
      <c r="A1587" s="16" t="s">
        <v>31</v>
      </c>
      <c r="B1587" s="20">
        <v>315503.44</v>
      </c>
      <c r="C1587" s="20">
        <v>2313.13</v>
      </c>
      <c r="D1587" s="20">
        <v>71990</v>
      </c>
      <c r="E1587" s="20">
        <v>5396.98</v>
      </c>
      <c r="F1587" s="20">
        <v>38.1</v>
      </c>
      <c r="G1587" s="20">
        <v>-200.26</v>
      </c>
      <c r="H1587" s="20">
        <v>0</v>
      </c>
      <c r="I1587" s="20">
        <v>-26.87</v>
      </c>
      <c r="J1587" s="13" t="s">
        <v>1070</v>
      </c>
      <c r="K1587" s="7" t="e">
        <f>SUMIFS([1]исходный!$I$2:$I$8445,[1]исходный!$A$2:$A$8445,Таблица13[[#This Row],[Лицевой]],[1]исходный!$C$2:$C$8445,"Отопление")</f>
        <v>#VALUE!</v>
      </c>
      <c r="L1587" s="7" t="e">
        <f>Таблица13[[#This Row],[Возврат за июль]]+Таблица13[[#This Row],[возврат]]</f>
        <v>#VALUE!</v>
      </c>
      <c r="M1587" s="7" t="e">
        <f>SUMIFS([2]Лист2!$H$2:$H$3988,[2]Лист2!$A$2:$A$3988,Таблица13[[#This Row],[Лицевой]])</f>
        <v>#VALUE!</v>
      </c>
    </row>
    <row r="1588" spans="1:13" hidden="1" outlineLevel="2" x14ac:dyDescent="0.25">
      <c r="A1588" s="16" t="s">
        <v>31</v>
      </c>
      <c r="B1588" s="20">
        <v>315503.44</v>
      </c>
      <c r="C1588" s="20">
        <v>2313.13</v>
      </c>
      <c r="D1588" s="20">
        <v>71991</v>
      </c>
      <c r="E1588" s="20">
        <v>3725.49</v>
      </c>
      <c r="F1588" s="20">
        <v>26.3</v>
      </c>
      <c r="G1588" s="20">
        <v>-138.26</v>
      </c>
      <c r="H1588" s="20">
        <v>0</v>
      </c>
      <c r="I1588" s="20">
        <v>-18.55</v>
      </c>
      <c r="J1588" s="13" t="s">
        <v>1071</v>
      </c>
      <c r="K1588" s="7" t="e">
        <f>SUMIFS([1]исходный!$I$2:$I$8445,[1]исходный!$A$2:$A$8445,Таблица13[[#This Row],[Лицевой]],[1]исходный!$C$2:$C$8445,"Отопление")</f>
        <v>#VALUE!</v>
      </c>
      <c r="L1588" s="7" t="e">
        <f>Таблица13[[#This Row],[Возврат за июль]]+Таблица13[[#This Row],[возврат]]</f>
        <v>#VALUE!</v>
      </c>
      <c r="M1588" s="7" t="e">
        <f>SUMIFS([2]Лист2!$H$2:$H$3988,[2]Лист2!$A$2:$A$3988,Таблица13[[#This Row],[Лицевой]])</f>
        <v>#VALUE!</v>
      </c>
    </row>
    <row r="1589" spans="1:13" hidden="1" outlineLevel="2" x14ac:dyDescent="0.25">
      <c r="A1589" s="16" t="s">
        <v>31</v>
      </c>
      <c r="B1589" s="20">
        <v>315503.44</v>
      </c>
      <c r="C1589" s="20">
        <v>2313.13</v>
      </c>
      <c r="D1589" s="20">
        <v>71992</v>
      </c>
      <c r="E1589" s="20">
        <v>3796.31</v>
      </c>
      <c r="F1589" s="20">
        <v>26.8</v>
      </c>
      <c r="G1589" s="20">
        <v>-140.88</v>
      </c>
      <c r="H1589" s="20">
        <v>-578.58000000000004</v>
      </c>
      <c r="I1589" s="20">
        <v>-18.899999999999999</v>
      </c>
      <c r="J1589" s="13" t="s">
        <v>1072</v>
      </c>
      <c r="K1589" s="7" t="e">
        <f>SUMIFS([1]исходный!$I$2:$I$8445,[1]исходный!$A$2:$A$8445,Таблица13[[#This Row],[Лицевой]],[1]исходный!$C$2:$C$8445,"Отопление")</f>
        <v>#VALUE!</v>
      </c>
      <c r="L1589" s="7" t="e">
        <f>Таблица13[[#This Row],[Возврат за июль]]+Таблица13[[#This Row],[возврат]]</f>
        <v>#VALUE!</v>
      </c>
      <c r="M1589" s="7" t="e">
        <f>SUMIFS([2]Лист2!$H$2:$H$3988,[2]Лист2!$A$2:$A$3988,Таблица13[[#This Row],[Лицевой]])</f>
        <v>#VALUE!</v>
      </c>
    </row>
    <row r="1590" spans="1:13" hidden="1" outlineLevel="2" x14ac:dyDescent="0.25">
      <c r="A1590" s="16" t="s">
        <v>31</v>
      </c>
      <c r="B1590" s="20">
        <v>315503.44</v>
      </c>
      <c r="C1590" s="20">
        <v>2313.13</v>
      </c>
      <c r="D1590" s="20">
        <v>71993</v>
      </c>
      <c r="E1590" s="20">
        <v>5014.5</v>
      </c>
      <c r="F1590" s="20">
        <v>35.4</v>
      </c>
      <c r="G1590" s="20">
        <v>-186.05</v>
      </c>
      <c r="H1590" s="20">
        <v>0</v>
      </c>
      <c r="I1590" s="20">
        <v>-24.96</v>
      </c>
      <c r="J1590" s="13" t="s">
        <v>1073</v>
      </c>
      <c r="K1590" s="7" t="e">
        <f>SUMIFS([1]исходный!$I$2:$I$8445,[1]исходный!$A$2:$A$8445,Таблица13[[#This Row],[Лицевой]],[1]исходный!$C$2:$C$8445,"Отопление")</f>
        <v>#VALUE!</v>
      </c>
      <c r="L1590" s="7" t="e">
        <f>Таблица13[[#This Row],[Возврат за июль]]+Таблица13[[#This Row],[возврат]]</f>
        <v>#VALUE!</v>
      </c>
      <c r="M1590" s="7" t="e">
        <f>SUMIFS([2]Лист2!$H$2:$H$3988,[2]Лист2!$A$2:$A$3988,Таблица13[[#This Row],[Лицевой]])</f>
        <v>#VALUE!</v>
      </c>
    </row>
    <row r="1591" spans="1:13" hidden="1" outlineLevel="2" x14ac:dyDescent="0.25">
      <c r="A1591" s="16" t="s">
        <v>31</v>
      </c>
      <c r="B1591" s="20">
        <v>315503.44</v>
      </c>
      <c r="C1591" s="20">
        <v>2313.13</v>
      </c>
      <c r="D1591" s="20">
        <v>71994</v>
      </c>
      <c r="E1591" s="20">
        <v>4759.55</v>
      </c>
      <c r="F1591" s="20">
        <v>33.6</v>
      </c>
      <c r="G1591" s="20">
        <v>-176.62</v>
      </c>
      <c r="H1591" s="20">
        <v>-725.38</v>
      </c>
      <c r="I1591" s="20">
        <v>-23.69</v>
      </c>
      <c r="J1591" s="13" t="s">
        <v>1074</v>
      </c>
      <c r="K1591" s="7" t="e">
        <f>SUMIFS([1]исходный!$I$2:$I$8445,[1]исходный!$A$2:$A$8445,Таблица13[[#This Row],[Лицевой]],[1]исходный!$C$2:$C$8445,"Отопление")</f>
        <v>#VALUE!</v>
      </c>
      <c r="L1591" s="7" t="e">
        <f>Таблица13[[#This Row],[Возврат за июль]]+Таблица13[[#This Row],[возврат]]</f>
        <v>#VALUE!</v>
      </c>
      <c r="M1591" s="7" t="e">
        <f>SUMIFS([2]Лист2!$H$2:$H$3988,[2]Лист2!$A$2:$A$3988,Таблица13[[#This Row],[Лицевой]])</f>
        <v>#VALUE!</v>
      </c>
    </row>
    <row r="1592" spans="1:13" hidden="1" outlineLevel="2" x14ac:dyDescent="0.25">
      <c r="A1592" s="16" t="s">
        <v>31</v>
      </c>
      <c r="B1592" s="20">
        <v>315503.44</v>
      </c>
      <c r="C1592" s="20">
        <v>2313.13</v>
      </c>
      <c r="D1592" s="20">
        <v>71995</v>
      </c>
      <c r="E1592" s="20">
        <v>4972</v>
      </c>
      <c r="F1592" s="20">
        <v>35.1</v>
      </c>
      <c r="G1592" s="20">
        <v>-184.47</v>
      </c>
      <c r="H1592" s="20">
        <v>0</v>
      </c>
      <c r="I1592" s="20">
        <v>-24.75</v>
      </c>
      <c r="J1592" s="13" t="s">
        <v>1075</v>
      </c>
      <c r="K1592" s="7" t="e">
        <f>SUMIFS([1]исходный!$I$2:$I$8445,[1]исходный!$A$2:$A$8445,Таблица13[[#This Row],[Лицевой]],[1]исходный!$C$2:$C$8445,"Отопление")</f>
        <v>#VALUE!</v>
      </c>
      <c r="L1592" s="7" t="e">
        <f>Таблица13[[#This Row],[Возврат за июль]]+Таблица13[[#This Row],[возврат]]</f>
        <v>#VALUE!</v>
      </c>
      <c r="M1592" s="7" t="e">
        <f>SUMIFS([2]Лист2!$H$2:$H$3988,[2]Лист2!$A$2:$A$3988,Таблица13[[#This Row],[Лицевой]])</f>
        <v>#VALUE!</v>
      </c>
    </row>
    <row r="1593" spans="1:13" hidden="1" outlineLevel="2" x14ac:dyDescent="0.25">
      <c r="A1593" s="16" t="s">
        <v>31</v>
      </c>
      <c r="B1593" s="20">
        <v>315503.44</v>
      </c>
      <c r="C1593" s="20">
        <v>2313.13</v>
      </c>
      <c r="D1593" s="20">
        <v>71996</v>
      </c>
      <c r="E1593" s="20">
        <v>4858.6899999999996</v>
      </c>
      <c r="F1593" s="20">
        <v>34.299999999999997</v>
      </c>
      <c r="G1593" s="20">
        <v>-180.28</v>
      </c>
      <c r="H1593" s="20">
        <v>0</v>
      </c>
      <c r="I1593" s="20">
        <v>-24.18</v>
      </c>
      <c r="J1593" s="13" t="s">
        <v>1076</v>
      </c>
      <c r="K1593" s="7" t="e">
        <f>SUMIFS([1]исходный!$I$2:$I$8445,[1]исходный!$A$2:$A$8445,Таблица13[[#This Row],[Лицевой]],[1]исходный!$C$2:$C$8445,"Отопление")</f>
        <v>#VALUE!</v>
      </c>
      <c r="L1593" s="7" t="e">
        <f>Таблица13[[#This Row],[Возврат за июль]]+Таблица13[[#This Row],[возврат]]</f>
        <v>#VALUE!</v>
      </c>
      <c r="M1593" s="7" t="e">
        <f>SUMIFS([2]Лист2!$H$2:$H$3988,[2]Лист2!$A$2:$A$3988,Таблица13[[#This Row],[Лицевой]])</f>
        <v>#VALUE!</v>
      </c>
    </row>
    <row r="1594" spans="1:13" hidden="1" outlineLevel="2" x14ac:dyDescent="0.25">
      <c r="A1594" s="16" t="s">
        <v>31</v>
      </c>
      <c r="B1594" s="20">
        <v>315503.44</v>
      </c>
      <c r="C1594" s="20">
        <v>2313.13</v>
      </c>
      <c r="D1594" s="20">
        <v>71997</v>
      </c>
      <c r="E1594" s="20">
        <v>4901.18</v>
      </c>
      <c r="F1594" s="20">
        <v>34.6</v>
      </c>
      <c r="G1594" s="20">
        <v>-181.85</v>
      </c>
      <c r="H1594" s="20">
        <v>-746.97</v>
      </c>
      <c r="I1594" s="20">
        <v>-24.4</v>
      </c>
      <c r="J1594" s="13" t="s">
        <v>1077</v>
      </c>
      <c r="K1594" s="7" t="e">
        <f>SUMIFS([1]исходный!$I$2:$I$8445,[1]исходный!$A$2:$A$8445,Таблица13[[#This Row],[Лицевой]],[1]исходный!$C$2:$C$8445,"Отопление")</f>
        <v>#VALUE!</v>
      </c>
      <c r="L1594" s="7" t="e">
        <f>Таблица13[[#This Row],[Возврат за июль]]+Таблица13[[#This Row],[возврат]]</f>
        <v>#VALUE!</v>
      </c>
      <c r="M1594" s="7" t="e">
        <f>SUMIFS([2]Лист2!$H$2:$H$3988,[2]Лист2!$A$2:$A$3988,Таблица13[[#This Row],[Лицевой]])</f>
        <v>#VALUE!</v>
      </c>
    </row>
    <row r="1595" spans="1:13" hidden="1" outlineLevel="2" x14ac:dyDescent="0.25">
      <c r="A1595" s="16" t="s">
        <v>31</v>
      </c>
      <c r="B1595" s="20">
        <v>315503.44</v>
      </c>
      <c r="C1595" s="20">
        <v>2313.13</v>
      </c>
      <c r="D1595" s="20">
        <v>71998</v>
      </c>
      <c r="E1595" s="20">
        <v>5028.67</v>
      </c>
      <c r="F1595" s="20">
        <v>35.5</v>
      </c>
      <c r="G1595" s="20">
        <v>-186.58</v>
      </c>
      <c r="H1595" s="20">
        <v>-766.39</v>
      </c>
      <c r="I1595" s="20">
        <v>-25.03</v>
      </c>
      <c r="J1595" s="13" t="s">
        <v>1078</v>
      </c>
      <c r="K1595" s="7" t="e">
        <f>SUMIFS([1]исходный!$I$2:$I$8445,[1]исходный!$A$2:$A$8445,Таблица13[[#This Row],[Лицевой]],[1]исходный!$C$2:$C$8445,"Отопление")</f>
        <v>#VALUE!</v>
      </c>
      <c r="L1595" s="7" t="e">
        <f>Таблица13[[#This Row],[Возврат за июль]]+Таблица13[[#This Row],[возврат]]</f>
        <v>#VALUE!</v>
      </c>
      <c r="M1595" s="7" t="e">
        <f>SUMIFS([2]Лист2!$H$2:$H$3988,[2]Лист2!$A$2:$A$3988,Таблица13[[#This Row],[Лицевой]])</f>
        <v>#VALUE!</v>
      </c>
    </row>
    <row r="1596" spans="1:13" hidden="1" outlineLevel="2" x14ac:dyDescent="0.25">
      <c r="A1596" s="16" t="s">
        <v>31</v>
      </c>
      <c r="B1596" s="20">
        <v>315503.44</v>
      </c>
      <c r="C1596" s="20">
        <v>2313.13</v>
      </c>
      <c r="D1596" s="20">
        <v>71999</v>
      </c>
      <c r="E1596" s="20">
        <v>4816.1899999999996</v>
      </c>
      <c r="F1596" s="20">
        <v>34</v>
      </c>
      <c r="G1596" s="20">
        <v>-178.7</v>
      </c>
      <c r="H1596" s="20">
        <v>-734.01</v>
      </c>
      <c r="I1596" s="20">
        <v>-23.98</v>
      </c>
      <c r="J1596" s="13" t="s">
        <v>1079</v>
      </c>
      <c r="K1596" s="7" t="e">
        <f>SUMIFS([1]исходный!$I$2:$I$8445,[1]исходный!$A$2:$A$8445,Таблица13[[#This Row],[Лицевой]],[1]исходный!$C$2:$C$8445,"Отопление")</f>
        <v>#VALUE!</v>
      </c>
      <c r="L1596" s="7" t="e">
        <f>Таблица13[[#This Row],[Возврат за июль]]+Таблица13[[#This Row],[возврат]]</f>
        <v>#VALUE!</v>
      </c>
      <c r="M1596" s="7" t="e">
        <f>SUMIFS([2]Лист2!$H$2:$H$3988,[2]Лист2!$A$2:$A$3988,Таблица13[[#This Row],[Лицевой]])</f>
        <v>#VALUE!</v>
      </c>
    </row>
    <row r="1597" spans="1:13" hidden="1" outlineLevel="2" x14ac:dyDescent="0.25">
      <c r="A1597" s="16" t="s">
        <v>31</v>
      </c>
      <c r="B1597" s="20">
        <v>315503.44</v>
      </c>
      <c r="C1597" s="20">
        <v>2313.13</v>
      </c>
      <c r="D1597" s="20">
        <v>72000</v>
      </c>
      <c r="E1597" s="20">
        <v>4887.0200000000004</v>
      </c>
      <c r="F1597" s="20">
        <v>34.5</v>
      </c>
      <c r="G1597" s="20">
        <v>-181.33</v>
      </c>
      <c r="H1597" s="20">
        <v>-744.81</v>
      </c>
      <c r="I1597" s="20">
        <v>-24.33</v>
      </c>
      <c r="J1597" s="13" t="s">
        <v>1080</v>
      </c>
      <c r="K1597" s="7" t="e">
        <f>SUMIFS([1]исходный!$I$2:$I$8445,[1]исходный!$A$2:$A$8445,Таблица13[[#This Row],[Лицевой]],[1]исходный!$C$2:$C$8445,"Отопление")</f>
        <v>#VALUE!</v>
      </c>
      <c r="L1597" s="7" t="e">
        <f>Таблица13[[#This Row],[Возврат за июль]]+Таблица13[[#This Row],[возврат]]</f>
        <v>#VALUE!</v>
      </c>
      <c r="M1597" s="7" t="e">
        <f>SUMIFS([2]Лист2!$H$2:$H$3988,[2]Лист2!$A$2:$A$3988,Таблица13[[#This Row],[Лицевой]])</f>
        <v>#VALUE!</v>
      </c>
    </row>
    <row r="1598" spans="1:13" hidden="1" outlineLevel="2" x14ac:dyDescent="0.25">
      <c r="A1598" s="16" t="s">
        <v>31</v>
      </c>
      <c r="B1598" s="20">
        <v>315503.44</v>
      </c>
      <c r="C1598" s="20">
        <v>2313.13</v>
      </c>
      <c r="D1598" s="20">
        <v>72001</v>
      </c>
      <c r="E1598" s="20">
        <v>3555.52</v>
      </c>
      <c r="F1598" s="20">
        <v>25.1</v>
      </c>
      <c r="G1598" s="20">
        <v>-131.96</v>
      </c>
      <c r="H1598" s="20">
        <v>0</v>
      </c>
      <c r="I1598" s="20">
        <v>-17.7</v>
      </c>
      <c r="J1598" s="13" t="s">
        <v>1081</v>
      </c>
      <c r="K1598" s="7" t="e">
        <f>SUMIFS([1]исходный!$I$2:$I$8445,[1]исходный!$A$2:$A$8445,Таблица13[[#This Row],[Лицевой]],[1]исходный!$C$2:$C$8445,"Отопление")</f>
        <v>#VALUE!</v>
      </c>
      <c r="L1598" s="7" t="e">
        <f>Таблица13[[#This Row],[Возврат за июль]]+Таблица13[[#This Row],[возврат]]</f>
        <v>#VALUE!</v>
      </c>
      <c r="M1598" s="7" t="e">
        <f>SUMIFS([2]Лист2!$H$2:$H$3988,[2]Лист2!$A$2:$A$3988,Таблица13[[#This Row],[Лицевой]])</f>
        <v>#VALUE!</v>
      </c>
    </row>
    <row r="1599" spans="1:13" hidden="1" outlineLevel="2" x14ac:dyDescent="0.25">
      <c r="A1599" s="16" t="s">
        <v>31</v>
      </c>
      <c r="B1599" s="20">
        <v>315503.44</v>
      </c>
      <c r="C1599" s="20">
        <v>2313.13</v>
      </c>
      <c r="D1599" s="20">
        <v>72002</v>
      </c>
      <c r="E1599" s="20">
        <v>5595.29</v>
      </c>
      <c r="F1599" s="20">
        <v>39.5</v>
      </c>
      <c r="G1599" s="20">
        <v>-207.62</v>
      </c>
      <c r="H1599" s="20">
        <v>0</v>
      </c>
      <c r="I1599" s="20">
        <v>-27.85</v>
      </c>
      <c r="J1599" s="13" t="s">
        <v>1082</v>
      </c>
      <c r="K1599" s="7" t="e">
        <f>SUMIFS([1]исходный!$I$2:$I$8445,[1]исходный!$A$2:$A$8445,Таблица13[[#This Row],[Лицевой]],[1]исходный!$C$2:$C$8445,"Отопление")</f>
        <v>#VALUE!</v>
      </c>
      <c r="L1599" s="7" t="e">
        <f>Таблица13[[#This Row],[Возврат за июль]]+Таблица13[[#This Row],[возврат]]</f>
        <v>#VALUE!</v>
      </c>
      <c r="M1599" s="7" t="e">
        <f>SUMIFS([2]Лист2!$H$2:$H$3988,[2]Лист2!$A$2:$A$3988,Таблица13[[#This Row],[Лицевой]])</f>
        <v>#VALUE!</v>
      </c>
    </row>
    <row r="1600" spans="1:13" hidden="1" outlineLevel="2" x14ac:dyDescent="0.25">
      <c r="A1600" s="16" t="s">
        <v>31</v>
      </c>
      <c r="B1600" s="20">
        <v>315503.44</v>
      </c>
      <c r="C1600" s="20">
        <v>2313.13</v>
      </c>
      <c r="D1600" s="20">
        <v>72003</v>
      </c>
      <c r="E1600" s="20">
        <v>5510.3</v>
      </c>
      <c r="F1600" s="20">
        <v>38.9</v>
      </c>
      <c r="G1600" s="20">
        <v>-204.47</v>
      </c>
      <c r="H1600" s="20">
        <v>-839.8</v>
      </c>
      <c r="I1600" s="20">
        <v>-27.43</v>
      </c>
      <c r="J1600" s="13" t="s">
        <v>1083</v>
      </c>
      <c r="K1600" s="7" t="e">
        <f>SUMIFS([1]исходный!$I$2:$I$8445,[1]исходный!$A$2:$A$8445,Таблица13[[#This Row],[Лицевой]],[1]исходный!$C$2:$C$8445,"Отопление")</f>
        <v>#VALUE!</v>
      </c>
      <c r="L1600" s="7" t="e">
        <f>Таблица13[[#This Row],[Возврат за июль]]+Таблица13[[#This Row],[возврат]]</f>
        <v>#VALUE!</v>
      </c>
      <c r="M1600" s="7" t="e">
        <f>SUMIFS([2]Лист2!$H$2:$H$3988,[2]Лист2!$A$2:$A$3988,Таблица13[[#This Row],[Лицевой]])</f>
        <v>#VALUE!</v>
      </c>
    </row>
    <row r="1601" spans="1:13" hidden="1" outlineLevel="2" x14ac:dyDescent="0.25">
      <c r="A1601" s="16" t="s">
        <v>31</v>
      </c>
      <c r="B1601" s="20">
        <v>315503.44</v>
      </c>
      <c r="C1601" s="20">
        <v>2313.13</v>
      </c>
      <c r="D1601" s="20">
        <v>72004</v>
      </c>
      <c r="E1601" s="20">
        <v>3824.64</v>
      </c>
      <c r="F1601" s="20">
        <v>27</v>
      </c>
      <c r="G1601" s="20">
        <v>-141.93</v>
      </c>
      <c r="H1601" s="20">
        <v>0</v>
      </c>
      <c r="I1601" s="20">
        <v>-19.04</v>
      </c>
      <c r="J1601" s="13" t="s">
        <v>1084</v>
      </c>
      <c r="K1601" s="7" t="e">
        <f>SUMIFS([1]исходный!$I$2:$I$8445,[1]исходный!$A$2:$A$8445,Таблица13[[#This Row],[Лицевой]],[1]исходный!$C$2:$C$8445,"Отопление")</f>
        <v>#VALUE!</v>
      </c>
      <c r="L1601" s="7" t="e">
        <f>Таблица13[[#This Row],[Возврат за июль]]+Таблица13[[#This Row],[возврат]]</f>
        <v>#VALUE!</v>
      </c>
      <c r="M1601" s="7" t="e">
        <f>SUMIFS([2]Лист2!$H$2:$H$3988,[2]Лист2!$A$2:$A$3988,Таблица13[[#This Row],[Лицевой]])</f>
        <v>#VALUE!</v>
      </c>
    </row>
    <row r="1602" spans="1:13" hidden="1" outlineLevel="2" x14ac:dyDescent="0.25">
      <c r="A1602" s="16" t="s">
        <v>31</v>
      </c>
      <c r="B1602" s="20">
        <v>315503.44</v>
      </c>
      <c r="C1602" s="20">
        <v>2313.13</v>
      </c>
      <c r="D1602" s="20">
        <v>72005</v>
      </c>
      <c r="E1602" s="20">
        <v>3711.32</v>
      </c>
      <c r="F1602" s="20">
        <v>26.2</v>
      </c>
      <c r="G1602" s="20">
        <v>-137.72</v>
      </c>
      <c r="H1602" s="20">
        <v>-565.63</v>
      </c>
      <c r="I1602" s="20">
        <v>-18.48</v>
      </c>
      <c r="J1602" s="13" t="s">
        <v>1085</v>
      </c>
      <c r="K1602" s="7" t="e">
        <f>SUMIFS([1]исходный!$I$2:$I$8445,[1]исходный!$A$2:$A$8445,Таблица13[[#This Row],[Лицевой]],[1]исходный!$C$2:$C$8445,"Отопление")</f>
        <v>#VALUE!</v>
      </c>
      <c r="L1602" s="7" t="e">
        <f>Таблица13[[#This Row],[Возврат за июль]]+Таблица13[[#This Row],[возврат]]</f>
        <v>#VALUE!</v>
      </c>
      <c r="M1602" s="7" t="e">
        <f>SUMIFS([2]Лист2!$H$2:$H$3988,[2]Лист2!$A$2:$A$3988,Таблица13[[#This Row],[Лицевой]])</f>
        <v>#VALUE!</v>
      </c>
    </row>
    <row r="1603" spans="1:13" hidden="1" outlineLevel="2" x14ac:dyDescent="0.25">
      <c r="A1603" s="16" t="s">
        <v>31</v>
      </c>
      <c r="B1603" s="20">
        <v>315503.44</v>
      </c>
      <c r="C1603" s="20">
        <v>2313.13</v>
      </c>
      <c r="D1603" s="20">
        <v>72006</v>
      </c>
      <c r="E1603" s="20">
        <v>4787.8599999999997</v>
      </c>
      <c r="F1603" s="20">
        <v>33.799999999999997</v>
      </c>
      <c r="G1603" s="20">
        <v>-177.65</v>
      </c>
      <c r="H1603" s="20">
        <v>0</v>
      </c>
      <c r="I1603" s="20">
        <v>-23.84</v>
      </c>
      <c r="J1603" s="13" t="s">
        <v>1086</v>
      </c>
      <c r="K1603" s="7" t="e">
        <f>SUMIFS([1]исходный!$I$2:$I$8445,[1]исходный!$A$2:$A$8445,Таблица13[[#This Row],[Лицевой]],[1]исходный!$C$2:$C$8445,"Отопление")</f>
        <v>#VALUE!</v>
      </c>
      <c r="L1603" s="7" t="e">
        <f>Таблица13[[#This Row],[Возврат за июль]]+Таблица13[[#This Row],[возврат]]</f>
        <v>#VALUE!</v>
      </c>
      <c r="M1603" s="7" t="e">
        <f>SUMIFS([2]Лист2!$H$2:$H$3988,[2]Лист2!$A$2:$A$3988,Таблица13[[#This Row],[Лицевой]])</f>
        <v>#VALUE!</v>
      </c>
    </row>
    <row r="1604" spans="1:13" hidden="1" outlineLevel="2" x14ac:dyDescent="0.25">
      <c r="A1604" s="16" t="s">
        <v>31</v>
      </c>
      <c r="B1604" s="20">
        <v>315503.44</v>
      </c>
      <c r="C1604" s="20">
        <v>2313.13</v>
      </c>
      <c r="D1604" s="20">
        <v>72007</v>
      </c>
      <c r="E1604" s="20">
        <v>4721.3100000000004</v>
      </c>
      <c r="F1604" s="20">
        <v>33.33</v>
      </c>
      <c r="G1604" s="20">
        <v>-175.21</v>
      </c>
      <c r="H1604" s="20">
        <v>0</v>
      </c>
      <c r="I1604" s="20">
        <v>-23.5</v>
      </c>
      <c r="J1604" s="13" t="s">
        <v>1087</v>
      </c>
      <c r="K1604" s="7" t="e">
        <f>SUMIFS([1]исходный!$I$2:$I$8445,[1]исходный!$A$2:$A$8445,Таблица13[[#This Row],[Лицевой]],[1]исходный!$C$2:$C$8445,"Отопление")</f>
        <v>#VALUE!</v>
      </c>
      <c r="L1604" s="7" t="e">
        <f>Таблица13[[#This Row],[Возврат за июль]]+Таблица13[[#This Row],[возврат]]</f>
        <v>#VALUE!</v>
      </c>
      <c r="M1604" s="7" t="e">
        <f>SUMIFS([2]Лист2!$H$2:$H$3988,[2]Лист2!$A$2:$A$3988,Таблица13[[#This Row],[Лицевой]])</f>
        <v>#VALUE!</v>
      </c>
    </row>
    <row r="1605" spans="1:13" hidden="1" outlineLevel="2" x14ac:dyDescent="0.25">
      <c r="A1605" s="16" t="s">
        <v>31</v>
      </c>
      <c r="B1605" s="20">
        <v>315503.44</v>
      </c>
      <c r="C1605" s="20">
        <v>2313.13</v>
      </c>
      <c r="D1605" s="20">
        <v>75540</v>
      </c>
      <c r="E1605" s="20">
        <v>4773.71</v>
      </c>
      <c r="F1605" s="20">
        <v>33.700000000000003</v>
      </c>
      <c r="G1605" s="20">
        <v>-177.14</v>
      </c>
      <c r="H1605" s="20">
        <v>0</v>
      </c>
      <c r="I1605" s="20">
        <v>-23.76</v>
      </c>
      <c r="J1605" s="13" t="s">
        <v>1088</v>
      </c>
      <c r="K1605" s="7" t="e">
        <f>SUMIFS([1]исходный!$I$2:$I$8445,[1]исходный!$A$2:$A$8445,Таблица13[[#This Row],[Лицевой]],[1]исходный!$C$2:$C$8445,"Отопление")</f>
        <v>#VALUE!</v>
      </c>
      <c r="L1605" s="7" t="e">
        <f>Таблица13[[#This Row],[Возврат за июль]]+Таблица13[[#This Row],[возврат]]</f>
        <v>#VALUE!</v>
      </c>
      <c r="M1605" s="7" t="e">
        <f>SUMIFS([2]Лист2!$H$2:$H$3988,[2]Лист2!$A$2:$A$3988,Таблица13[[#This Row],[Лицевой]])</f>
        <v>#VALUE!</v>
      </c>
    </row>
    <row r="1606" spans="1:13" hidden="1" outlineLevel="2" x14ac:dyDescent="0.25">
      <c r="A1606" s="16" t="s">
        <v>31</v>
      </c>
      <c r="B1606" s="20">
        <v>315503.44</v>
      </c>
      <c r="C1606" s="20">
        <v>2313.13</v>
      </c>
      <c r="D1606" s="20">
        <v>72009</v>
      </c>
      <c r="E1606" s="20">
        <v>4787.8599999999997</v>
      </c>
      <c r="F1606" s="20">
        <v>33.799999999999997</v>
      </c>
      <c r="G1606" s="20">
        <v>-177.65</v>
      </c>
      <c r="H1606" s="20">
        <v>-729.7</v>
      </c>
      <c r="I1606" s="20">
        <v>-23.84</v>
      </c>
      <c r="J1606" s="13" t="s">
        <v>1086</v>
      </c>
      <c r="K1606" s="7" t="e">
        <f>SUMIFS([1]исходный!$I$2:$I$8445,[1]исходный!$A$2:$A$8445,Таблица13[[#This Row],[Лицевой]],[1]исходный!$C$2:$C$8445,"Отопление")</f>
        <v>#VALUE!</v>
      </c>
      <c r="L1606" s="7" t="e">
        <f>Таблица13[[#This Row],[Возврат за июль]]+Таблица13[[#This Row],[возврат]]</f>
        <v>#VALUE!</v>
      </c>
      <c r="M1606" s="7" t="e">
        <f>SUMIFS([2]Лист2!$H$2:$H$3988,[2]Лист2!$A$2:$A$3988,Таблица13[[#This Row],[Лицевой]])</f>
        <v>#VALUE!</v>
      </c>
    </row>
    <row r="1607" spans="1:13" hidden="1" outlineLevel="2" x14ac:dyDescent="0.25">
      <c r="A1607" s="16" t="s">
        <v>31</v>
      </c>
      <c r="B1607" s="20">
        <v>315503.44</v>
      </c>
      <c r="C1607" s="20">
        <v>2313.13</v>
      </c>
      <c r="D1607" s="20">
        <v>72010</v>
      </c>
      <c r="E1607" s="20">
        <v>4858.6899999999996</v>
      </c>
      <c r="F1607" s="20">
        <v>34.299999999999997</v>
      </c>
      <c r="G1607" s="20">
        <v>-180.28</v>
      </c>
      <c r="H1607" s="20">
        <v>0</v>
      </c>
      <c r="I1607" s="20">
        <v>-24.18</v>
      </c>
      <c r="J1607" s="13" t="s">
        <v>1076</v>
      </c>
      <c r="K1607" s="7" t="e">
        <f>SUMIFS([1]исходный!$I$2:$I$8445,[1]исходный!$A$2:$A$8445,Таблица13[[#This Row],[Лицевой]],[1]исходный!$C$2:$C$8445,"Отопление")</f>
        <v>#VALUE!</v>
      </c>
      <c r="L1607" s="7" t="e">
        <f>Таблица13[[#This Row],[Возврат за июль]]+Таблица13[[#This Row],[возврат]]</f>
        <v>#VALUE!</v>
      </c>
      <c r="M1607" s="7" t="e">
        <f>SUMIFS([2]Лист2!$H$2:$H$3988,[2]Лист2!$A$2:$A$3988,Таблица13[[#This Row],[Лицевой]])</f>
        <v>#VALUE!</v>
      </c>
    </row>
    <row r="1608" spans="1:13" hidden="1" outlineLevel="2" x14ac:dyDescent="0.25">
      <c r="A1608" s="16" t="s">
        <v>31</v>
      </c>
      <c r="B1608" s="20">
        <v>315503.44</v>
      </c>
      <c r="C1608" s="20">
        <v>2313.13</v>
      </c>
      <c r="D1608" s="20">
        <v>72011</v>
      </c>
      <c r="E1608" s="20">
        <v>5000.33</v>
      </c>
      <c r="F1608" s="20">
        <v>35.299999999999997</v>
      </c>
      <c r="G1608" s="20">
        <v>-185.52</v>
      </c>
      <c r="H1608" s="20">
        <v>-762.08</v>
      </c>
      <c r="I1608" s="20">
        <v>-24.89</v>
      </c>
      <c r="J1608" s="13" t="s">
        <v>1089</v>
      </c>
      <c r="K1608" s="7" t="e">
        <f>SUMIFS([1]исходный!$I$2:$I$8445,[1]исходный!$A$2:$A$8445,Таблица13[[#This Row],[Лицевой]],[1]исходный!$C$2:$C$8445,"Отопление")</f>
        <v>#VALUE!</v>
      </c>
      <c r="L1608" s="7" t="e">
        <f>Таблица13[[#This Row],[Возврат за июль]]+Таблица13[[#This Row],[возврат]]</f>
        <v>#VALUE!</v>
      </c>
      <c r="M1608" s="7" t="e">
        <f>SUMIFS([2]Лист2!$H$2:$H$3988,[2]Лист2!$A$2:$A$3988,Таблица13[[#This Row],[Лицевой]])</f>
        <v>#VALUE!</v>
      </c>
    </row>
    <row r="1609" spans="1:13" hidden="1" outlineLevel="2" x14ac:dyDescent="0.25">
      <c r="A1609" s="16" t="s">
        <v>31</v>
      </c>
      <c r="B1609" s="20">
        <v>315503.44</v>
      </c>
      <c r="C1609" s="20">
        <v>2313.13</v>
      </c>
      <c r="D1609" s="20">
        <v>72012</v>
      </c>
      <c r="E1609" s="20">
        <v>5000.33</v>
      </c>
      <c r="F1609" s="20">
        <v>35.299999999999997</v>
      </c>
      <c r="G1609" s="20">
        <v>-185.52</v>
      </c>
      <c r="H1609" s="20">
        <v>0</v>
      </c>
      <c r="I1609" s="20">
        <v>-24.89</v>
      </c>
      <c r="J1609" s="13" t="s">
        <v>1089</v>
      </c>
      <c r="K1609" s="7" t="e">
        <f>SUMIFS([1]исходный!$I$2:$I$8445,[1]исходный!$A$2:$A$8445,Таблица13[[#This Row],[Лицевой]],[1]исходный!$C$2:$C$8445,"Отопление")</f>
        <v>#VALUE!</v>
      </c>
      <c r="L1609" s="7" t="e">
        <f>Таблица13[[#This Row],[Возврат за июль]]+Таблица13[[#This Row],[возврат]]</f>
        <v>#VALUE!</v>
      </c>
      <c r="M1609" s="7" t="e">
        <f>SUMIFS([2]Лист2!$H$2:$H$3988,[2]Лист2!$A$2:$A$3988,Таблица13[[#This Row],[Лицевой]])</f>
        <v>#VALUE!</v>
      </c>
    </row>
    <row r="1610" spans="1:13" hidden="1" outlineLevel="2" x14ac:dyDescent="0.25">
      <c r="A1610" s="16" t="s">
        <v>31</v>
      </c>
      <c r="B1610" s="20">
        <v>315503.44</v>
      </c>
      <c r="C1610" s="20">
        <v>2313.13</v>
      </c>
      <c r="D1610" s="20">
        <v>72013</v>
      </c>
      <c r="E1610" s="20">
        <v>4858.6899999999996</v>
      </c>
      <c r="F1610" s="20">
        <v>34.299999999999997</v>
      </c>
      <c r="G1610" s="20">
        <v>-180.28</v>
      </c>
      <c r="H1610" s="20">
        <v>0</v>
      </c>
      <c r="I1610" s="20">
        <v>-24.18</v>
      </c>
      <c r="J1610" s="13" t="s">
        <v>1076</v>
      </c>
      <c r="K1610" s="7" t="e">
        <f>SUMIFS([1]исходный!$I$2:$I$8445,[1]исходный!$A$2:$A$8445,Таблица13[[#This Row],[Лицевой]],[1]исходный!$C$2:$C$8445,"Отопление")</f>
        <v>#VALUE!</v>
      </c>
      <c r="L1610" s="7" t="e">
        <f>Таблица13[[#This Row],[Возврат за июль]]+Таблица13[[#This Row],[возврат]]</f>
        <v>#VALUE!</v>
      </c>
      <c r="M1610" s="7" t="e">
        <f>SUMIFS([2]Лист2!$H$2:$H$3988,[2]Лист2!$A$2:$A$3988,Таблица13[[#This Row],[Лицевой]])</f>
        <v>#VALUE!</v>
      </c>
    </row>
    <row r="1611" spans="1:13" hidden="1" outlineLevel="2" x14ac:dyDescent="0.25">
      <c r="A1611" s="16" t="s">
        <v>31</v>
      </c>
      <c r="B1611" s="20">
        <v>315503.44</v>
      </c>
      <c r="C1611" s="20">
        <v>2313.13</v>
      </c>
      <c r="D1611" s="20">
        <v>72014</v>
      </c>
      <c r="E1611" s="20">
        <v>4844.53</v>
      </c>
      <c r="F1611" s="20">
        <v>34.200000000000003</v>
      </c>
      <c r="G1611" s="20">
        <v>-179.76</v>
      </c>
      <c r="H1611" s="20">
        <v>0</v>
      </c>
      <c r="I1611" s="20">
        <v>-24.11</v>
      </c>
      <c r="J1611" s="13" t="s">
        <v>1090</v>
      </c>
      <c r="K1611" s="7" t="e">
        <f>SUMIFS([1]исходный!$I$2:$I$8445,[1]исходный!$A$2:$A$8445,Таблица13[[#This Row],[Лицевой]],[1]исходный!$C$2:$C$8445,"Отопление")</f>
        <v>#VALUE!</v>
      </c>
      <c r="L1611" s="7" t="e">
        <f>Таблица13[[#This Row],[Возврат за июль]]+Таблица13[[#This Row],[возврат]]</f>
        <v>#VALUE!</v>
      </c>
      <c r="M1611" s="7" t="e">
        <f>SUMIFS([2]Лист2!$H$2:$H$3988,[2]Лист2!$A$2:$A$3988,Таблица13[[#This Row],[Лицевой]])</f>
        <v>#VALUE!</v>
      </c>
    </row>
    <row r="1612" spans="1:13" hidden="1" outlineLevel="2" x14ac:dyDescent="0.25">
      <c r="A1612" s="16" t="s">
        <v>31</v>
      </c>
      <c r="B1612" s="20">
        <v>315503.44</v>
      </c>
      <c r="C1612" s="20">
        <v>2313.13</v>
      </c>
      <c r="D1612" s="20">
        <v>72015</v>
      </c>
      <c r="E1612" s="20">
        <v>3838.79</v>
      </c>
      <c r="F1612" s="20">
        <v>27.1</v>
      </c>
      <c r="G1612" s="20">
        <v>-142.44</v>
      </c>
      <c r="H1612" s="20">
        <v>0</v>
      </c>
      <c r="I1612" s="20">
        <v>-19.12</v>
      </c>
      <c r="J1612" s="13" t="s">
        <v>1091</v>
      </c>
      <c r="K1612" s="7" t="e">
        <f>SUMIFS([1]исходный!$I$2:$I$8445,[1]исходный!$A$2:$A$8445,Таблица13[[#This Row],[Лицевой]],[1]исходный!$C$2:$C$8445,"Отопление")</f>
        <v>#VALUE!</v>
      </c>
      <c r="L1612" s="7" t="e">
        <f>Таблица13[[#This Row],[Возврат за июль]]+Таблица13[[#This Row],[возврат]]</f>
        <v>#VALUE!</v>
      </c>
      <c r="M1612" s="7" t="e">
        <f>SUMIFS([2]Лист2!$H$2:$H$3988,[2]Лист2!$A$2:$A$3988,Таблица13[[#This Row],[Лицевой]])</f>
        <v>#VALUE!</v>
      </c>
    </row>
    <row r="1613" spans="1:13" hidden="1" outlineLevel="2" x14ac:dyDescent="0.25">
      <c r="A1613" s="16" t="s">
        <v>31</v>
      </c>
      <c r="B1613" s="20">
        <v>315503.44</v>
      </c>
      <c r="C1613" s="20">
        <v>2313.13</v>
      </c>
      <c r="D1613" s="20">
        <v>72016</v>
      </c>
      <c r="E1613" s="20">
        <v>5439.48</v>
      </c>
      <c r="F1613" s="20">
        <v>38.4</v>
      </c>
      <c r="G1613" s="20">
        <v>-201.84</v>
      </c>
      <c r="H1613" s="20">
        <v>0</v>
      </c>
      <c r="I1613" s="20">
        <v>-27.08</v>
      </c>
      <c r="J1613" s="13" t="s">
        <v>1092</v>
      </c>
      <c r="K1613" s="7" t="e">
        <f>SUMIFS([1]исходный!$I$2:$I$8445,[1]исходный!$A$2:$A$8445,Таблица13[[#This Row],[Лицевой]],[1]исходный!$C$2:$C$8445,"Отопление")</f>
        <v>#VALUE!</v>
      </c>
      <c r="L1613" s="7" t="e">
        <f>Таблица13[[#This Row],[Возврат за июль]]+Таблица13[[#This Row],[возврат]]</f>
        <v>#VALUE!</v>
      </c>
      <c r="M1613" s="7" t="e">
        <f>SUMIFS([2]Лист2!$H$2:$H$3988,[2]Лист2!$A$2:$A$3988,Таблица13[[#This Row],[Лицевой]])</f>
        <v>#VALUE!</v>
      </c>
    </row>
    <row r="1614" spans="1:13" hidden="1" outlineLevel="2" x14ac:dyDescent="0.25">
      <c r="A1614" s="16" t="s">
        <v>31</v>
      </c>
      <c r="B1614" s="20">
        <v>315503.44</v>
      </c>
      <c r="C1614" s="20">
        <v>2313.13</v>
      </c>
      <c r="D1614" s="20">
        <v>72017</v>
      </c>
      <c r="E1614" s="20">
        <v>5566.95</v>
      </c>
      <c r="F1614" s="20">
        <v>39.299999999999997</v>
      </c>
      <c r="G1614" s="20">
        <v>-206.56</v>
      </c>
      <c r="H1614" s="20">
        <v>-848.43</v>
      </c>
      <c r="I1614" s="20">
        <v>-27.72</v>
      </c>
      <c r="J1614" s="13" t="s">
        <v>1093</v>
      </c>
      <c r="K1614" s="7" t="e">
        <f>SUMIFS([1]исходный!$I$2:$I$8445,[1]исходный!$A$2:$A$8445,Таблица13[[#This Row],[Лицевой]],[1]исходный!$C$2:$C$8445,"Отопление")</f>
        <v>#VALUE!</v>
      </c>
      <c r="L1614" s="7" t="e">
        <f>Таблица13[[#This Row],[Возврат за июль]]+Таблица13[[#This Row],[возврат]]</f>
        <v>#VALUE!</v>
      </c>
      <c r="M1614" s="7" t="e">
        <f>SUMIFS([2]Лист2!$H$2:$H$3988,[2]Лист2!$A$2:$A$3988,Таблица13[[#This Row],[Лицевой]])</f>
        <v>#VALUE!</v>
      </c>
    </row>
    <row r="1615" spans="1:13" hidden="1" outlineLevel="2" x14ac:dyDescent="0.25">
      <c r="A1615" s="16" t="s">
        <v>31</v>
      </c>
      <c r="B1615" s="20">
        <v>315503.44</v>
      </c>
      <c r="C1615" s="20">
        <v>2313.13</v>
      </c>
      <c r="D1615" s="20">
        <v>72018</v>
      </c>
      <c r="E1615" s="20">
        <v>3838.79</v>
      </c>
      <c r="F1615" s="20">
        <v>27.1</v>
      </c>
      <c r="G1615" s="20">
        <v>-142.44</v>
      </c>
      <c r="H1615" s="20">
        <v>-585.04999999999995</v>
      </c>
      <c r="I1615" s="20">
        <v>-19.12</v>
      </c>
      <c r="J1615" s="13" t="s">
        <v>1091</v>
      </c>
      <c r="K1615" s="7" t="e">
        <f>SUMIFS([1]исходный!$I$2:$I$8445,[1]исходный!$A$2:$A$8445,Таблица13[[#This Row],[Лицевой]],[1]исходный!$C$2:$C$8445,"Отопление")</f>
        <v>#VALUE!</v>
      </c>
      <c r="L1615" s="7" t="e">
        <f>Таблица13[[#This Row],[Возврат за июль]]+Таблица13[[#This Row],[возврат]]</f>
        <v>#VALUE!</v>
      </c>
      <c r="M1615" s="7" t="e">
        <f>SUMIFS([2]Лист2!$H$2:$H$3988,[2]Лист2!$A$2:$A$3988,Таблица13[[#This Row],[Лицевой]])</f>
        <v>#VALUE!</v>
      </c>
    </row>
    <row r="1616" spans="1:13" hidden="1" outlineLevel="2" x14ac:dyDescent="0.25">
      <c r="A1616" s="16" t="s">
        <v>31</v>
      </c>
      <c r="B1616" s="20">
        <v>315503.44</v>
      </c>
      <c r="C1616" s="20">
        <v>2313.13</v>
      </c>
      <c r="D1616" s="20">
        <v>72019</v>
      </c>
      <c r="E1616" s="20">
        <v>3810.47</v>
      </c>
      <c r="F1616" s="20">
        <v>26.9</v>
      </c>
      <c r="G1616" s="20">
        <v>-141.4</v>
      </c>
      <c r="H1616" s="20">
        <v>-580.74</v>
      </c>
      <c r="I1616" s="20">
        <v>-18.97</v>
      </c>
      <c r="J1616" s="13" t="s">
        <v>1094</v>
      </c>
      <c r="K1616" s="7" t="e">
        <f>SUMIFS([1]исходный!$I$2:$I$8445,[1]исходный!$A$2:$A$8445,Таблица13[[#This Row],[Лицевой]],[1]исходный!$C$2:$C$8445,"Отопление")</f>
        <v>#VALUE!</v>
      </c>
      <c r="L1616" s="7" t="e">
        <f>Таблица13[[#This Row],[Возврат за июль]]+Таблица13[[#This Row],[возврат]]</f>
        <v>#VALUE!</v>
      </c>
      <c r="M1616" s="7" t="e">
        <f>SUMIFS([2]Лист2!$H$2:$H$3988,[2]Лист2!$A$2:$A$3988,Таблица13[[#This Row],[Лицевой]])</f>
        <v>#VALUE!</v>
      </c>
    </row>
    <row r="1617" spans="1:13" hidden="1" outlineLevel="2" x14ac:dyDescent="0.25">
      <c r="A1617" s="16" t="s">
        <v>31</v>
      </c>
      <c r="B1617" s="20">
        <v>315503.44</v>
      </c>
      <c r="C1617" s="20">
        <v>2313.13</v>
      </c>
      <c r="D1617" s="20">
        <v>72020</v>
      </c>
      <c r="E1617" s="20">
        <v>5000.33</v>
      </c>
      <c r="F1617" s="20">
        <v>35.299999999999997</v>
      </c>
      <c r="G1617" s="20">
        <v>-185.52</v>
      </c>
      <c r="H1617" s="20">
        <v>-762.08</v>
      </c>
      <c r="I1617" s="20">
        <v>-24.89</v>
      </c>
      <c r="J1617" s="13" t="s">
        <v>1089</v>
      </c>
      <c r="K1617" s="7" t="e">
        <f>SUMIFS([1]исходный!$I$2:$I$8445,[1]исходный!$A$2:$A$8445,Таблица13[[#This Row],[Лицевой]],[1]исходный!$C$2:$C$8445,"Отопление")</f>
        <v>#VALUE!</v>
      </c>
      <c r="L1617" s="7" t="e">
        <f>Таблица13[[#This Row],[Возврат за июль]]+Таблица13[[#This Row],[возврат]]</f>
        <v>#VALUE!</v>
      </c>
      <c r="M1617" s="7" t="e">
        <f>SUMIFS([2]Лист2!$H$2:$H$3988,[2]Лист2!$A$2:$A$3988,Таблица13[[#This Row],[Лицевой]])</f>
        <v>#VALUE!</v>
      </c>
    </row>
    <row r="1618" spans="1:13" hidden="1" outlineLevel="2" x14ac:dyDescent="0.25">
      <c r="A1618" s="16" t="s">
        <v>31</v>
      </c>
      <c r="B1618" s="20">
        <v>315503.44</v>
      </c>
      <c r="C1618" s="20">
        <v>2313.13</v>
      </c>
      <c r="D1618" s="20">
        <v>72021</v>
      </c>
      <c r="E1618" s="20">
        <v>4773.71</v>
      </c>
      <c r="F1618" s="20">
        <v>33.700000000000003</v>
      </c>
      <c r="G1618" s="20">
        <v>-177.14</v>
      </c>
      <c r="H1618" s="20">
        <v>-727.54</v>
      </c>
      <c r="I1618" s="20">
        <v>-23.76</v>
      </c>
      <c r="J1618" s="13" t="s">
        <v>1088</v>
      </c>
      <c r="K1618" s="7" t="e">
        <f>SUMIFS([1]исходный!$I$2:$I$8445,[1]исходный!$A$2:$A$8445,Таблица13[[#This Row],[Лицевой]],[1]исходный!$C$2:$C$8445,"Отопление")</f>
        <v>#VALUE!</v>
      </c>
      <c r="L1618" s="7" t="e">
        <f>Таблица13[[#This Row],[Возврат за июль]]+Таблица13[[#This Row],[возврат]]</f>
        <v>#VALUE!</v>
      </c>
      <c r="M1618" s="7" t="e">
        <f>SUMIFS([2]Лист2!$H$2:$H$3988,[2]Лист2!$A$2:$A$3988,Таблица13[[#This Row],[Лицевой]])</f>
        <v>#VALUE!</v>
      </c>
    </row>
    <row r="1619" spans="1:13" hidden="1" outlineLevel="2" x14ac:dyDescent="0.25">
      <c r="A1619" s="16" t="s">
        <v>31</v>
      </c>
      <c r="B1619" s="20">
        <v>315503.44</v>
      </c>
      <c r="C1619" s="20">
        <v>2313.13</v>
      </c>
      <c r="D1619" s="20">
        <v>72022</v>
      </c>
      <c r="E1619" s="20">
        <v>4887.0200000000004</v>
      </c>
      <c r="F1619" s="20">
        <v>34.5</v>
      </c>
      <c r="G1619" s="20">
        <v>-181.33</v>
      </c>
      <c r="H1619" s="20">
        <v>-744.81</v>
      </c>
      <c r="I1619" s="20">
        <v>-24.33</v>
      </c>
      <c r="J1619" s="13" t="s">
        <v>1080</v>
      </c>
      <c r="K1619" s="7" t="e">
        <f>SUMIFS([1]исходный!$I$2:$I$8445,[1]исходный!$A$2:$A$8445,Таблица13[[#This Row],[Лицевой]],[1]исходный!$C$2:$C$8445,"Отопление")</f>
        <v>#VALUE!</v>
      </c>
      <c r="L1619" s="7" t="e">
        <f>Таблица13[[#This Row],[Возврат за июль]]+Таблица13[[#This Row],[возврат]]</f>
        <v>#VALUE!</v>
      </c>
      <c r="M1619" s="7" t="e">
        <f>SUMIFS([2]Лист2!$H$2:$H$3988,[2]Лист2!$A$2:$A$3988,Таблица13[[#This Row],[Лицевой]])</f>
        <v>#VALUE!</v>
      </c>
    </row>
    <row r="1620" spans="1:13" hidden="1" outlineLevel="2" x14ac:dyDescent="0.25">
      <c r="A1620" s="16" t="s">
        <v>31</v>
      </c>
      <c r="B1620" s="20">
        <v>315503.44</v>
      </c>
      <c r="C1620" s="20">
        <v>2313.13</v>
      </c>
      <c r="D1620" s="20">
        <v>72023</v>
      </c>
      <c r="E1620" s="20">
        <v>4731.21</v>
      </c>
      <c r="F1620" s="20">
        <v>33.4</v>
      </c>
      <c r="G1620" s="20">
        <v>-175.56</v>
      </c>
      <c r="H1620" s="20">
        <v>-721.06</v>
      </c>
      <c r="I1620" s="20">
        <v>-23.55</v>
      </c>
      <c r="J1620" s="13" t="s">
        <v>1095</v>
      </c>
      <c r="K1620" s="7" t="e">
        <f>SUMIFS([1]исходный!$I$2:$I$8445,[1]исходный!$A$2:$A$8445,Таблица13[[#This Row],[Лицевой]],[1]исходный!$C$2:$C$8445,"Отопление")</f>
        <v>#VALUE!</v>
      </c>
      <c r="L1620" s="7" t="e">
        <f>Таблица13[[#This Row],[Возврат за июль]]+Таблица13[[#This Row],[возврат]]</f>
        <v>#VALUE!</v>
      </c>
      <c r="M1620" s="7" t="e">
        <f>SUMIFS([2]Лист2!$H$2:$H$3988,[2]Лист2!$A$2:$A$3988,Таблица13[[#This Row],[Лицевой]])</f>
        <v>#VALUE!</v>
      </c>
    </row>
    <row r="1621" spans="1:13" hidden="1" outlineLevel="2" x14ac:dyDescent="0.25">
      <c r="A1621" s="16" t="s">
        <v>31</v>
      </c>
      <c r="B1621" s="20">
        <v>315503.44</v>
      </c>
      <c r="C1621" s="20">
        <v>2313.13</v>
      </c>
      <c r="D1621" s="20">
        <v>72024</v>
      </c>
      <c r="E1621" s="20">
        <v>4901.18</v>
      </c>
      <c r="F1621" s="20">
        <v>34.6</v>
      </c>
      <c r="G1621" s="20">
        <v>-181.85</v>
      </c>
      <c r="H1621" s="20">
        <v>0</v>
      </c>
      <c r="I1621" s="20">
        <v>-24.4</v>
      </c>
      <c r="J1621" s="13" t="s">
        <v>1077</v>
      </c>
      <c r="K1621" s="7" t="e">
        <f>SUMIFS([1]исходный!$I$2:$I$8445,[1]исходный!$A$2:$A$8445,Таблица13[[#This Row],[Лицевой]],[1]исходный!$C$2:$C$8445,"Отопление")</f>
        <v>#VALUE!</v>
      </c>
      <c r="L1621" s="7" t="e">
        <f>Таблица13[[#This Row],[Возврат за июль]]+Таблица13[[#This Row],[возврат]]</f>
        <v>#VALUE!</v>
      </c>
      <c r="M1621" s="7" t="e">
        <f>SUMIFS([2]Лист2!$H$2:$H$3988,[2]Лист2!$A$2:$A$3988,Таблица13[[#This Row],[Лицевой]])</f>
        <v>#VALUE!</v>
      </c>
    </row>
    <row r="1622" spans="1:13" hidden="1" outlineLevel="2" x14ac:dyDescent="0.25">
      <c r="A1622" s="16" t="s">
        <v>31</v>
      </c>
      <c r="B1622" s="20">
        <v>315503.44</v>
      </c>
      <c r="C1622" s="20">
        <v>2313.13</v>
      </c>
      <c r="D1622" s="20">
        <v>72025</v>
      </c>
      <c r="E1622" s="20">
        <v>5000.33</v>
      </c>
      <c r="F1622" s="20">
        <v>35.299999999999997</v>
      </c>
      <c r="G1622" s="20">
        <v>-185.52</v>
      </c>
      <c r="H1622" s="20">
        <v>-762.08</v>
      </c>
      <c r="I1622" s="20">
        <v>-24.89</v>
      </c>
      <c r="J1622" s="13" t="s">
        <v>1089</v>
      </c>
      <c r="K1622" s="7" t="e">
        <f>SUMIFS([1]исходный!$I$2:$I$8445,[1]исходный!$A$2:$A$8445,Таблица13[[#This Row],[Лицевой]],[1]исходный!$C$2:$C$8445,"Отопление")</f>
        <v>#VALUE!</v>
      </c>
      <c r="L1622" s="7" t="e">
        <f>Таблица13[[#This Row],[Возврат за июль]]+Таблица13[[#This Row],[возврат]]</f>
        <v>#VALUE!</v>
      </c>
      <c r="M1622" s="7" t="e">
        <f>SUMIFS([2]Лист2!$H$2:$H$3988,[2]Лист2!$A$2:$A$3988,Таблица13[[#This Row],[Лицевой]])</f>
        <v>#VALUE!</v>
      </c>
    </row>
    <row r="1623" spans="1:13" hidden="1" outlineLevel="2" x14ac:dyDescent="0.25">
      <c r="A1623" s="16" t="s">
        <v>31</v>
      </c>
      <c r="B1623" s="20">
        <v>315503.44</v>
      </c>
      <c r="C1623" s="20">
        <v>2313.13</v>
      </c>
      <c r="D1623" s="20">
        <v>72026</v>
      </c>
      <c r="E1623" s="20">
        <v>4929.51</v>
      </c>
      <c r="F1623" s="20">
        <v>34.799999999999997</v>
      </c>
      <c r="G1623" s="20">
        <v>-182.9</v>
      </c>
      <c r="H1623" s="20">
        <v>-751.28</v>
      </c>
      <c r="I1623" s="20">
        <v>-24.54</v>
      </c>
      <c r="J1623" s="13" t="s">
        <v>1096</v>
      </c>
      <c r="K1623" s="7" t="e">
        <f>SUMIFS([1]исходный!$I$2:$I$8445,[1]исходный!$A$2:$A$8445,Таблица13[[#This Row],[Лицевой]],[1]исходный!$C$2:$C$8445,"Отопление")</f>
        <v>#VALUE!</v>
      </c>
      <c r="L1623" s="7" t="e">
        <f>Таблица13[[#This Row],[Возврат за июль]]+Таблица13[[#This Row],[возврат]]</f>
        <v>#VALUE!</v>
      </c>
      <c r="M1623" s="7" t="e">
        <f>SUMIFS([2]Лист2!$H$2:$H$3988,[2]Лист2!$A$2:$A$3988,Таблица13[[#This Row],[Лицевой]])</f>
        <v>#VALUE!</v>
      </c>
    </row>
    <row r="1624" spans="1:13" hidden="1" outlineLevel="2" x14ac:dyDescent="0.25">
      <c r="A1624" s="16" t="s">
        <v>31</v>
      </c>
      <c r="B1624" s="20">
        <v>315503.44</v>
      </c>
      <c r="C1624" s="20">
        <v>2313.13</v>
      </c>
      <c r="D1624" s="20">
        <v>72027</v>
      </c>
      <c r="E1624" s="20">
        <v>4830.3599999999997</v>
      </c>
      <c r="F1624" s="20">
        <v>34.1</v>
      </c>
      <c r="G1624" s="20">
        <v>-179.23</v>
      </c>
      <c r="H1624" s="20">
        <v>0</v>
      </c>
      <c r="I1624" s="20">
        <v>-24.04</v>
      </c>
      <c r="J1624" s="13" t="s">
        <v>1097</v>
      </c>
      <c r="K1624" s="7" t="e">
        <f>SUMIFS([1]исходный!$I$2:$I$8445,[1]исходный!$A$2:$A$8445,Таблица13[[#This Row],[Лицевой]],[1]исходный!$C$2:$C$8445,"Отопление")</f>
        <v>#VALUE!</v>
      </c>
      <c r="L1624" s="7" t="e">
        <f>Таблица13[[#This Row],[Возврат за июль]]+Таблица13[[#This Row],[возврат]]</f>
        <v>#VALUE!</v>
      </c>
      <c r="M1624" s="7" t="e">
        <f>SUMIFS([2]Лист2!$H$2:$H$3988,[2]Лист2!$A$2:$A$3988,Таблица13[[#This Row],[Лицевой]])</f>
        <v>#VALUE!</v>
      </c>
    </row>
    <row r="1625" spans="1:13" hidden="1" outlineLevel="2" x14ac:dyDescent="0.25">
      <c r="A1625" s="16" t="s">
        <v>31</v>
      </c>
      <c r="B1625" s="20">
        <v>315503.44</v>
      </c>
      <c r="C1625" s="20">
        <v>2313.13</v>
      </c>
      <c r="D1625" s="20">
        <v>72028</v>
      </c>
      <c r="E1625" s="20">
        <v>4915.3500000000004</v>
      </c>
      <c r="F1625" s="20">
        <v>34.700000000000003</v>
      </c>
      <c r="G1625" s="20">
        <v>-182.38</v>
      </c>
      <c r="H1625" s="20">
        <v>-749.13</v>
      </c>
      <c r="I1625" s="20">
        <v>-24.47</v>
      </c>
      <c r="J1625" s="13" t="s">
        <v>1098</v>
      </c>
      <c r="K1625" s="7" t="e">
        <f>SUMIFS([1]исходный!$I$2:$I$8445,[1]исходный!$A$2:$A$8445,Таблица13[[#This Row],[Лицевой]],[1]исходный!$C$2:$C$8445,"Отопление")</f>
        <v>#VALUE!</v>
      </c>
      <c r="L1625" s="7" t="e">
        <f>Таблица13[[#This Row],[Возврат за июль]]+Таблица13[[#This Row],[возврат]]</f>
        <v>#VALUE!</v>
      </c>
      <c r="M1625" s="7" t="e">
        <f>SUMIFS([2]Лист2!$H$2:$H$3988,[2]Лист2!$A$2:$A$3988,Таблица13[[#This Row],[Лицевой]])</f>
        <v>#VALUE!</v>
      </c>
    </row>
    <row r="1626" spans="1:13" hidden="1" outlineLevel="2" x14ac:dyDescent="0.25">
      <c r="A1626" s="16" t="s">
        <v>31</v>
      </c>
      <c r="B1626" s="20">
        <v>315503.44</v>
      </c>
      <c r="C1626" s="20">
        <v>2313.13</v>
      </c>
      <c r="D1626" s="20">
        <v>72029</v>
      </c>
      <c r="E1626" s="20">
        <v>3895.5</v>
      </c>
      <c r="F1626" s="20">
        <v>27.6</v>
      </c>
      <c r="G1626" s="20">
        <v>-130.94999999999999</v>
      </c>
      <c r="H1626" s="20">
        <v>0</v>
      </c>
      <c r="I1626" s="20">
        <v>-19.25</v>
      </c>
      <c r="J1626" s="13" t="s">
        <v>1099</v>
      </c>
      <c r="K1626" s="7" t="e">
        <f>SUMIFS([1]исходный!$I$2:$I$8445,[1]исходный!$A$2:$A$8445,Таблица13[[#This Row],[Лицевой]],[1]исходный!$C$2:$C$8445,"Отопление")</f>
        <v>#VALUE!</v>
      </c>
      <c r="L1626" s="7" t="e">
        <f>Таблица13[[#This Row],[Возврат за июль]]+Таблица13[[#This Row],[возврат]]</f>
        <v>#VALUE!</v>
      </c>
      <c r="M1626" s="7" t="e">
        <f>SUMIFS([2]Лист2!$H$2:$H$3988,[2]Лист2!$A$2:$A$3988,Таблица13[[#This Row],[Лицевой]])</f>
        <v>#VALUE!</v>
      </c>
    </row>
    <row r="1627" spans="1:13" hidden="1" outlineLevel="2" x14ac:dyDescent="0.25">
      <c r="A1627" s="16" t="s">
        <v>31</v>
      </c>
      <c r="B1627" s="20">
        <v>315503.44</v>
      </c>
      <c r="C1627" s="20">
        <v>2313.13</v>
      </c>
      <c r="D1627" s="20">
        <v>72030</v>
      </c>
      <c r="E1627" s="20">
        <v>5411.15</v>
      </c>
      <c r="F1627" s="20">
        <v>38.200000000000003</v>
      </c>
      <c r="G1627" s="20">
        <v>-200.79</v>
      </c>
      <c r="H1627" s="20">
        <v>-824.69</v>
      </c>
      <c r="I1627" s="20">
        <v>-26.94</v>
      </c>
      <c r="J1627" s="13" t="s">
        <v>1100</v>
      </c>
      <c r="K1627" s="7" t="e">
        <f>SUMIFS([1]исходный!$I$2:$I$8445,[1]исходный!$A$2:$A$8445,Таблица13[[#This Row],[Лицевой]],[1]исходный!$C$2:$C$8445,"Отопление")</f>
        <v>#VALUE!</v>
      </c>
      <c r="L1627" s="7" t="e">
        <f>Таблица13[[#This Row],[Возврат за июль]]+Таблица13[[#This Row],[возврат]]</f>
        <v>#VALUE!</v>
      </c>
      <c r="M1627" s="7" t="e">
        <f>SUMIFS([2]Лист2!$H$2:$H$3988,[2]Лист2!$A$2:$A$3988,Таблица13[[#This Row],[Лицевой]])</f>
        <v>#VALUE!</v>
      </c>
    </row>
    <row r="1628" spans="1:13" hidden="1" outlineLevel="2" x14ac:dyDescent="0.25">
      <c r="A1628" s="16" t="s">
        <v>31</v>
      </c>
      <c r="B1628" s="20">
        <v>315503.44</v>
      </c>
      <c r="C1628" s="20">
        <v>2313.13</v>
      </c>
      <c r="D1628" s="20">
        <v>72031</v>
      </c>
      <c r="E1628" s="20">
        <v>5142.03</v>
      </c>
      <c r="F1628" s="20">
        <v>36.299999999999997</v>
      </c>
      <c r="G1628" s="20">
        <v>-190.83</v>
      </c>
      <c r="H1628" s="20">
        <v>0</v>
      </c>
      <c r="I1628" s="20">
        <v>-25.6</v>
      </c>
      <c r="J1628" s="13" t="s">
        <v>1101</v>
      </c>
      <c r="K1628" s="7" t="e">
        <f>SUMIFS([1]исходный!$I$2:$I$8445,[1]исходный!$A$2:$A$8445,Таблица13[[#This Row],[Лицевой]],[1]исходный!$C$2:$C$8445,"Отопление")</f>
        <v>#VALUE!</v>
      </c>
      <c r="L1628" s="7" t="e">
        <f>Таблица13[[#This Row],[Возврат за июль]]+Таблица13[[#This Row],[возврат]]</f>
        <v>#VALUE!</v>
      </c>
      <c r="M1628" s="7" t="e">
        <f>SUMIFS([2]Лист2!$H$2:$H$3988,[2]Лист2!$A$2:$A$3988,Таблица13[[#This Row],[Лицевой]])</f>
        <v>#VALUE!</v>
      </c>
    </row>
    <row r="1629" spans="1:13" hidden="1" outlineLevel="2" x14ac:dyDescent="0.25">
      <c r="A1629" s="16" t="s">
        <v>31</v>
      </c>
      <c r="B1629" s="20">
        <v>315503.44</v>
      </c>
      <c r="C1629" s="20">
        <v>2313.13</v>
      </c>
      <c r="D1629" s="20">
        <v>72032</v>
      </c>
      <c r="E1629" s="20">
        <v>3796.31</v>
      </c>
      <c r="F1629" s="20">
        <v>26.8</v>
      </c>
      <c r="G1629" s="20">
        <v>-140.88</v>
      </c>
      <c r="H1629" s="20">
        <v>-578.58000000000004</v>
      </c>
      <c r="I1629" s="20">
        <v>-18.899999999999999</v>
      </c>
      <c r="J1629" s="13" t="s">
        <v>1072</v>
      </c>
      <c r="K1629" s="7" t="e">
        <f>SUMIFS([1]исходный!$I$2:$I$8445,[1]исходный!$A$2:$A$8445,Таблица13[[#This Row],[Лицевой]],[1]исходный!$C$2:$C$8445,"Отопление")</f>
        <v>#VALUE!</v>
      </c>
      <c r="L1629" s="7" t="e">
        <f>Таблица13[[#This Row],[Возврат за июль]]+Таблица13[[#This Row],[возврат]]</f>
        <v>#VALUE!</v>
      </c>
      <c r="M1629" s="7" t="e">
        <f>SUMIFS([2]Лист2!$H$2:$H$3988,[2]Лист2!$A$2:$A$3988,Таблица13[[#This Row],[Лицевой]])</f>
        <v>#VALUE!</v>
      </c>
    </row>
    <row r="1630" spans="1:13" hidden="1" outlineLevel="2" x14ac:dyDescent="0.25">
      <c r="A1630" s="16" t="s">
        <v>31</v>
      </c>
      <c r="B1630" s="20">
        <v>315503.44</v>
      </c>
      <c r="C1630" s="20">
        <v>2313.13</v>
      </c>
      <c r="D1630" s="20">
        <v>72033</v>
      </c>
      <c r="E1630" s="20">
        <v>3796.31</v>
      </c>
      <c r="F1630" s="20">
        <v>26.8</v>
      </c>
      <c r="G1630" s="20">
        <v>-140.88</v>
      </c>
      <c r="H1630" s="20">
        <v>0</v>
      </c>
      <c r="I1630" s="20">
        <v>-18.899999999999999</v>
      </c>
      <c r="J1630" s="13" t="s">
        <v>1072</v>
      </c>
      <c r="K1630" s="7" t="e">
        <f>SUMIFS([1]исходный!$I$2:$I$8445,[1]исходный!$A$2:$A$8445,Таблица13[[#This Row],[Лицевой]],[1]исходный!$C$2:$C$8445,"Отопление")</f>
        <v>#VALUE!</v>
      </c>
      <c r="L1630" s="7" t="e">
        <f>Таблица13[[#This Row],[Возврат за июль]]+Таблица13[[#This Row],[возврат]]</f>
        <v>#VALUE!</v>
      </c>
      <c r="M1630" s="7" t="e">
        <f>SUMIFS([2]Лист2!$H$2:$H$3988,[2]Лист2!$A$2:$A$3988,Таблица13[[#This Row],[Лицевой]])</f>
        <v>#VALUE!</v>
      </c>
    </row>
    <row r="1631" spans="1:13" hidden="1" outlineLevel="2" x14ac:dyDescent="0.25">
      <c r="A1631" s="16" t="s">
        <v>31</v>
      </c>
      <c r="B1631" s="20">
        <v>315503.44</v>
      </c>
      <c r="C1631" s="20">
        <v>2313.13</v>
      </c>
      <c r="D1631" s="20">
        <v>72034</v>
      </c>
      <c r="E1631" s="20">
        <v>4915.3500000000004</v>
      </c>
      <c r="F1631" s="20">
        <v>34.700000000000003</v>
      </c>
      <c r="G1631" s="20">
        <v>-182.38</v>
      </c>
      <c r="H1631" s="20">
        <v>0</v>
      </c>
      <c r="I1631" s="20">
        <v>-24.47</v>
      </c>
      <c r="J1631" s="13" t="s">
        <v>1098</v>
      </c>
      <c r="K1631" s="7" t="e">
        <f>SUMIFS([1]исходный!$I$2:$I$8445,[1]исходный!$A$2:$A$8445,Таблица13[[#This Row],[Лицевой]],[1]исходный!$C$2:$C$8445,"Отопление")</f>
        <v>#VALUE!</v>
      </c>
      <c r="L1631" s="7" t="e">
        <f>Таблица13[[#This Row],[Возврат за июль]]+Таблица13[[#This Row],[возврат]]</f>
        <v>#VALUE!</v>
      </c>
      <c r="M1631" s="7" t="e">
        <f>SUMIFS([2]Лист2!$H$2:$H$3988,[2]Лист2!$A$2:$A$3988,Таблица13[[#This Row],[Лицевой]])</f>
        <v>#VALUE!</v>
      </c>
    </row>
    <row r="1632" spans="1:13" hidden="1" outlineLevel="2" x14ac:dyDescent="0.25">
      <c r="A1632" s="16" t="s">
        <v>31</v>
      </c>
      <c r="B1632" s="20">
        <v>315503.44</v>
      </c>
      <c r="C1632" s="20">
        <v>2313.13</v>
      </c>
      <c r="D1632" s="20">
        <v>72035</v>
      </c>
      <c r="E1632" s="20">
        <v>4702.87</v>
      </c>
      <c r="F1632" s="20">
        <v>33.200000000000003</v>
      </c>
      <c r="G1632" s="20">
        <v>-174.5</v>
      </c>
      <c r="H1632" s="20">
        <v>-716.74</v>
      </c>
      <c r="I1632" s="20">
        <v>-23.42</v>
      </c>
      <c r="J1632" s="13" t="s">
        <v>1102</v>
      </c>
      <c r="K1632" s="7" t="e">
        <f>SUMIFS([1]исходный!$I$2:$I$8445,[1]исходный!$A$2:$A$8445,Таблица13[[#This Row],[Лицевой]],[1]исходный!$C$2:$C$8445,"Отопление")</f>
        <v>#VALUE!</v>
      </c>
      <c r="L1632" s="7" t="e">
        <f>Таблица13[[#This Row],[Возврат за июль]]+Таблица13[[#This Row],[возврат]]</f>
        <v>#VALUE!</v>
      </c>
      <c r="M1632" s="7" t="e">
        <f>SUMIFS([2]Лист2!$H$2:$H$3988,[2]Лист2!$A$2:$A$3988,Таблица13[[#This Row],[Лицевой]])</f>
        <v>#VALUE!</v>
      </c>
    </row>
    <row r="1633" spans="1:13" hidden="1" outlineLevel="2" x14ac:dyDescent="0.25">
      <c r="A1633" s="16" t="s">
        <v>31</v>
      </c>
      <c r="B1633" s="20">
        <v>315503.44</v>
      </c>
      <c r="C1633" s="20">
        <v>2313.13</v>
      </c>
      <c r="D1633" s="20">
        <v>72036</v>
      </c>
      <c r="E1633" s="20">
        <v>4830.3599999999997</v>
      </c>
      <c r="F1633" s="20">
        <v>34.1</v>
      </c>
      <c r="G1633" s="20">
        <v>-179.23</v>
      </c>
      <c r="H1633" s="20">
        <v>0</v>
      </c>
      <c r="I1633" s="20">
        <v>-24.04</v>
      </c>
      <c r="J1633" s="13" t="s">
        <v>1097</v>
      </c>
      <c r="K1633" s="7" t="e">
        <f>SUMIFS([1]исходный!$I$2:$I$8445,[1]исходный!$A$2:$A$8445,Таблица13[[#This Row],[Лицевой]],[1]исходный!$C$2:$C$8445,"Отопление")</f>
        <v>#VALUE!</v>
      </c>
      <c r="L1633" s="7" t="e">
        <f>Таблица13[[#This Row],[Возврат за июль]]+Таблица13[[#This Row],[возврат]]</f>
        <v>#VALUE!</v>
      </c>
      <c r="M1633" s="7" t="e">
        <f>SUMIFS([2]Лист2!$H$2:$H$3988,[2]Лист2!$A$2:$A$3988,Таблица13[[#This Row],[Лицевой]])</f>
        <v>#VALUE!</v>
      </c>
    </row>
    <row r="1634" spans="1:13" hidden="1" outlineLevel="2" x14ac:dyDescent="0.25">
      <c r="A1634" s="16" t="s">
        <v>31</v>
      </c>
      <c r="B1634" s="20">
        <v>315503.44</v>
      </c>
      <c r="C1634" s="20">
        <v>2313.13</v>
      </c>
      <c r="D1634" s="20">
        <v>72037</v>
      </c>
      <c r="E1634" s="20">
        <v>4717.05</v>
      </c>
      <c r="F1634" s="20">
        <v>33.299999999999997</v>
      </c>
      <c r="G1634" s="20">
        <v>-175.04</v>
      </c>
      <c r="H1634" s="20">
        <v>0</v>
      </c>
      <c r="I1634" s="20">
        <v>-23.48</v>
      </c>
      <c r="J1634" s="13" t="s">
        <v>1103</v>
      </c>
      <c r="K1634" s="7" t="e">
        <f>SUMIFS([1]исходный!$I$2:$I$8445,[1]исходный!$A$2:$A$8445,Таблица13[[#This Row],[Лицевой]],[1]исходный!$C$2:$C$8445,"Отопление")</f>
        <v>#VALUE!</v>
      </c>
      <c r="L1634" s="7" t="e">
        <f>Таблица13[[#This Row],[Возврат за июль]]+Таблица13[[#This Row],[возврат]]</f>
        <v>#VALUE!</v>
      </c>
      <c r="M1634" s="7" t="e">
        <f>SUMIFS([2]Лист2!$H$2:$H$3988,[2]Лист2!$A$2:$A$3988,Таблица13[[#This Row],[Лицевой]])</f>
        <v>#VALUE!</v>
      </c>
    </row>
    <row r="1635" spans="1:13" hidden="1" outlineLevel="2" x14ac:dyDescent="0.25">
      <c r="A1635" s="16" t="s">
        <v>31</v>
      </c>
      <c r="B1635" s="20">
        <v>315503.44</v>
      </c>
      <c r="C1635" s="20">
        <v>2313.13</v>
      </c>
      <c r="D1635" s="20">
        <v>72038</v>
      </c>
      <c r="E1635" s="20">
        <v>4872.8500000000004</v>
      </c>
      <c r="F1635" s="20">
        <v>34.4</v>
      </c>
      <c r="G1635" s="20">
        <v>-180.8</v>
      </c>
      <c r="H1635" s="20">
        <v>-742.65</v>
      </c>
      <c r="I1635" s="20">
        <v>-24.26</v>
      </c>
      <c r="J1635" s="13" t="s">
        <v>1104</v>
      </c>
      <c r="K1635" s="7" t="e">
        <f>SUMIFS([1]исходный!$I$2:$I$8445,[1]исходный!$A$2:$A$8445,Таблица13[[#This Row],[Лицевой]],[1]исходный!$C$2:$C$8445,"Отопление")</f>
        <v>#VALUE!</v>
      </c>
      <c r="L1635" s="7" t="e">
        <f>Таблица13[[#This Row],[Возврат за июль]]+Таблица13[[#This Row],[возврат]]</f>
        <v>#VALUE!</v>
      </c>
      <c r="M1635" s="7" t="e">
        <f>SUMIFS([2]Лист2!$H$2:$H$3988,[2]Лист2!$A$2:$A$3988,Таблица13[[#This Row],[Лицевой]])</f>
        <v>#VALUE!</v>
      </c>
    </row>
    <row r="1636" spans="1:13" hidden="1" outlineLevel="2" x14ac:dyDescent="0.25">
      <c r="A1636" s="16" t="s">
        <v>31</v>
      </c>
      <c r="B1636" s="20">
        <v>315503.44</v>
      </c>
      <c r="C1636" s="20">
        <v>2313.13</v>
      </c>
      <c r="D1636" s="20">
        <v>72039</v>
      </c>
      <c r="E1636" s="20">
        <v>4943.68</v>
      </c>
      <c r="F1636" s="20">
        <v>34.9</v>
      </c>
      <c r="G1636" s="20">
        <v>-183.43</v>
      </c>
      <c r="H1636" s="20">
        <v>-753.44</v>
      </c>
      <c r="I1636" s="20">
        <v>-24.6</v>
      </c>
      <c r="J1636" s="13" t="s">
        <v>1105</v>
      </c>
      <c r="K1636" s="7" t="e">
        <f>SUMIFS([1]исходный!$I$2:$I$8445,[1]исходный!$A$2:$A$8445,Таблица13[[#This Row],[Лицевой]],[1]исходный!$C$2:$C$8445,"Отопление")</f>
        <v>#VALUE!</v>
      </c>
      <c r="L1636" s="7" t="e">
        <f>Таблица13[[#This Row],[Возврат за июль]]+Таблица13[[#This Row],[возврат]]</f>
        <v>#VALUE!</v>
      </c>
      <c r="M1636" s="7" t="e">
        <f>SUMIFS([2]Лист2!$H$2:$H$3988,[2]Лист2!$A$2:$A$3988,Таблица13[[#This Row],[Лицевой]])</f>
        <v>#VALUE!</v>
      </c>
    </row>
    <row r="1637" spans="1:13" hidden="1" outlineLevel="2" x14ac:dyDescent="0.25">
      <c r="A1637" s="16" t="s">
        <v>31</v>
      </c>
      <c r="B1637" s="20">
        <v>315503.44</v>
      </c>
      <c r="C1637" s="20">
        <v>2313.13</v>
      </c>
      <c r="D1637" s="20">
        <v>72040</v>
      </c>
      <c r="E1637" s="20">
        <v>4957.84</v>
      </c>
      <c r="F1637" s="20">
        <v>35</v>
      </c>
      <c r="G1637" s="20">
        <v>-183.95</v>
      </c>
      <c r="H1637" s="20">
        <v>0</v>
      </c>
      <c r="I1637" s="20">
        <v>-24.68</v>
      </c>
      <c r="J1637" s="13" t="s">
        <v>1106</v>
      </c>
      <c r="K1637" s="7" t="e">
        <f>SUMIFS([1]исходный!$I$2:$I$8445,[1]исходный!$A$2:$A$8445,Таблица13[[#This Row],[Лицевой]],[1]исходный!$C$2:$C$8445,"Отопление")</f>
        <v>#VALUE!</v>
      </c>
      <c r="L1637" s="7" t="e">
        <f>Таблица13[[#This Row],[Возврат за июль]]+Таблица13[[#This Row],[возврат]]</f>
        <v>#VALUE!</v>
      </c>
      <c r="M1637" s="7" t="e">
        <f>SUMIFS([2]Лист2!$H$2:$H$3988,[2]Лист2!$A$2:$A$3988,Таблица13[[#This Row],[Лицевой]])</f>
        <v>#VALUE!</v>
      </c>
    </row>
    <row r="1638" spans="1:13" hidden="1" outlineLevel="2" x14ac:dyDescent="0.25">
      <c r="A1638" s="16" t="s">
        <v>31</v>
      </c>
      <c r="B1638" s="20">
        <v>315503.44</v>
      </c>
      <c r="C1638" s="20">
        <v>2313.13</v>
      </c>
      <c r="D1638" s="20">
        <v>72041</v>
      </c>
      <c r="E1638" s="20">
        <v>4830.3599999999997</v>
      </c>
      <c r="F1638" s="20">
        <v>34.1</v>
      </c>
      <c r="G1638" s="20">
        <v>-179.23</v>
      </c>
      <c r="H1638" s="20">
        <v>-736.17</v>
      </c>
      <c r="I1638" s="20">
        <v>-24.04</v>
      </c>
      <c r="J1638" s="13" t="s">
        <v>1097</v>
      </c>
      <c r="K1638" s="7" t="e">
        <f>SUMIFS([1]исходный!$I$2:$I$8445,[1]исходный!$A$2:$A$8445,Таблица13[[#This Row],[Лицевой]],[1]исходный!$C$2:$C$8445,"Отопление")</f>
        <v>#VALUE!</v>
      </c>
      <c r="L1638" s="7" t="e">
        <f>Таблица13[[#This Row],[Возврат за июль]]+Таблица13[[#This Row],[возврат]]</f>
        <v>#VALUE!</v>
      </c>
      <c r="M1638" s="7" t="e">
        <f>SUMIFS([2]Лист2!$H$2:$H$3988,[2]Лист2!$A$2:$A$3988,Таблица13[[#This Row],[Лицевой]])</f>
        <v>#VALUE!</v>
      </c>
    </row>
    <row r="1639" spans="1:13" hidden="1" outlineLevel="2" x14ac:dyDescent="0.25">
      <c r="A1639" s="16" t="s">
        <v>31</v>
      </c>
      <c r="B1639" s="20">
        <v>315503.44</v>
      </c>
      <c r="C1639" s="20">
        <v>2313.13</v>
      </c>
      <c r="D1639" s="20">
        <v>72042</v>
      </c>
      <c r="E1639" s="20">
        <v>4915.3500000000004</v>
      </c>
      <c r="F1639" s="20">
        <v>34.700000000000003</v>
      </c>
      <c r="G1639" s="20">
        <v>-182.38</v>
      </c>
      <c r="H1639" s="20">
        <v>-749.13</v>
      </c>
      <c r="I1639" s="20">
        <v>-24.47</v>
      </c>
      <c r="J1639" s="13" t="s">
        <v>1098</v>
      </c>
      <c r="K1639" s="7" t="e">
        <f>SUMIFS([1]исходный!$I$2:$I$8445,[1]исходный!$A$2:$A$8445,Таблица13[[#This Row],[Лицевой]],[1]исходный!$C$2:$C$8445,"Отопление")</f>
        <v>#VALUE!</v>
      </c>
      <c r="L1639" s="7" t="e">
        <f>Таблица13[[#This Row],[Возврат за июль]]+Таблица13[[#This Row],[возврат]]</f>
        <v>#VALUE!</v>
      </c>
      <c r="M1639" s="7" t="e">
        <f>SUMIFS([2]Лист2!$H$2:$H$3988,[2]Лист2!$A$2:$A$3988,Таблица13[[#This Row],[Лицевой]])</f>
        <v>#VALUE!</v>
      </c>
    </row>
    <row r="1640" spans="1:13" hidden="1" outlineLevel="2" x14ac:dyDescent="0.25">
      <c r="A1640" s="16" t="s">
        <v>31</v>
      </c>
      <c r="B1640" s="20">
        <v>315503.44</v>
      </c>
      <c r="C1640" s="20">
        <v>2313.13</v>
      </c>
      <c r="D1640" s="20">
        <v>72043</v>
      </c>
      <c r="E1640" s="20">
        <v>3923.78</v>
      </c>
      <c r="F1640" s="20">
        <v>27.7</v>
      </c>
      <c r="G1640" s="20">
        <v>-145.59</v>
      </c>
      <c r="H1640" s="20">
        <v>-598.01</v>
      </c>
      <c r="I1640" s="20">
        <v>-19.54</v>
      </c>
      <c r="J1640" s="13" t="s">
        <v>1107</v>
      </c>
      <c r="K1640" s="7" t="e">
        <f>SUMIFS([1]исходный!$I$2:$I$8445,[1]исходный!$A$2:$A$8445,Таблица13[[#This Row],[Лицевой]],[1]исходный!$C$2:$C$8445,"Отопление")</f>
        <v>#VALUE!</v>
      </c>
      <c r="L1640" s="7" t="e">
        <f>Таблица13[[#This Row],[Возврат за июль]]+Таблица13[[#This Row],[возврат]]</f>
        <v>#VALUE!</v>
      </c>
      <c r="M1640" s="7" t="e">
        <f>SUMIFS([2]Лист2!$H$2:$H$3988,[2]Лист2!$A$2:$A$3988,Таблица13[[#This Row],[Лицевой]])</f>
        <v>#VALUE!</v>
      </c>
    </row>
    <row r="1641" spans="1:13" hidden="1" outlineLevel="2" x14ac:dyDescent="0.25">
      <c r="A1641" s="16" t="s">
        <v>31</v>
      </c>
      <c r="B1641" s="20">
        <v>315503.44</v>
      </c>
      <c r="C1641" s="20">
        <v>2313.13</v>
      </c>
      <c r="D1641" s="20">
        <v>72044</v>
      </c>
      <c r="E1641" s="20">
        <v>5382.82</v>
      </c>
      <c r="F1641" s="20">
        <v>38</v>
      </c>
      <c r="G1641" s="20">
        <v>-199.74</v>
      </c>
      <c r="H1641" s="20">
        <v>0</v>
      </c>
      <c r="I1641" s="20">
        <v>-26.8</v>
      </c>
      <c r="J1641" s="13" t="s">
        <v>1108</v>
      </c>
      <c r="K1641" s="7" t="e">
        <f>SUMIFS([1]исходный!$I$2:$I$8445,[1]исходный!$A$2:$A$8445,Таблица13[[#This Row],[Лицевой]],[1]исходный!$C$2:$C$8445,"Отопление")</f>
        <v>#VALUE!</v>
      </c>
      <c r="L1641" s="7" t="e">
        <f>Таблица13[[#This Row],[Возврат за июль]]+Таблица13[[#This Row],[возврат]]</f>
        <v>#VALUE!</v>
      </c>
      <c r="M1641" s="7" t="e">
        <f>SUMIFS([2]Лист2!$H$2:$H$3988,[2]Лист2!$A$2:$A$3988,Таблица13[[#This Row],[Лицевой]])</f>
        <v>#VALUE!</v>
      </c>
    </row>
    <row r="1642" spans="1:13" hidden="1" outlineLevel="2" x14ac:dyDescent="0.25">
      <c r="A1642" s="16" t="s">
        <v>31</v>
      </c>
      <c r="B1642" s="20">
        <v>315503.44</v>
      </c>
      <c r="C1642" s="20">
        <v>2313.13</v>
      </c>
      <c r="D1642" s="20">
        <v>72045</v>
      </c>
      <c r="E1642" s="20">
        <v>5595.29</v>
      </c>
      <c r="F1642" s="20">
        <v>39.5</v>
      </c>
      <c r="G1642" s="20">
        <v>-207.62</v>
      </c>
      <c r="H1642" s="20">
        <v>0</v>
      </c>
      <c r="I1642" s="20">
        <v>-27.85</v>
      </c>
      <c r="J1642" s="13" t="s">
        <v>1082</v>
      </c>
      <c r="K1642" s="7" t="e">
        <f>SUMIFS([1]исходный!$I$2:$I$8445,[1]исходный!$A$2:$A$8445,Таблица13[[#This Row],[Лицевой]],[1]исходный!$C$2:$C$8445,"Отопление")</f>
        <v>#VALUE!</v>
      </c>
      <c r="L1642" s="7" t="e">
        <f>Таблица13[[#This Row],[Возврат за июль]]+Таблица13[[#This Row],[возврат]]</f>
        <v>#VALUE!</v>
      </c>
      <c r="M1642" s="7" t="e">
        <f>SUMIFS([2]Лист2!$H$2:$H$3988,[2]Лист2!$A$2:$A$3988,Таблица13[[#This Row],[Лицевой]])</f>
        <v>#VALUE!</v>
      </c>
    </row>
    <row r="1643" spans="1:13" hidden="1" outlineLevel="2" x14ac:dyDescent="0.25">
      <c r="A1643" s="16" t="s">
        <v>31</v>
      </c>
      <c r="B1643" s="20">
        <v>315503.44</v>
      </c>
      <c r="C1643" s="20">
        <v>2313.13</v>
      </c>
      <c r="D1643" s="20">
        <v>72046</v>
      </c>
      <c r="E1643" s="20">
        <v>3711.32</v>
      </c>
      <c r="F1643" s="20">
        <v>26.2</v>
      </c>
      <c r="G1643" s="20">
        <v>-137.72</v>
      </c>
      <c r="H1643" s="20">
        <v>0</v>
      </c>
      <c r="I1643" s="20">
        <v>-18.48</v>
      </c>
      <c r="J1643" s="13" t="s">
        <v>1085</v>
      </c>
      <c r="K1643" s="7" t="e">
        <f>SUMIFS([1]исходный!$I$2:$I$8445,[1]исходный!$A$2:$A$8445,Таблица13[[#This Row],[Лицевой]],[1]исходный!$C$2:$C$8445,"Отопление")</f>
        <v>#VALUE!</v>
      </c>
      <c r="L1643" s="7" t="e">
        <f>Таблица13[[#This Row],[Возврат за июль]]+Таблица13[[#This Row],[возврат]]</f>
        <v>#VALUE!</v>
      </c>
      <c r="M1643" s="7" t="e">
        <f>SUMIFS([2]Лист2!$H$2:$H$3988,[2]Лист2!$A$2:$A$3988,Таблица13[[#This Row],[Лицевой]])</f>
        <v>#VALUE!</v>
      </c>
    </row>
    <row r="1644" spans="1:13" hidden="1" outlineLevel="2" x14ac:dyDescent="0.25">
      <c r="A1644" s="16" t="s">
        <v>31</v>
      </c>
      <c r="B1644" s="20">
        <v>315503.44</v>
      </c>
      <c r="C1644" s="20">
        <v>2313.13</v>
      </c>
      <c r="D1644" s="20">
        <v>72047</v>
      </c>
      <c r="E1644" s="20">
        <v>3810.47</v>
      </c>
      <c r="F1644" s="20">
        <v>26.9</v>
      </c>
      <c r="G1644" s="20">
        <v>-141.4</v>
      </c>
      <c r="H1644" s="20">
        <v>-580.74</v>
      </c>
      <c r="I1644" s="20">
        <v>-18.97</v>
      </c>
      <c r="J1644" s="13" t="s">
        <v>1094</v>
      </c>
      <c r="K1644" s="7" t="e">
        <f>SUMIFS([1]исходный!$I$2:$I$8445,[1]исходный!$A$2:$A$8445,Таблица13[[#This Row],[Лицевой]],[1]исходный!$C$2:$C$8445,"Отопление")</f>
        <v>#VALUE!</v>
      </c>
      <c r="L1644" s="7" t="e">
        <f>Таблица13[[#This Row],[Возврат за июль]]+Таблица13[[#This Row],[возврат]]</f>
        <v>#VALUE!</v>
      </c>
      <c r="M1644" s="7" t="e">
        <f>SUMIFS([2]Лист2!$H$2:$H$3988,[2]Лист2!$A$2:$A$3988,Таблица13[[#This Row],[Лицевой]])</f>
        <v>#VALUE!</v>
      </c>
    </row>
    <row r="1645" spans="1:13" hidden="1" outlineLevel="2" x14ac:dyDescent="0.25">
      <c r="A1645" s="16" t="s">
        <v>31</v>
      </c>
      <c r="B1645" s="20">
        <v>315503.44</v>
      </c>
      <c r="C1645" s="20">
        <v>2313.13</v>
      </c>
      <c r="D1645" s="20">
        <v>72048</v>
      </c>
      <c r="E1645" s="20">
        <v>4816.1899999999996</v>
      </c>
      <c r="F1645" s="20">
        <v>34</v>
      </c>
      <c r="G1645" s="20">
        <v>-178.7</v>
      </c>
      <c r="H1645" s="20">
        <v>-734.01</v>
      </c>
      <c r="I1645" s="20">
        <v>-23.98</v>
      </c>
      <c r="J1645" s="13" t="s">
        <v>1079</v>
      </c>
      <c r="K1645" s="7" t="e">
        <f>SUMIFS([1]исходный!$I$2:$I$8445,[1]исходный!$A$2:$A$8445,Таблица13[[#This Row],[Лицевой]],[1]исходный!$C$2:$C$8445,"Отопление")</f>
        <v>#VALUE!</v>
      </c>
      <c r="L1645" s="7" t="e">
        <f>Таблица13[[#This Row],[Возврат за июль]]+Таблица13[[#This Row],[возврат]]</f>
        <v>#VALUE!</v>
      </c>
      <c r="M1645" s="7" t="e">
        <f>SUMIFS([2]Лист2!$H$2:$H$3988,[2]Лист2!$A$2:$A$3988,Таблица13[[#This Row],[Лицевой]])</f>
        <v>#VALUE!</v>
      </c>
    </row>
    <row r="1646" spans="1:13" hidden="1" outlineLevel="2" x14ac:dyDescent="0.25">
      <c r="A1646" s="16" t="s">
        <v>31</v>
      </c>
      <c r="B1646" s="20">
        <v>315503.44</v>
      </c>
      <c r="C1646" s="20">
        <v>2313.13</v>
      </c>
      <c r="D1646" s="20">
        <v>72049</v>
      </c>
      <c r="E1646" s="20">
        <v>4717.05</v>
      </c>
      <c r="F1646" s="20">
        <v>33.299999999999997</v>
      </c>
      <c r="G1646" s="20">
        <v>-175.04</v>
      </c>
      <c r="H1646" s="20">
        <v>-718.9</v>
      </c>
      <c r="I1646" s="20">
        <v>-23.48</v>
      </c>
      <c r="J1646" s="13" t="s">
        <v>1103</v>
      </c>
      <c r="K1646" s="7" t="e">
        <f>SUMIFS([1]исходный!$I$2:$I$8445,[1]исходный!$A$2:$A$8445,Таблица13[[#This Row],[Лицевой]],[1]исходный!$C$2:$C$8445,"Отопление")</f>
        <v>#VALUE!</v>
      </c>
      <c r="L1646" s="7" t="e">
        <f>Таблица13[[#This Row],[Возврат за июль]]+Таблица13[[#This Row],[возврат]]</f>
        <v>#VALUE!</v>
      </c>
      <c r="M1646" s="7" t="e">
        <f>SUMIFS([2]Лист2!$H$2:$H$3988,[2]Лист2!$A$2:$A$3988,Таблица13[[#This Row],[Лицевой]])</f>
        <v>#VALUE!</v>
      </c>
    </row>
    <row r="1647" spans="1:13" hidden="1" outlineLevel="2" x14ac:dyDescent="0.25">
      <c r="A1647" s="16" t="s">
        <v>31</v>
      </c>
      <c r="B1647" s="20">
        <v>315503.44</v>
      </c>
      <c r="C1647" s="20">
        <v>2313.13</v>
      </c>
      <c r="D1647" s="20">
        <v>72050</v>
      </c>
      <c r="E1647" s="20">
        <v>4872.8500000000004</v>
      </c>
      <c r="F1647" s="20">
        <v>34.4</v>
      </c>
      <c r="G1647" s="20">
        <v>-180.8</v>
      </c>
      <c r="H1647" s="20">
        <v>0</v>
      </c>
      <c r="I1647" s="20">
        <v>-24.26</v>
      </c>
      <c r="J1647" s="13" t="s">
        <v>1104</v>
      </c>
      <c r="K1647" s="7" t="e">
        <f>SUMIFS([1]исходный!$I$2:$I$8445,[1]исходный!$A$2:$A$8445,Таблица13[[#This Row],[Лицевой]],[1]исходный!$C$2:$C$8445,"Отопление")</f>
        <v>#VALUE!</v>
      </c>
      <c r="L1647" s="7" t="e">
        <f>Таблица13[[#This Row],[Возврат за июль]]+Таблица13[[#This Row],[возврат]]</f>
        <v>#VALUE!</v>
      </c>
      <c r="M1647" s="7" t="e">
        <f>SUMIFS([2]Лист2!$H$2:$H$3988,[2]Лист2!$A$2:$A$3988,Таблица13[[#This Row],[Лицевой]])</f>
        <v>#VALUE!</v>
      </c>
    </row>
    <row r="1648" spans="1:13" hidden="1" outlineLevel="2" x14ac:dyDescent="0.25">
      <c r="A1648" s="16" t="s">
        <v>31</v>
      </c>
      <c r="B1648" s="20">
        <v>315503.44</v>
      </c>
      <c r="C1648" s="20">
        <v>2313.13</v>
      </c>
      <c r="D1648" s="20">
        <v>72051</v>
      </c>
      <c r="E1648" s="20">
        <v>2748.09</v>
      </c>
      <c r="F1648" s="20">
        <v>19.399999999999999</v>
      </c>
      <c r="G1648" s="20">
        <v>-101.99</v>
      </c>
      <c r="H1648" s="20">
        <v>-418.82</v>
      </c>
      <c r="I1648" s="20">
        <v>-13.69</v>
      </c>
      <c r="J1648" s="13" t="s">
        <v>1109</v>
      </c>
      <c r="K1648" s="7" t="e">
        <f>SUMIFS([1]исходный!$I$2:$I$8445,[1]исходный!$A$2:$A$8445,Таблица13[[#This Row],[Лицевой]],[1]исходный!$C$2:$C$8445,"Отопление")</f>
        <v>#VALUE!</v>
      </c>
      <c r="L1648" s="7" t="e">
        <f>Таблица13[[#This Row],[Возврат за июль]]+Таблица13[[#This Row],[возврат]]</f>
        <v>#VALUE!</v>
      </c>
      <c r="M1648" s="7" t="e">
        <f>SUMIFS([2]Лист2!$H$2:$H$3988,[2]Лист2!$A$2:$A$3988,Таблица13[[#This Row],[Лицевой]])</f>
        <v>#VALUE!</v>
      </c>
    </row>
    <row r="1649" spans="1:13" hidden="1" outlineLevel="2" x14ac:dyDescent="0.25">
      <c r="A1649" s="16" t="s">
        <v>31</v>
      </c>
      <c r="B1649" s="20">
        <v>315503.44</v>
      </c>
      <c r="C1649" s="20">
        <v>2313.13</v>
      </c>
      <c r="D1649" s="20">
        <v>72052</v>
      </c>
      <c r="E1649" s="20">
        <v>4745.37</v>
      </c>
      <c r="F1649" s="20">
        <v>33.5</v>
      </c>
      <c r="G1649" s="20">
        <v>-176.08</v>
      </c>
      <c r="H1649" s="20">
        <v>0</v>
      </c>
      <c r="I1649" s="20">
        <v>-23.62</v>
      </c>
      <c r="J1649" s="13" t="s">
        <v>1110</v>
      </c>
      <c r="K1649" s="7" t="e">
        <f>SUMIFS([1]исходный!$I$2:$I$8445,[1]исходный!$A$2:$A$8445,Таблица13[[#This Row],[Лицевой]],[1]исходный!$C$2:$C$8445,"Отопление")</f>
        <v>#VALUE!</v>
      </c>
      <c r="L1649" s="7" t="e">
        <f>Таблица13[[#This Row],[Возврат за июль]]+Таблица13[[#This Row],[возврат]]</f>
        <v>#VALUE!</v>
      </c>
      <c r="M1649" s="7" t="e">
        <f>SUMIFS([2]Лист2!$H$2:$H$3988,[2]Лист2!$A$2:$A$3988,Таблица13[[#This Row],[Лицевой]])</f>
        <v>#VALUE!</v>
      </c>
    </row>
    <row r="1650" spans="1:13" hidden="1" outlineLevel="2" x14ac:dyDescent="0.25">
      <c r="A1650" s="16" t="s">
        <v>31</v>
      </c>
      <c r="B1650" s="20">
        <v>315503.44</v>
      </c>
      <c r="C1650" s="20">
        <v>2313.13</v>
      </c>
      <c r="D1650" s="20">
        <v>72053</v>
      </c>
      <c r="E1650" s="20">
        <v>4858.6899999999996</v>
      </c>
      <c r="F1650" s="20">
        <v>34.299999999999997</v>
      </c>
      <c r="G1650" s="20">
        <v>-180.28</v>
      </c>
      <c r="H1650" s="20">
        <v>-740.49</v>
      </c>
      <c r="I1650" s="20">
        <v>-24.18</v>
      </c>
      <c r="J1650" s="13" t="s">
        <v>1076</v>
      </c>
      <c r="K1650" s="7" t="e">
        <f>SUMIFS([1]исходный!$I$2:$I$8445,[1]исходный!$A$2:$A$8445,Таблица13[[#This Row],[Лицевой]],[1]исходный!$C$2:$C$8445,"Отопление")</f>
        <v>#VALUE!</v>
      </c>
      <c r="L1650" s="7" t="e">
        <f>Таблица13[[#This Row],[Возврат за июль]]+Таблица13[[#This Row],[возврат]]</f>
        <v>#VALUE!</v>
      </c>
      <c r="M1650" s="7" t="e">
        <f>SUMIFS([2]Лист2!$H$2:$H$3988,[2]Лист2!$A$2:$A$3988,Таблица13[[#This Row],[Лицевой]])</f>
        <v>#VALUE!</v>
      </c>
    </row>
    <row r="1651" spans="1:13" hidden="1" outlineLevel="2" x14ac:dyDescent="0.25">
      <c r="A1651" s="16" t="s">
        <v>31</v>
      </c>
      <c r="B1651" s="20">
        <v>315503.44</v>
      </c>
      <c r="C1651" s="20">
        <v>2313.13</v>
      </c>
      <c r="D1651" s="20">
        <v>72054</v>
      </c>
      <c r="E1651" s="20">
        <v>4887.0200000000004</v>
      </c>
      <c r="F1651" s="20">
        <v>34.5</v>
      </c>
      <c r="G1651" s="20">
        <v>-181.33</v>
      </c>
      <c r="H1651" s="20">
        <v>-744.81</v>
      </c>
      <c r="I1651" s="20">
        <v>-24.33</v>
      </c>
      <c r="J1651" s="13" t="s">
        <v>1080</v>
      </c>
      <c r="K1651" s="7" t="e">
        <f>SUMIFS([1]исходный!$I$2:$I$8445,[1]исходный!$A$2:$A$8445,Таблица13[[#This Row],[Лицевой]],[1]исходный!$C$2:$C$8445,"Отопление")</f>
        <v>#VALUE!</v>
      </c>
      <c r="L1651" s="7" t="e">
        <f>Таблица13[[#This Row],[Возврат за июль]]+Таблица13[[#This Row],[возврат]]</f>
        <v>#VALUE!</v>
      </c>
      <c r="M1651" s="7" t="e">
        <f>SUMIFS([2]Лист2!$H$2:$H$3988,[2]Лист2!$A$2:$A$3988,Таблица13[[#This Row],[Лицевой]])</f>
        <v>#VALUE!</v>
      </c>
    </row>
    <row r="1652" spans="1:13" hidden="1" outlineLevel="2" x14ac:dyDescent="0.25">
      <c r="A1652" s="16" t="s">
        <v>31</v>
      </c>
      <c r="B1652" s="20">
        <v>315503.44</v>
      </c>
      <c r="C1652" s="20">
        <v>2313.13</v>
      </c>
      <c r="D1652" s="20">
        <v>72055</v>
      </c>
      <c r="E1652" s="20">
        <v>4773.71</v>
      </c>
      <c r="F1652" s="20">
        <v>33.700000000000003</v>
      </c>
      <c r="G1652" s="20">
        <v>-177.14</v>
      </c>
      <c r="H1652" s="20">
        <v>0</v>
      </c>
      <c r="I1652" s="20">
        <v>-23.76</v>
      </c>
      <c r="J1652" s="13" t="s">
        <v>1088</v>
      </c>
      <c r="K1652" s="7" t="e">
        <f>SUMIFS([1]исходный!$I$2:$I$8445,[1]исходный!$A$2:$A$8445,Таблица13[[#This Row],[Лицевой]],[1]исходный!$C$2:$C$8445,"Отопление")</f>
        <v>#VALUE!</v>
      </c>
      <c r="L1652" s="7" t="e">
        <f>Таблица13[[#This Row],[Возврат за июль]]+Таблица13[[#This Row],[возврат]]</f>
        <v>#VALUE!</v>
      </c>
      <c r="M1652" s="7" t="e">
        <f>SUMIFS([2]Лист2!$H$2:$H$3988,[2]Лист2!$A$2:$A$3988,Таблица13[[#This Row],[Лицевой]])</f>
        <v>#VALUE!</v>
      </c>
    </row>
    <row r="1653" spans="1:13" hidden="1" outlineLevel="2" x14ac:dyDescent="0.25">
      <c r="A1653" s="16" t="s">
        <v>31</v>
      </c>
      <c r="B1653" s="20">
        <v>315503.44</v>
      </c>
      <c r="C1653" s="20">
        <v>2313.13</v>
      </c>
      <c r="D1653" s="20">
        <v>72056</v>
      </c>
      <c r="E1653" s="20">
        <v>4759.55</v>
      </c>
      <c r="F1653" s="20">
        <v>33.6</v>
      </c>
      <c r="G1653" s="20">
        <v>-176.62</v>
      </c>
      <c r="H1653" s="20">
        <v>0</v>
      </c>
      <c r="I1653" s="20">
        <v>-23.69</v>
      </c>
      <c r="J1653" s="13" t="s">
        <v>1074</v>
      </c>
      <c r="K1653" s="7" t="e">
        <f>SUMIFS([1]исходный!$I$2:$I$8445,[1]исходный!$A$2:$A$8445,Таблица13[[#This Row],[Лицевой]],[1]исходный!$C$2:$C$8445,"Отопление")</f>
        <v>#VALUE!</v>
      </c>
      <c r="L1653" s="7" t="e">
        <f>Таблица13[[#This Row],[Возврат за июль]]+Таблица13[[#This Row],[возврат]]</f>
        <v>#VALUE!</v>
      </c>
      <c r="M1653" s="7" t="e">
        <f>SUMIFS([2]Лист2!$H$2:$H$3988,[2]Лист2!$A$2:$A$3988,Таблица13[[#This Row],[Лицевой]])</f>
        <v>#VALUE!</v>
      </c>
    </row>
    <row r="1654" spans="1:13" hidden="1" outlineLevel="2" x14ac:dyDescent="0.25">
      <c r="A1654" s="16" t="s">
        <v>31</v>
      </c>
      <c r="B1654" s="20">
        <v>315503.44</v>
      </c>
      <c r="C1654" s="20">
        <v>2313.13</v>
      </c>
      <c r="D1654" s="20">
        <v>72057</v>
      </c>
      <c r="E1654" s="20">
        <v>3895.46</v>
      </c>
      <c r="F1654" s="20">
        <v>27.5</v>
      </c>
      <c r="G1654" s="20">
        <v>-144.55000000000001</v>
      </c>
      <c r="H1654" s="20">
        <v>0</v>
      </c>
      <c r="I1654" s="20">
        <v>-19.39</v>
      </c>
      <c r="J1654" s="13" t="s">
        <v>1111</v>
      </c>
      <c r="K1654" s="7" t="e">
        <f>SUMIFS([1]исходный!$I$2:$I$8445,[1]исходный!$A$2:$A$8445,Таблица13[[#This Row],[Лицевой]],[1]исходный!$C$2:$C$8445,"Отопление")</f>
        <v>#VALUE!</v>
      </c>
      <c r="L1654" s="7" t="e">
        <f>Таблица13[[#This Row],[Возврат за июль]]+Таблица13[[#This Row],[возврат]]</f>
        <v>#VALUE!</v>
      </c>
      <c r="M1654" s="7" t="e">
        <f>SUMIFS([2]Лист2!$H$2:$H$3988,[2]Лист2!$A$2:$A$3988,Таблица13[[#This Row],[Лицевой]])</f>
        <v>#VALUE!</v>
      </c>
    </row>
    <row r="1655" spans="1:13" hidden="1" outlineLevel="2" x14ac:dyDescent="0.25">
      <c r="A1655" s="16" t="s">
        <v>31</v>
      </c>
      <c r="B1655" s="20">
        <v>315503.44</v>
      </c>
      <c r="C1655" s="20">
        <v>2313.13</v>
      </c>
      <c r="D1655" s="20">
        <v>72058</v>
      </c>
      <c r="E1655" s="20">
        <v>2748.09</v>
      </c>
      <c r="F1655" s="20">
        <v>19.399999999999999</v>
      </c>
      <c r="G1655" s="20">
        <v>-101.99</v>
      </c>
      <c r="H1655" s="20">
        <v>-418.82</v>
      </c>
      <c r="I1655" s="20">
        <v>-13.69</v>
      </c>
      <c r="J1655" s="13" t="s">
        <v>1109</v>
      </c>
      <c r="K1655" s="7" t="e">
        <f>SUMIFS([1]исходный!$I$2:$I$8445,[1]исходный!$A$2:$A$8445,Таблица13[[#This Row],[Лицевой]],[1]исходный!$C$2:$C$8445,"Отопление")</f>
        <v>#VALUE!</v>
      </c>
      <c r="L1655" s="7" t="e">
        <f>Таблица13[[#This Row],[Возврат за июль]]+Таблица13[[#This Row],[возврат]]</f>
        <v>#VALUE!</v>
      </c>
      <c r="M1655" s="7" t="e">
        <f>SUMIFS([2]Лист2!$H$2:$H$3988,[2]Лист2!$A$2:$A$3988,Таблица13[[#This Row],[Лицевой]])</f>
        <v>#VALUE!</v>
      </c>
    </row>
    <row r="1656" spans="1:13" hidden="1" outlineLevel="2" x14ac:dyDescent="0.25">
      <c r="A1656" s="16" t="s">
        <v>31</v>
      </c>
      <c r="B1656" s="20">
        <v>315503.44</v>
      </c>
      <c r="C1656" s="20">
        <v>2313.13</v>
      </c>
      <c r="D1656" s="20">
        <v>75832</v>
      </c>
      <c r="E1656" s="20">
        <v>2748.09</v>
      </c>
      <c r="F1656" s="20">
        <v>19.399999999999999</v>
      </c>
      <c r="G1656" s="20">
        <v>-101.99</v>
      </c>
      <c r="H1656" s="20">
        <v>-418.82</v>
      </c>
      <c r="I1656" s="20">
        <v>-13.69</v>
      </c>
      <c r="J1656" s="13" t="s">
        <v>1109</v>
      </c>
      <c r="K1656" s="7" t="e">
        <f>SUMIFS([1]исходный!$I$2:$I$8445,[1]исходный!$A$2:$A$8445,Таблица13[[#This Row],[Лицевой]],[1]исходный!$C$2:$C$8445,"Отопление")</f>
        <v>#VALUE!</v>
      </c>
      <c r="L1656" s="7" t="e">
        <f>Таблица13[[#This Row],[Возврат за июль]]+Таблица13[[#This Row],[возврат]]</f>
        <v>#VALUE!</v>
      </c>
      <c r="M1656" s="7" t="e">
        <f>SUMIFS([2]Лист2!$H$2:$H$3988,[2]Лист2!$A$2:$A$3988,Таблица13[[#This Row],[Лицевой]])</f>
        <v>#VALUE!</v>
      </c>
    </row>
    <row r="1657" spans="1:13" hidden="1" outlineLevel="2" x14ac:dyDescent="0.25">
      <c r="A1657" s="16" t="s">
        <v>31</v>
      </c>
      <c r="B1657" s="20">
        <v>315503.44</v>
      </c>
      <c r="C1657" s="20">
        <v>2313.13</v>
      </c>
      <c r="D1657" s="20">
        <v>73062</v>
      </c>
      <c r="E1657" s="20">
        <v>4476.24</v>
      </c>
      <c r="F1657" s="20">
        <v>31.6</v>
      </c>
      <c r="G1657" s="20">
        <v>-166.1</v>
      </c>
      <c r="H1657" s="20">
        <v>0</v>
      </c>
      <c r="I1657" s="20">
        <v>-22.29</v>
      </c>
      <c r="J1657" s="13" t="s">
        <v>1112</v>
      </c>
      <c r="K1657" s="7" t="e">
        <f>SUMIFS([1]исходный!$I$2:$I$8445,[1]исходный!$A$2:$A$8445,Таблица13[[#This Row],[Лицевой]],[1]исходный!$C$2:$C$8445,"Отопление")</f>
        <v>#VALUE!</v>
      </c>
      <c r="L1657" s="7" t="e">
        <f>Таблица13[[#This Row],[Возврат за июль]]+Таблица13[[#This Row],[возврат]]</f>
        <v>#VALUE!</v>
      </c>
      <c r="M1657" s="7" t="e">
        <f>SUMIFS([2]Лист2!$H$2:$H$3988,[2]Лист2!$A$2:$A$3988,Таблица13[[#This Row],[Лицевой]])</f>
        <v>#VALUE!</v>
      </c>
    </row>
    <row r="1658" spans="1:13" s="3" customFormat="1" outlineLevel="1" collapsed="1" x14ac:dyDescent="0.25">
      <c r="A1658" s="16" t="s">
        <v>31</v>
      </c>
      <c r="B1658" s="20">
        <f>B1657</f>
        <v>315503.44</v>
      </c>
      <c r="C1658" s="20">
        <f>C1657</f>
        <v>2313.13</v>
      </c>
      <c r="D1658" s="20"/>
      <c r="E1658" s="20">
        <f>SUM(E1587:E1657)</f>
        <v>327647.52999999997</v>
      </c>
      <c r="F1658" s="20">
        <f t="shared" ref="F1658:H1658" si="23">SUM(F1587:F1657)</f>
        <v>2313.13</v>
      </c>
      <c r="G1658" s="20">
        <f t="shared" si="23"/>
        <v>-12144.05</v>
      </c>
      <c r="H1658" s="20">
        <f t="shared" si="23"/>
        <v>-24900.37</v>
      </c>
      <c r="I1658" s="20">
        <f>SUM(I1587:I1657)</f>
        <v>-1630.95</v>
      </c>
      <c r="J1658" s="13"/>
      <c r="K1658" s="7" t="e">
        <f>SUMIFS([1]исходный!$I$2:$I$8445,[1]исходный!$A$2:$A$8445,Таблица13[[#This Row],[Лицевой]],[1]исходный!$C$2:$C$8445,"Отопление")</f>
        <v>#VALUE!</v>
      </c>
      <c r="L1658" s="7" t="e">
        <f>Таблица13[[#This Row],[Возврат за июль]]+Таблица13[[#This Row],[возврат]]</f>
        <v>#VALUE!</v>
      </c>
      <c r="M1658" s="7" t="e">
        <f>SUMIFS([2]Лист2!$H$2:$H$3988,[2]Лист2!$A$2:$A$3988,Таблица13[[#This Row],[Лицевой]])</f>
        <v>#VALUE!</v>
      </c>
    </row>
    <row r="1659" spans="1:13" hidden="1" outlineLevel="2" x14ac:dyDescent="0.25">
      <c r="A1659" s="16" t="s">
        <v>32</v>
      </c>
      <c r="B1659" s="20">
        <v>490170.26</v>
      </c>
      <c r="C1659" s="20">
        <v>4432.1899999999996</v>
      </c>
      <c r="D1659" s="20">
        <v>74792</v>
      </c>
      <c r="E1659" s="20">
        <v>4832.16</v>
      </c>
      <c r="F1659" s="20">
        <v>32.619999999999997</v>
      </c>
      <c r="G1659" s="20">
        <v>-1224.6099999999999</v>
      </c>
      <c r="H1659" s="20">
        <v>0</v>
      </c>
      <c r="I1659" s="20">
        <v>-23.99</v>
      </c>
      <c r="J1659" s="13" t="s">
        <v>1113</v>
      </c>
      <c r="K1659" s="7" t="e">
        <f>SUMIFS([1]исходный!$I$2:$I$8445,[1]исходный!$A$2:$A$8445,Таблица13[[#This Row],[Лицевой]],[1]исходный!$C$2:$C$8445,"Отопление")</f>
        <v>#VALUE!</v>
      </c>
      <c r="L1659" s="7" t="e">
        <f>Таблица13[[#This Row],[Возврат за июль]]+Таблица13[[#This Row],[возврат]]</f>
        <v>#VALUE!</v>
      </c>
      <c r="M1659" s="7" t="e">
        <f>SUMIFS([2]Лист2!$H$2:$H$3988,[2]Лист2!$A$2:$A$3988,Таблица13[[#This Row],[Лицевой]])</f>
        <v>#VALUE!</v>
      </c>
    </row>
    <row r="1660" spans="1:13" hidden="1" outlineLevel="2" x14ac:dyDescent="0.25">
      <c r="A1660" s="16" t="s">
        <v>32</v>
      </c>
      <c r="B1660" s="20">
        <v>490170.26</v>
      </c>
      <c r="C1660" s="20">
        <v>4432.1899999999996</v>
      </c>
      <c r="D1660" s="20">
        <v>74793</v>
      </c>
      <c r="E1660" s="20">
        <v>7831.85</v>
      </c>
      <c r="F1660" s="20">
        <v>52.87</v>
      </c>
      <c r="G1660" s="20">
        <v>-1984.79</v>
      </c>
      <c r="H1660" s="20">
        <v>0</v>
      </c>
      <c r="I1660" s="20">
        <v>-38.869999999999997</v>
      </c>
      <c r="J1660" s="13" t="s">
        <v>1114</v>
      </c>
      <c r="K1660" s="7" t="e">
        <f>SUMIFS([1]исходный!$I$2:$I$8445,[1]исходный!$A$2:$A$8445,Таблица13[[#This Row],[Лицевой]],[1]исходный!$C$2:$C$8445,"Отопление")</f>
        <v>#VALUE!</v>
      </c>
      <c r="L1660" s="7" t="e">
        <f>Таблица13[[#This Row],[Возврат за июль]]+Таблица13[[#This Row],[возврат]]</f>
        <v>#VALUE!</v>
      </c>
      <c r="M1660" s="7" t="e">
        <f>SUMIFS([2]Лист2!$H$2:$H$3988,[2]Лист2!$A$2:$A$3988,Таблица13[[#This Row],[Лицевой]])</f>
        <v>#VALUE!</v>
      </c>
    </row>
    <row r="1661" spans="1:13" hidden="1" outlineLevel="2" x14ac:dyDescent="0.25">
      <c r="A1661" s="16" t="s">
        <v>32</v>
      </c>
      <c r="B1661" s="20">
        <v>490170.26</v>
      </c>
      <c r="C1661" s="20">
        <v>4432.1899999999996</v>
      </c>
      <c r="D1661" s="20">
        <v>74794</v>
      </c>
      <c r="E1661" s="20">
        <v>9882.0400000000009</v>
      </c>
      <c r="F1661" s="20">
        <v>66.709999999999994</v>
      </c>
      <c r="G1661" s="20">
        <v>-2504.36</v>
      </c>
      <c r="H1661" s="20">
        <v>0</v>
      </c>
      <c r="I1661" s="20">
        <v>-49.05</v>
      </c>
      <c r="J1661" s="13" t="s">
        <v>1115</v>
      </c>
      <c r="K1661" s="7" t="e">
        <f>SUMIFS([1]исходный!$I$2:$I$8445,[1]исходный!$A$2:$A$8445,Таблица13[[#This Row],[Лицевой]],[1]исходный!$C$2:$C$8445,"Отопление")</f>
        <v>#VALUE!</v>
      </c>
      <c r="L1661" s="7" t="e">
        <f>Таблица13[[#This Row],[Возврат за июль]]+Таблица13[[#This Row],[возврат]]</f>
        <v>#VALUE!</v>
      </c>
      <c r="M1661" s="7" t="e">
        <f>SUMIFS([2]Лист2!$H$2:$H$3988,[2]Лист2!$A$2:$A$3988,Таблица13[[#This Row],[Лицевой]])</f>
        <v>#VALUE!</v>
      </c>
    </row>
    <row r="1662" spans="1:13" hidden="1" outlineLevel="2" x14ac:dyDescent="0.25">
      <c r="A1662" s="16" t="s">
        <v>32</v>
      </c>
      <c r="B1662" s="20">
        <v>490170.26</v>
      </c>
      <c r="C1662" s="20">
        <v>4432.1899999999996</v>
      </c>
      <c r="D1662" s="20">
        <v>74795</v>
      </c>
      <c r="E1662" s="20">
        <v>4832.16</v>
      </c>
      <c r="F1662" s="20">
        <v>32.619999999999997</v>
      </c>
      <c r="G1662" s="20">
        <v>-1224.6099999999999</v>
      </c>
      <c r="H1662" s="20">
        <v>-734.32</v>
      </c>
      <c r="I1662" s="20">
        <v>-23.99</v>
      </c>
      <c r="J1662" s="13" t="s">
        <v>1113</v>
      </c>
      <c r="K1662" s="7" t="e">
        <f>SUMIFS([1]исходный!$I$2:$I$8445,[1]исходный!$A$2:$A$8445,Таблица13[[#This Row],[Лицевой]],[1]исходный!$C$2:$C$8445,"Отопление")</f>
        <v>#VALUE!</v>
      </c>
      <c r="L1662" s="7" t="e">
        <f>Таблица13[[#This Row],[Возврат за июль]]+Таблица13[[#This Row],[возврат]]</f>
        <v>#VALUE!</v>
      </c>
      <c r="M1662" s="7" t="e">
        <f>SUMIFS([2]Лист2!$H$2:$H$3988,[2]Лист2!$A$2:$A$3988,Таблица13[[#This Row],[Лицевой]])</f>
        <v>#VALUE!</v>
      </c>
    </row>
    <row r="1663" spans="1:13" hidden="1" outlineLevel="2" x14ac:dyDescent="0.25">
      <c r="A1663" s="16" t="s">
        <v>32</v>
      </c>
      <c r="B1663" s="20">
        <v>490170.26</v>
      </c>
      <c r="C1663" s="20">
        <v>4432.1899999999996</v>
      </c>
      <c r="D1663" s="20">
        <v>74796</v>
      </c>
      <c r="E1663" s="20">
        <v>7831.85</v>
      </c>
      <c r="F1663" s="20">
        <v>52.87</v>
      </c>
      <c r="G1663" s="20">
        <v>-1984.79</v>
      </c>
      <c r="H1663" s="20">
        <v>0</v>
      </c>
      <c r="I1663" s="20">
        <v>-38.869999999999997</v>
      </c>
      <c r="J1663" s="13" t="s">
        <v>1114</v>
      </c>
      <c r="K1663" s="7" t="e">
        <f>SUMIFS([1]исходный!$I$2:$I$8445,[1]исходный!$A$2:$A$8445,Таблица13[[#This Row],[Лицевой]],[1]исходный!$C$2:$C$8445,"Отопление")</f>
        <v>#VALUE!</v>
      </c>
      <c r="L1663" s="7" t="e">
        <f>Таблица13[[#This Row],[Возврат за июль]]+Таблица13[[#This Row],[возврат]]</f>
        <v>#VALUE!</v>
      </c>
      <c r="M1663" s="7" t="e">
        <f>SUMIFS([2]Лист2!$H$2:$H$3988,[2]Лист2!$A$2:$A$3988,Таблица13[[#This Row],[Лицевой]])</f>
        <v>#VALUE!</v>
      </c>
    </row>
    <row r="1664" spans="1:13" hidden="1" outlineLevel="2" x14ac:dyDescent="0.25">
      <c r="A1664" s="16" t="s">
        <v>32</v>
      </c>
      <c r="B1664" s="20">
        <v>490170.26</v>
      </c>
      <c r="C1664" s="20">
        <v>4432.1899999999996</v>
      </c>
      <c r="D1664" s="20">
        <v>74797</v>
      </c>
      <c r="E1664" s="20">
        <v>9882.0400000000009</v>
      </c>
      <c r="F1664" s="20">
        <v>66.709999999999994</v>
      </c>
      <c r="G1664" s="20">
        <v>-2504.36</v>
      </c>
      <c r="H1664" s="20">
        <v>0</v>
      </c>
      <c r="I1664" s="20">
        <v>-49.05</v>
      </c>
      <c r="J1664" s="13" t="s">
        <v>1115</v>
      </c>
      <c r="K1664" s="7" t="e">
        <f>SUMIFS([1]исходный!$I$2:$I$8445,[1]исходный!$A$2:$A$8445,Таблица13[[#This Row],[Лицевой]],[1]исходный!$C$2:$C$8445,"Отопление")</f>
        <v>#VALUE!</v>
      </c>
      <c r="L1664" s="7" t="e">
        <f>Таблица13[[#This Row],[Возврат за июль]]+Таблица13[[#This Row],[возврат]]</f>
        <v>#VALUE!</v>
      </c>
      <c r="M1664" s="7" t="e">
        <f>SUMIFS([2]Лист2!$H$2:$H$3988,[2]Лист2!$A$2:$A$3988,Таблица13[[#This Row],[Лицевой]])</f>
        <v>#VALUE!</v>
      </c>
    </row>
    <row r="1665" spans="1:13" hidden="1" outlineLevel="2" x14ac:dyDescent="0.25">
      <c r="A1665" s="16" t="s">
        <v>32</v>
      </c>
      <c r="B1665" s="20">
        <v>490170.26</v>
      </c>
      <c r="C1665" s="20">
        <v>4432.1899999999996</v>
      </c>
      <c r="D1665" s="20">
        <v>74798</v>
      </c>
      <c r="E1665" s="20">
        <v>4832.16</v>
      </c>
      <c r="F1665" s="20">
        <v>32.619999999999997</v>
      </c>
      <c r="G1665" s="20">
        <v>-1224.6099999999999</v>
      </c>
      <c r="H1665" s="20">
        <v>0</v>
      </c>
      <c r="I1665" s="20">
        <v>-23.99</v>
      </c>
      <c r="J1665" s="13" t="s">
        <v>1113</v>
      </c>
      <c r="K1665" s="7" t="e">
        <f>SUMIFS([1]исходный!$I$2:$I$8445,[1]исходный!$A$2:$A$8445,Таблица13[[#This Row],[Лицевой]],[1]исходный!$C$2:$C$8445,"Отопление")</f>
        <v>#VALUE!</v>
      </c>
      <c r="L1665" s="7" t="e">
        <f>Таблица13[[#This Row],[Возврат за июль]]+Таблица13[[#This Row],[возврат]]</f>
        <v>#VALUE!</v>
      </c>
      <c r="M1665" s="7" t="e">
        <f>SUMIFS([2]Лист2!$H$2:$H$3988,[2]Лист2!$A$2:$A$3988,Таблица13[[#This Row],[Лицевой]])</f>
        <v>#VALUE!</v>
      </c>
    </row>
    <row r="1666" spans="1:13" hidden="1" outlineLevel="2" x14ac:dyDescent="0.25">
      <c r="A1666" s="16" t="s">
        <v>32</v>
      </c>
      <c r="B1666" s="20">
        <v>490170.26</v>
      </c>
      <c r="C1666" s="20">
        <v>4432.1899999999996</v>
      </c>
      <c r="D1666" s="20">
        <v>74799</v>
      </c>
      <c r="E1666" s="20">
        <v>7828.37</v>
      </c>
      <c r="F1666" s="20">
        <v>52.8</v>
      </c>
      <c r="G1666" s="20">
        <v>-1989.05</v>
      </c>
      <c r="H1666" s="20">
        <v>0</v>
      </c>
      <c r="I1666" s="20">
        <v>-38.869999999999997</v>
      </c>
      <c r="J1666" s="13" t="s">
        <v>1116</v>
      </c>
      <c r="K1666" s="7" t="e">
        <f>SUMIFS([1]исходный!$I$2:$I$8445,[1]исходный!$A$2:$A$8445,Таблица13[[#This Row],[Лицевой]],[1]исходный!$C$2:$C$8445,"Отопление")</f>
        <v>#VALUE!</v>
      </c>
      <c r="L1666" s="7" t="e">
        <f>Таблица13[[#This Row],[Возврат за июль]]+Таблица13[[#This Row],[возврат]]</f>
        <v>#VALUE!</v>
      </c>
      <c r="M1666" s="7" t="e">
        <f>SUMIFS([2]Лист2!$H$2:$H$3988,[2]Лист2!$A$2:$A$3988,Таблица13[[#This Row],[Лицевой]])</f>
        <v>#VALUE!</v>
      </c>
    </row>
    <row r="1667" spans="1:13" hidden="1" outlineLevel="2" x14ac:dyDescent="0.25">
      <c r="A1667" s="16" t="s">
        <v>32</v>
      </c>
      <c r="B1667" s="20">
        <v>490170.26</v>
      </c>
      <c r="C1667" s="20">
        <v>4432.1899999999996</v>
      </c>
      <c r="D1667" s="20">
        <v>74800</v>
      </c>
      <c r="E1667" s="20">
        <v>9882.0400000000009</v>
      </c>
      <c r="F1667" s="20">
        <v>66.709999999999994</v>
      </c>
      <c r="G1667" s="20">
        <v>-2504.36</v>
      </c>
      <c r="H1667" s="20">
        <v>0</v>
      </c>
      <c r="I1667" s="20">
        <v>-49.05</v>
      </c>
      <c r="J1667" s="13" t="s">
        <v>1115</v>
      </c>
      <c r="K1667" s="7" t="e">
        <f>SUMIFS([1]исходный!$I$2:$I$8445,[1]исходный!$A$2:$A$8445,Таблица13[[#This Row],[Лицевой]],[1]исходный!$C$2:$C$8445,"Отопление")</f>
        <v>#VALUE!</v>
      </c>
      <c r="L1667" s="7" t="e">
        <f>Таблица13[[#This Row],[Возврат за июль]]+Таблица13[[#This Row],[возврат]]</f>
        <v>#VALUE!</v>
      </c>
      <c r="M1667" s="7" t="e">
        <f>SUMIFS([2]Лист2!$H$2:$H$3988,[2]Лист2!$A$2:$A$3988,Таблица13[[#This Row],[Лицевой]])</f>
        <v>#VALUE!</v>
      </c>
    </row>
    <row r="1668" spans="1:13" hidden="1" outlineLevel="2" x14ac:dyDescent="0.25">
      <c r="A1668" s="16" t="s">
        <v>32</v>
      </c>
      <c r="B1668" s="20">
        <v>490170.26</v>
      </c>
      <c r="C1668" s="20">
        <v>4432.1899999999996</v>
      </c>
      <c r="D1668" s="20">
        <v>74801</v>
      </c>
      <c r="E1668" s="20">
        <v>4832.16</v>
      </c>
      <c r="F1668" s="20">
        <v>32.619999999999997</v>
      </c>
      <c r="G1668" s="20">
        <v>-1224.6099999999999</v>
      </c>
      <c r="H1668" s="20">
        <v>0</v>
      </c>
      <c r="I1668" s="20">
        <v>-23.99</v>
      </c>
      <c r="J1668" s="13" t="s">
        <v>1113</v>
      </c>
      <c r="K1668" s="7" t="e">
        <f>SUMIFS([1]исходный!$I$2:$I$8445,[1]исходный!$A$2:$A$8445,Таблица13[[#This Row],[Лицевой]],[1]исходный!$C$2:$C$8445,"Отопление")</f>
        <v>#VALUE!</v>
      </c>
      <c r="L1668" s="7" t="e">
        <f>Таблица13[[#This Row],[Возврат за июль]]+Таблица13[[#This Row],[возврат]]</f>
        <v>#VALUE!</v>
      </c>
      <c r="M1668" s="7" t="e">
        <f>SUMIFS([2]Лист2!$H$2:$H$3988,[2]Лист2!$A$2:$A$3988,Таблица13[[#This Row],[Лицевой]])</f>
        <v>#VALUE!</v>
      </c>
    </row>
    <row r="1669" spans="1:13" hidden="1" outlineLevel="2" x14ac:dyDescent="0.25">
      <c r="A1669" s="16" t="s">
        <v>32</v>
      </c>
      <c r="B1669" s="20">
        <v>490170.26</v>
      </c>
      <c r="C1669" s="20">
        <v>4432.1899999999996</v>
      </c>
      <c r="D1669" s="20">
        <v>74802</v>
      </c>
      <c r="E1669" s="20">
        <v>7831.85</v>
      </c>
      <c r="F1669" s="20">
        <v>52.87</v>
      </c>
      <c r="G1669" s="20">
        <v>-1984.79</v>
      </c>
      <c r="H1669" s="20">
        <v>0</v>
      </c>
      <c r="I1669" s="20">
        <v>-38.869999999999997</v>
      </c>
      <c r="J1669" s="13" t="s">
        <v>1114</v>
      </c>
      <c r="K1669" s="7" t="e">
        <f>SUMIFS([1]исходный!$I$2:$I$8445,[1]исходный!$A$2:$A$8445,Таблица13[[#This Row],[Лицевой]],[1]исходный!$C$2:$C$8445,"Отопление")</f>
        <v>#VALUE!</v>
      </c>
      <c r="L1669" s="7" t="e">
        <f>Таблица13[[#This Row],[Возврат за июль]]+Таблица13[[#This Row],[возврат]]</f>
        <v>#VALUE!</v>
      </c>
      <c r="M1669" s="7" t="e">
        <f>SUMIFS([2]Лист2!$H$2:$H$3988,[2]Лист2!$A$2:$A$3988,Таблица13[[#This Row],[Лицевой]])</f>
        <v>#VALUE!</v>
      </c>
    </row>
    <row r="1670" spans="1:13" hidden="1" outlineLevel="2" x14ac:dyDescent="0.25">
      <c r="A1670" s="16" t="s">
        <v>32</v>
      </c>
      <c r="B1670" s="20">
        <v>490170.26</v>
      </c>
      <c r="C1670" s="20">
        <v>4432.1899999999996</v>
      </c>
      <c r="D1670" s="20">
        <v>74803</v>
      </c>
      <c r="E1670" s="20">
        <v>9895.36</v>
      </c>
      <c r="F1670" s="20">
        <v>66.8</v>
      </c>
      <c r="G1670" s="20">
        <v>-2507.73</v>
      </c>
      <c r="H1670" s="20">
        <v>0</v>
      </c>
      <c r="I1670" s="20">
        <v>-49.11</v>
      </c>
      <c r="J1670" s="13" t="s">
        <v>1117</v>
      </c>
      <c r="K1670" s="7" t="e">
        <f>SUMIFS([1]исходный!$I$2:$I$8445,[1]исходный!$A$2:$A$8445,Таблица13[[#This Row],[Лицевой]],[1]исходный!$C$2:$C$8445,"Отопление")</f>
        <v>#VALUE!</v>
      </c>
      <c r="L1670" s="7" t="e">
        <f>Таблица13[[#This Row],[Возврат за июль]]+Таблица13[[#This Row],[возврат]]</f>
        <v>#VALUE!</v>
      </c>
      <c r="M1670" s="7" t="e">
        <f>SUMIFS([2]Лист2!$H$2:$H$3988,[2]Лист2!$A$2:$A$3988,Таблица13[[#This Row],[Лицевой]])</f>
        <v>#VALUE!</v>
      </c>
    </row>
    <row r="1671" spans="1:13" hidden="1" outlineLevel="2" x14ac:dyDescent="0.25">
      <c r="A1671" s="16" t="s">
        <v>32</v>
      </c>
      <c r="B1671" s="20">
        <v>490170.26</v>
      </c>
      <c r="C1671" s="20">
        <v>4432.1899999999996</v>
      </c>
      <c r="D1671" s="20">
        <v>74804</v>
      </c>
      <c r="E1671" s="20">
        <v>4832.16</v>
      </c>
      <c r="F1671" s="20">
        <v>32.619999999999997</v>
      </c>
      <c r="G1671" s="20">
        <v>-1224.6099999999999</v>
      </c>
      <c r="H1671" s="20">
        <v>0</v>
      </c>
      <c r="I1671" s="20">
        <v>-23.99</v>
      </c>
      <c r="J1671" s="13" t="s">
        <v>1113</v>
      </c>
      <c r="K1671" s="7" t="e">
        <f>SUMIFS([1]исходный!$I$2:$I$8445,[1]исходный!$A$2:$A$8445,Таблица13[[#This Row],[Лицевой]],[1]исходный!$C$2:$C$8445,"Отопление")</f>
        <v>#VALUE!</v>
      </c>
      <c r="L1671" s="7" t="e">
        <f>Таблица13[[#This Row],[Возврат за июль]]+Таблица13[[#This Row],[возврат]]</f>
        <v>#VALUE!</v>
      </c>
      <c r="M1671" s="7" t="e">
        <f>SUMIFS([2]Лист2!$H$2:$H$3988,[2]Лист2!$A$2:$A$3988,Таблица13[[#This Row],[Лицевой]])</f>
        <v>#VALUE!</v>
      </c>
    </row>
    <row r="1672" spans="1:13" hidden="1" outlineLevel="2" x14ac:dyDescent="0.25">
      <c r="A1672" s="16" t="s">
        <v>32</v>
      </c>
      <c r="B1672" s="20">
        <v>490170.26</v>
      </c>
      <c r="C1672" s="20">
        <v>4432.1899999999996</v>
      </c>
      <c r="D1672" s="20">
        <v>74805</v>
      </c>
      <c r="E1672" s="20">
        <v>7831.85</v>
      </c>
      <c r="F1672" s="20">
        <v>52.87</v>
      </c>
      <c r="G1672" s="20">
        <v>-1984.79</v>
      </c>
      <c r="H1672" s="20">
        <v>-1190.17</v>
      </c>
      <c r="I1672" s="20">
        <v>-38.869999999999997</v>
      </c>
      <c r="J1672" s="13" t="s">
        <v>1114</v>
      </c>
      <c r="K1672" s="7" t="e">
        <f>SUMIFS([1]исходный!$I$2:$I$8445,[1]исходный!$A$2:$A$8445,Таблица13[[#This Row],[Лицевой]],[1]исходный!$C$2:$C$8445,"Отопление")</f>
        <v>#VALUE!</v>
      </c>
      <c r="L1672" s="7" t="e">
        <f>Таблица13[[#This Row],[Возврат за июль]]+Таблица13[[#This Row],[возврат]]</f>
        <v>#VALUE!</v>
      </c>
      <c r="M1672" s="7" t="e">
        <f>SUMIFS([2]Лист2!$H$2:$H$3988,[2]Лист2!$A$2:$A$3988,Таблица13[[#This Row],[Лицевой]])</f>
        <v>#VALUE!</v>
      </c>
    </row>
    <row r="1673" spans="1:13" hidden="1" outlineLevel="2" x14ac:dyDescent="0.25">
      <c r="A1673" s="16" t="s">
        <v>32</v>
      </c>
      <c r="B1673" s="20">
        <v>490170.26</v>
      </c>
      <c r="C1673" s="20">
        <v>4432.1899999999996</v>
      </c>
      <c r="D1673" s="20">
        <v>74806</v>
      </c>
      <c r="E1673" s="20">
        <v>7782.98</v>
      </c>
      <c r="F1673" s="20">
        <v>52.54</v>
      </c>
      <c r="G1673" s="20">
        <v>-1972.41</v>
      </c>
      <c r="H1673" s="20">
        <v>0</v>
      </c>
      <c r="I1673" s="20">
        <v>-38.64</v>
      </c>
      <c r="J1673" s="13" t="s">
        <v>1118</v>
      </c>
      <c r="K1673" s="7" t="e">
        <f>SUMIFS([1]исходный!$I$2:$I$8445,[1]исходный!$A$2:$A$8445,Таблица13[[#This Row],[Лицевой]],[1]исходный!$C$2:$C$8445,"Отопление")</f>
        <v>#VALUE!</v>
      </c>
      <c r="L1673" s="7" t="e">
        <f>Таблица13[[#This Row],[Возврат за июль]]+Таблица13[[#This Row],[возврат]]</f>
        <v>#VALUE!</v>
      </c>
      <c r="M1673" s="7" t="e">
        <f>SUMIFS([2]Лист2!$H$2:$H$3988,[2]Лист2!$A$2:$A$3988,Таблица13[[#This Row],[Лицевой]])</f>
        <v>#VALUE!</v>
      </c>
    </row>
    <row r="1674" spans="1:13" hidden="1" outlineLevel="2" x14ac:dyDescent="0.25">
      <c r="A1674" s="16" t="s">
        <v>32</v>
      </c>
      <c r="B1674" s="20">
        <v>490170.26</v>
      </c>
      <c r="C1674" s="20">
        <v>4432.1899999999996</v>
      </c>
      <c r="D1674" s="20">
        <v>74807</v>
      </c>
      <c r="E1674" s="20">
        <v>6877.89</v>
      </c>
      <c r="F1674" s="20">
        <v>46.43</v>
      </c>
      <c r="G1674" s="20">
        <v>-1743.05</v>
      </c>
      <c r="H1674" s="20">
        <v>0</v>
      </c>
      <c r="I1674" s="20">
        <v>-34.14</v>
      </c>
      <c r="J1674" s="13" t="s">
        <v>1119</v>
      </c>
      <c r="K1674" s="7" t="e">
        <f>SUMIFS([1]исходный!$I$2:$I$8445,[1]исходный!$A$2:$A$8445,Таблица13[[#This Row],[Лицевой]],[1]исходный!$C$2:$C$8445,"Отопление")</f>
        <v>#VALUE!</v>
      </c>
      <c r="L1674" s="7" t="e">
        <f>Таблица13[[#This Row],[Возврат за июль]]+Таблица13[[#This Row],[возврат]]</f>
        <v>#VALUE!</v>
      </c>
      <c r="M1674" s="7" t="e">
        <f>SUMIFS([2]Лист2!$H$2:$H$3988,[2]Лист2!$A$2:$A$3988,Таблица13[[#This Row],[Лицевой]])</f>
        <v>#VALUE!</v>
      </c>
    </row>
    <row r="1675" spans="1:13" hidden="1" outlineLevel="2" x14ac:dyDescent="0.25">
      <c r="A1675" s="16" t="s">
        <v>32</v>
      </c>
      <c r="B1675" s="20">
        <v>490170.26</v>
      </c>
      <c r="C1675" s="20">
        <v>4432.1899999999996</v>
      </c>
      <c r="D1675" s="20">
        <v>74808</v>
      </c>
      <c r="E1675" s="20">
        <v>7627.45</v>
      </c>
      <c r="F1675" s="20">
        <v>51.49</v>
      </c>
      <c r="G1675" s="20">
        <v>-1933</v>
      </c>
      <c r="H1675" s="20">
        <v>-1159.1099999999999</v>
      </c>
      <c r="I1675" s="20">
        <v>-37.86</v>
      </c>
      <c r="J1675" s="13" t="s">
        <v>1120</v>
      </c>
      <c r="K1675" s="7" t="e">
        <f>SUMIFS([1]исходный!$I$2:$I$8445,[1]исходный!$A$2:$A$8445,Таблица13[[#This Row],[Лицевой]],[1]исходный!$C$2:$C$8445,"Отопление")</f>
        <v>#VALUE!</v>
      </c>
      <c r="L1675" s="7" t="e">
        <f>Таблица13[[#This Row],[Возврат за июль]]+Таблица13[[#This Row],[возврат]]</f>
        <v>#VALUE!</v>
      </c>
      <c r="M1675" s="7" t="e">
        <f>SUMIFS([2]Лист2!$H$2:$H$3988,[2]Лист2!$A$2:$A$3988,Таблица13[[#This Row],[Лицевой]])</f>
        <v>#VALUE!</v>
      </c>
    </row>
    <row r="1676" spans="1:13" hidden="1" outlineLevel="2" x14ac:dyDescent="0.25">
      <c r="A1676" s="16" t="s">
        <v>32</v>
      </c>
      <c r="B1676" s="20">
        <v>490170.26</v>
      </c>
      <c r="C1676" s="20">
        <v>4432.1899999999996</v>
      </c>
      <c r="D1676" s="20">
        <v>74809</v>
      </c>
      <c r="E1676" s="20">
        <v>7782.98</v>
      </c>
      <c r="F1676" s="20">
        <v>52.54</v>
      </c>
      <c r="G1676" s="20">
        <v>-1972.41</v>
      </c>
      <c r="H1676" s="20">
        <v>-1182.75</v>
      </c>
      <c r="I1676" s="20">
        <v>-38.64</v>
      </c>
      <c r="J1676" s="13" t="s">
        <v>1118</v>
      </c>
      <c r="K1676" s="7" t="e">
        <f>SUMIFS([1]исходный!$I$2:$I$8445,[1]исходный!$A$2:$A$8445,Таблица13[[#This Row],[Лицевой]],[1]исходный!$C$2:$C$8445,"Отопление")</f>
        <v>#VALUE!</v>
      </c>
      <c r="L1676" s="7" t="e">
        <f>Таблица13[[#This Row],[Возврат за июль]]+Таблица13[[#This Row],[возврат]]</f>
        <v>#VALUE!</v>
      </c>
      <c r="M1676" s="7" t="e">
        <f>SUMIFS([2]Лист2!$H$2:$H$3988,[2]Лист2!$A$2:$A$3988,Таблица13[[#This Row],[Лицевой]])</f>
        <v>#VALUE!</v>
      </c>
    </row>
    <row r="1677" spans="1:13" hidden="1" outlineLevel="2" x14ac:dyDescent="0.25">
      <c r="A1677" s="16" t="s">
        <v>32</v>
      </c>
      <c r="B1677" s="20">
        <v>490170.26</v>
      </c>
      <c r="C1677" s="20">
        <v>4432.1899999999996</v>
      </c>
      <c r="D1677" s="20">
        <v>74810</v>
      </c>
      <c r="E1677" s="20">
        <v>6877.89</v>
      </c>
      <c r="F1677" s="20">
        <v>46.43</v>
      </c>
      <c r="G1677" s="20">
        <v>-1743.05</v>
      </c>
      <c r="H1677" s="20">
        <v>0</v>
      </c>
      <c r="I1677" s="20">
        <v>-34.14</v>
      </c>
      <c r="J1677" s="13" t="s">
        <v>1119</v>
      </c>
      <c r="K1677" s="7" t="e">
        <f>SUMIFS([1]исходный!$I$2:$I$8445,[1]исходный!$A$2:$A$8445,Таблица13[[#This Row],[Лицевой]],[1]исходный!$C$2:$C$8445,"Отопление")</f>
        <v>#VALUE!</v>
      </c>
      <c r="L1677" s="7" t="e">
        <f>Таблица13[[#This Row],[Возврат за июль]]+Таблица13[[#This Row],[возврат]]</f>
        <v>#VALUE!</v>
      </c>
      <c r="M1677" s="7" t="e">
        <f>SUMIFS([2]Лист2!$H$2:$H$3988,[2]Лист2!$A$2:$A$3988,Таблица13[[#This Row],[Лицевой]])</f>
        <v>#VALUE!</v>
      </c>
    </row>
    <row r="1678" spans="1:13" hidden="1" outlineLevel="2" x14ac:dyDescent="0.25">
      <c r="A1678" s="16" t="s">
        <v>32</v>
      </c>
      <c r="B1678" s="20">
        <v>490170.26</v>
      </c>
      <c r="C1678" s="20">
        <v>4432.1899999999996</v>
      </c>
      <c r="D1678" s="20">
        <v>74811</v>
      </c>
      <c r="E1678" s="20">
        <v>7685.21</v>
      </c>
      <c r="F1678" s="20">
        <v>51.88</v>
      </c>
      <c r="G1678" s="20">
        <v>-1947.63</v>
      </c>
      <c r="H1678" s="20">
        <v>-1167.8900000000001</v>
      </c>
      <c r="I1678" s="20">
        <v>-38.15</v>
      </c>
      <c r="J1678" s="13" t="s">
        <v>1121</v>
      </c>
      <c r="K1678" s="7" t="e">
        <f>SUMIFS([1]исходный!$I$2:$I$8445,[1]исходный!$A$2:$A$8445,Таблица13[[#This Row],[Лицевой]],[1]исходный!$C$2:$C$8445,"Отопление")</f>
        <v>#VALUE!</v>
      </c>
      <c r="L1678" s="7" t="e">
        <f>Таблица13[[#This Row],[Возврат за июль]]+Таблица13[[#This Row],[возврат]]</f>
        <v>#VALUE!</v>
      </c>
      <c r="M1678" s="7" t="e">
        <f>SUMIFS([2]Лист2!$H$2:$H$3988,[2]Лист2!$A$2:$A$3988,Таблица13[[#This Row],[Лицевой]])</f>
        <v>#VALUE!</v>
      </c>
    </row>
    <row r="1679" spans="1:13" hidden="1" outlineLevel="2" x14ac:dyDescent="0.25">
      <c r="A1679" s="16" t="s">
        <v>32</v>
      </c>
      <c r="B1679" s="20">
        <v>490170.26</v>
      </c>
      <c r="C1679" s="20">
        <v>4432.1899999999996</v>
      </c>
      <c r="D1679" s="20">
        <v>74812</v>
      </c>
      <c r="E1679" s="20">
        <v>7781.98</v>
      </c>
      <c r="F1679" s="20">
        <v>52.5</v>
      </c>
      <c r="G1679" s="20">
        <v>-1975.83</v>
      </c>
      <c r="H1679" s="20">
        <v>0</v>
      </c>
      <c r="I1679" s="20">
        <v>-38.64</v>
      </c>
      <c r="J1679" s="13" t="s">
        <v>1122</v>
      </c>
      <c r="K1679" s="7" t="e">
        <f>SUMIFS([1]исходный!$I$2:$I$8445,[1]исходный!$A$2:$A$8445,Таблица13[[#This Row],[Лицевой]],[1]исходный!$C$2:$C$8445,"Отопление")</f>
        <v>#VALUE!</v>
      </c>
      <c r="L1679" s="7" t="e">
        <f>Таблица13[[#This Row],[Возврат за июль]]+Таблица13[[#This Row],[возврат]]</f>
        <v>#VALUE!</v>
      </c>
      <c r="M1679" s="7" t="e">
        <f>SUMIFS([2]Лист2!$H$2:$H$3988,[2]Лист2!$A$2:$A$3988,Таблица13[[#This Row],[Лицевой]])</f>
        <v>#VALUE!</v>
      </c>
    </row>
    <row r="1680" spans="1:13" hidden="1" outlineLevel="2" x14ac:dyDescent="0.25">
      <c r="A1680" s="16" t="s">
        <v>32</v>
      </c>
      <c r="B1680" s="20">
        <v>490170.26</v>
      </c>
      <c r="C1680" s="20">
        <v>4432.1899999999996</v>
      </c>
      <c r="D1680" s="20">
        <v>74813</v>
      </c>
      <c r="E1680" s="20">
        <v>6877.89</v>
      </c>
      <c r="F1680" s="20">
        <v>46.43</v>
      </c>
      <c r="G1680" s="20">
        <v>-1743.05</v>
      </c>
      <c r="H1680" s="20">
        <v>0</v>
      </c>
      <c r="I1680" s="20">
        <v>-34.14</v>
      </c>
      <c r="J1680" s="13" t="s">
        <v>1119</v>
      </c>
      <c r="K1680" s="7" t="e">
        <f>SUMIFS([1]исходный!$I$2:$I$8445,[1]исходный!$A$2:$A$8445,Таблица13[[#This Row],[Лицевой]],[1]исходный!$C$2:$C$8445,"Отопление")</f>
        <v>#VALUE!</v>
      </c>
      <c r="L1680" s="7" t="e">
        <f>Таблица13[[#This Row],[Возврат за июль]]+Таблица13[[#This Row],[возврат]]</f>
        <v>#VALUE!</v>
      </c>
      <c r="M1680" s="7" t="e">
        <f>SUMIFS([2]Лист2!$H$2:$H$3988,[2]Лист2!$A$2:$A$3988,Таблица13[[#This Row],[Лицевой]])</f>
        <v>#VALUE!</v>
      </c>
    </row>
    <row r="1681" spans="1:13" hidden="1" outlineLevel="2" x14ac:dyDescent="0.25">
      <c r="A1681" s="16" t="s">
        <v>32</v>
      </c>
      <c r="B1681" s="20">
        <v>490170.26</v>
      </c>
      <c r="C1681" s="20">
        <v>4432.1899999999996</v>
      </c>
      <c r="D1681" s="20">
        <v>74814</v>
      </c>
      <c r="E1681" s="20">
        <v>7688.18</v>
      </c>
      <c r="F1681" s="20">
        <v>51.9</v>
      </c>
      <c r="G1681" s="20">
        <v>-1948.39</v>
      </c>
      <c r="H1681" s="20">
        <v>0</v>
      </c>
      <c r="I1681" s="20">
        <v>-38.17</v>
      </c>
      <c r="J1681" s="13" t="s">
        <v>1123</v>
      </c>
      <c r="K1681" s="7" t="e">
        <f>SUMIFS([1]исходный!$I$2:$I$8445,[1]исходный!$A$2:$A$8445,Таблица13[[#This Row],[Лицевой]],[1]исходный!$C$2:$C$8445,"Отопление")</f>
        <v>#VALUE!</v>
      </c>
      <c r="L1681" s="7" t="e">
        <f>Таблица13[[#This Row],[Возврат за июль]]+Таблица13[[#This Row],[возврат]]</f>
        <v>#VALUE!</v>
      </c>
      <c r="M1681" s="7" t="e">
        <f>SUMIFS([2]Лист2!$H$2:$H$3988,[2]Лист2!$A$2:$A$3988,Таблица13[[#This Row],[Лицевой]])</f>
        <v>#VALUE!</v>
      </c>
    </row>
    <row r="1682" spans="1:13" hidden="1" outlineLevel="2" x14ac:dyDescent="0.25">
      <c r="A1682" s="16" t="s">
        <v>32</v>
      </c>
      <c r="B1682" s="20">
        <v>490170.26</v>
      </c>
      <c r="C1682" s="20">
        <v>4432.1899999999996</v>
      </c>
      <c r="D1682" s="20">
        <v>74815</v>
      </c>
      <c r="E1682" s="20">
        <v>7791.85</v>
      </c>
      <c r="F1682" s="20">
        <v>52.6</v>
      </c>
      <c r="G1682" s="20">
        <v>-1974.65</v>
      </c>
      <c r="H1682" s="20">
        <v>-1184.0899999999999</v>
      </c>
      <c r="I1682" s="20">
        <v>-38.67</v>
      </c>
      <c r="J1682" s="13" t="s">
        <v>1124</v>
      </c>
      <c r="K1682" s="7" t="e">
        <f>SUMIFS([1]исходный!$I$2:$I$8445,[1]исходный!$A$2:$A$8445,Таблица13[[#This Row],[Лицевой]],[1]исходный!$C$2:$C$8445,"Отопление")</f>
        <v>#VALUE!</v>
      </c>
      <c r="L1682" s="7" t="e">
        <f>Таблица13[[#This Row],[Возврат за июль]]+Таблица13[[#This Row],[возврат]]</f>
        <v>#VALUE!</v>
      </c>
      <c r="M1682" s="7" t="e">
        <f>SUMIFS([2]Лист2!$H$2:$H$3988,[2]Лист2!$A$2:$A$3988,Таблица13[[#This Row],[Лицевой]])</f>
        <v>#VALUE!</v>
      </c>
    </row>
    <row r="1683" spans="1:13" hidden="1" outlineLevel="2" x14ac:dyDescent="0.25">
      <c r="A1683" s="16" t="s">
        <v>32</v>
      </c>
      <c r="B1683" s="20">
        <v>490170.26</v>
      </c>
      <c r="C1683" s="20">
        <v>4432.1899999999996</v>
      </c>
      <c r="D1683" s="20">
        <v>74816</v>
      </c>
      <c r="E1683" s="20">
        <v>5110.62</v>
      </c>
      <c r="F1683" s="20">
        <v>34.5</v>
      </c>
      <c r="G1683" s="20">
        <v>-1295.1500000000001</v>
      </c>
      <c r="H1683" s="20">
        <v>0</v>
      </c>
      <c r="I1683" s="20">
        <v>-25.37</v>
      </c>
      <c r="J1683" s="13" t="s">
        <v>1125</v>
      </c>
      <c r="K1683" s="7" t="e">
        <f>SUMIFS([1]исходный!$I$2:$I$8445,[1]исходный!$A$2:$A$8445,Таблица13[[#This Row],[Лицевой]],[1]исходный!$C$2:$C$8445,"Отопление")</f>
        <v>#VALUE!</v>
      </c>
      <c r="L1683" s="7" t="e">
        <f>Таблица13[[#This Row],[Возврат за июль]]+Таблица13[[#This Row],[возврат]]</f>
        <v>#VALUE!</v>
      </c>
      <c r="M1683" s="7" t="e">
        <f>SUMIFS([2]Лист2!$H$2:$H$3988,[2]Лист2!$A$2:$A$3988,Таблица13[[#This Row],[Лицевой]])</f>
        <v>#VALUE!</v>
      </c>
    </row>
    <row r="1684" spans="1:13" hidden="1" outlineLevel="2" x14ac:dyDescent="0.25">
      <c r="A1684" s="16" t="s">
        <v>32</v>
      </c>
      <c r="B1684" s="20">
        <v>490170.26</v>
      </c>
      <c r="C1684" s="20">
        <v>4432.1899999999996</v>
      </c>
      <c r="D1684" s="20">
        <v>75826</v>
      </c>
      <c r="E1684" s="20">
        <v>1703.55</v>
      </c>
      <c r="F1684" s="20">
        <v>11.5</v>
      </c>
      <c r="G1684" s="20">
        <v>-431.73</v>
      </c>
      <c r="H1684" s="20">
        <v>0</v>
      </c>
      <c r="I1684" s="20">
        <v>-8.4600000000000009</v>
      </c>
      <c r="J1684" s="13" t="s">
        <v>1126</v>
      </c>
      <c r="K1684" s="7" t="e">
        <f>SUMIFS([1]исходный!$I$2:$I$8445,[1]исходный!$A$2:$A$8445,Таблица13[[#This Row],[Лицевой]],[1]исходный!$C$2:$C$8445,"Отопление")</f>
        <v>#VALUE!</v>
      </c>
      <c r="L1684" s="7" t="e">
        <f>Таблица13[[#This Row],[Возврат за июль]]+Таблица13[[#This Row],[возврат]]</f>
        <v>#VALUE!</v>
      </c>
      <c r="M1684" s="7" t="e">
        <f>SUMIFS([2]Лист2!$H$2:$H$3988,[2]Лист2!$A$2:$A$3988,Таблица13[[#This Row],[Лицевой]])</f>
        <v>#VALUE!</v>
      </c>
    </row>
    <row r="1685" spans="1:13" hidden="1" outlineLevel="2" x14ac:dyDescent="0.25">
      <c r="A1685" s="16" t="s">
        <v>32</v>
      </c>
      <c r="B1685" s="20">
        <v>490170.26</v>
      </c>
      <c r="C1685" s="20">
        <v>4432.1899999999996</v>
      </c>
      <c r="D1685" s="20">
        <v>74817</v>
      </c>
      <c r="E1685" s="20">
        <v>7685.21</v>
      </c>
      <c r="F1685" s="20">
        <v>51.88</v>
      </c>
      <c r="G1685" s="20">
        <v>-1947.63</v>
      </c>
      <c r="H1685" s="20">
        <v>0</v>
      </c>
      <c r="I1685" s="20">
        <v>-38.15</v>
      </c>
      <c r="J1685" s="13" t="s">
        <v>1121</v>
      </c>
      <c r="K1685" s="7" t="e">
        <f>SUMIFS([1]исходный!$I$2:$I$8445,[1]исходный!$A$2:$A$8445,Таблица13[[#This Row],[Лицевой]],[1]исходный!$C$2:$C$8445,"Отопление")</f>
        <v>#VALUE!</v>
      </c>
      <c r="L1685" s="7" t="e">
        <f>Таблица13[[#This Row],[Возврат за июль]]+Таблица13[[#This Row],[возврат]]</f>
        <v>#VALUE!</v>
      </c>
      <c r="M1685" s="7" t="e">
        <f>SUMIFS([2]Лист2!$H$2:$H$3988,[2]Лист2!$A$2:$A$3988,Таблица13[[#This Row],[Лицевой]])</f>
        <v>#VALUE!</v>
      </c>
    </row>
    <row r="1686" spans="1:13" hidden="1" outlineLevel="2" x14ac:dyDescent="0.25">
      <c r="A1686" s="16" t="s">
        <v>32</v>
      </c>
      <c r="B1686" s="20">
        <v>490170.26</v>
      </c>
      <c r="C1686" s="20">
        <v>4432.1899999999996</v>
      </c>
      <c r="D1686" s="20">
        <v>74818</v>
      </c>
      <c r="E1686" s="20">
        <v>7782.98</v>
      </c>
      <c r="F1686" s="20">
        <v>52.54</v>
      </c>
      <c r="G1686" s="20">
        <v>-1972.41</v>
      </c>
      <c r="H1686" s="20">
        <v>0</v>
      </c>
      <c r="I1686" s="20">
        <v>-38.64</v>
      </c>
      <c r="J1686" s="13" t="s">
        <v>1118</v>
      </c>
      <c r="K1686" s="7" t="e">
        <f>SUMIFS([1]исходный!$I$2:$I$8445,[1]исходный!$A$2:$A$8445,Таблица13[[#This Row],[Лицевой]],[1]исходный!$C$2:$C$8445,"Отопление")</f>
        <v>#VALUE!</v>
      </c>
      <c r="L1686" s="7" t="e">
        <f>Таблица13[[#This Row],[Возврат за июль]]+Таблица13[[#This Row],[возврат]]</f>
        <v>#VALUE!</v>
      </c>
      <c r="M1686" s="7" t="e">
        <f>SUMIFS([2]Лист2!$H$2:$H$3988,[2]Лист2!$A$2:$A$3988,Таблица13[[#This Row],[Лицевой]])</f>
        <v>#VALUE!</v>
      </c>
    </row>
    <row r="1687" spans="1:13" hidden="1" outlineLevel="2" x14ac:dyDescent="0.25">
      <c r="A1687" s="16" t="s">
        <v>32</v>
      </c>
      <c r="B1687" s="20">
        <v>490170.26</v>
      </c>
      <c r="C1687" s="20">
        <v>4432.1899999999996</v>
      </c>
      <c r="D1687" s="20">
        <v>74819</v>
      </c>
      <c r="E1687" s="20">
        <v>6877.89</v>
      </c>
      <c r="F1687" s="20">
        <v>46.43</v>
      </c>
      <c r="G1687" s="20">
        <v>-1743.05</v>
      </c>
      <c r="H1687" s="20">
        <v>-1045.2</v>
      </c>
      <c r="I1687" s="20">
        <v>-34.14</v>
      </c>
      <c r="J1687" s="13" t="s">
        <v>1119</v>
      </c>
      <c r="K1687" s="7" t="e">
        <f>SUMIFS([1]исходный!$I$2:$I$8445,[1]исходный!$A$2:$A$8445,Таблица13[[#This Row],[Лицевой]],[1]исходный!$C$2:$C$8445,"Отопление")</f>
        <v>#VALUE!</v>
      </c>
      <c r="L1687" s="7" t="e">
        <f>Таблица13[[#This Row],[Возврат за июль]]+Таблица13[[#This Row],[возврат]]</f>
        <v>#VALUE!</v>
      </c>
      <c r="M1687" s="7" t="e">
        <f>SUMIFS([2]Лист2!$H$2:$H$3988,[2]Лист2!$A$2:$A$3988,Таблица13[[#This Row],[Лицевой]])</f>
        <v>#VALUE!</v>
      </c>
    </row>
    <row r="1688" spans="1:13" hidden="1" outlineLevel="2" x14ac:dyDescent="0.25">
      <c r="A1688" s="16" t="s">
        <v>32</v>
      </c>
      <c r="B1688" s="20">
        <v>490170.26</v>
      </c>
      <c r="C1688" s="20">
        <v>4432.1899999999996</v>
      </c>
      <c r="D1688" s="20">
        <v>74820</v>
      </c>
      <c r="E1688" s="20">
        <v>7685.21</v>
      </c>
      <c r="F1688" s="20">
        <v>51.88</v>
      </c>
      <c r="G1688" s="20">
        <v>-1947.63</v>
      </c>
      <c r="H1688" s="20">
        <v>0</v>
      </c>
      <c r="I1688" s="20">
        <v>-38.15</v>
      </c>
      <c r="J1688" s="13" t="s">
        <v>1121</v>
      </c>
      <c r="K1688" s="7" t="e">
        <f>SUMIFS([1]исходный!$I$2:$I$8445,[1]исходный!$A$2:$A$8445,Таблица13[[#This Row],[Лицевой]],[1]исходный!$C$2:$C$8445,"Отопление")</f>
        <v>#VALUE!</v>
      </c>
      <c r="L1688" s="7" t="e">
        <f>Таблица13[[#This Row],[Возврат за июль]]+Таблица13[[#This Row],[возврат]]</f>
        <v>#VALUE!</v>
      </c>
      <c r="M1688" s="7" t="e">
        <f>SUMIFS([2]Лист2!$H$2:$H$3988,[2]Лист2!$A$2:$A$3988,Таблица13[[#This Row],[Лицевой]])</f>
        <v>#VALUE!</v>
      </c>
    </row>
    <row r="1689" spans="1:13" hidden="1" outlineLevel="2" x14ac:dyDescent="0.25">
      <c r="A1689" s="16" t="s">
        <v>32</v>
      </c>
      <c r="B1689" s="20">
        <v>490170.26</v>
      </c>
      <c r="C1689" s="20">
        <v>4432.1899999999996</v>
      </c>
      <c r="D1689" s="20">
        <v>74821</v>
      </c>
      <c r="E1689" s="20">
        <v>7744.48</v>
      </c>
      <c r="F1689" s="20">
        <v>52.28</v>
      </c>
      <c r="G1689" s="20">
        <v>-1962.67</v>
      </c>
      <c r="H1689" s="20">
        <v>0</v>
      </c>
      <c r="I1689" s="20">
        <v>-38.44</v>
      </c>
      <c r="J1689" s="13" t="s">
        <v>1127</v>
      </c>
      <c r="K1689" s="7" t="e">
        <f>SUMIFS([1]исходный!$I$2:$I$8445,[1]исходный!$A$2:$A$8445,Таблица13[[#This Row],[Лицевой]],[1]исходный!$C$2:$C$8445,"Отопление")</f>
        <v>#VALUE!</v>
      </c>
      <c r="L1689" s="7" t="e">
        <f>Таблица13[[#This Row],[Возврат за июль]]+Таблица13[[#This Row],[возврат]]</f>
        <v>#VALUE!</v>
      </c>
      <c r="M1689" s="7" t="e">
        <f>SUMIFS([2]Лист2!$H$2:$H$3988,[2]Лист2!$A$2:$A$3988,Таблица13[[#This Row],[Лицевой]])</f>
        <v>#VALUE!</v>
      </c>
    </row>
    <row r="1690" spans="1:13" hidden="1" outlineLevel="2" x14ac:dyDescent="0.25">
      <c r="A1690" s="16" t="s">
        <v>32</v>
      </c>
      <c r="B1690" s="20">
        <v>490170.26</v>
      </c>
      <c r="C1690" s="20">
        <v>4432.1899999999996</v>
      </c>
      <c r="D1690" s="20">
        <v>74822</v>
      </c>
      <c r="E1690" s="20">
        <v>6867.5</v>
      </c>
      <c r="F1690" s="20">
        <v>46.36</v>
      </c>
      <c r="G1690" s="20">
        <v>-1740.4</v>
      </c>
      <c r="H1690" s="20">
        <v>-1043.6199999999999</v>
      </c>
      <c r="I1690" s="20">
        <v>-34.08</v>
      </c>
      <c r="J1690" s="13" t="s">
        <v>1128</v>
      </c>
      <c r="K1690" s="7" t="e">
        <f>SUMIFS([1]исходный!$I$2:$I$8445,[1]исходный!$A$2:$A$8445,Таблица13[[#This Row],[Лицевой]],[1]исходный!$C$2:$C$8445,"Отопление")</f>
        <v>#VALUE!</v>
      </c>
      <c r="L1690" s="7" t="e">
        <f>Таблица13[[#This Row],[Возврат за июль]]+Таблица13[[#This Row],[возврат]]</f>
        <v>#VALUE!</v>
      </c>
      <c r="M1690" s="7" t="e">
        <f>SUMIFS([2]Лист2!$H$2:$H$3988,[2]Лист2!$A$2:$A$3988,Таблица13[[#This Row],[Лицевой]])</f>
        <v>#VALUE!</v>
      </c>
    </row>
    <row r="1691" spans="1:13" hidden="1" outlineLevel="2" x14ac:dyDescent="0.25">
      <c r="A1691" s="16" t="s">
        <v>32</v>
      </c>
      <c r="B1691" s="20">
        <v>490170.26</v>
      </c>
      <c r="C1691" s="20">
        <v>4432.1899999999996</v>
      </c>
      <c r="D1691" s="20">
        <v>74823</v>
      </c>
      <c r="E1691" s="20">
        <v>7812.59</v>
      </c>
      <c r="F1691" s="20">
        <v>52.74</v>
      </c>
      <c r="G1691" s="20">
        <v>-1979.9</v>
      </c>
      <c r="H1691" s="20">
        <v>-1187.24</v>
      </c>
      <c r="I1691" s="20">
        <v>-38.78</v>
      </c>
      <c r="J1691" s="13" t="s">
        <v>1129</v>
      </c>
      <c r="K1691" s="7" t="e">
        <f>SUMIFS([1]исходный!$I$2:$I$8445,[1]исходный!$A$2:$A$8445,Таблица13[[#This Row],[Лицевой]],[1]исходный!$C$2:$C$8445,"Отопление")</f>
        <v>#VALUE!</v>
      </c>
      <c r="L1691" s="7" t="e">
        <f>Таблица13[[#This Row],[Возврат за июль]]+Таблица13[[#This Row],[возврат]]</f>
        <v>#VALUE!</v>
      </c>
      <c r="M1691" s="7" t="e">
        <f>SUMIFS([2]Лист2!$H$2:$H$3988,[2]Лист2!$A$2:$A$3988,Таблица13[[#This Row],[Лицевой]])</f>
        <v>#VALUE!</v>
      </c>
    </row>
    <row r="1692" spans="1:13" hidden="1" outlineLevel="2" x14ac:dyDescent="0.25">
      <c r="A1692" s="16" t="s">
        <v>32</v>
      </c>
      <c r="B1692" s="20">
        <v>490170.26</v>
      </c>
      <c r="C1692" s="20">
        <v>4432.1899999999996</v>
      </c>
      <c r="D1692" s="20">
        <v>74824</v>
      </c>
      <c r="E1692" s="20">
        <v>7744.48</v>
      </c>
      <c r="F1692" s="20">
        <v>52.28</v>
      </c>
      <c r="G1692" s="20">
        <v>-1962.67</v>
      </c>
      <c r="H1692" s="20">
        <v>-1176.8900000000001</v>
      </c>
      <c r="I1692" s="20">
        <v>-38.44</v>
      </c>
      <c r="J1692" s="13" t="s">
        <v>1127</v>
      </c>
      <c r="K1692" s="7" t="e">
        <f>SUMIFS([1]исходный!$I$2:$I$8445,[1]исходный!$A$2:$A$8445,Таблица13[[#This Row],[Лицевой]],[1]исходный!$C$2:$C$8445,"Отопление")</f>
        <v>#VALUE!</v>
      </c>
      <c r="L1692" s="7" t="e">
        <f>Таблица13[[#This Row],[Возврат за июль]]+Таблица13[[#This Row],[возврат]]</f>
        <v>#VALUE!</v>
      </c>
      <c r="M1692" s="7" t="e">
        <f>SUMIFS([2]Лист2!$H$2:$H$3988,[2]Лист2!$A$2:$A$3988,Таблица13[[#This Row],[Лицевой]])</f>
        <v>#VALUE!</v>
      </c>
    </row>
    <row r="1693" spans="1:13" hidden="1" outlineLevel="2" x14ac:dyDescent="0.25">
      <c r="A1693" s="16" t="s">
        <v>32</v>
      </c>
      <c r="B1693" s="20">
        <v>490170.26</v>
      </c>
      <c r="C1693" s="20">
        <v>4432.1899999999996</v>
      </c>
      <c r="D1693" s="20">
        <v>74825</v>
      </c>
      <c r="E1693" s="20">
        <v>6867.5</v>
      </c>
      <c r="F1693" s="20">
        <v>46.36</v>
      </c>
      <c r="G1693" s="20">
        <v>-1740.4</v>
      </c>
      <c r="H1693" s="20">
        <v>-1043.6199999999999</v>
      </c>
      <c r="I1693" s="20">
        <v>-34.08</v>
      </c>
      <c r="J1693" s="13" t="s">
        <v>1128</v>
      </c>
      <c r="K1693" s="7" t="e">
        <f>SUMIFS([1]исходный!$I$2:$I$8445,[1]исходный!$A$2:$A$8445,Таблица13[[#This Row],[Лицевой]],[1]исходный!$C$2:$C$8445,"Отопление")</f>
        <v>#VALUE!</v>
      </c>
      <c r="L1693" s="7" t="e">
        <f>Таблица13[[#This Row],[Возврат за июль]]+Таблица13[[#This Row],[возврат]]</f>
        <v>#VALUE!</v>
      </c>
      <c r="M1693" s="7" t="e">
        <f>SUMIFS([2]Лист2!$H$2:$H$3988,[2]Лист2!$A$2:$A$3988,Таблица13[[#This Row],[Лицевой]])</f>
        <v>#VALUE!</v>
      </c>
    </row>
    <row r="1694" spans="1:13" hidden="1" outlineLevel="2" x14ac:dyDescent="0.25">
      <c r="A1694" s="16" t="s">
        <v>32</v>
      </c>
      <c r="B1694" s="20">
        <v>490170.26</v>
      </c>
      <c r="C1694" s="20">
        <v>4432.1899999999996</v>
      </c>
      <c r="D1694" s="20">
        <v>74826</v>
      </c>
      <c r="E1694" s="20">
        <v>7812.59</v>
      </c>
      <c r="F1694" s="20">
        <v>52.74</v>
      </c>
      <c r="G1694" s="20">
        <v>-1979.9</v>
      </c>
      <c r="H1694" s="20">
        <v>0</v>
      </c>
      <c r="I1694" s="20">
        <v>-38.78</v>
      </c>
      <c r="J1694" s="13" t="s">
        <v>1129</v>
      </c>
      <c r="K1694" s="7" t="e">
        <f>SUMIFS([1]исходный!$I$2:$I$8445,[1]исходный!$A$2:$A$8445,Таблица13[[#This Row],[Лицевой]],[1]исходный!$C$2:$C$8445,"Отопление")</f>
        <v>#VALUE!</v>
      </c>
      <c r="L1694" s="7" t="e">
        <f>Таблица13[[#This Row],[Возврат за июль]]+Таблица13[[#This Row],[возврат]]</f>
        <v>#VALUE!</v>
      </c>
      <c r="M1694" s="7" t="e">
        <f>SUMIFS([2]Лист2!$H$2:$H$3988,[2]Лист2!$A$2:$A$3988,Таблица13[[#This Row],[Лицевой]])</f>
        <v>#VALUE!</v>
      </c>
    </row>
    <row r="1695" spans="1:13" hidden="1" outlineLevel="2" x14ac:dyDescent="0.25">
      <c r="A1695" s="16" t="s">
        <v>32</v>
      </c>
      <c r="B1695" s="20">
        <v>490170.26</v>
      </c>
      <c r="C1695" s="20">
        <v>4432.1899999999996</v>
      </c>
      <c r="D1695" s="20">
        <v>74827</v>
      </c>
      <c r="E1695" s="20">
        <v>7744.48</v>
      </c>
      <c r="F1695" s="20">
        <v>52.28</v>
      </c>
      <c r="G1695" s="20">
        <v>-1962.67</v>
      </c>
      <c r="H1695" s="20">
        <v>-1176.8900000000001</v>
      </c>
      <c r="I1695" s="20">
        <v>-38.44</v>
      </c>
      <c r="J1695" s="13" t="s">
        <v>1127</v>
      </c>
      <c r="K1695" s="7" t="e">
        <f>SUMIFS([1]исходный!$I$2:$I$8445,[1]исходный!$A$2:$A$8445,Таблица13[[#This Row],[Лицевой]],[1]исходный!$C$2:$C$8445,"Отопление")</f>
        <v>#VALUE!</v>
      </c>
      <c r="L1695" s="7" t="e">
        <f>Таблица13[[#This Row],[Возврат за июль]]+Таблица13[[#This Row],[возврат]]</f>
        <v>#VALUE!</v>
      </c>
      <c r="M1695" s="7" t="e">
        <f>SUMIFS([2]Лист2!$H$2:$H$3988,[2]Лист2!$A$2:$A$3988,Таблица13[[#This Row],[Лицевой]])</f>
        <v>#VALUE!</v>
      </c>
    </row>
    <row r="1696" spans="1:13" hidden="1" outlineLevel="2" x14ac:dyDescent="0.25">
      <c r="A1696" s="16" t="s">
        <v>32</v>
      </c>
      <c r="B1696" s="20">
        <v>490170.26</v>
      </c>
      <c r="C1696" s="20">
        <v>4432.1899999999996</v>
      </c>
      <c r="D1696" s="20">
        <v>74828</v>
      </c>
      <c r="E1696" s="20">
        <v>6867.5</v>
      </c>
      <c r="F1696" s="20">
        <v>46.36</v>
      </c>
      <c r="G1696" s="20">
        <v>-1740.4</v>
      </c>
      <c r="H1696" s="20">
        <v>0</v>
      </c>
      <c r="I1696" s="20">
        <v>-34.08</v>
      </c>
      <c r="J1696" s="13" t="s">
        <v>1128</v>
      </c>
      <c r="K1696" s="7" t="e">
        <f>SUMIFS([1]исходный!$I$2:$I$8445,[1]исходный!$A$2:$A$8445,Таблица13[[#This Row],[Лицевой]],[1]исходный!$C$2:$C$8445,"Отопление")</f>
        <v>#VALUE!</v>
      </c>
      <c r="L1696" s="7" t="e">
        <f>Таблица13[[#This Row],[Возврат за июль]]+Таблица13[[#This Row],[возврат]]</f>
        <v>#VALUE!</v>
      </c>
      <c r="M1696" s="7" t="e">
        <f>SUMIFS([2]Лист2!$H$2:$H$3988,[2]Лист2!$A$2:$A$3988,Таблица13[[#This Row],[Лицевой]])</f>
        <v>#VALUE!</v>
      </c>
    </row>
    <row r="1697" spans="1:13" hidden="1" outlineLevel="2" x14ac:dyDescent="0.25">
      <c r="A1697" s="16" t="s">
        <v>32</v>
      </c>
      <c r="B1697" s="20">
        <v>490170.26</v>
      </c>
      <c r="C1697" s="20">
        <v>4432.1899999999996</v>
      </c>
      <c r="D1697" s="20">
        <v>74829</v>
      </c>
      <c r="E1697" s="20">
        <v>7812.59</v>
      </c>
      <c r="F1697" s="20">
        <v>52.74</v>
      </c>
      <c r="G1697" s="20">
        <v>-1979.9</v>
      </c>
      <c r="H1697" s="20">
        <v>0</v>
      </c>
      <c r="I1697" s="20">
        <v>-38.78</v>
      </c>
      <c r="J1697" s="13" t="s">
        <v>1129</v>
      </c>
      <c r="K1697" s="7" t="e">
        <f>SUMIFS([1]исходный!$I$2:$I$8445,[1]исходный!$A$2:$A$8445,Таблица13[[#This Row],[Лицевой]],[1]исходный!$C$2:$C$8445,"Отопление")</f>
        <v>#VALUE!</v>
      </c>
      <c r="L1697" s="7" t="e">
        <f>Таблица13[[#This Row],[Возврат за июль]]+Таблица13[[#This Row],[возврат]]</f>
        <v>#VALUE!</v>
      </c>
      <c r="M1697" s="7" t="e">
        <f>SUMIFS([2]Лист2!$H$2:$H$3988,[2]Лист2!$A$2:$A$3988,Таблица13[[#This Row],[Лицевой]])</f>
        <v>#VALUE!</v>
      </c>
    </row>
    <row r="1698" spans="1:13" hidden="1" outlineLevel="2" x14ac:dyDescent="0.25">
      <c r="A1698" s="16" t="s">
        <v>32</v>
      </c>
      <c r="B1698" s="20">
        <v>490170.26</v>
      </c>
      <c r="C1698" s="20">
        <v>4432.1899999999996</v>
      </c>
      <c r="D1698" s="20">
        <v>74830</v>
      </c>
      <c r="E1698" s="20">
        <v>7726.63</v>
      </c>
      <c r="F1698" s="20">
        <v>52.1</v>
      </c>
      <c r="G1698" s="20">
        <v>-1964.72</v>
      </c>
      <c r="H1698" s="20">
        <v>0</v>
      </c>
      <c r="I1698" s="20">
        <v>-38.44</v>
      </c>
      <c r="J1698" s="13" t="s">
        <v>1130</v>
      </c>
      <c r="K1698" s="7" t="e">
        <f>SUMIFS([1]исходный!$I$2:$I$8445,[1]исходный!$A$2:$A$8445,Таблица13[[#This Row],[Лицевой]],[1]исходный!$C$2:$C$8445,"Отопление")</f>
        <v>#VALUE!</v>
      </c>
      <c r="L1698" s="7" t="e">
        <f>Таблица13[[#This Row],[Возврат за июль]]+Таблица13[[#This Row],[возврат]]</f>
        <v>#VALUE!</v>
      </c>
      <c r="M1698" s="7" t="e">
        <f>SUMIFS([2]Лист2!$H$2:$H$3988,[2]Лист2!$A$2:$A$3988,Таблица13[[#This Row],[Лицевой]])</f>
        <v>#VALUE!</v>
      </c>
    </row>
    <row r="1699" spans="1:13" hidden="1" outlineLevel="2" x14ac:dyDescent="0.25">
      <c r="A1699" s="16" t="s">
        <v>32</v>
      </c>
      <c r="B1699" s="20">
        <v>490170.26</v>
      </c>
      <c r="C1699" s="20">
        <v>4432.1899999999996</v>
      </c>
      <c r="D1699" s="20">
        <v>74831</v>
      </c>
      <c r="E1699" s="20">
        <v>6867.5</v>
      </c>
      <c r="F1699" s="20">
        <v>46.36</v>
      </c>
      <c r="G1699" s="20">
        <v>-1740.4</v>
      </c>
      <c r="H1699" s="20">
        <v>-1043.6199999999999</v>
      </c>
      <c r="I1699" s="20">
        <v>-34.08</v>
      </c>
      <c r="J1699" s="13" t="s">
        <v>1128</v>
      </c>
      <c r="K1699" s="7" t="e">
        <f>SUMIFS([1]исходный!$I$2:$I$8445,[1]исходный!$A$2:$A$8445,Таблица13[[#This Row],[Лицевой]],[1]исходный!$C$2:$C$8445,"Отопление")</f>
        <v>#VALUE!</v>
      </c>
      <c r="L1699" s="7" t="e">
        <f>Таблица13[[#This Row],[Возврат за июль]]+Таблица13[[#This Row],[возврат]]</f>
        <v>#VALUE!</v>
      </c>
      <c r="M1699" s="7" t="e">
        <f>SUMIFS([2]Лист2!$H$2:$H$3988,[2]Лист2!$A$2:$A$3988,Таблица13[[#This Row],[Лицевой]])</f>
        <v>#VALUE!</v>
      </c>
    </row>
    <row r="1700" spans="1:13" hidden="1" outlineLevel="2" x14ac:dyDescent="0.25">
      <c r="A1700" s="16" t="s">
        <v>32</v>
      </c>
      <c r="B1700" s="20">
        <v>490170.26</v>
      </c>
      <c r="C1700" s="20">
        <v>4432.1899999999996</v>
      </c>
      <c r="D1700" s="20">
        <v>74832</v>
      </c>
      <c r="E1700" s="20">
        <v>7851.1</v>
      </c>
      <c r="F1700" s="20">
        <v>53</v>
      </c>
      <c r="G1700" s="20">
        <v>-1989.66</v>
      </c>
      <c r="H1700" s="20">
        <v>0</v>
      </c>
      <c r="I1700" s="20">
        <v>-38.97</v>
      </c>
      <c r="J1700" s="13" t="s">
        <v>1131</v>
      </c>
      <c r="K1700" s="7" t="e">
        <f>SUMIFS([1]исходный!$I$2:$I$8445,[1]исходный!$A$2:$A$8445,Таблица13[[#This Row],[Лицевой]],[1]исходный!$C$2:$C$8445,"Отопление")</f>
        <v>#VALUE!</v>
      </c>
      <c r="L1700" s="7" t="e">
        <f>Таблица13[[#This Row],[Возврат за июль]]+Таблица13[[#This Row],[возврат]]</f>
        <v>#VALUE!</v>
      </c>
      <c r="M1700" s="7" t="e">
        <f>SUMIFS([2]Лист2!$H$2:$H$3988,[2]Лист2!$A$2:$A$3988,Таблица13[[#This Row],[Лицевой]])</f>
        <v>#VALUE!</v>
      </c>
    </row>
    <row r="1701" spans="1:13" hidden="1" outlineLevel="2" x14ac:dyDescent="0.25">
      <c r="A1701" s="16" t="s">
        <v>32</v>
      </c>
      <c r="B1701" s="20">
        <v>490170.26</v>
      </c>
      <c r="C1701" s="20">
        <v>4432.1899999999996</v>
      </c>
      <c r="D1701" s="20">
        <v>74833</v>
      </c>
      <c r="E1701" s="20">
        <v>7744.48</v>
      </c>
      <c r="F1701" s="20">
        <v>52.28</v>
      </c>
      <c r="G1701" s="20">
        <v>-1962.67</v>
      </c>
      <c r="H1701" s="20">
        <v>-1176.8900000000001</v>
      </c>
      <c r="I1701" s="20">
        <v>-38.44</v>
      </c>
      <c r="J1701" s="13" t="s">
        <v>1127</v>
      </c>
      <c r="K1701" s="7" t="e">
        <f>SUMIFS([1]исходный!$I$2:$I$8445,[1]исходный!$A$2:$A$8445,Таблица13[[#This Row],[Лицевой]],[1]исходный!$C$2:$C$8445,"Отопление")</f>
        <v>#VALUE!</v>
      </c>
      <c r="L1701" s="7" t="e">
        <f>Таблица13[[#This Row],[Возврат за июль]]+Таблица13[[#This Row],[возврат]]</f>
        <v>#VALUE!</v>
      </c>
      <c r="M1701" s="7" t="e">
        <f>SUMIFS([2]Лист2!$H$2:$H$3988,[2]Лист2!$A$2:$A$3988,Таблица13[[#This Row],[Лицевой]])</f>
        <v>#VALUE!</v>
      </c>
    </row>
    <row r="1702" spans="1:13" hidden="1" outlineLevel="2" x14ac:dyDescent="0.25">
      <c r="A1702" s="16" t="s">
        <v>32</v>
      </c>
      <c r="B1702" s="20">
        <v>490170.26</v>
      </c>
      <c r="C1702" s="20">
        <v>4432.1899999999996</v>
      </c>
      <c r="D1702" s="20">
        <v>74834</v>
      </c>
      <c r="E1702" s="20">
        <v>6867.5</v>
      </c>
      <c r="F1702" s="20">
        <v>46.36</v>
      </c>
      <c r="G1702" s="20">
        <v>-1740.4</v>
      </c>
      <c r="H1702" s="20">
        <v>-1043.6199999999999</v>
      </c>
      <c r="I1702" s="20">
        <v>-34.08</v>
      </c>
      <c r="J1702" s="13" t="s">
        <v>1128</v>
      </c>
      <c r="K1702" s="7" t="e">
        <f>SUMIFS([1]исходный!$I$2:$I$8445,[1]исходный!$A$2:$A$8445,Таблица13[[#This Row],[Лицевой]],[1]исходный!$C$2:$C$8445,"Отопление")</f>
        <v>#VALUE!</v>
      </c>
      <c r="L1702" s="7" t="e">
        <f>Таблица13[[#This Row],[Возврат за июль]]+Таблица13[[#This Row],[возврат]]</f>
        <v>#VALUE!</v>
      </c>
      <c r="M1702" s="7" t="e">
        <f>SUMIFS([2]Лист2!$H$2:$H$3988,[2]Лист2!$A$2:$A$3988,Таблица13[[#This Row],[Лицевой]])</f>
        <v>#VALUE!</v>
      </c>
    </row>
    <row r="1703" spans="1:13" hidden="1" outlineLevel="2" x14ac:dyDescent="0.25">
      <c r="A1703" s="16" t="s">
        <v>32</v>
      </c>
      <c r="B1703" s="20">
        <v>490170.26</v>
      </c>
      <c r="C1703" s="20">
        <v>4432.1899999999996</v>
      </c>
      <c r="D1703" s="20">
        <v>74835</v>
      </c>
      <c r="E1703" s="20">
        <v>7806.7</v>
      </c>
      <c r="F1703" s="20">
        <v>52.7</v>
      </c>
      <c r="G1703" s="20">
        <v>-1978.44</v>
      </c>
      <c r="H1703" s="20">
        <v>0</v>
      </c>
      <c r="I1703" s="20">
        <v>-38.75</v>
      </c>
      <c r="J1703" s="13" t="s">
        <v>1132</v>
      </c>
      <c r="K1703" s="7" t="e">
        <f>SUMIFS([1]исходный!$I$2:$I$8445,[1]исходный!$A$2:$A$8445,Таблица13[[#This Row],[Лицевой]],[1]исходный!$C$2:$C$8445,"Отопление")</f>
        <v>#VALUE!</v>
      </c>
      <c r="L1703" s="7" t="e">
        <f>Таблица13[[#This Row],[Возврат за июль]]+Таблица13[[#This Row],[возврат]]</f>
        <v>#VALUE!</v>
      </c>
      <c r="M1703" s="7" t="e">
        <f>SUMIFS([2]Лист2!$H$2:$H$3988,[2]Лист2!$A$2:$A$3988,Таблица13[[#This Row],[Лицевой]])</f>
        <v>#VALUE!</v>
      </c>
    </row>
    <row r="1704" spans="1:13" hidden="1" outlineLevel="2" x14ac:dyDescent="0.25">
      <c r="A1704" s="16" t="s">
        <v>32</v>
      </c>
      <c r="B1704" s="20">
        <v>490170.26</v>
      </c>
      <c r="C1704" s="20">
        <v>4432.1899999999996</v>
      </c>
      <c r="D1704" s="20">
        <v>74836</v>
      </c>
      <c r="E1704" s="20">
        <v>9904.25</v>
      </c>
      <c r="F1704" s="20">
        <v>66.86</v>
      </c>
      <c r="G1704" s="20">
        <v>-2509.9899999999998</v>
      </c>
      <c r="H1704" s="20">
        <v>0</v>
      </c>
      <c r="I1704" s="20">
        <v>-49.17</v>
      </c>
      <c r="J1704" s="13" t="s">
        <v>1133</v>
      </c>
      <c r="K1704" s="7" t="e">
        <f>SUMIFS([1]исходный!$I$2:$I$8445,[1]исходный!$A$2:$A$8445,Таблица13[[#This Row],[Лицевой]],[1]исходный!$C$2:$C$8445,"Отопление")</f>
        <v>#VALUE!</v>
      </c>
      <c r="L1704" s="7" t="e">
        <f>Таблица13[[#This Row],[Возврат за июль]]+Таблица13[[#This Row],[возврат]]</f>
        <v>#VALUE!</v>
      </c>
      <c r="M1704" s="7" t="e">
        <f>SUMIFS([2]Лист2!$H$2:$H$3988,[2]Лист2!$A$2:$A$3988,Таблица13[[#This Row],[Лицевой]])</f>
        <v>#VALUE!</v>
      </c>
    </row>
    <row r="1705" spans="1:13" hidden="1" outlineLevel="2" x14ac:dyDescent="0.25">
      <c r="A1705" s="16" t="s">
        <v>32</v>
      </c>
      <c r="B1705" s="20">
        <v>490170.26</v>
      </c>
      <c r="C1705" s="20">
        <v>4432.1899999999996</v>
      </c>
      <c r="D1705" s="20">
        <v>74837</v>
      </c>
      <c r="E1705" s="20">
        <v>4873.6400000000003</v>
      </c>
      <c r="F1705" s="20">
        <v>32.9</v>
      </c>
      <c r="G1705" s="20">
        <v>-1235.1199999999999</v>
      </c>
      <c r="H1705" s="20">
        <v>-740.63</v>
      </c>
      <c r="I1705" s="20">
        <v>-24.2</v>
      </c>
      <c r="J1705" s="13" t="s">
        <v>1134</v>
      </c>
      <c r="K1705" s="7" t="e">
        <f>SUMIFS([1]исходный!$I$2:$I$8445,[1]исходный!$A$2:$A$8445,Таблица13[[#This Row],[Лицевой]],[1]исходный!$C$2:$C$8445,"Отопление")</f>
        <v>#VALUE!</v>
      </c>
      <c r="L1705" s="7" t="e">
        <f>Таблица13[[#This Row],[Возврат за июль]]+Таблица13[[#This Row],[возврат]]</f>
        <v>#VALUE!</v>
      </c>
      <c r="M1705" s="7" t="e">
        <f>SUMIFS([2]Лист2!$H$2:$H$3988,[2]Лист2!$A$2:$A$3988,Таблица13[[#This Row],[Лицевой]])</f>
        <v>#VALUE!</v>
      </c>
    </row>
    <row r="1706" spans="1:13" hidden="1" outlineLevel="2" x14ac:dyDescent="0.25">
      <c r="A1706" s="16" t="s">
        <v>32</v>
      </c>
      <c r="B1706" s="20">
        <v>490170.26</v>
      </c>
      <c r="C1706" s="20">
        <v>4432.1899999999996</v>
      </c>
      <c r="D1706" s="20">
        <v>74838</v>
      </c>
      <c r="E1706" s="20">
        <v>7861.5</v>
      </c>
      <c r="F1706" s="20">
        <v>53.07</v>
      </c>
      <c r="G1706" s="20">
        <v>-1992.32</v>
      </c>
      <c r="H1706" s="20">
        <v>0</v>
      </c>
      <c r="I1706" s="20">
        <v>-39.03</v>
      </c>
      <c r="J1706" s="13" t="s">
        <v>1135</v>
      </c>
      <c r="K1706" s="7" t="e">
        <f>SUMIFS([1]исходный!$I$2:$I$8445,[1]исходный!$A$2:$A$8445,Таблица13[[#This Row],[Лицевой]],[1]исходный!$C$2:$C$8445,"Отопление")</f>
        <v>#VALUE!</v>
      </c>
      <c r="L1706" s="7" t="e">
        <f>Таблица13[[#This Row],[Возврат за июль]]+Таблица13[[#This Row],[возврат]]</f>
        <v>#VALUE!</v>
      </c>
      <c r="M1706" s="7" t="e">
        <f>SUMIFS([2]Лист2!$H$2:$H$3988,[2]Лист2!$A$2:$A$3988,Таблица13[[#This Row],[Лицевой]])</f>
        <v>#VALUE!</v>
      </c>
    </row>
    <row r="1707" spans="1:13" hidden="1" outlineLevel="2" x14ac:dyDescent="0.25">
      <c r="A1707" s="16" t="s">
        <v>32</v>
      </c>
      <c r="B1707" s="20">
        <v>490170.26</v>
      </c>
      <c r="C1707" s="20">
        <v>4432.1899999999996</v>
      </c>
      <c r="D1707" s="20">
        <v>74839</v>
      </c>
      <c r="E1707" s="20">
        <v>9895.36</v>
      </c>
      <c r="F1707" s="20">
        <v>66.8</v>
      </c>
      <c r="G1707" s="20">
        <v>-2507.73</v>
      </c>
      <c r="H1707" s="20">
        <v>-1503.75</v>
      </c>
      <c r="I1707" s="20">
        <v>-49.11</v>
      </c>
      <c r="J1707" s="13" t="s">
        <v>1117</v>
      </c>
      <c r="K1707" s="7" t="e">
        <f>SUMIFS([1]исходный!$I$2:$I$8445,[1]исходный!$A$2:$A$8445,Таблица13[[#This Row],[Лицевой]],[1]исходный!$C$2:$C$8445,"Отопление")</f>
        <v>#VALUE!</v>
      </c>
      <c r="L1707" s="7" t="e">
        <f>Таблица13[[#This Row],[Возврат за июль]]+Таблица13[[#This Row],[возврат]]</f>
        <v>#VALUE!</v>
      </c>
      <c r="M1707" s="7" t="e">
        <f>SUMIFS([2]Лист2!$H$2:$H$3988,[2]Лист2!$A$2:$A$3988,Таблица13[[#This Row],[Лицевой]])</f>
        <v>#VALUE!</v>
      </c>
    </row>
    <row r="1708" spans="1:13" hidden="1" outlineLevel="2" x14ac:dyDescent="0.25">
      <c r="A1708" s="16" t="s">
        <v>32</v>
      </c>
      <c r="B1708" s="20">
        <v>490170.26</v>
      </c>
      <c r="C1708" s="20">
        <v>4432.1899999999996</v>
      </c>
      <c r="D1708" s="20">
        <v>74840</v>
      </c>
      <c r="E1708" s="20">
        <v>4873.6400000000003</v>
      </c>
      <c r="F1708" s="20">
        <v>32.9</v>
      </c>
      <c r="G1708" s="20">
        <v>-1235.1199999999999</v>
      </c>
      <c r="H1708" s="20">
        <v>-740.63</v>
      </c>
      <c r="I1708" s="20">
        <v>-24.2</v>
      </c>
      <c r="J1708" s="13" t="s">
        <v>1134</v>
      </c>
      <c r="K1708" s="7" t="e">
        <f>SUMIFS([1]исходный!$I$2:$I$8445,[1]исходный!$A$2:$A$8445,Таблица13[[#This Row],[Лицевой]],[1]исходный!$C$2:$C$8445,"Отопление")</f>
        <v>#VALUE!</v>
      </c>
      <c r="L1708" s="7" t="e">
        <f>Таблица13[[#This Row],[Возврат за июль]]+Таблица13[[#This Row],[возврат]]</f>
        <v>#VALUE!</v>
      </c>
      <c r="M1708" s="7" t="e">
        <f>SUMIFS([2]Лист2!$H$2:$H$3988,[2]Лист2!$A$2:$A$3988,Таблица13[[#This Row],[Лицевой]])</f>
        <v>#VALUE!</v>
      </c>
    </row>
    <row r="1709" spans="1:13" hidden="1" outlineLevel="2" x14ac:dyDescent="0.25">
      <c r="A1709" s="16" t="s">
        <v>32</v>
      </c>
      <c r="B1709" s="20">
        <v>490170.26</v>
      </c>
      <c r="C1709" s="20">
        <v>4432.1899999999996</v>
      </c>
      <c r="D1709" s="20">
        <v>74841</v>
      </c>
      <c r="E1709" s="20">
        <v>7861.5</v>
      </c>
      <c r="F1709" s="20">
        <v>53.07</v>
      </c>
      <c r="G1709" s="20">
        <v>-1992.32</v>
      </c>
      <c r="H1709" s="20">
        <v>0</v>
      </c>
      <c r="I1709" s="20">
        <v>-39.03</v>
      </c>
      <c r="J1709" s="13" t="s">
        <v>1135</v>
      </c>
      <c r="K1709" s="7" t="e">
        <f>SUMIFS([1]исходный!$I$2:$I$8445,[1]исходный!$A$2:$A$8445,Таблица13[[#This Row],[Лицевой]],[1]исходный!$C$2:$C$8445,"Отопление")</f>
        <v>#VALUE!</v>
      </c>
      <c r="L1709" s="7" t="e">
        <f>Таблица13[[#This Row],[Возврат за июль]]+Таблица13[[#This Row],[возврат]]</f>
        <v>#VALUE!</v>
      </c>
      <c r="M1709" s="7" t="e">
        <f>SUMIFS([2]Лист2!$H$2:$H$3988,[2]Лист2!$A$2:$A$3988,Таблица13[[#This Row],[Лицевой]])</f>
        <v>#VALUE!</v>
      </c>
    </row>
    <row r="1710" spans="1:13" hidden="1" outlineLevel="2" x14ac:dyDescent="0.25">
      <c r="A1710" s="16" t="s">
        <v>32</v>
      </c>
      <c r="B1710" s="20">
        <v>490170.26</v>
      </c>
      <c r="C1710" s="20">
        <v>4432.1899999999996</v>
      </c>
      <c r="D1710" s="20">
        <v>74842</v>
      </c>
      <c r="E1710" s="20">
        <v>9904.25</v>
      </c>
      <c r="F1710" s="20">
        <v>66.86</v>
      </c>
      <c r="G1710" s="20">
        <v>-2509.9899999999998</v>
      </c>
      <c r="H1710" s="20">
        <v>0</v>
      </c>
      <c r="I1710" s="20">
        <v>-49.17</v>
      </c>
      <c r="J1710" s="13" t="s">
        <v>1133</v>
      </c>
      <c r="K1710" s="7" t="e">
        <f>SUMIFS([1]исходный!$I$2:$I$8445,[1]исходный!$A$2:$A$8445,Таблица13[[#This Row],[Лицевой]],[1]исходный!$C$2:$C$8445,"Отопление")</f>
        <v>#VALUE!</v>
      </c>
      <c r="L1710" s="7" t="e">
        <f>Таблица13[[#This Row],[Возврат за июль]]+Таблица13[[#This Row],[возврат]]</f>
        <v>#VALUE!</v>
      </c>
      <c r="M1710" s="7" t="e">
        <f>SUMIFS([2]Лист2!$H$2:$H$3988,[2]Лист2!$A$2:$A$3988,Таблица13[[#This Row],[Лицевой]])</f>
        <v>#VALUE!</v>
      </c>
    </row>
    <row r="1711" spans="1:13" hidden="1" outlineLevel="2" x14ac:dyDescent="0.25">
      <c r="A1711" s="16" t="s">
        <v>32</v>
      </c>
      <c r="B1711" s="20">
        <v>490170.26</v>
      </c>
      <c r="C1711" s="20">
        <v>4432.1899999999996</v>
      </c>
      <c r="D1711" s="20">
        <v>74843</v>
      </c>
      <c r="E1711" s="20">
        <v>4873.6400000000003</v>
      </c>
      <c r="F1711" s="20">
        <v>32.9</v>
      </c>
      <c r="G1711" s="20">
        <v>-1235.1199999999999</v>
      </c>
      <c r="H1711" s="20">
        <v>-740.63</v>
      </c>
      <c r="I1711" s="20">
        <v>-24.2</v>
      </c>
      <c r="J1711" s="13" t="s">
        <v>1134</v>
      </c>
      <c r="K1711" s="7" t="e">
        <f>SUMIFS([1]исходный!$I$2:$I$8445,[1]исходный!$A$2:$A$8445,Таблица13[[#This Row],[Лицевой]],[1]исходный!$C$2:$C$8445,"Отопление")</f>
        <v>#VALUE!</v>
      </c>
      <c r="L1711" s="7" t="e">
        <f>Таблица13[[#This Row],[Возврат за июль]]+Таблица13[[#This Row],[возврат]]</f>
        <v>#VALUE!</v>
      </c>
      <c r="M1711" s="7" t="e">
        <f>SUMIFS([2]Лист2!$H$2:$H$3988,[2]Лист2!$A$2:$A$3988,Таблица13[[#This Row],[Лицевой]])</f>
        <v>#VALUE!</v>
      </c>
    </row>
    <row r="1712" spans="1:13" hidden="1" outlineLevel="2" x14ac:dyDescent="0.25">
      <c r="A1712" s="16" t="s">
        <v>32</v>
      </c>
      <c r="B1712" s="20">
        <v>490170.26</v>
      </c>
      <c r="C1712" s="20">
        <v>4432.1899999999996</v>
      </c>
      <c r="D1712" s="20">
        <v>74844</v>
      </c>
      <c r="E1712" s="20">
        <v>7865.9</v>
      </c>
      <c r="F1712" s="20">
        <v>53.1</v>
      </c>
      <c r="G1712" s="20">
        <v>-1993.4</v>
      </c>
      <c r="H1712" s="20">
        <v>0</v>
      </c>
      <c r="I1712" s="20">
        <v>-39.04</v>
      </c>
      <c r="J1712" s="13" t="s">
        <v>1136</v>
      </c>
      <c r="K1712" s="7" t="e">
        <f>SUMIFS([1]исходный!$I$2:$I$8445,[1]исходный!$A$2:$A$8445,Таблица13[[#This Row],[Лицевой]],[1]исходный!$C$2:$C$8445,"Отопление")</f>
        <v>#VALUE!</v>
      </c>
      <c r="L1712" s="7" t="e">
        <f>Таблица13[[#This Row],[Возврат за июль]]+Таблица13[[#This Row],[возврат]]</f>
        <v>#VALUE!</v>
      </c>
      <c r="M1712" s="7" t="e">
        <f>SUMIFS([2]Лист2!$H$2:$H$3988,[2]Лист2!$A$2:$A$3988,Таблица13[[#This Row],[Лицевой]])</f>
        <v>#VALUE!</v>
      </c>
    </row>
    <row r="1713" spans="1:13" hidden="1" outlineLevel="2" x14ac:dyDescent="0.25">
      <c r="A1713" s="16" t="s">
        <v>32</v>
      </c>
      <c r="B1713" s="20">
        <v>490170.26</v>
      </c>
      <c r="C1713" s="20">
        <v>4432.1899999999996</v>
      </c>
      <c r="D1713" s="20">
        <v>74845</v>
      </c>
      <c r="E1713" s="20">
        <v>9904.25</v>
      </c>
      <c r="F1713" s="20">
        <v>66.86</v>
      </c>
      <c r="G1713" s="20">
        <v>-2509.9899999999998</v>
      </c>
      <c r="H1713" s="20">
        <v>0</v>
      </c>
      <c r="I1713" s="20">
        <v>-49.17</v>
      </c>
      <c r="J1713" s="13" t="s">
        <v>1133</v>
      </c>
      <c r="K1713" s="7" t="e">
        <f>SUMIFS([1]исходный!$I$2:$I$8445,[1]исходный!$A$2:$A$8445,Таблица13[[#This Row],[Лицевой]],[1]исходный!$C$2:$C$8445,"Отопление")</f>
        <v>#VALUE!</v>
      </c>
      <c r="L1713" s="7" t="e">
        <f>Таблица13[[#This Row],[Возврат за июль]]+Таблица13[[#This Row],[возврат]]</f>
        <v>#VALUE!</v>
      </c>
      <c r="M1713" s="7" t="e">
        <f>SUMIFS([2]Лист2!$H$2:$H$3988,[2]Лист2!$A$2:$A$3988,Таблица13[[#This Row],[Лицевой]])</f>
        <v>#VALUE!</v>
      </c>
    </row>
    <row r="1714" spans="1:13" hidden="1" outlineLevel="2" x14ac:dyDescent="0.25">
      <c r="A1714" s="16" t="s">
        <v>32</v>
      </c>
      <c r="B1714" s="20">
        <v>490170.26</v>
      </c>
      <c r="C1714" s="20">
        <v>4432.1899999999996</v>
      </c>
      <c r="D1714" s="20">
        <v>74846</v>
      </c>
      <c r="E1714" s="20">
        <v>4873.6400000000003</v>
      </c>
      <c r="F1714" s="20">
        <v>32.9</v>
      </c>
      <c r="G1714" s="20">
        <v>-1235.1199999999999</v>
      </c>
      <c r="H1714" s="20">
        <v>0</v>
      </c>
      <c r="I1714" s="20">
        <v>-24.2</v>
      </c>
      <c r="J1714" s="13" t="s">
        <v>1134</v>
      </c>
      <c r="K1714" s="7" t="e">
        <f>SUMIFS([1]исходный!$I$2:$I$8445,[1]исходный!$A$2:$A$8445,Таблица13[[#This Row],[Лицевой]],[1]исходный!$C$2:$C$8445,"Отопление")</f>
        <v>#VALUE!</v>
      </c>
      <c r="L1714" s="7" t="e">
        <f>Таблица13[[#This Row],[Возврат за июль]]+Таблица13[[#This Row],[возврат]]</f>
        <v>#VALUE!</v>
      </c>
      <c r="M1714" s="7" t="e">
        <f>SUMIFS([2]Лист2!$H$2:$H$3988,[2]Лист2!$A$2:$A$3988,Таблица13[[#This Row],[Лицевой]])</f>
        <v>#VALUE!</v>
      </c>
    </row>
    <row r="1715" spans="1:13" hidden="1" outlineLevel="2" x14ac:dyDescent="0.25">
      <c r="A1715" s="16" t="s">
        <v>32</v>
      </c>
      <c r="B1715" s="20">
        <v>490170.26</v>
      </c>
      <c r="C1715" s="20">
        <v>4432.1899999999996</v>
      </c>
      <c r="D1715" s="20">
        <v>74847</v>
      </c>
      <c r="E1715" s="20">
        <v>7861.5</v>
      </c>
      <c r="F1715" s="20">
        <v>53.07</v>
      </c>
      <c r="G1715" s="20">
        <v>-1992.32</v>
      </c>
      <c r="H1715" s="20">
        <v>0</v>
      </c>
      <c r="I1715" s="20">
        <v>-39.03</v>
      </c>
      <c r="J1715" s="13" t="s">
        <v>1135</v>
      </c>
      <c r="K1715" s="7" t="e">
        <f>SUMIFS([1]исходный!$I$2:$I$8445,[1]исходный!$A$2:$A$8445,Таблица13[[#This Row],[Лицевой]],[1]исходный!$C$2:$C$8445,"Отопление")</f>
        <v>#VALUE!</v>
      </c>
      <c r="L1715" s="7" t="e">
        <f>Таблица13[[#This Row],[Возврат за июль]]+Таблица13[[#This Row],[возврат]]</f>
        <v>#VALUE!</v>
      </c>
      <c r="M1715" s="7" t="e">
        <f>SUMIFS([2]Лист2!$H$2:$H$3988,[2]Лист2!$A$2:$A$3988,Таблица13[[#This Row],[Лицевой]])</f>
        <v>#VALUE!</v>
      </c>
    </row>
    <row r="1716" spans="1:13" hidden="1" outlineLevel="2" x14ac:dyDescent="0.25">
      <c r="A1716" s="16" t="s">
        <v>32</v>
      </c>
      <c r="B1716" s="20">
        <v>490170.26</v>
      </c>
      <c r="C1716" s="20">
        <v>4432.1899999999996</v>
      </c>
      <c r="D1716" s="20">
        <v>74848</v>
      </c>
      <c r="E1716" s="20">
        <v>9904.25</v>
      </c>
      <c r="F1716" s="20">
        <v>66.86</v>
      </c>
      <c r="G1716" s="20">
        <v>-2509.9899999999998</v>
      </c>
      <c r="H1716" s="20">
        <v>0</v>
      </c>
      <c r="I1716" s="20">
        <v>-49.17</v>
      </c>
      <c r="J1716" s="13" t="s">
        <v>1133</v>
      </c>
      <c r="K1716" s="7" t="e">
        <f>SUMIFS([1]исходный!$I$2:$I$8445,[1]исходный!$A$2:$A$8445,Таблица13[[#This Row],[Лицевой]],[1]исходный!$C$2:$C$8445,"Отопление")</f>
        <v>#VALUE!</v>
      </c>
      <c r="L1716" s="7" t="e">
        <f>Таблица13[[#This Row],[Возврат за июль]]+Таблица13[[#This Row],[возврат]]</f>
        <v>#VALUE!</v>
      </c>
      <c r="M1716" s="7" t="e">
        <f>SUMIFS([2]Лист2!$H$2:$H$3988,[2]Лист2!$A$2:$A$3988,Таблица13[[#This Row],[Лицевой]])</f>
        <v>#VALUE!</v>
      </c>
    </row>
    <row r="1717" spans="1:13" hidden="1" outlineLevel="2" x14ac:dyDescent="0.25">
      <c r="A1717" s="16" t="s">
        <v>32</v>
      </c>
      <c r="B1717" s="20">
        <v>490170.26</v>
      </c>
      <c r="C1717" s="20">
        <v>4432.1899999999996</v>
      </c>
      <c r="D1717" s="20">
        <v>74849</v>
      </c>
      <c r="E1717" s="20">
        <v>4873.6400000000003</v>
      </c>
      <c r="F1717" s="20">
        <v>32.9</v>
      </c>
      <c r="G1717" s="20">
        <v>-1235.1199999999999</v>
      </c>
      <c r="H1717" s="20">
        <v>0</v>
      </c>
      <c r="I1717" s="20">
        <v>-24.2</v>
      </c>
      <c r="J1717" s="13" t="s">
        <v>1134</v>
      </c>
      <c r="K1717" s="7" t="e">
        <f>SUMIFS([1]исходный!$I$2:$I$8445,[1]исходный!$A$2:$A$8445,Таблица13[[#This Row],[Лицевой]],[1]исходный!$C$2:$C$8445,"Отопление")</f>
        <v>#VALUE!</v>
      </c>
      <c r="L1717" s="7" t="e">
        <f>Таблица13[[#This Row],[Возврат за июль]]+Таблица13[[#This Row],[возврат]]</f>
        <v>#VALUE!</v>
      </c>
      <c r="M1717" s="7" t="e">
        <f>SUMIFS([2]Лист2!$H$2:$H$3988,[2]Лист2!$A$2:$A$3988,Таблица13[[#This Row],[Лицевой]])</f>
        <v>#VALUE!</v>
      </c>
    </row>
    <row r="1718" spans="1:13" hidden="1" outlineLevel="2" x14ac:dyDescent="0.25">
      <c r="A1718" s="16" t="s">
        <v>32</v>
      </c>
      <c r="B1718" s="20">
        <v>490170.26</v>
      </c>
      <c r="C1718" s="20">
        <v>4432.1899999999996</v>
      </c>
      <c r="D1718" s="20">
        <v>74850</v>
      </c>
      <c r="E1718" s="20">
        <v>7861.5</v>
      </c>
      <c r="F1718" s="20">
        <v>53.07</v>
      </c>
      <c r="G1718" s="20">
        <v>-1992.32</v>
      </c>
      <c r="H1718" s="20">
        <v>0</v>
      </c>
      <c r="I1718" s="20">
        <v>-39.03</v>
      </c>
      <c r="J1718" s="13" t="s">
        <v>1135</v>
      </c>
      <c r="K1718" s="7" t="e">
        <f>SUMIFS([1]исходный!$I$2:$I$8445,[1]исходный!$A$2:$A$8445,Таблица13[[#This Row],[Лицевой]],[1]исходный!$C$2:$C$8445,"Отопление")</f>
        <v>#VALUE!</v>
      </c>
      <c r="L1718" s="7" t="e">
        <f>Таблица13[[#This Row],[Возврат за июль]]+Таблица13[[#This Row],[возврат]]</f>
        <v>#VALUE!</v>
      </c>
      <c r="M1718" s="7" t="e">
        <f>SUMIFS([2]Лист2!$H$2:$H$3988,[2]Лист2!$A$2:$A$3988,Таблица13[[#This Row],[Лицевой]])</f>
        <v>#VALUE!</v>
      </c>
    </row>
    <row r="1719" spans="1:13" hidden="1" outlineLevel="2" x14ac:dyDescent="0.25">
      <c r="A1719" s="16" t="s">
        <v>32</v>
      </c>
      <c r="B1719" s="20">
        <v>490170.26</v>
      </c>
      <c r="C1719" s="20">
        <v>4432.1899999999996</v>
      </c>
      <c r="D1719" s="20">
        <v>74851</v>
      </c>
      <c r="E1719" s="20">
        <v>7922.24</v>
      </c>
      <c r="F1719" s="20">
        <v>53.48</v>
      </c>
      <c r="G1719" s="20">
        <v>-2007.71</v>
      </c>
      <c r="H1719" s="20">
        <v>-1203.9100000000001</v>
      </c>
      <c r="I1719" s="20">
        <v>-39.33</v>
      </c>
      <c r="J1719" s="13" t="s">
        <v>1137</v>
      </c>
      <c r="K1719" s="7" t="e">
        <f>SUMIFS([1]исходный!$I$2:$I$8445,[1]исходный!$A$2:$A$8445,Таблица13[[#This Row],[Лицевой]],[1]исходный!$C$2:$C$8445,"Отопление")</f>
        <v>#VALUE!</v>
      </c>
      <c r="L1719" s="7" t="e">
        <f>Таблица13[[#This Row],[Возврат за июль]]+Таблица13[[#This Row],[возврат]]</f>
        <v>#VALUE!</v>
      </c>
      <c r="M1719" s="7" t="e">
        <f>SUMIFS([2]Лист2!$H$2:$H$3988,[2]Лист2!$A$2:$A$3988,Таблица13[[#This Row],[Лицевой]])</f>
        <v>#VALUE!</v>
      </c>
    </row>
    <row r="1720" spans="1:13" hidden="1" outlineLevel="2" x14ac:dyDescent="0.25">
      <c r="A1720" s="16" t="s">
        <v>32</v>
      </c>
      <c r="B1720" s="20">
        <v>490170.26</v>
      </c>
      <c r="C1720" s="20">
        <v>4432.1899999999996</v>
      </c>
      <c r="D1720" s="20">
        <v>74852</v>
      </c>
      <c r="E1720" s="20">
        <v>6895.67</v>
      </c>
      <c r="F1720" s="20">
        <v>46.55</v>
      </c>
      <c r="G1720" s="20">
        <v>-1747.55</v>
      </c>
      <c r="H1720" s="20">
        <v>-1047.9000000000001</v>
      </c>
      <c r="I1720" s="20">
        <v>-34.229999999999997</v>
      </c>
      <c r="J1720" s="13" t="s">
        <v>1138</v>
      </c>
      <c r="K1720" s="7" t="e">
        <f>SUMIFS([1]исходный!$I$2:$I$8445,[1]исходный!$A$2:$A$8445,Таблица13[[#This Row],[Лицевой]],[1]исходный!$C$2:$C$8445,"Отопление")</f>
        <v>#VALUE!</v>
      </c>
      <c r="L1720" s="7" t="e">
        <f>Таблица13[[#This Row],[Возврат за июль]]+Таблица13[[#This Row],[возврат]]</f>
        <v>#VALUE!</v>
      </c>
      <c r="M1720" s="7" t="e">
        <f>SUMIFS([2]Лист2!$H$2:$H$3988,[2]Лист2!$A$2:$A$3988,Таблица13[[#This Row],[Лицевой]])</f>
        <v>#VALUE!</v>
      </c>
    </row>
    <row r="1721" spans="1:13" hidden="1" outlineLevel="2" x14ac:dyDescent="0.25">
      <c r="A1721" s="16" t="s">
        <v>32</v>
      </c>
      <c r="B1721" s="20">
        <v>490170.26</v>
      </c>
      <c r="C1721" s="20">
        <v>4432.1899999999996</v>
      </c>
      <c r="D1721" s="20">
        <v>74853</v>
      </c>
      <c r="E1721" s="20">
        <v>7880.75</v>
      </c>
      <c r="F1721" s="20">
        <v>53.2</v>
      </c>
      <c r="G1721" s="20">
        <v>-1997.19</v>
      </c>
      <c r="H1721" s="20">
        <v>0</v>
      </c>
      <c r="I1721" s="20">
        <v>-39.130000000000003</v>
      </c>
      <c r="J1721" s="13" t="s">
        <v>1139</v>
      </c>
      <c r="K1721" s="7" t="e">
        <f>SUMIFS([1]исходный!$I$2:$I$8445,[1]исходный!$A$2:$A$8445,Таблица13[[#This Row],[Лицевой]],[1]исходный!$C$2:$C$8445,"Отопление")</f>
        <v>#VALUE!</v>
      </c>
      <c r="L1721" s="7" t="e">
        <f>Таблица13[[#This Row],[Возврат за июль]]+Таблица13[[#This Row],[возврат]]</f>
        <v>#VALUE!</v>
      </c>
      <c r="M1721" s="7" t="e">
        <f>SUMIFS([2]Лист2!$H$2:$H$3988,[2]Лист2!$A$2:$A$3988,Таблица13[[#This Row],[Лицевой]])</f>
        <v>#VALUE!</v>
      </c>
    </row>
    <row r="1722" spans="1:13" hidden="1" outlineLevel="2" x14ac:dyDescent="0.25">
      <c r="A1722" s="16" t="s">
        <v>32</v>
      </c>
      <c r="B1722" s="20">
        <v>490170.26</v>
      </c>
      <c r="C1722" s="20">
        <v>4432.1899999999996</v>
      </c>
      <c r="D1722" s="20">
        <v>74854</v>
      </c>
      <c r="E1722" s="20">
        <v>7922.24</v>
      </c>
      <c r="F1722" s="20">
        <v>53.48</v>
      </c>
      <c r="G1722" s="20">
        <v>-2007.71</v>
      </c>
      <c r="H1722" s="20">
        <v>-1203.9100000000001</v>
      </c>
      <c r="I1722" s="20">
        <v>-39.33</v>
      </c>
      <c r="J1722" s="13" t="s">
        <v>1137</v>
      </c>
      <c r="K1722" s="7" t="e">
        <f>SUMIFS([1]исходный!$I$2:$I$8445,[1]исходный!$A$2:$A$8445,Таблица13[[#This Row],[Лицевой]],[1]исходный!$C$2:$C$8445,"Отопление")</f>
        <v>#VALUE!</v>
      </c>
      <c r="L1722" s="7" t="e">
        <f>Таблица13[[#This Row],[Возврат за июль]]+Таблица13[[#This Row],[возврат]]</f>
        <v>#VALUE!</v>
      </c>
      <c r="M1722" s="7" t="e">
        <f>SUMIFS([2]Лист2!$H$2:$H$3988,[2]Лист2!$A$2:$A$3988,Таблица13[[#This Row],[Лицевой]])</f>
        <v>#VALUE!</v>
      </c>
    </row>
    <row r="1723" spans="1:13" hidden="1" outlineLevel="2" x14ac:dyDescent="0.25">
      <c r="A1723" s="16" t="s">
        <v>32</v>
      </c>
      <c r="B1723" s="20">
        <v>490170.26</v>
      </c>
      <c r="C1723" s="20">
        <v>4432.1899999999996</v>
      </c>
      <c r="D1723" s="20">
        <v>74855</v>
      </c>
      <c r="E1723" s="20">
        <v>6888.23</v>
      </c>
      <c r="F1723" s="20">
        <v>46.5</v>
      </c>
      <c r="G1723" s="20">
        <v>-1745.64</v>
      </c>
      <c r="H1723" s="20">
        <v>-1046.77</v>
      </c>
      <c r="I1723" s="20">
        <v>-34.200000000000003</v>
      </c>
      <c r="J1723" s="13" t="s">
        <v>1140</v>
      </c>
      <c r="K1723" s="7" t="e">
        <f>SUMIFS([1]исходный!$I$2:$I$8445,[1]исходный!$A$2:$A$8445,Таблица13[[#This Row],[Лицевой]],[1]исходный!$C$2:$C$8445,"Отопление")</f>
        <v>#VALUE!</v>
      </c>
      <c r="L1723" s="7" t="e">
        <f>Таблица13[[#This Row],[Возврат за июль]]+Таблица13[[#This Row],[возврат]]</f>
        <v>#VALUE!</v>
      </c>
      <c r="M1723" s="7" t="e">
        <f>SUMIFS([2]Лист2!$H$2:$H$3988,[2]Лист2!$A$2:$A$3988,Таблица13[[#This Row],[Лицевой]])</f>
        <v>#VALUE!</v>
      </c>
    </row>
    <row r="1724" spans="1:13" hidden="1" outlineLevel="2" x14ac:dyDescent="0.25">
      <c r="A1724" s="16" t="s">
        <v>32</v>
      </c>
      <c r="B1724" s="20">
        <v>490170.26</v>
      </c>
      <c r="C1724" s="20">
        <v>4432.1899999999996</v>
      </c>
      <c r="D1724" s="20">
        <v>74856</v>
      </c>
      <c r="E1724" s="20">
        <v>7880.75</v>
      </c>
      <c r="F1724" s="20">
        <v>53.2</v>
      </c>
      <c r="G1724" s="20">
        <v>-1997.19</v>
      </c>
      <c r="H1724" s="20">
        <v>0</v>
      </c>
      <c r="I1724" s="20">
        <v>-39.130000000000003</v>
      </c>
      <c r="J1724" s="13" t="s">
        <v>1139</v>
      </c>
      <c r="K1724" s="7" t="e">
        <f>SUMIFS([1]исходный!$I$2:$I$8445,[1]исходный!$A$2:$A$8445,Таблица13[[#This Row],[Лицевой]],[1]исходный!$C$2:$C$8445,"Отопление")</f>
        <v>#VALUE!</v>
      </c>
      <c r="L1724" s="7" t="e">
        <f>Таблица13[[#This Row],[Возврат за июль]]+Таблица13[[#This Row],[возврат]]</f>
        <v>#VALUE!</v>
      </c>
      <c r="M1724" s="7" t="e">
        <f>SUMIFS([2]Лист2!$H$2:$H$3988,[2]Лист2!$A$2:$A$3988,Таблица13[[#This Row],[Лицевой]])</f>
        <v>#VALUE!</v>
      </c>
    </row>
    <row r="1725" spans="1:13" hidden="1" outlineLevel="2" x14ac:dyDescent="0.25">
      <c r="A1725" s="16" t="s">
        <v>32</v>
      </c>
      <c r="B1725" s="20">
        <v>490170.26</v>
      </c>
      <c r="C1725" s="20">
        <v>4432.1899999999996</v>
      </c>
      <c r="D1725" s="20">
        <v>74857</v>
      </c>
      <c r="E1725" s="20">
        <v>7922.24</v>
      </c>
      <c r="F1725" s="20">
        <v>53.48</v>
      </c>
      <c r="G1725" s="20">
        <v>-2007.71</v>
      </c>
      <c r="H1725" s="20">
        <v>-1203.9100000000001</v>
      </c>
      <c r="I1725" s="20">
        <v>-39.33</v>
      </c>
      <c r="J1725" s="13" t="s">
        <v>1137</v>
      </c>
      <c r="K1725" s="7" t="e">
        <f>SUMIFS([1]исходный!$I$2:$I$8445,[1]исходный!$A$2:$A$8445,Таблица13[[#This Row],[Лицевой]],[1]исходный!$C$2:$C$8445,"Отопление")</f>
        <v>#VALUE!</v>
      </c>
      <c r="L1725" s="7" t="e">
        <f>Таблица13[[#This Row],[Возврат за июль]]+Таблица13[[#This Row],[возврат]]</f>
        <v>#VALUE!</v>
      </c>
      <c r="M1725" s="7" t="e">
        <f>SUMIFS([2]Лист2!$H$2:$H$3988,[2]Лист2!$A$2:$A$3988,Таблица13[[#This Row],[Лицевой]])</f>
        <v>#VALUE!</v>
      </c>
    </row>
    <row r="1726" spans="1:13" hidden="1" outlineLevel="2" x14ac:dyDescent="0.25">
      <c r="A1726" s="16" t="s">
        <v>32</v>
      </c>
      <c r="B1726" s="20">
        <v>490170.26</v>
      </c>
      <c r="C1726" s="20">
        <v>4432.1899999999996</v>
      </c>
      <c r="D1726" s="20">
        <v>74858</v>
      </c>
      <c r="E1726" s="20">
        <v>6895.67</v>
      </c>
      <c r="F1726" s="20">
        <v>46.55</v>
      </c>
      <c r="G1726" s="20">
        <v>-1747.55</v>
      </c>
      <c r="H1726" s="20">
        <v>-1047.9000000000001</v>
      </c>
      <c r="I1726" s="20">
        <v>-34.229999999999997</v>
      </c>
      <c r="J1726" s="13" t="s">
        <v>1138</v>
      </c>
      <c r="K1726" s="7" t="e">
        <f>SUMIFS([1]исходный!$I$2:$I$8445,[1]исходный!$A$2:$A$8445,Таблица13[[#This Row],[Лицевой]],[1]исходный!$C$2:$C$8445,"Отопление")</f>
        <v>#VALUE!</v>
      </c>
      <c r="L1726" s="7" t="e">
        <f>Таблица13[[#This Row],[Возврат за июль]]+Таблица13[[#This Row],[возврат]]</f>
        <v>#VALUE!</v>
      </c>
      <c r="M1726" s="7" t="e">
        <f>SUMIFS([2]Лист2!$H$2:$H$3988,[2]Лист2!$A$2:$A$3988,Таблица13[[#This Row],[Лицевой]])</f>
        <v>#VALUE!</v>
      </c>
    </row>
    <row r="1727" spans="1:13" hidden="1" outlineLevel="2" x14ac:dyDescent="0.25">
      <c r="A1727" s="16" t="s">
        <v>32</v>
      </c>
      <c r="B1727" s="20">
        <v>490170.26</v>
      </c>
      <c r="C1727" s="20">
        <v>4432.1899999999996</v>
      </c>
      <c r="D1727" s="20">
        <v>74859</v>
      </c>
      <c r="E1727" s="20">
        <v>7895.56</v>
      </c>
      <c r="F1727" s="20">
        <v>53.3</v>
      </c>
      <c r="G1727" s="20">
        <v>-2000.94</v>
      </c>
      <c r="H1727" s="20">
        <v>-1199.8499999999999</v>
      </c>
      <c r="I1727" s="20">
        <v>-39.19</v>
      </c>
      <c r="J1727" s="13" t="s">
        <v>1141</v>
      </c>
      <c r="K1727" s="7" t="e">
        <f>SUMIFS([1]исходный!$I$2:$I$8445,[1]исходный!$A$2:$A$8445,Таблица13[[#This Row],[Лицевой]],[1]исходный!$C$2:$C$8445,"Отопление")</f>
        <v>#VALUE!</v>
      </c>
      <c r="L1727" s="7" t="e">
        <f>Таблица13[[#This Row],[Возврат за июль]]+Таблица13[[#This Row],[возврат]]</f>
        <v>#VALUE!</v>
      </c>
      <c r="M1727" s="7" t="e">
        <f>SUMIFS([2]Лист2!$H$2:$H$3988,[2]Лист2!$A$2:$A$3988,Таблица13[[#This Row],[Лицевой]])</f>
        <v>#VALUE!</v>
      </c>
    </row>
    <row r="1728" spans="1:13" hidden="1" outlineLevel="2" x14ac:dyDescent="0.25">
      <c r="A1728" s="16" t="s">
        <v>32</v>
      </c>
      <c r="B1728" s="20">
        <v>490170.26</v>
      </c>
      <c r="C1728" s="20">
        <v>4432.1899999999996</v>
      </c>
      <c r="D1728" s="20">
        <v>74860</v>
      </c>
      <c r="E1728" s="20">
        <v>7922.24</v>
      </c>
      <c r="F1728" s="20">
        <v>53.48</v>
      </c>
      <c r="G1728" s="20">
        <v>-2007.71</v>
      </c>
      <c r="H1728" s="20">
        <v>0</v>
      </c>
      <c r="I1728" s="20">
        <v>-39.33</v>
      </c>
      <c r="J1728" s="13" t="s">
        <v>1137</v>
      </c>
      <c r="K1728" s="7" t="e">
        <f>SUMIFS([1]исходный!$I$2:$I$8445,[1]исходный!$A$2:$A$8445,Таблица13[[#This Row],[Лицевой]],[1]исходный!$C$2:$C$8445,"Отопление")</f>
        <v>#VALUE!</v>
      </c>
      <c r="L1728" s="7" t="e">
        <f>Таблица13[[#This Row],[Возврат за июль]]+Таблица13[[#This Row],[возврат]]</f>
        <v>#VALUE!</v>
      </c>
      <c r="M1728" s="7" t="e">
        <f>SUMIFS([2]Лист2!$H$2:$H$3988,[2]Лист2!$A$2:$A$3988,Таблица13[[#This Row],[Лицевой]])</f>
        <v>#VALUE!</v>
      </c>
    </row>
    <row r="1729" spans="1:13" hidden="1" outlineLevel="2" x14ac:dyDescent="0.25">
      <c r="A1729" s="16" t="s">
        <v>32</v>
      </c>
      <c r="B1729" s="20">
        <v>490170.26</v>
      </c>
      <c r="C1729" s="20">
        <v>4432.1899999999996</v>
      </c>
      <c r="D1729" s="20">
        <v>74861</v>
      </c>
      <c r="E1729" s="20">
        <v>6888.23</v>
      </c>
      <c r="F1729" s="20">
        <v>46.5</v>
      </c>
      <c r="G1729" s="20">
        <v>-1745.64</v>
      </c>
      <c r="H1729" s="20">
        <v>0</v>
      </c>
      <c r="I1729" s="20">
        <v>-34.200000000000003</v>
      </c>
      <c r="J1729" s="13" t="s">
        <v>1140</v>
      </c>
      <c r="K1729" s="7" t="e">
        <f>SUMIFS([1]исходный!$I$2:$I$8445,[1]исходный!$A$2:$A$8445,Таблица13[[#This Row],[Лицевой]],[1]исходный!$C$2:$C$8445,"Отопление")</f>
        <v>#VALUE!</v>
      </c>
      <c r="L1729" s="7" t="e">
        <f>Таблица13[[#This Row],[Возврат за июль]]+Таблица13[[#This Row],[возврат]]</f>
        <v>#VALUE!</v>
      </c>
      <c r="M1729" s="7" t="e">
        <f>SUMIFS([2]Лист2!$H$2:$H$3988,[2]Лист2!$A$2:$A$3988,Таблица13[[#This Row],[Лицевой]])</f>
        <v>#VALUE!</v>
      </c>
    </row>
    <row r="1730" spans="1:13" hidden="1" outlineLevel="2" x14ac:dyDescent="0.25">
      <c r="A1730" s="16" t="s">
        <v>32</v>
      </c>
      <c r="B1730" s="20">
        <v>490170.26</v>
      </c>
      <c r="C1730" s="20">
        <v>4432.1899999999996</v>
      </c>
      <c r="D1730" s="20">
        <v>74862</v>
      </c>
      <c r="E1730" s="20">
        <v>7880.75</v>
      </c>
      <c r="F1730" s="20">
        <v>53.2</v>
      </c>
      <c r="G1730" s="20">
        <v>-1997.19</v>
      </c>
      <c r="H1730" s="20">
        <v>0</v>
      </c>
      <c r="I1730" s="20">
        <v>-39.130000000000003</v>
      </c>
      <c r="J1730" s="13" t="s">
        <v>1139</v>
      </c>
      <c r="K1730" s="7" t="e">
        <f>SUMIFS([1]исходный!$I$2:$I$8445,[1]исходный!$A$2:$A$8445,Таблица13[[#This Row],[Лицевой]],[1]исходный!$C$2:$C$8445,"Отопление")</f>
        <v>#VALUE!</v>
      </c>
      <c r="L1730" s="7" t="e">
        <f>Таблица13[[#This Row],[Возврат за июль]]+Таблица13[[#This Row],[возврат]]</f>
        <v>#VALUE!</v>
      </c>
      <c r="M1730" s="7" t="e">
        <f>SUMIFS([2]Лист2!$H$2:$H$3988,[2]Лист2!$A$2:$A$3988,Таблица13[[#This Row],[Лицевой]])</f>
        <v>#VALUE!</v>
      </c>
    </row>
    <row r="1731" spans="1:13" hidden="1" outlineLevel="2" x14ac:dyDescent="0.25">
      <c r="A1731" s="16" t="s">
        <v>32</v>
      </c>
      <c r="B1731" s="20">
        <v>490170.26</v>
      </c>
      <c r="C1731" s="20">
        <v>4432.1899999999996</v>
      </c>
      <c r="D1731" s="20">
        <v>74863</v>
      </c>
      <c r="E1731" s="20">
        <v>7925.17</v>
      </c>
      <c r="F1731" s="20">
        <v>53.5</v>
      </c>
      <c r="G1731" s="20">
        <v>-2008.43</v>
      </c>
      <c r="H1731" s="20">
        <v>0</v>
      </c>
      <c r="I1731" s="20">
        <v>-39.33</v>
      </c>
      <c r="J1731" s="13" t="s">
        <v>1142</v>
      </c>
      <c r="K1731" s="7" t="e">
        <f>SUMIFS([1]исходный!$I$2:$I$8445,[1]исходный!$A$2:$A$8445,Таблица13[[#This Row],[Лицевой]],[1]исходный!$C$2:$C$8445,"Отопление")</f>
        <v>#VALUE!</v>
      </c>
      <c r="L1731" s="7" t="e">
        <f>Таблица13[[#This Row],[Возврат за июль]]+Таблица13[[#This Row],[возврат]]</f>
        <v>#VALUE!</v>
      </c>
      <c r="M1731" s="7" t="e">
        <f>SUMIFS([2]Лист2!$H$2:$H$3988,[2]Лист2!$A$2:$A$3988,Таблица13[[#This Row],[Лицевой]])</f>
        <v>#VALUE!</v>
      </c>
    </row>
    <row r="1732" spans="1:13" hidden="1" outlineLevel="2" x14ac:dyDescent="0.25">
      <c r="A1732" s="16" t="s">
        <v>32</v>
      </c>
      <c r="B1732" s="20">
        <v>490170.26</v>
      </c>
      <c r="C1732" s="20">
        <v>4432.1899999999996</v>
      </c>
      <c r="D1732" s="20">
        <v>74864</v>
      </c>
      <c r="E1732" s="20">
        <v>6895.67</v>
      </c>
      <c r="F1732" s="20">
        <v>46.55</v>
      </c>
      <c r="G1732" s="20">
        <v>-1747.55</v>
      </c>
      <c r="H1732" s="20">
        <v>-1047.9000000000001</v>
      </c>
      <c r="I1732" s="20">
        <v>-34.229999999999997</v>
      </c>
      <c r="J1732" s="13" t="s">
        <v>1138</v>
      </c>
      <c r="K1732" s="7" t="e">
        <f>SUMIFS([1]исходный!$I$2:$I$8445,[1]исходный!$A$2:$A$8445,Таблица13[[#This Row],[Лицевой]],[1]исходный!$C$2:$C$8445,"Отопление")</f>
        <v>#VALUE!</v>
      </c>
      <c r="L1732" s="7" t="e">
        <f>Таблица13[[#This Row],[Возврат за июль]]+Таблица13[[#This Row],[возврат]]</f>
        <v>#VALUE!</v>
      </c>
      <c r="M1732" s="7" t="e">
        <f>SUMIFS([2]Лист2!$H$2:$H$3988,[2]Лист2!$A$2:$A$3988,Таблица13[[#This Row],[Лицевой]])</f>
        <v>#VALUE!</v>
      </c>
    </row>
    <row r="1733" spans="1:13" hidden="1" outlineLevel="2" x14ac:dyDescent="0.25">
      <c r="A1733" s="16" t="s">
        <v>32</v>
      </c>
      <c r="B1733" s="20">
        <v>490170.26</v>
      </c>
      <c r="C1733" s="20">
        <v>4432.1899999999996</v>
      </c>
      <c r="D1733" s="20">
        <v>74865</v>
      </c>
      <c r="E1733" s="20">
        <v>7880.75</v>
      </c>
      <c r="F1733" s="20">
        <v>53.2</v>
      </c>
      <c r="G1733" s="20">
        <v>-1997.19</v>
      </c>
      <c r="H1733" s="20">
        <v>-1197.5999999999999</v>
      </c>
      <c r="I1733" s="20">
        <v>-39.130000000000003</v>
      </c>
      <c r="J1733" s="13" t="s">
        <v>1139</v>
      </c>
      <c r="K1733" s="7" t="e">
        <f>SUMIFS([1]исходный!$I$2:$I$8445,[1]исходный!$A$2:$A$8445,Таблица13[[#This Row],[Лицевой]],[1]исходный!$C$2:$C$8445,"Отопление")</f>
        <v>#VALUE!</v>
      </c>
      <c r="L1733" s="7" t="e">
        <f>Таблица13[[#This Row],[Возврат за июль]]+Таблица13[[#This Row],[возврат]]</f>
        <v>#VALUE!</v>
      </c>
      <c r="M1733" s="7" t="e">
        <f>SUMIFS([2]Лист2!$H$2:$H$3988,[2]Лист2!$A$2:$A$3988,Таблица13[[#This Row],[Лицевой]])</f>
        <v>#VALUE!</v>
      </c>
    </row>
    <row r="1734" spans="1:13" hidden="1" outlineLevel="2" x14ac:dyDescent="0.25">
      <c r="A1734" s="16" t="s">
        <v>32</v>
      </c>
      <c r="B1734" s="20">
        <v>490170.26</v>
      </c>
      <c r="C1734" s="20">
        <v>4432.1899999999996</v>
      </c>
      <c r="D1734" s="20">
        <v>74866</v>
      </c>
      <c r="E1734" s="20">
        <v>9939.81</v>
      </c>
      <c r="F1734" s="20">
        <v>67.099999999999994</v>
      </c>
      <c r="G1734" s="20">
        <v>-2519</v>
      </c>
      <c r="H1734" s="20">
        <v>0</v>
      </c>
      <c r="I1734" s="20">
        <v>-49.34</v>
      </c>
      <c r="J1734" s="13" t="s">
        <v>1143</v>
      </c>
      <c r="K1734" s="7" t="e">
        <f>SUMIFS([1]исходный!$I$2:$I$8445,[1]исходный!$A$2:$A$8445,Таблица13[[#This Row],[Лицевой]],[1]исходный!$C$2:$C$8445,"Отопление")</f>
        <v>#VALUE!</v>
      </c>
      <c r="L1734" s="7" t="e">
        <f>Таблица13[[#This Row],[Возврат за июль]]+Таблица13[[#This Row],[возврат]]</f>
        <v>#VALUE!</v>
      </c>
      <c r="M1734" s="7" t="e">
        <f>SUMIFS([2]Лист2!$H$2:$H$3988,[2]Лист2!$A$2:$A$3988,Таблица13[[#This Row],[Лицевой]])</f>
        <v>#VALUE!</v>
      </c>
    </row>
    <row r="1735" spans="1:13" hidden="1" outlineLevel="2" x14ac:dyDescent="0.25">
      <c r="A1735" s="16" t="s">
        <v>32</v>
      </c>
      <c r="B1735" s="20">
        <v>490170.26</v>
      </c>
      <c r="C1735" s="20">
        <v>4432.1899999999996</v>
      </c>
      <c r="D1735" s="20">
        <v>74867</v>
      </c>
      <c r="E1735" s="20">
        <v>4875.08</v>
      </c>
      <c r="F1735" s="20">
        <v>32.909999999999997</v>
      </c>
      <c r="G1735" s="20">
        <v>-1235.46</v>
      </c>
      <c r="H1735" s="20">
        <v>-740.84</v>
      </c>
      <c r="I1735" s="20">
        <v>-24.19</v>
      </c>
      <c r="J1735" s="13" t="s">
        <v>1144</v>
      </c>
      <c r="K1735" s="7" t="e">
        <f>SUMIFS([1]исходный!$I$2:$I$8445,[1]исходный!$A$2:$A$8445,Таблица13[[#This Row],[Лицевой]],[1]исходный!$C$2:$C$8445,"Отопление")</f>
        <v>#VALUE!</v>
      </c>
      <c r="L1735" s="7" t="e">
        <f>Таблица13[[#This Row],[Возврат за июль]]+Таблица13[[#This Row],[возврат]]</f>
        <v>#VALUE!</v>
      </c>
      <c r="M1735" s="7" t="e">
        <f>SUMIFS([2]Лист2!$H$2:$H$3988,[2]Лист2!$A$2:$A$3988,Таблица13[[#This Row],[Лицевой]])</f>
        <v>#VALUE!</v>
      </c>
    </row>
    <row r="1736" spans="1:13" hidden="1" outlineLevel="2" x14ac:dyDescent="0.25">
      <c r="A1736" s="16" t="s">
        <v>32</v>
      </c>
      <c r="B1736" s="20">
        <v>490170.26</v>
      </c>
      <c r="C1736" s="20">
        <v>4432.1899999999996</v>
      </c>
      <c r="D1736" s="20">
        <v>74868</v>
      </c>
      <c r="E1736" s="20">
        <v>7846.65</v>
      </c>
      <c r="F1736" s="20">
        <v>52.97</v>
      </c>
      <c r="G1736" s="20">
        <v>-1988.53</v>
      </c>
      <c r="H1736" s="20">
        <v>-1192.42</v>
      </c>
      <c r="I1736" s="20">
        <v>-38.94</v>
      </c>
      <c r="J1736" s="13" t="s">
        <v>1145</v>
      </c>
      <c r="K1736" s="7" t="e">
        <f>SUMIFS([1]исходный!$I$2:$I$8445,[1]исходный!$A$2:$A$8445,Таблица13[[#This Row],[Лицевой]],[1]исходный!$C$2:$C$8445,"Отопление")</f>
        <v>#VALUE!</v>
      </c>
      <c r="L1736" s="7" t="e">
        <f>Таблица13[[#This Row],[Возврат за июль]]+Таблица13[[#This Row],[возврат]]</f>
        <v>#VALUE!</v>
      </c>
      <c r="M1736" s="7" t="e">
        <f>SUMIFS([2]Лист2!$H$2:$H$3988,[2]Лист2!$A$2:$A$3988,Таблица13[[#This Row],[Лицевой]])</f>
        <v>#VALUE!</v>
      </c>
    </row>
    <row r="1737" spans="1:13" hidden="1" outlineLevel="2" x14ac:dyDescent="0.25">
      <c r="A1737" s="16" t="s">
        <v>32</v>
      </c>
      <c r="B1737" s="20">
        <v>490170.26</v>
      </c>
      <c r="C1737" s="20">
        <v>4432.1899999999996</v>
      </c>
      <c r="D1737" s="20">
        <v>74869</v>
      </c>
      <c r="E1737" s="20">
        <v>9908.7099999999991</v>
      </c>
      <c r="F1737" s="20">
        <v>66.89</v>
      </c>
      <c r="G1737" s="20">
        <v>-2511.13</v>
      </c>
      <c r="H1737" s="20">
        <v>0</v>
      </c>
      <c r="I1737" s="20">
        <v>-49.19</v>
      </c>
      <c r="J1737" s="13" t="s">
        <v>1146</v>
      </c>
      <c r="K1737" s="7" t="e">
        <f>SUMIFS([1]исходный!$I$2:$I$8445,[1]исходный!$A$2:$A$8445,Таблица13[[#This Row],[Лицевой]],[1]исходный!$C$2:$C$8445,"Отопление")</f>
        <v>#VALUE!</v>
      </c>
      <c r="L1737" s="7" t="e">
        <f>Таблица13[[#This Row],[Возврат за июль]]+Таблица13[[#This Row],[возврат]]</f>
        <v>#VALUE!</v>
      </c>
      <c r="M1737" s="7" t="e">
        <f>SUMIFS([2]Лист2!$H$2:$H$3988,[2]Лист2!$A$2:$A$3988,Таблица13[[#This Row],[Лицевой]])</f>
        <v>#VALUE!</v>
      </c>
    </row>
    <row r="1738" spans="1:13" hidden="1" outlineLevel="2" x14ac:dyDescent="0.25">
      <c r="A1738" s="16" t="s">
        <v>32</v>
      </c>
      <c r="B1738" s="20">
        <v>490170.26</v>
      </c>
      <c r="C1738" s="20">
        <v>4432.1899999999996</v>
      </c>
      <c r="D1738" s="20">
        <v>74870</v>
      </c>
      <c r="E1738" s="20">
        <v>4875.08</v>
      </c>
      <c r="F1738" s="20">
        <v>32.909999999999997</v>
      </c>
      <c r="G1738" s="20">
        <v>-1235.46</v>
      </c>
      <c r="H1738" s="20">
        <v>0</v>
      </c>
      <c r="I1738" s="20">
        <v>-24.19</v>
      </c>
      <c r="J1738" s="13" t="s">
        <v>1144</v>
      </c>
      <c r="K1738" s="7" t="e">
        <f>SUMIFS([1]исходный!$I$2:$I$8445,[1]исходный!$A$2:$A$8445,Таблица13[[#This Row],[Лицевой]],[1]исходный!$C$2:$C$8445,"Отопление")</f>
        <v>#VALUE!</v>
      </c>
      <c r="L1738" s="7" t="e">
        <f>Таблица13[[#This Row],[Возврат за июль]]+Таблица13[[#This Row],[возврат]]</f>
        <v>#VALUE!</v>
      </c>
      <c r="M1738" s="7" t="e">
        <f>SUMIFS([2]Лист2!$H$2:$H$3988,[2]Лист2!$A$2:$A$3988,Таблица13[[#This Row],[Лицевой]])</f>
        <v>#VALUE!</v>
      </c>
    </row>
    <row r="1739" spans="1:13" hidden="1" outlineLevel="2" x14ac:dyDescent="0.25">
      <c r="A1739" s="16" t="s">
        <v>32</v>
      </c>
      <c r="B1739" s="20">
        <v>490170.26</v>
      </c>
      <c r="C1739" s="20">
        <v>4432.1899999999996</v>
      </c>
      <c r="D1739" s="20">
        <v>74871</v>
      </c>
      <c r="E1739" s="20">
        <v>7846.65</v>
      </c>
      <c r="F1739" s="20">
        <v>52.97</v>
      </c>
      <c r="G1739" s="20">
        <v>-1988.53</v>
      </c>
      <c r="H1739" s="20">
        <v>-1192.42</v>
      </c>
      <c r="I1739" s="20">
        <v>-38.94</v>
      </c>
      <c r="J1739" s="13" t="s">
        <v>1145</v>
      </c>
      <c r="K1739" s="7" t="e">
        <f>SUMIFS([1]исходный!$I$2:$I$8445,[1]исходный!$A$2:$A$8445,Таблица13[[#This Row],[Лицевой]],[1]исходный!$C$2:$C$8445,"Отопление")</f>
        <v>#VALUE!</v>
      </c>
      <c r="L1739" s="7" t="e">
        <f>Таблица13[[#This Row],[Возврат за июль]]+Таблица13[[#This Row],[возврат]]</f>
        <v>#VALUE!</v>
      </c>
      <c r="M1739" s="7" t="e">
        <f>SUMIFS([2]Лист2!$H$2:$H$3988,[2]Лист2!$A$2:$A$3988,Таблица13[[#This Row],[Лицевой]])</f>
        <v>#VALUE!</v>
      </c>
    </row>
    <row r="1740" spans="1:13" hidden="1" outlineLevel="2" x14ac:dyDescent="0.25">
      <c r="A1740" s="16" t="s">
        <v>32</v>
      </c>
      <c r="B1740" s="20">
        <v>490170.26</v>
      </c>
      <c r="C1740" s="20">
        <v>4432.1899999999996</v>
      </c>
      <c r="D1740" s="20">
        <v>74872</v>
      </c>
      <c r="E1740" s="20">
        <v>9910.2000000000007</v>
      </c>
      <c r="F1740" s="20">
        <v>66.900000000000006</v>
      </c>
      <c r="G1740" s="20">
        <v>-2511.5100000000002</v>
      </c>
      <c r="H1740" s="20">
        <v>0</v>
      </c>
      <c r="I1740" s="20">
        <v>-49.2</v>
      </c>
      <c r="J1740" s="13" t="s">
        <v>1147</v>
      </c>
      <c r="K1740" s="7" t="e">
        <f>SUMIFS([1]исходный!$I$2:$I$8445,[1]исходный!$A$2:$A$8445,Таблица13[[#This Row],[Лицевой]],[1]исходный!$C$2:$C$8445,"Отопление")</f>
        <v>#VALUE!</v>
      </c>
      <c r="L1740" s="7" t="e">
        <f>Таблица13[[#This Row],[Возврат за июль]]+Таблица13[[#This Row],[возврат]]</f>
        <v>#VALUE!</v>
      </c>
      <c r="M1740" s="7" t="e">
        <f>SUMIFS([2]Лист2!$H$2:$H$3988,[2]Лист2!$A$2:$A$3988,Таблица13[[#This Row],[Лицевой]])</f>
        <v>#VALUE!</v>
      </c>
    </row>
    <row r="1741" spans="1:13" hidden="1" outlineLevel="2" x14ac:dyDescent="0.25">
      <c r="A1741" s="16" t="s">
        <v>32</v>
      </c>
      <c r="B1741" s="20">
        <v>490170.26</v>
      </c>
      <c r="C1741" s="20">
        <v>4432.1899999999996</v>
      </c>
      <c r="D1741" s="20">
        <v>74873</v>
      </c>
      <c r="E1741" s="20">
        <v>4875.08</v>
      </c>
      <c r="F1741" s="20">
        <v>32.909999999999997</v>
      </c>
      <c r="G1741" s="20">
        <v>-1235.46</v>
      </c>
      <c r="H1741" s="20">
        <v>0</v>
      </c>
      <c r="I1741" s="20">
        <v>-24.19</v>
      </c>
      <c r="J1741" s="13" t="s">
        <v>1144</v>
      </c>
      <c r="K1741" s="7" t="e">
        <f>SUMIFS([1]исходный!$I$2:$I$8445,[1]исходный!$A$2:$A$8445,Таблица13[[#This Row],[Лицевой]],[1]исходный!$C$2:$C$8445,"Отопление")</f>
        <v>#VALUE!</v>
      </c>
      <c r="L1741" s="7" t="e">
        <f>Таблица13[[#This Row],[Возврат за июль]]+Таблица13[[#This Row],[возврат]]</f>
        <v>#VALUE!</v>
      </c>
      <c r="M1741" s="7" t="e">
        <f>SUMIFS([2]Лист2!$H$2:$H$3988,[2]Лист2!$A$2:$A$3988,Таблица13[[#This Row],[Лицевой]])</f>
        <v>#VALUE!</v>
      </c>
    </row>
    <row r="1742" spans="1:13" hidden="1" outlineLevel="2" x14ac:dyDescent="0.25">
      <c r="A1742" s="16" t="s">
        <v>32</v>
      </c>
      <c r="B1742" s="20">
        <v>490170.26</v>
      </c>
      <c r="C1742" s="20">
        <v>4432.1899999999996</v>
      </c>
      <c r="D1742" s="20">
        <v>74874</v>
      </c>
      <c r="E1742" s="20">
        <v>7846.65</v>
      </c>
      <c r="F1742" s="20">
        <v>52.97</v>
      </c>
      <c r="G1742" s="20">
        <v>-1988.53</v>
      </c>
      <c r="H1742" s="20">
        <v>-1192.42</v>
      </c>
      <c r="I1742" s="20">
        <v>-38.94</v>
      </c>
      <c r="J1742" s="13" t="s">
        <v>1145</v>
      </c>
      <c r="K1742" s="7" t="e">
        <f>SUMIFS([1]исходный!$I$2:$I$8445,[1]исходный!$A$2:$A$8445,Таблица13[[#This Row],[Лицевой]],[1]исходный!$C$2:$C$8445,"Отопление")</f>
        <v>#VALUE!</v>
      </c>
      <c r="L1742" s="7" t="e">
        <f>Таблица13[[#This Row],[Возврат за июль]]+Таблица13[[#This Row],[возврат]]</f>
        <v>#VALUE!</v>
      </c>
      <c r="M1742" s="7" t="e">
        <f>SUMIFS([2]Лист2!$H$2:$H$3988,[2]Лист2!$A$2:$A$3988,Таблица13[[#This Row],[Лицевой]])</f>
        <v>#VALUE!</v>
      </c>
    </row>
    <row r="1743" spans="1:13" hidden="1" outlineLevel="2" x14ac:dyDescent="0.25">
      <c r="A1743" s="16" t="s">
        <v>32</v>
      </c>
      <c r="B1743" s="20">
        <v>490170.26</v>
      </c>
      <c r="C1743" s="20">
        <v>4432.1899999999996</v>
      </c>
      <c r="D1743" s="20">
        <v>74875</v>
      </c>
      <c r="E1743" s="20">
        <v>9908.7099999999991</v>
      </c>
      <c r="F1743" s="20">
        <v>66.89</v>
      </c>
      <c r="G1743" s="20">
        <v>-2511.13</v>
      </c>
      <c r="H1743" s="20">
        <v>0</v>
      </c>
      <c r="I1743" s="20">
        <v>-49.19</v>
      </c>
      <c r="J1743" s="13" t="s">
        <v>1146</v>
      </c>
      <c r="K1743" s="7" t="e">
        <f>SUMIFS([1]исходный!$I$2:$I$8445,[1]исходный!$A$2:$A$8445,Таблица13[[#This Row],[Лицевой]],[1]исходный!$C$2:$C$8445,"Отопление")</f>
        <v>#VALUE!</v>
      </c>
      <c r="L1743" s="7" t="e">
        <f>Таблица13[[#This Row],[Возврат за июль]]+Таблица13[[#This Row],[возврат]]</f>
        <v>#VALUE!</v>
      </c>
      <c r="M1743" s="7" t="e">
        <f>SUMIFS([2]Лист2!$H$2:$H$3988,[2]Лист2!$A$2:$A$3988,Таблица13[[#This Row],[Лицевой]])</f>
        <v>#VALUE!</v>
      </c>
    </row>
    <row r="1744" spans="1:13" hidden="1" outlineLevel="2" x14ac:dyDescent="0.25">
      <c r="A1744" s="16" t="s">
        <v>32</v>
      </c>
      <c r="B1744" s="20">
        <v>490170.26</v>
      </c>
      <c r="C1744" s="20">
        <v>4432.1899999999996</v>
      </c>
      <c r="D1744" s="20">
        <v>74876</v>
      </c>
      <c r="E1744" s="20">
        <v>4875.08</v>
      </c>
      <c r="F1744" s="20">
        <v>32.909999999999997</v>
      </c>
      <c r="G1744" s="20">
        <v>-1235.46</v>
      </c>
      <c r="H1744" s="20">
        <v>-740.84</v>
      </c>
      <c r="I1744" s="20">
        <v>-24.19</v>
      </c>
      <c r="J1744" s="13" t="s">
        <v>1144</v>
      </c>
      <c r="K1744" s="7" t="e">
        <f>SUMIFS([1]исходный!$I$2:$I$8445,[1]исходный!$A$2:$A$8445,Таблица13[[#This Row],[Лицевой]],[1]исходный!$C$2:$C$8445,"Отопление")</f>
        <v>#VALUE!</v>
      </c>
      <c r="L1744" s="7" t="e">
        <f>Таблица13[[#This Row],[Возврат за июль]]+Таблица13[[#This Row],[возврат]]</f>
        <v>#VALUE!</v>
      </c>
      <c r="M1744" s="7" t="e">
        <f>SUMIFS([2]Лист2!$H$2:$H$3988,[2]Лист2!$A$2:$A$3988,Таблица13[[#This Row],[Лицевой]])</f>
        <v>#VALUE!</v>
      </c>
    </row>
    <row r="1745" spans="1:13" hidden="1" outlineLevel="2" x14ac:dyDescent="0.25">
      <c r="A1745" s="16" t="s">
        <v>32</v>
      </c>
      <c r="B1745" s="20">
        <v>490170.26</v>
      </c>
      <c r="C1745" s="20">
        <v>4432.1899999999996</v>
      </c>
      <c r="D1745" s="20">
        <v>74877</v>
      </c>
      <c r="E1745" s="20">
        <v>7846.65</v>
      </c>
      <c r="F1745" s="20">
        <v>52.97</v>
      </c>
      <c r="G1745" s="20">
        <v>-1988.53</v>
      </c>
      <c r="H1745" s="20">
        <v>0</v>
      </c>
      <c r="I1745" s="20">
        <v>-38.94</v>
      </c>
      <c r="J1745" s="13" t="s">
        <v>1145</v>
      </c>
      <c r="K1745" s="7" t="e">
        <f>SUMIFS([1]исходный!$I$2:$I$8445,[1]исходный!$A$2:$A$8445,Таблица13[[#This Row],[Лицевой]],[1]исходный!$C$2:$C$8445,"Отопление")</f>
        <v>#VALUE!</v>
      </c>
      <c r="L1745" s="7" t="e">
        <f>Таблица13[[#This Row],[Возврат за июль]]+Таблица13[[#This Row],[возврат]]</f>
        <v>#VALUE!</v>
      </c>
      <c r="M1745" s="7" t="e">
        <f>SUMIFS([2]Лист2!$H$2:$H$3988,[2]Лист2!$A$2:$A$3988,Таблица13[[#This Row],[Лицевой]])</f>
        <v>#VALUE!</v>
      </c>
    </row>
    <row r="1746" spans="1:13" hidden="1" outlineLevel="2" x14ac:dyDescent="0.25">
      <c r="A1746" s="16" t="s">
        <v>32</v>
      </c>
      <c r="B1746" s="20">
        <v>490170.26</v>
      </c>
      <c r="C1746" s="20">
        <v>4432.1899999999996</v>
      </c>
      <c r="D1746" s="20">
        <v>74879</v>
      </c>
      <c r="E1746" s="20">
        <v>4875.08</v>
      </c>
      <c r="F1746" s="20">
        <v>32.909999999999997</v>
      </c>
      <c r="G1746" s="20">
        <v>-1235.46</v>
      </c>
      <c r="H1746" s="20">
        <v>0</v>
      </c>
      <c r="I1746" s="20">
        <v>-24.19</v>
      </c>
      <c r="J1746" s="13" t="s">
        <v>1144</v>
      </c>
      <c r="K1746" s="7" t="e">
        <f>SUMIFS([1]исходный!$I$2:$I$8445,[1]исходный!$A$2:$A$8445,Таблица13[[#This Row],[Лицевой]],[1]исходный!$C$2:$C$8445,"Отопление")</f>
        <v>#VALUE!</v>
      </c>
      <c r="L1746" s="7" t="e">
        <f>Таблица13[[#This Row],[Возврат за июль]]+Таблица13[[#This Row],[возврат]]</f>
        <v>#VALUE!</v>
      </c>
      <c r="M1746" s="7" t="e">
        <f>SUMIFS([2]Лист2!$H$2:$H$3988,[2]Лист2!$A$2:$A$3988,Таблица13[[#This Row],[Лицевой]])</f>
        <v>#VALUE!</v>
      </c>
    </row>
    <row r="1747" spans="1:13" hidden="1" outlineLevel="2" x14ac:dyDescent="0.25">
      <c r="A1747" s="16" t="s">
        <v>32</v>
      </c>
      <c r="B1747" s="20">
        <v>490170.26</v>
      </c>
      <c r="C1747" s="20">
        <v>4432.1899999999996</v>
      </c>
      <c r="D1747" s="20">
        <v>74880</v>
      </c>
      <c r="E1747" s="20">
        <v>7846.65</v>
      </c>
      <c r="F1747" s="20">
        <v>52.97</v>
      </c>
      <c r="G1747" s="20">
        <v>-1988.53</v>
      </c>
      <c r="H1747" s="20">
        <v>0</v>
      </c>
      <c r="I1747" s="20">
        <v>-38.94</v>
      </c>
      <c r="J1747" s="13" t="s">
        <v>1145</v>
      </c>
      <c r="K1747" s="7" t="e">
        <f>SUMIFS([1]исходный!$I$2:$I$8445,[1]исходный!$A$2:$A$8445,Таблица13[[#This Row],[Лицевой]],[1]исходный!$C$2:$C$8445,"Отопление")</f>
        <v>#VALUE!</v>
      </c>
      <c r="L1747" s="7" t="e">
        <f>Таблица13[[#This Row],[Возврат за июль]]+Таблица13[[#This Row],[возврат]]</f>
        <v>#VALUE!</v>
      </c>
      <c r="M1747" s="7" t="e">
        <f>SUMIFS([2]Лист2!$H$2:$H$3988,[2]Лист2!$A$2:$A$3988,Таблица13[[#This Row],[Лицевой]])</f>
        <v>#VALUE!</v>
      </c>
    </row>
    <row r="1748" spans="1:13" s="3" customFormat="1" outlineLevel="1" collapsed="1" x14ac:dyDescent="0.25">
      <c r="A1748" s="16" t="s">
        <v>32</v>
      </c>
      <c r="B1748" s="20">
        <f>B1747</f>
        <v>490170.26</v>
      </c>
      <c r="C1748" s="20">
        <f>C1747</f>
        <v>4432.1899999999996</v>
      </c>
      <c r="D1748" s="20"/>
      <c r="E1748" s="20">
        <f>SUM(E1659:E1747)</f>
        <v>656580.12999999989</v>
      </c>
      <c r="F1748" s="20">
        <f t="shared" ref="F1748:I1748" si="24">SUM(F1659:F1747)</f>
        <v>4432.1900000000014</v>
      </c>
      <c r="G1748" s="20">
        <f t="shared" si="24"/>
        <v>-166409.93000000002</v>
      </c>
      <c r="H1748" s="20">
        <f t="shared" si="24"/>
        <v>-35540.149999999994</v>
      </c>
      <c r="I1748" s="20">
        <f t="shared" si="24"/>
        <v>-3259.2900000000009</v>
      </c>
      <c r="J1748" s="13"/>
      <c r="K1748" s="7" t="e">
        <f>SUMIFS([1]исходный!$I$2:$I$8445,[1]исходный!$A$2:$A$8445,Таблица13[[#This Row],[Лицевой]],[1]исходный!$C$2:$C$8445,"Отопление")</f>
        <v>#VALUE!</v>
      </c>
      <c r="L1748" s="7" t="e">
        <f>Таблица13[[#This Row],[Возврат за июль]]+Таблица13[[#This Row],[возврат]]</f>
        <v>#VALUE!</v>
      </c>
      <c r="M1748" s="7" t="e">
        <f>SUMIFS([2]Лист2!$H$2:$H$3988,[2]Лист2!$A$2:$A$3988,Таблица13[[#This Row],[Лицевой]])</f>
        <v>#VALUE!</v>
      </c>
    </row>
    <row r="1749" spans="1:13" hidden="1" outlineLevel="2" x14ac:dyDescent="0.25">
      <c r="A1749" s="16" t="s">
        <v>33</v>
      </c>
      <c r="B1749" s="20">
        <v>454889.6</v>
      </c>
      <c r="C1749" s="20">
        <v>3830.81</v>
      </c>
      <c r="D1749" s="20">
        <v>70417</v>
      </c>
      <c r="E1749" s="20">
        <v>4600.25</v>
      </c>
      <c r="F1749" s="20">
        <v>50.39</v>
      </c>
      <c r="G1749" s="20">
        <v>1383.31</v>
      </c>
      <c r="H1749" s="20">
        <v>-697.34</v>
      </c>
      <c r="I1749" s="20">
        <v>-22.77</v>
      </c>
      <c r="J1749" s="13" t="s">
        <v>1148</v>
      </c>
      <c r="K1749" s="7" t="e">
        <f>SUMIFS([1]исходный!$I$2:$I$8445,[1]исходный!$A$2:$A$8445,Таблица13[[#This Row],[Лицевой]],[1]исходный!$C$2:$C$8445,"Отопление")</f>
        <v>#VALUE!</v>
      </c>
      <c r="L1749" s="7" t="e">
        <f>Таблица13[[#This Row],[Возврат за июль]]+Таблица13[[#This Row],[возврат]]</f>
        <v>#VALUE!</v>
      </c>
      <c r="M1749" s="7" t="e">
        <f>SUMIFS([2]Лист2!$H$2:$H$3988,[2]Лист2!$A$2:$A$3988,Таблица13[[#This Row],[Лицевой]])</f>
        <v>#VALUE!</v>
      </c>
    </row>
    <row r="1750" spans="1:13" hidden="1" outlineLevel="2" x14ac:dyDescent="0.25">
      <c r="A1750" s="16" t="s">
        <v>33</v>
      </c>
      <c r="B1750" s="20">
        <v>454889.6</v>
      </c>
      <c r="C1750" s="20">
        <v>3830.81</v>
      </c>
      <c r="D1750" s="20">
        <v>70418</v>
      </c>
      <c r="E1750" s="20">
        <v>2866.59</v>
      </c>
      <c r="F1750" s="20">
        <v>31.4</v>
      </c>
      <c r="G1750" s="20">
        <v>862</v>
      </c>
      <c r="H1750" s="20">
        <v>-434.54</v>
      </c>
      <c r="I1750" s="20">
        <v>-14.19</v>
      </c>
      <c r="J1750" s="13" t="s">
        <v>1149</v>
      </c>
      <c r="K1750" s="7" t="e">
        <f>SUMIFS([1]исходный!$I$2:$I$8445,[1]исходный!$A$2:$A$8445,Таблица13[[#This Row],[Лицевой]],[1]исходный!$C$2:$C$8445,"Отопление")</f>
        <v>#VALUE!</v>
      </c>
      <c r="L1750" s="7" t="e">
        <f>Таблица13[[#This Row],[Возврат за июль]]+Таблица13[[#This Row],[возврат]]</f>
        <v>#VALUE!</v>
      </c>
      <c r="M1750" s="7" t="e">
        <f>SUMIFS([2]Лист2!$H$2:$H$3988,[2]Лист2!$A$2:$A$3988,Таблица13[[#This Row],[Лицевой]])</f>
        <v>#VALUE!</v>
      </c>
    </row>
    <row r="1751" spans="1:13" hidden="1" outlineLevel="2" x14ac:dyDescent="0.25">
      <c r="A1751" s="16" t="s">
        <v>33</v>
      </c>
      <c r="B1751" s="20">
        <v>454889.6</v>
      </c>
      <c r="C1751" s="20">
        <v>3830.81</v>
      </c>
      <c r="D1751" s="20">
        <v>70419</v>
      </c>
      <c r="E1751" s="20">
        <v>4507.1099999999997</v>
      </c>
      <c r="F1751" s="20">
        <v>49.37</v>
      </c>
      <c r="G1751" s="20">
        <v>1355.33</v>
      </c>
      <c r="H1751" s="20">
        <v>-683.23</v>
      </c>
      <c r="I1751" s="20">
        <v>-22.32</v>
      </c>
      <c r="J1751" s="13" t="s">
        <v>1150</v>
      </c>
      <c r="K1751" s="7" t="e">
        <f>SUMIFS([1]исходный!$I$2:$I$8445,[1]исходный!$A$2:$A$8445,Таблица13[[#This Row],[Лицевой]],[1]исходный!$C$2:$C$8445,"Отопление")</f>
        <v>#VALUE!</v>
      </c>
      <c r="L1751" s="7" t="e">
        <f>Таблица13[[#This Row],[Возврат за июль]]+Таблица13[[#This Row],[возврат]]</f>
        <v>#VALUE!</v>
      </c>
      <c r="M1751" s="7" t="e">
        <f>SUMIFS([2]Лист2!$H$2:$H$3988,[2]Лист2!$A$2:$A$3988,Таблица13[[#This Row],[Лицевой]])</f>
        <v>#VALUE!</v>
      </c>
    </row>
    <row r="1752" spans="1:13" hidden="1" outlineLevel="2" x14ac:dyDescent="0.25">
      <c r="A1752" s="16" t="s">
        <v>33</v>
      </c>
      <c r="B1752" s="20">
        <v>454889.6</v>
      </c>
      <c r="C1752" s="20">
        <v>3830.81</v>
      </c>
      <c r="D1752" s="20">
        <v>70420</v>
      </c>
      <c r="E1752" s="20">
        <v>4610.26</v>
      </c>
      <c r="F1752" s="20">
        <v>50.5</v>
      </c>
      <c r="G1752" s="20">
        <v>1386.36</v>
      </c>
      <c r="H1752" s="20">
        <v>-698.86</v>
      </c>
      <c r="I1752" s="20">
        <v>-22.82</v>
      </c>
      <c r="J1752" s="13" t="s">
        <v>1151</v>
      </c>
      <c r="K1752" s="7" t="e">
        <f>SUMIFS([1]исходный!$I$2:$I$8445,[1]исходный!$A$2:$A$8445,Таблица13[[#This Row],[Лицевой]],[1]исходный!$C$2:$C$8445,"Отопление")</f>
        <v>#VALUE!</v>
      </c>
      <c r="L1752" s="7" t="e">
        <f>Таблица13[[#This Row],[Возврат за июль]]+Таблица13[[#This Row],[возврат]]</f>
        <v>#VALUE!</v>
      </c>
      <c r="M1752" s="7" t="e">
        <f>SUMIFS([2]Лист2!$H$2:$H$3988,[2]Лист2!$A$2:$A$3988,Таблица13[[#This Row],[Лицевой]])</f>
        <v>#VALUE!</v>
      </c>
    </row>
    <row r="1753" spans="1:13" hidden="1" outlineLevel="2" x14ac:dyDescent="0.25">
      <c r="A1753" s="16" t="s">
        <v>33</v>
      </c>
      <c r="B1753" s="20">
        <v>454889.6</v>
      </c>
      <c r="C1753" s="20">
        <v>3830.81</v>
      </c>
      <c r="D1753" s="20">
        <v>70421</v>
      </c>
      <c r="E1753" s="20">
        <v>2857.47</v>
      </c>
      <c r="F1753" s="20">
        <v>31.3</v>
      </c>
      <c r="G1753" s="20">
        <v>859.25</v>
      </c>
      <c r="H1753" s="20">
        <v>-433.16</v>
      </c>
      <c r="I1753" s="20">
        <v>-14.15</v>
      </c>
      <c r="J1753" s="13" t="s">
        <v>1152</v>
      </c>
      <c r="K1753" s="7" t="e">
        <f>SUMIFS([1]исходный!$I$2:$I$8445,[1]исходный!$A$2:$A$8445,Таблица13[[#This Row],[Лицевой]],[1]исходный!$C$2:$C$8445,"Отопление")</f>
        <v>#VALUE!</v>
      </c>
      <c r="L1753" s="7" t="e">
        <f>Таблица13[[#This Row],[Возврат за июль]]+Таблица13[[#This Row],[возврат]]</f>
        <v>#VALUE!</v>
      </c>
      <c r="M1753" s="7" t="e">
        <f>SUMIFS([2]Лист2!$H$2:$H$3988,[2]Лист2!$A$2:$A$3988,Таблица13[[#This Row],[Лицевой]])</f>
        <v>#VALUE!</v>
      </c>
    </row>
    <row r="1754" spans="1:13" hidden="1" outlineLevel="2" x14ac:dyDescent="0.25">
      <c r="A1754" s="16" t="s">
        <v>33</v>
      </c>
      <c r="B1754" s="20">
        <v>454889.6</v>
      </c>
      <c r="C1754" s="20">
        <v>3830.81</v>
      </c>
      <c r="D1754" s="20">
        <v>70422</v>
      </c>
      <c r="E1754" s="20">
        <v>4446.87</v>
      </c>
      <c r="F1754" s="20">
        <v>48.71</v>
      </c>
      <c r="G1754" s="20">
        <v>1337.2</v>
      </c>
      <c r="H1754" s="20">
        <v>-674.09</v>
      </c>
      <c r="I1754" s="20">
        <v>-22.02</v>
      </c>
      <c r="J1754" s="13" t="s">
        <v>1153</v>
      </c>
      <c r="K1754" s="7" t="e">
        <f>SUMIFS([1]исходный!$I$2:$I$8445,[1]исходный!$A$2:$A$8445,Таблица13[[#This Row],[Лицевой]],[1]исходный!$C$2:$C$8445,"Отопление")</f>
        <v>#VALUE!</v>
      </c>
      <c r="L1754" s="7" t="e">
        <f>Таблица13[[#This Row],[Возврат за июль]]+Таблица13[[#This Row],[возврат]]</f>
        <v>#VALUE!</v>
      </c>
      <c r="M1754" s="7" t="e">
        <f>SUMIFS([2]Лист2!$H$2:$H$3988,[2]Лист2!$A$2:$A$3988,Таблица13[[#This Row],[Лицевой]])</f>
        <v>#VALUE!</v>
      </c>
    </row>
    <row r="1755" spans="1:13" hidden="1" outlineLevel="2" x14ac:dyDescent="0.25">
      <c r="A1755" s="16" t="s">
        <v>33</v>
      </c>
      <c r="B1755" s="20">
        <v>454889.6</v>
      </c>
      <c r="C1755" s="20">
        <v>3830.81</v>
      </c>
      <c r="D1755" s="20">
        <v>70423</v>
      </c>
      <c r="E1755" s="20">
        <v>4619.43</v>
      </c>
      <c r="F1755" s="20">
        <v>50.6</v>
      </c>
      <c r="G1755" s="20">
        <v>1389.07</v>
      </c>
      <c r="H1755" s="20">
        <v>-700.25</v>
      </c>
      <c r="I1755" s="20">
        <v>-22.87</v>
      </c>
      <c r="J1755" s="13" t="s">
        <v>1154</v>
      </c>
      <c r="K1755" s="7" t="e">
        <f>SUMIFS([1]исходный!$I$2:$I$8445,[1]исходный!$A$2:$A$8445,Таблица13[[#This Row],[Лицевой]],[1]исходный!$C$2:$C$8445,"Отопление")</f>
        <v>#VALUE!</v>
      </c>
      <c r="L1755" s="7" t="e">
        <f>Таблица13[[#This Row],[Возврат за июль]]+Таблица13[[#This Row],[возврат]]</f>
        <v>#VALUE!</v>
      </c>
      <c r="M1755" s="7" t="e">
        <f>SUMIFS([2]Лист2!$H$2:$H$3988,[2]Лист2!$A$2:$A$3988,Таблица13[[#This Row],[Лицевой]])</f>
        <v>#VALUE!</v>
      </c>
    </row>
    <row r="1756" spans="1:13" hidden="1" outlineLevel="2" x14ac:dyDescent="0.25">
      <c r="A1756" s="16" t="s">
        <v>33</v>
      </c>
      <c r="B1756" s="20">
        <v>454889.6</v>
      </c>
      <c r="C1756" s="20">
        <v>3830.81</v>
      </c>
      <c r="D1756" s="20">
        <v>70424</v>
      </c>
      <c r="E1756" s="20">
        <v>2814.57</v>
      </c>
      <c r="F1756" s="20">
        <v>30.83</v>
      </c>
      <c r="G1756" s="20">
        <v>846.34</v>
      </c>
      <c r="H1756" s="20">
        <v>-426.66</v>
      </c>
      <c r="I1756" s="20">
        <v>-13.94</v>
      </c>
      <c r="J1756" s="13" t="s">
        <v>1155</v>
      </c>
      <c r="K1756" s="7" t="e">
        <f>SUMIFS([1]исходный!$I$2:$I$8445,[1]исходный!$A$2:$A$8445,Таблица13[[#This Row],[Лицевой]],[1]исходный!$C$2:$C$8445,"Отопление")</f>
        <v>#VALUE!</v>
      </c>
      <c r="L1756" s="7" t="e">
        <f>Таблица13[[#This Row],[Возврат за июль]]+Таблица13[[#This Row],[возврат]]</f>
        <v>#VALUE!</v>
      </c>
      <c r="M1756" s="7" t="e">
        <f>SUMIFS([2]Лист2!$H$2:$H$3988,[2]Лист2!$A$2:$A$3988,Таблица13[[#This Row],[Лицевой]])</f>
        <v>#VALUE!</v>
      </c>
    </row>
    <row r="1757" spans="1:13" hidden="1" outlineLevel="2" x14ac:dyDescent="0.25">
      <c r="A1757" s="16" t="s">
        <v>33</v>
      </c>
      <c r="B1757" s="20">
        <v>454889.6</v>
      </c>
      <c r="C1757" s="20">
        <v>3830.81</v>
      </c>
      <c r="D1757" s="20">
        <v>70425</v>
      </c>
      <c r="E1757" s="20">
        <v>4515.34</v>
      </c>
      <c r="F1757" s="20">
        <v>49.46</v>
      </c>
      <c r="G1757" s="20">
        <v>1357.79</v>
      </c>
      <c r="H1757" s="20">
        <v>-684.47</v>
      </c>
      <c r="I1757" s="20">
        <v>-22.35</v>
      </c>
      <c r="J1757" s="13" t="s">
        <v>1156</v>
      </c>
      <c r="K1757" s="7" t="e">
        <f>SUMIFS([1]исходный!$I$2:$I$8445,[1]исходный!$A$2:$A$8445,Таблица13[[#This Row],[Лицевой]],[1]исходный!$C$2:$C$8445,"Отопление")</f>
        <v>#VALUE!</v>
      </c>
      <c r="L1757" s="7" t="e">
        <f>Таблица13[[#This Row],[Возврат за июль]]+Таблица13[[#This Row],[возврат]]</f>
        <v>#VALUE!</v>
      </c>
      <c r="M1757" s="7" t="e">
        <f>SUMIFS([2]Лист2!$H$2:$H$3988,[2]Лист2!$A$2:$A$3988,Таблица13[[#This Row],[Лицевой]])</f>
        <v>#VALUE!</v>
      </c>
    </row>
    <row r="1758" spans="1:13" hidden="1" outlineLevel="2" x14ac:dyDescent="0.25">
      <c r="A1758" s="16" t="s">
        <v>33</v>
      </c>
      <c r="B1758" s="20">
        <v>454889.6</v>
      </c>
      <c r="C1758" s="20">
        <v>3830.81</v>
      </c>
      <c r="D1758" s="20">
        <v>70426</v>
      </c>
      <c r="E1758" s="20">
        <v>4665.07</v>
      </c>
      <c r="F1758" s="20">
        <v>51.1</v>
      </c>
      <c r="G1758" s="20">
        <v>1402.8</v>
      </c>
      <c r="H1758" s="20">
        <v>-707.17</v>
      </c>
      <c r="I1758" s="20">
        <v>-23.1</v>
      </c>
      <c r="J1758" s="13" t="s">
        <v>1157</v>
      </c>
      <c r="K1758" s="7" t="e">
        <f>SUMIFS([1]исходный!$I$2:$I$8445,[1]исходный!$A$2:$A$8445,Таблица13[[#This Row],[Лицевой]],[1]исходный!$C$2:$C$8445,"Отопление")</f>
        <v>#VALUE!</v>
      </c>
      <c r="L1758" s="7" t="e">
        <f>Таблица13[[#This Row],[Возврат за июль]]+Таблица13[[#This Row],[возврат]]</f>
        <v>#VALUE!</v>
      </c>
      <c r="M1758" s="7" t="e">
        <f>SUMIFS([2]Лист2!$H$2:$H$3988,[2]Лист2!$A$2:$A$3988,Таблица13[[#This Row],[Лицевой]])</f>
        <v>#VALUE!</v>
      </c>
    </row>
    <row r="1759" spans="1:13" hidden="1" outlineLevel="2" x14ac:dyDescent="0.25">
      <c r="A1759" s="16" t="s">
        <v>33</v>
      </c>
      <c r="B1759" s="20">
        <v>454889.6</v>
      </c>
      <c r="C1759" s="20">
        <v>3830.81</v>
      </c>
      <c r="D1759" s="20">
        <v>70427</v>
      </c>
      <c r="E1759" s="20">
        <v>2874.8</v>
      </c>
      <c r="F1759" s="20">
        <v>31.49</v>
      </c>
      <c r="G1759" s="20">
        <v>864.48</v>
      </c>
      <c r="H1759" s="20">
        <v>-435.79</v>
      </c>
      <c r="I1759" s="20">
        <v>-14.24</v>
      </c>
      <c r="J1759" s="13" t="s">
        <v>1158</v>
      </c>
      <c r="K1759" s="7" t="e">
        <f>SUMIFS([1]исходный!$I$2:$I$8445,[1]исходный!$A$2:$A$8445,Таблица13[[#This Row],[Лицевой]],[1]исходный!$C$2:$C$8445,"Отопление")</f>
        <v>#VALUE!</v>
      </c>
      <c r="L1759" s="7" t="e">
        <f>Таблица13[[#This Row],[Возврат за июль]]+Таблица13[[#This Row],[возврат]]</f>
        <v>#VALUE!</v>
      </c>
      <c r="M1759" s="7" t="e">
        <f>SUMIFS([2]Лист2!$H$2:$H$3988,[2]Лист2!$A$2:$A$3988,Таблица13[[#This Row],[Лицевой]])</f>
        <v>#VALUE!</v>
      </c>
    </row>
    <row r="1760" spans="1:13" hidden="1" outlineLevel="2" x14ac:dyDescent="0.25">
      <c r="A1760" s="16" t="s">
        <v>33</v>
      </c>
      <c r="B1760" s="20">
        <v>454889.6</v>
      </c>
      <c r="C1760" s="20">
        <v>3830.81</v>
      </c>
      <c r="D1760" s="20">
        <v>70428</v>
      </c>
      <c r="E1760" s="20">
        <v>4409.46</v>
      </c>
      <c r="F1760" s="20">
        <v>48.3</v>
      </c>
      <c r="G1760" s="20">
        <v>1325.92</v>
      </c>
      <c r="H1760" s="20">
        <v>-668.42</v>
      </c>
      <c r="I1760" s="20">
        <v>-21.83</v>
      </c>
      <c r="J1760" s="13" t="s">
        <v>1159</v>
      </c>
      <c r="K1760" s="7" t="e">
        <f>SUMIFS([1]исходный!$I$2:$I$8445,[1]исходный!$A$2:$A$8445,Таблица13[[#This Row],[Лицевой]],[1]исходный!$C$2:$C$8445,"Отопление")</f>
        <v>#VALUE!</v>
      </c>
      <c r="L1760" s="7" t="e">
        <f>Таблица13[[#This Row],[Возврат за июль]]+Таблица13[[#This Row],[возврат]]</f>
        <v>#VALUE!</v>
      </c>
      <c r="M1760" s="7" t="e">
        <f>SUMIFS([2]Лист2!$H$2:$H$3988,[2]Лист2!$A$2:$A$3988,Таблица13[[#This Row],[Лицевой]])</f>
        <v>#VALUE!</v>
      </c>
    </row>
    <row r="1761" spans="1:13" hidden="1" outlineLevel="2" x14ac:dyDescent="0.25">
      <c r="A1761" s="16" t="s">
        <v>33</v>
      </c>
      <c r="B1761" s="20">
        <v>454889.6</v>
      </c>
      <c r="C1761" s="20">
        <v>3830.81</v>
      </c>
      <c r="D1761" s="20">
        <v>70429</v>
      </c>
      <c r="E1761" s="20">
        <v>4686.9399999999996</v>
      </c>
      <c r="F1761" s="20">
        <v>51.34</v>
      </c>
      <c r="G1761" s="20">
        <v>1409.43</v>
      </c>
      <c r="H1761" s="20">
        <v>-710.49</v>
      </c>
      <c r="I1761" s="20">
        <v>-23.21</v>
      </c>
      <c r="J1761" s="13" t="s">
        <v>1160</v>
      </c>
      <c r="K1761" s="7" t="e">
        <f>SUMIFS([1]исходный!$I$2:$I$8445,[1]исходный!$A$2:$A$8445,Таблица13[[#This Row],[Лицевой]],[1]исходный!$C$2:$C$8445,"Отопление")</f>
        <v>#VALUE!</v>
      </c>
      <c r="L1761" s="7" t="e">
        <f>Таблица13[[#This Row],[Возврат за июль]]+Таблица13[[#This Row],[возврат]]</f>
        <v>#VALUE!</v>
      </c>
      <c r="M1761" s="7" t="e">
        <f>SUMIFS([2]Лист2!$H$2:$H$3988,[2]Лист2!$A$2:$A$3988,Таблица13[[#This Row],[Лицевой]])</f>
        <v>#VALUE!</v>
      </c>
    </row>
    <row r="1762" spans="1:13" hidden="1" outlineLevel="2" x14ac:dyDescent="0.25">
      <c r="A1762" s="16" t="s">
        <v>33</v>
      </c>
      <c r="B1762" s="20">
        <v>454889.6</v>
      </c>
      <c r="C1762" s="20">
        <v>3830.81</v>
      </c>
      <c r="D1762" s="20">
        <v>70430</v>
      </c>
      <c r="E1762" s="20">
        <v>2893.98</v>
      </c>
      <c r="F1762" s="20">
        <v>31.7</v>
      </c>
      <c r="G1762" s="20">
        <v>870.24</v>
      </c>
      <c r="H1762" s="20">
        <v>-438.7</v>
      </c>
      <c r="I1762" s="20">
        <v>-14.34</v>
      </c>
      <c r="J1762" s="13" t="s">
        <v>1161</v>
      </c>
      <c r="K1762" s="7" t="e">
        <f>SUMIFS([1]исходный!$I$2:$I$8445,[1]исходный!$A$2:$A$8445,Таблица13[[#This Row],[Лицевой]],[1]исходный!$C$2:$C$8445,"Отопление")</f>
        <v>#VALUE!</v>
      </c>
      <c r="L1762" s="7" t="e">
        <f>Таблица13[[#This Row],[Возврат за июль]]+Таблица13[[#This Row],[возврат]]</f>
        <v>#VALUE!</v>
      </c>
      <c r="M1762" s="7" t="e">
        <f>SUMIFS([2]Лист2!$H$2:$H$3988,[2]Лист2!$A$2:$A$3988,Таблица13[[#This Row],[Лицевой]])</f>
        <v>#VALUE!</v>
      </c>
    </row>
    <row r="1763" spans="1:13" hidden="1" outlineLevel="2" x14ac:dyDescent="0.25">
      <c r="A1763" s="16" t="s">
        <v>33</v>
      </c>
      <c r="B1763" s="20">
        <v>454889.6</v>
      </c>
      <c r="C1763" s="20">
        <v>3830.81</v>
      </c>
      <c r="D1763" s="20">
        <v>70431</v>
      </c>
      <c r="E1763" s="20">
        <v>4455.1000000000004</v>
      </c>
      <c r="F1763" s="20">
        <v>48.8</v>
      </c>
      <c r="G1763" s="20">
        <v>1339.66</v>
      </c>
      <c r="H1763" s="20">
        <v>-675.34</v>
      </c>
      <c r="I1763" s="20">
        <v>-22.06</v>
      </c>
      <c r="J1763" s="13" t="s">
        <v>1162</v>
      </c>
      <c r="K1763" s="7" t="e">
        <f>SUMIFS([1]исходный!$I$2:$I$8445,[1]исходный!$A$2:$A$8445,Таблица13[[#This Row],[Лицевой]],[1]исходный!$C$2:$C$8445,"Отопление")</f>
        <v>#VALUE!</v>
      </c>
      <c r="L1763" s="7" t="e">
        <f>Таблица13[[#This Row],[Возврат за июль]]+Таблица13[[#This Row],[возврат]]</f>
        <v>#VALUE!</v>
      </c>
      <c r="M1763" s="7" t="e">
        <f>SUMIFS([2]Лист2!$H$2:$H$3988,[2]Лист2!$A$2:$A$3988,Таблица13[[#This Row],[Лицевой]])</f>
        <v>#VALUE!</v>
      </c>
    </row>
    <row r="1764" spans="1:13" hidden="1" outlineLevel="2" x14ac:dyDescent="0.25">
      <c r="A1764" s="16" t="s">
        <v>33</v>
      </c>
      <c r="B1764" s="20">
        <v>454889.6</v>
      </c>
      <c r="C1764" s="20">
        <v>3830.81</v>
      </c>
      <c r="D1764" s="20">
        <v>70432</v>
      </c>
      <c r="E1764" s="20">
        <v>5386.27</v>
      </c>
      <c r="F1764" s="20">
        <v>59</v>
      </c>
      <c r="G1764" s="20">
        <v>1619.69</v>
      </c>
      <c r="H1764" s="20">
        <v>-816.5</v>
      </c>
      <c r="I1764" s="20">
        <v>-26.67</v>
      </c>
      <c r="J1764" s="13" t="s">
        <v>1163</v>
      </c>
      <c r="K1764" s="7" t="e">
        <f>SUMIFS([1]исходный!$I$2:$I$8445,[1]исходный!$A$2:$A$8445,Таблица13[[#This Row],[Лицевой]],[1]исходный!$C$2:$C$8445,"Отопление")</f>
        <v>#VALUE!</v>
      </c>
      <c r="L1764" s="7" t="e">
        <f>Таблица13[[#This Row],[Возврат за июль]]+Таблица13[[#This Row],[возврат]]</f>
        <v>#VALUE!</v>
      </c>
      <c r="M1764" s="7" t="e">
        <f>SUMIFS([2]Лист2!$H$2:$H$3988,[2]Лист2!$A$2:$A$3988,Таблица13[[#This Row],[Лицевой]])</f>
        <v>#VALUE!</v>
      </c>
    </row>
    <row r="1765" spans="1:13" hidden="1" outlineLevel="2" x14ac:dyDescent="0.25">
      <c r="A1765" s="16" t="s">
        <v>33</v>
      </c>
      <c r="B1765" s="20">
        <v>454889.6</v>
      </c>
      <c r="C1765" s="20">
        <v>3830.81</v>
      </c>
      <c r="D1765" s="20">
        <v>70433</v>
      </c>
      <c r="E1765" s="20">
        <v>5326.94</v>
      </c>
      <c r="F1765" s="20">
        <v>58.35</v>
      </c>
      <c r="G1765" s="20">
        <v>1601.83</v>
      </c>
      <c r="H1765" s="20">
        <v>-807.5</v>
      </c>
      <c r="I1765" s="20">
        <v>-26.37</v>
      </c>
      <c r="J1765" s="13" t="s">
        <v>1164</v>
      </c>
      <c r="K1765" s="7" t="e">
        <f>SUMIFS([1]исходный!$I$2:$I$8445,[1]исходный!$A$2:$A$8445,Таблица13[[#This Row],[Лицевой]],[1]исходный!$C$2:$C$8445,"Отопление")</f>
        <v>#VALUE!</v>
      </c>
      <c r="L1765" s="7" t="e">
        <f>Таблица13[[#This Row],[Возврат за июль]]+Таблица13[[#This Row],[возврат]]</f>
        <v>#VALUE!</v>
      </c>
      <c r="M1765" s="7" t="e">
        <f>SUMIFS([2]Лист2!$H$2:$H$3988,[2]Лист2!$A$2:$A$3988,Таблица13[[#This Row],[Лицевой]])</f>
        <v>#VALUE!</v>
      </c>
    </row>
    <row r="1766" spans="1:13" hidden="1" outlineLevel="2" x14ac:dyDescent="0.25">
      <c r="A1766" s="16" t="s">
        <v>33</v>
      </c>
      <c r="B1766" s="20">
        <v>454889.6</v>
      </c>
      <c r="C1766" s="20">
        <v>3830.81</v>
      </c>
      <c r="D1766" s="20">
        <v>70434</v>
      </c>
      <c r="E1766" s="20">
        <v>5450.16</v>
      </c>
      <c r="F1766" s="20">
        <v>59.7</v>
      </c>
      <c r="G1766" s="20">
        <v>1638.92</v>
      </c>
      <c r="H1766" s="20">
        <v>-826.18</v>
      </c>
      <c r="I1766" s="20">
        <v>-26.98</v>
      </c>
      <c r="J1766" s="13" t="s">
        <v>1165</v>
      </c>
      <c r="K1766" s="7" t="e">
        <f>SUMIFS([1]исходный!$I$2:$I$8445,[1]исходный!$A$2:$A$8445,Таблица13[[#This Row],[Лицевой]],[1]исходный!$C$2:$C$8445,"Отопление")</f>
        <v>#VALUE!</v>
      </c>
      <c r="L1766" s="7" t="e">
        <f>Таблица13[[#This Row],[Возврат за июль]]+Таблица13[[#This Row],[возврат]]</f>
        <v>#VALUE!</v>
      </c>
      <c r="M1766" s="7" t="e">
        <f>SUMIFS([2]Лист2!$H$2:$H$3988,[2]Лист2!$A$2:$A$3988,Таблица13[[#This Row],[Лицевой]])</f>
        <v>#VALUE!</v>
      </c>
    </row>
    <row r="1767" spans="1:13" hidden="1" outlineLevel="2" x14ac:dyDescent="0.25">
      <c r="A1767" s="16" t="s">
        <v>33</v>
      </c>
      <c r="B1767" s="20">
        <v>454889.6</v>
      </c>
      <c r="C1767" s="20">
        <v>3830.81</v>
      </c>
      <c r="D1767" s="20">
        <v>70435</v>
      </c>
      <c r="E1767" s="20">
        <v>5174.46</v>
      </c>
      <c r="F1767" s="20">
        <v>56.68</v>
      </c>
      <c r="G1767" s="20">
        <v>1556.01</v>
      </c>
      <c r="H1767" s="20">
        <v>-784.39</v>
      </c>
      <c r="I1767" s="20">
        <v>-25.62</v>
      </c>
      <c r="J1767" s="13" t="s">
        <v>1166</v>
      </c>
      <c r="K1767" s="7" t="e">
        <f>SUMIFS([1]исходный!$I$2:$I$8445,[1]исходный!$A$2:$A$8445,Таблица13[[#This Row],[Лицевой]],[1]исходный!$C$2:$C$8445,"Отопление")</f>
        <v>#VALUE!</v>
      </c>
      <c r="L1767" s="7" t="e">
        <f>Таблица13[[#This Row],[Возврат за июль]]+Таблица13[[#This Row],[возврат]]</f>
        <v>#VALUE!</v>
      </c>
      <c r="M1767" s="7" t="e">
        <f>SUMIFS([2]Лист2!$H$2:$H$3988,[2]Лист2!$A$2:$A$3988,Таблица13[[#This Row],[Лицевой]])</f>
        <v>#VALUE!</v>
      </c>
    </row>
    <row r="1768" spans="1:13" hidden="1" outlineLevel="2" x14ac:dyDescent="0.25">
      <c r="A1768" s="16" t="s">
        <v>33</v>
      </c>
      <c r="B1768" s="20">
        <v>454889.6</v>
      </c>
      <c r="C1768" s="20">
        <v>3830.81</v>
      </c>
      <c r="D1768" s="20">
        <v>70436</v>
      </c>
      <c r="E1768" s="20">
        <v>5342.42</v>
      </c>
      <c r="F1768" s="20">
        <v>58.52</v>
      </c>
      <c r="G1768" s="20">
        <v>1606.54</v>
      </c>
      <c r="H1768" s="20">
        <v>-809.85</v>
      </c>
      <c r="I1768" s="20">
        <v>-26.45</v>
      </c>
      <c r="J1768" s="13" t="s">
        <v>1167</v>
      </c>
      <c r="K1768" s="7" t="e">
        <f>SUMIFS([1]исходный!$I$2:$I$8445,[1]исходный!$A$2:$A$8445,Таблица13[[#This Row],[Лицевой]],[1]исходный!$C$2:$C$8445,"Отопление")</f>
        <v>#VALUE!</v>
      </c>
      <c r="L1768" s="7" t="e">
        <f>Таблица13[[#This Row],[Возврат за июль]]+Таблица13[[#This Row],[возврат]]</f>
        <v>#VALUE!</v>
      </c>
      <c r="M1768" s="7" t="e">
        <f>SUMIFS([2]Лист2!$H$2:$H$3988,[2]Лист2!$A$2:$A$3988,Таблица13[[#This Row],[Лицевой]])</f>
        <v>#VALUE!</v>
      </c>
    </row>
    <row r="1769" spans="1:13" hidden="1" outlineLevel="2" x14ac:dyDescent="0.25">
      <c r="A1769" s="16" t="s">
        <v>33</v>
      </c>
      <c r="B1769" s="20">
        <v>454889.6</v>
      </c>
      <c r="C1769" s="20">
        <v>3830.81</v>
      </c>
      <c r="D1769" s="20">
        <v>70437</v>
      </c>
      <c r="E1769" s="20">
        <v>5270.33</v>
      </c>
      <c r="F1769" s="20">
        <v>57.73</v>
      </c>
      <c r="G1769" s="20">
        <v>1584.82</v>
      </c>
      <c r="H1769" s="20">
        <v>-798.92</v>
      </c>
      <c r="I1769" s="20">
        <v>-26.09</v>
      </c>
      <c r="J1769" s="13" t="s">
        <v>1168</v>
      </c>
      <c r="K1769" s="7" t="e">
        <f>SUMIFS([1]исходный!$I$2:$I$8445,[1]исходный!$A$2:$A$8445,Таблица13[[#This Row],[Лицевой]],[1]исходный!$C$2:$C$8445,"Отопление")</f>
        <v>#VALUE!</v>
      </c>
      <c r="L1769" s="7" t="e">
        <f>Таблица13[[#This Row],[Возврат за июль]]+Таблица13[[#This Row],[возврат]]</f>
        <v>#VALUE!</v>
      </c>
      <c r="M1769" s="7" t="e">
        <f>SUMIFS([2]Лист2!$H$2:$H$3988,[2]Лист2!$A$2:$A$3988,Таблица13[[#This Row],[Лицевой]])</f>
        <v>#VALUE!</v>
      </c>
    </row>
    <row r="1770" spans="1:13" hidden="1" outlineLevel="2" x14ac:dyDescent="0.25">
      <c r="A1770" s="16" t="s">
        <v>33</v>
      </c>
      <c r="B1770" s="20">
        <v>454889.6</v>
      </c>
      <c r="C1770" s="20">
        <v>3830.81</v>
      </c>
      <c r="D1770" s="20">
        <v>70438</v>
      </c>
      <c r="E1770" s="20">
        <v>5485.78</v>
      </c>
      <c r="F1770" s="20">
        <v>60.09</v>
      </c>
      <c r="G1770" s="20">
        <v>1649.61</v>
      </c>
      <c r="H1770" s="20">
        <v>-831.58</v>
      </c>
      <c r="I1770" s="20">
        <v>-27.16</v>
      </c>
      <c r="J1770" s="13" t="s">
        <v>1169</v>
      </c>
      <c r="K1770" s="7" t="e">
        <f>SUMIFS([1]исходный!$I$2:$I$8445,[1]исходный!$A$2:$A$8445,Таблица13[[#This Row],[Лицевой]],[1]исходный!$C$2:$C$8445,"Отопление")</f>
        <v>#VALUE!</v>
      </c>
      <c r="L1770" s="7" t="e">
        <f>Таблица13[[#This Row],[Возврат за июль]]+Таблица13[[#This Row],[возврат]]</f>
        <v>#VALUE!</v>
      </c>
      <c r="M1770" s="7" t="e">
        <f>SUMIFS([2]Лист2!$H$2:$H$3988,[2]Лист2!$A$2:$A$3988,Таблица13[[#This Row],[Лицевой]])</f>
        <v>#VALUE!</v>
      </c>
    </row>
    <row r="1771" spans="1:13" hidden="1" outlineLevel="2" x14ac:dyDescent="0.25">
      <c r="A1771" s="16" t="s">
        <v>33</v>
      </c>
      <c r="B1771" s="20">
        <v>454889.6</v>
      </c>
      <c r="C1771" s="20">
        <v>3830.81</v>
      </c>
      <c r="D1771" s="20">
        <v>70439</v>
      </c>
      <c r="E1771" s="20">
        <v>5439.24</v>
      </c>
      <c r="F1771" s="20">
        <v>59.58</v>
      </c>
      <c r="G1771" s="20">
        <v>1635.59</v>
      </c>
      <c r="H1771" s="20">
        <v>0</v>
      </c>
      <c r="I1771" s="20">
        <v>-26.94</v>
      </c>
      <c r="J1771" s="13" t="s">
        <v>1170</v>
      </c>
      <c r="K1771" s="7" t="e">
        <f>SUMIFS([1]исходный!$I$2:$I$8445,[1]исходный!$A$2:$A$8445,Таблица13[[#This Row],[Лицевой]],[1]исходный!$C$2:$C$8445,"Отопление")</f>
        <v>#VALUE!</v>
      </c>
      <c r="L1771" s="7" t="e">
        <f>Таблица13[[#This Row],[Возврат за июль]]+Таблица13[[#This Row],[возврат]]</f>
        <v>#VALUE!</v>
      </c>
      <c r="M1771" s="7" t="e">
        <f>SUMIFS([2]Лист2!$H$2:$H$3988,[2]Лист2!$A$2:$A$3988,Таблица13[[#This Row],[Лицевой]])</f>
        <v>#VALUE!</v>
      </c>
    </row>
    <row r="1772" spans="1:13" hidden="1" outlineLevel="2" x14ac:dyDescent="0.25">
      <c r="A1772" s="16" t="s">
        <v>33</v>
      </c>
      <c r="B1772" s="20">
        <v>454889.6</v>
      </c>
      <c r="C1772" s="20">
        <v>3830.81</v>
      </c>
      <c r="D1772" s="20">
        <v>70440</v>
      </c>
      <c r="E1772" s="20">
        <v>5472.08</v>
      </c>
      <c r="F1772" s="20">
        <v>59.94</v>
      </c>
      <c r="G1772" s="20">
        <v>1645.5</v>
      </c>
      <c r="H1772" s="20">
        <v>-829.5</v>
      </c>
      <c r="I1772" s="20">
        <v>-27.09</v>
      </c>
      <c r="J1772" s="13" t="s">
        <v>1171</v>
      </c>
      <c r="K1772" s="7" t="e">
        <f>SUMIFS([1]исходный!$I$2:$I$8445,[1]исходный!$A$2:$A$8445,Таблица13[[#This Row],[Лицевой]],[1]исходный!$C$2:$C$8445,"Отопление")</f>
        <v>#VALUE!</v>
      </c>
      <c r="L1772" s="7" t="e">
        <f>Таблица13[[#This Row],[Возврат за июль]]+Таблица13[[#This Row],[возврат]]</f>
        <v>#VALUE!</v>
      </c>
      <c r="M1772" s="7" t="e">
        <f>SUMIFS([2]Лист2!$H$2:$H$3988,[2]Лист2!$A$2:$A$3988,Таблица13[[#This Row],[Лицевой]])</f>
        <v>#VALUE!</v>
      </c>
    </row>
    <row r="1773" spans="1:13" hidden="1" outlineLevel="2" x14ac:dyDescent="0.25">
      <c r="A1773" s="16" t="s">
        <v>33</v>
      </c>
      <c r="B1773" s="20">
        <v>454889.6</v>
      </c>
      <c r="C1773" s="20">
        <v>3830.81</v>
      </c>
      <c r="D1773" s="20">
        <v>70441</v>
      </c>
      <c r="E1773" s="20">
        <v>5313.23</v>
      </c>
      <c r="F1773" s="20">
        <v>58.2</v>
      </c>
      <c r="G1773" s="20">
        <v>1597.73</v>
      </c>
      <c r="H1773" s="20">
        <v>-805.42</v>
      </c>
      <c r="I1773" s="20">
        <v>-26.3</v>
      </c>
      <c r="J1773" s="13" t="s">
        <v>1172</v>
      </c>
      <c r="K1773" s="7" t="e">
        <f>SUMIFS([1]исходный!$I$2:$I$8445,[1]исходный!$A$2:$A$8445,Таблица13[[#This Row],[Лицевой]],[1]исходный!$C$2:$C$8445,"Отопление")</f>
        <v>#VALUE!</v>
      </c>
      <c r="L1773" s="7" t="e">
        <f>Таблица13[[#This Row],[Возврат за июль]]+Таблица13[[#This Row],[возврат]]</f>
        <v>#VALUE!</v>
      </c>
      <c r="M1773" s="7" t="e">
        <f>SUMIFS([2]Лист2!$H$2:$H$3988,[2]Лист2!$A$2:$A$3988,Таблица13[[#This Row],[Лицевой]])</f>
        <v>#VALUE!</v>
      </c>
    </row>
    <row r="1774" spans="1:13" hidden="1" outlineLevel="2" x14ac:dyDescent="0.25">
      <c r="A1774" s="16" t="s">
        <v>33</v>
      </c>
      <c r="B1774" s="20">
        <v>454889.6</v>
      </c>
      <c r="C1774" s="20">
        <v>3830.81</v>
      </c>
      <c r="D1774" s="20">
        <v>70442</v>
      </c>
      <c r="E1774" s="20">
        <v>4682.3999999999996</v>
      </c>
      <c r="F1774" s="20">
        <v>51.29</v>
      </c>
      <c r="G1774" s="20">
        <v>1408.03</v>
      </c>
      <c r="H1774" s="20">
        <v>-709.8</v>
      </c>
      <c r="I1774" s="20">
        <v>-23.19</v>
      </c>
      <c r="J1774" s="13" t="s">
        <v>1173</v>
      </c>
      <c r="K1774" s="7" t="e">
        <f>SUMIFS([1]исходный!$I$2:$I$8445,[1]исходный!$A$2:$A$8445,Таблица13[[#This Row],[Лицевой]],[1]исходный!$C$2:$C$8445,"Отопление")</f>
        <v>#VALUE!</v>
      </c>
      <c r="L1774" s="7" t="e">
        <f>Таблица13[[#This Row],[Возврат за июль]]+Таблица13[[#This Row],[возврат]]</f>
        <v>#VALUE!</v>
      </c>
      <c r="M1774" s="7" t="e">
        <f>SUMIFS([2]Лист2!$H$2:$H$3988,[2]Лист2!$A$2:$A$3988,Таблица13[[#This Row],[Лицевой]])</f>
        <v>#VALUE!</v>
      </c>
    </row>
    <row r="1775" spans="1:13" hidden="1" outlineLevel="2" x14ac:dyDescent="0.25">
      <c r="A1775" s="16" t="s">
        <v>33</v>
      </c>
      <c r="B1775" s="20">
        <v>454889.6</v>
      </c>
      <c r="C1775" s="20">
        <v>3830.81</v>
      </c>
      <c r="D1775" s="20">
        <v>70443</v>
      </c>
      <c r="E1775" s="20">
        <v>2905.85</v>
      </c>
      <c r="F1775" s="20">
        <v>31.83</v>
      </c>
      <c r="G1775" s="20">
        <v>873.8</v>
      </c>
      <c r="H1775" s="20">
        <v>-440.49</v>
      </c>
      <c r="I1775" s="20">
        <v>-14.39</v>
      </c>
      <c r="J1775" s="13" t="s">
        <v>1174</v>
      </c>
      <c r="K1775" s="7" t="e">
        <f>SUMIFS([1]исходный!$I$2:$I$8445,[1]исходный!$A$2:$A$8445,Таблица13[[#This Row],[Лицевой]],[1]исходный!$C$2:$C$8445,"Отопление")</f>
        <v>#VALUE!</v>
      </c>
      <c r="L1775" s="7" t="e">
        <f>Таблица13[[#This Row],[Возврат за июль]]+Таблица13[[#This Row],[возврат]]</f>
        <v>#VALUE!</v>
      </c>
      <c r="M1775" s="7" t="e">
        <f>SUMIFS([2]Лист2!$H$2:$H$3988,[2]Лист2!$A$2:$A$3988,Таблица13[[#This Row],[Лицевой]])</f>
        <v>#VALUE!</v>
      </c>
    </row>
    <row r="1776" spans="1:13" hidden="1" outlineLevel="2" x14ac:dyDescent="0.25">
      <c r="A1776" s="16" t="s">
        <v>33</v>
      </c>
      <c r="B1776" s="20">
        <v>454889.6</v>
      </c>
      <c r="C1776" s="20">
        <v>3830.81</v>
      </c>
      <c r="D1776" s="20">
        <v>70444</v>
      </c>
      <c r="E1776" s="20">
        <v>4495.25</v>
      </c>
      <c r="F1776" s="20">
        <v>49.24</v>
      </c>
      <c r="G1776" s="20">
        <v>1351.75</v>
      </c>
      <c r="H1776" s="20">
        <v>-681.43</v>
      </c>
      <c r="I1776" s="20">
        <v>-22.26</v>
      </c>
      <c r="J1776" s="13" t="s">
        <v>1175</v>
      </c>
      <c r="K1776" s="7" t="e">
        <f>SUMIFS([1]исходный!$I$2:$I$8445,[1]исходный!$A$2:$A$8445,Таблица13[[#This Row],[Лицевой]],[1]исходный!$C$2:$C$8445,"Отопление")</f>
        <v>#VALUE!</v>
      </c>
      <c r="L1776" s="7" t="e">
        <f>Таблица13[[#This Row],[Возврат за июль]]+Таблица13[[#This Row],[возврат]]</f>
        <v>#VALUE!</v>
      </c>
      <c r="M1776" s="7" t="e">
        <f>SUMIFS([2]Лист2!$H$2:$H$3988,[2]Лист2!$A$2:$A$3988,Таблица13[[#This Row],[Лицевой]])</f>
        <v>#VALUE!</v>
      </c>
    </row>
    <row r="1777" spans="1:13" hidden="1" outlineLevel="2" x14ac:dyDescent="0.25">
      <c r="A1777" s="16" t="s">
        <v>33</v>
      </c>
      <c r="B1777" s="20">
        <v>454889.6</v>
      </c>
      <c r="C1777" s="20">
        <v>3830.81</v>
      </c>
      <c r="D1777" s="20">
        <v>70445</v>
      </c>
      <c r="E1777" s="20">
        <v>4641.3</v>
      </c>
      <c r="F1777" s="20">
        <v>50.84</v>
      </c>
      <c r="G1777" s="20">
        <v>1395.7</v>
      </c>
      <c r="H1777" s="20">
        <v>-703.57</v>
      </c>
      <c r="I1777" s="20">
        <v>-22.98</v>
      </c>
      <c r="J1777" s="13" t="s">
        <v>1176</v>
      </c>
      <c r="K1777" s="7" t="e">
        <f>SUMIFS([1]исходный!$I$2:$I$8445,[1]исходный!$A$2:$A$8445,Таблица13[[#This Row],[Лицевой]],[1]исходный!$C$2:$C$8445,"Отопление")</f>
        <v>#VALUE!</v>
      </c>
      <c r="L1777" s="7" t="e">
        <f>Таблица13[[#This Row],[Возврат за июль]]+Таблица13[[#This Row],[возврат]]</f>
        <v>#VALUE!</v>
      </c>
      <c r="M1777" s="7" t="e">
        <f>SUMIFS([2]Лист2!$H$2:$H$3988,[2]Лист2!$A$2:$A$3988,Таблица13[[#This Row],[Лицевой]])</f>
        <v>#VALUE!</v>
      </c>
    </row>
    <row r="1778" spans="1:13" hidden="1" outlineLevel="2" x14ac:dyDescent="0.25">
      <c r="A1778" s="16" t="s">
        <v>33</v>
      </c>
      <c r="B1778" s="20">
        <v>454889.6</v>
      </c>
      <c r="C1778" s="20">
        <v>3830.81</v>
      </c>
      <c r="D1778" s="20">
        <v>70446</v>
      </c>
      <c r="E1778" s="20">
        <v>2875.71</v>
      </c>
      <c r="F1778" s="20">
        <v>31.5</v>
      </c>
      <c r="G1778" s="20">
        <v>864.76</v>
      </c>
      <c r="H1778" s="20">
        <v>-435.92</v>
      </c>
      <c r="I1778" s="20">
        <v>-14.23</v>
      </c>
      <c r="J1778" s="13" t="s">
        <v>1177</v>
      </c>
      <c r="K1778" s="7" t="e">
        <f>SUMIFS([1]исходный!$I$2:$I$8445,[1]исходный!$A$2:$A$8445,Таблица13[[#This Row],[Лицевой]],[1]исходный!$C$2:$C$8445,"Отопление")</f>
        <v>#VALUE!</v>
      </c>
      <c r="L1778" s="7" t="e">
        <f>Таблица13[[#This Row],[Возврат за июль]]+Таблица13[[#This Row],[возврат]]</f>
        <v>#VALUE!</v>
      </c>
      <c r="M1778" s="7" t="e">
        <f>SUMIFS([2]Лист2!$H$2:$H$3988,[2]Лист2!$A$2:$A$3988,Таблица13[[#This Row],[Лицевой]])</f>
        <v>#VALUE!</v>
      </c>
    </row>
    <row r="1779" spans="1:13" hidden="1" outlineLevel="2" x14ac:dyDescent="0.25">
      <c r="A1779" s="16" t="s">
        <v>33</v>
      </c>
      <c r="B1779" s="20">
        <v>454889.6</v>
      </c>
      <c r="C1779" s="20">
        <v>3830.81</v>
      </c>
      <c r="D1779" s="20">
        <v>70447</v>
      </c>
      <c r="E1779" s="20">
        <v>4498.8999999999996</v>
      </c>
      <c r="F1779" s="20">
        <v>49.28</v>
      </c>
      <c r="G1779" s="20">
        <v>1352.85</v>
      </c>
      <c r="H1779" s="20">
        <v>-681.98</v>
      </c>
      <c r="I1779" s="20">
        <v>-22.27</v>
      </c>
      <c r="J1779" s="13" t="s">
        <v>1178</v>
      </c>
      <c r="K1779" s="7" t="e">
        <f>SUMIFS([1]исходный!$I$2:$I$8445,[1]исходный!$A$2:$A$8445,Таблица13[[#This Row],[Лицевой]],[1]исходный!$C$2:$C$8445,"Отопление")</f>
        <v>#VALUE!</v>
      </c>
      <c r="L1779" s="7" t="e">
        <f>Таблица13[[#This Row],[Возврат за июль]]+Таблица13[[#This Row],[возврат]]</f>
        <v>#VALUE!</v>
      </c>
      <c r="M1779" s="7" t="e">
        <f>SUMIFS([2]Лист2!$H$2:$H$3988,[2]Лист2!$A$2:$A$3988,Таблица13[[#This Row],[Лицевой]])</f>
        <v>#VALUE!</v>
      </c>
    </row>
    <row r="1780" spans="1:13" hidden="1" outlineLevel="2" x14ac:dyDescent="0.25">
      <c r="A1780" s="16" t="s">
        <v>33</v>
      </c>
      <c r="B1780" s="20">
        <v>454889.6</v>
      </c>
      <c r="C1780" s="20">
        <v>3830.81</v>
      </c>
      <c r="D1780" s="20">
        <v>70448</v>
      </c>
      <c r="E1780" s="20">
        <v>4641.3</v>
      </c>
      <c r="F1780" s="20">
        <v>50.84</v>
      </c>
      <c r="G1780" s="20">
        <v>1395.7</v>
      </c>
      <c r="H1780" s="20">
        <v>-703.57</v>
      </c>
      <c r="I1780" s="20">
        <v>-22.98</v>
      </c>
      <c r="J1780" s="13" t="s">
        <v>1176</v>
      </c>
      <c r="K1780" s="7" t="e">
        <f>SUMIFS([1]исходный!$I$2:$I$8445,[1]исходный!$A$2:$A$8445,Таблица13[[#This Row],[Лицевой]],[1]исходный!$C$2:$C$8445,"Отопление")</f>
        <v>#VALUE!</v>
      </c>
      <c r="L1780" s="7" t="e">
        <f>Таблица13[[#This Row],[Возврат за июль]]+Таблица13[[#This Row],[возврат]]</f>
        <v>#VALUE!</v>
      </c>
      <c r="M1780" s="7" t="e">
        <f>SUMIFS([2]Лист2!$H$2:$H$3988,[2]Лист2!$A$2:$A$3988,Таблица13[[#This Row],[Лицевой]])</f>
        <v>#VALUE!</v>
      </c>
    </row>
    <row r="1781" spans="1:13" hidden="1" outlineLevel="2" x14ac:dyDescent="0.25">
      <c r="A1781" s="16" t="s">
        <v>33</v>
      </c>
      <c r="B1781" s="20">
        <v>454889.6</v>
      </c>
      <c r="C1781" s="20">
        <v>3830.81</v>
      </c>
      <c r="D1781" s="20">
        <v>70449</v>
      </c>
      <c r="E1781" s="20">
        <v>2860.2</v>
      </c>
      <c r="F1781" s="20">
        <v>31.33</v>
      </c>
      <c r="G1781" s="20">
        <v>860.08</v>
      </c>
      <c r="H1781" s="20">
        <v>-433.57</v>
      </c>
      <c r="I1781" s="20">
        <v>-14.17</v>
      </c>
      <c r="J1781" s="13" t="s">
        <v>1179</v>
      </c>
      <c r="K1781" s="7" t="e">
        <f>SUMIFS([1]исходный!$I$2:$I$8445,[1]исходный!$A$2:$A$8445,Таблица13[[#This Row],[Лицевой]],[1]исходный!$C$2:$C$8445,"Отопление")</f>
        <v>#VALUE!</v>
      </c>
      <c r="L1781" s="7" t="e">
        <f>Таблица13[[#This Row],[Возврат за июль]]+Таблица13[[#This Row],[возврат]]</f>
        <v>#VALUE!</v>
      </c>
      <c r="M1781" s="7" t="e">
        <f>SUMIFS([2]Лист2!$H$2:$H$3988,[2]Лист2!$A$2:$A$3988,Таблица13[[#This Row],[Лицевой]])</f>
        <v>#VALUE!</v>
      </c>
    </row>
    <row r="1782" spans="1:13" hidden="1" outlineLevel="2" x14ac:dyDescent="0.25">
      <c r="A1782" s="16" t="s">
        <v>33</v>
      </c>
      <c r="B1782" s="20">
        <v>454889.6</v>
      </c>
      <c r="C1782" s="20">
        <v>3830.81</v>
      </c>
      <c r="D1782" s="20">
        <v>70450</v>
      </c>
      <c r="E1782" s="20">
        <v>4498.8999999999996</v>
      </c>
      <c r="F1782" s="20">
        <v>49.28</v>
      </c>
      <c r="G1782" s="20">
        <v>1352.85</v>
      </c>
      <c r="H1782" s="20">
        <v>-681.98</v>
      </c>
      <c r="I1782" s="20">
        <v>-22.27</v>
      </c>
      <c r="J1782" s="13" t="s">
        <v>1178</v>
      </c>
      <c r="K1782" s="7" t="e">
        <f>SUMIFS([1]исходный!$I$2:$I$8445,[1]исходный!$A$2:$A$8445,Таблица13[[#This Row],[Лицевой]],[1]исходный!$C$2:$C$8445,"Отопление")</f>
        <v>#VALUE!</v>
      </c>
      <c r="L1782" s="7" t="e">
        <f>Таблица13[[#This Row],[Возврат за июль]]+Таблица13[[#This Row],[возврат]]</f>
        <v>#VALUE!</v>
      </c>
      <c r="M1782" s="7" t="e">
        <f>SUMIFS([2]Лист2!$H$2:$H$3988,[2]Лист2!$A$2:$A$3988,Таблица13[[#This Row],[Лицевой]])</f>
        <v>#VALUE!</v>
      </c>
    </row>
    <row r="1783" spans="1:13" hidden="1" outlineLevel="2" x14ac:dyDescent="0.25">
      <c r="A1783" s="16" t="s">
        <v>33</v>
      </c>
      <c r="B1783" s="20">
        <v>454889.6</v>
      </c>
      <c r="C1783" s="20">
        <v>3830.81</v>
      </c>
      <c r="D1783" s="20">
        <v>70451</v>
      </c>
      <c r="E1783" s="20">
        <v>4663.22</v>
      </c>
      <c r="F1783" s="20">
        <v>51.08</v>
      </c>
      <c r="G1783" s="20">
        <v>1402.28</v>
      </c>
      <c r="H1783" s="20">
        <v>-706.89</v>
      </c>
      <c r="I1783" s="20">
        <v>-23.09</v>
      </c>
      <c r="J1783" s="13" t="s">
        <v>1180</v>
      </c>
      <c r="K1783" s="7" t="e">
        <f>SUMIFS([1]исходный!$I$2:$I$8445,[1]исходный!$A$2:$A$8445,Таблица13[[#This Row],[Лицевой]],[1]исходный!$C$2:$C$8445,"Отопление")</f>
        <v>#VALUE!</v>
      </c>
      <c r="L1783" s="7" t="e">
        <f>Таблица13[[#This Row],[Возврат за июль]]+Таблица13[[#This Row],[возврат]]</f>
        <v>#VALUE!</v>
      </c>
      <c r="M1783" s="7" t="e">
        <f>SUMIFS([2]Лист2!$H$2:$H$3988,[2]Лист2!$A$2:$A$3988,Таблица13[[#This Row],[Лицевой]])</f>
        <v>#VALUE!</v>
      </c>
    </row>
    <row r="1784" spans="1:13" hidden="1" outlineLevel="2" x14ac:dyDescent="0.25">
      <c r="A1784" s="16" t="s">
        <v>33</v>
      </c>
      <c r="B1784" s="20">
        <v>454889.6</v>
      </c>
      <c r="C1784" s="20">
        <v>3830.81</v>
      </c>
      <c r="D1784" s="20">
        <v>70452</v>
      </c>
      <c r="E1784" s="20">
        <v>2904.01</v>
      </c>
      <c r="F1784" s="20">
        <v>31.81</v>
      </c>
      <c r="G1784" s="20">
        <v>873.27</v>
      </c>
      <c r="H1784" s="20">
        <v>0</v>
      </c>
      <c r="I1784" s="20">
        <v>-14.37</v>
      </c>
      <c r="J1784" s="13" t="s">
        <v>1181</v>
      </c>
      <c r="K1784" s="7" t="e">
        <f>SUMIFS([1]исходный!$I$2:$I$8445,[1]исходный!$A$2:$A$8445,Таблица13[[#This Row],[Лицевой]],[1]исходный!$C$2:$C$8445,"Отопление")</f>
        <v>#VALUE!</v>
      </c>
      <c r="L1784" s="7" t="e">
        <f>Таблица13[[#This Row],[Возврат за июль]]+Таблица13[[#This Row],[возврат]]</f>
        <v>#VALUE!</v>
      </c>
      <c r="M1784" s="7" t="e">
        <f>SUMIFS([2]Лист2!$H$2:$H$3988,[2]Лист2!$A$2:$A$3988,Таблица13[[#This Row],[Лицевой]])</f>
        <v>#VALUE!</v>
      </c>
    </row>
    <row r="1785" spans="1:13" hidden="1" outlineLevel="2" x14ac:dyDescent="0.25">
      <c r="A1785" s="16" t="s">
        <v>33</v>
      </c>
      <c r="B1785" s="20">
        <v>454889.6</v>
      </c>
      <c r="C1785" s="20">
        <v>3830.81</v>
      </c>
      <c r="D1785" s="20">
        <v>70453</v>
      </c>
      <c r="E1785" s="20">
        <v>4608.46</v>
      </c>
      <c r="F1785" s="20">
        <v>50.48</v>
      </c>
      <c r="G1785" s="20">
        <v>1385.79</v>
      </c>
      <c r="H1785" s="20">
        <v>-698.59</v>
      </c>
      <c r="I1785" s="20">
        <v>-22.82</v>
      </c>
      <c r="J1785" s="13" t="s">
        <v>1182</v>
      </c>
      <c r="K1785" s="7" t="e">
        <f>SUMIFS([1]исходный!$I$2:$I$8445,[1]исходный!$A$2:$A$8445,Таблица13[[#This Row],[Лицевой]],[1]исходный!$C$2:$C$8445,"Отопление")</f>
        <v>#VALUE!</v>
      </c>
      <c r="L1785" s="7" t="e">
        <f>Таблица13[[#This Row],[Возврат за июль]]+Таблица13[[#This Row],[возврат]]</f>
        <v>#VALUE!</v>
      </c>
      <c r="M1785" s="7" t="e">
        <f>SUMIFS([2]Лист2!$H$2:$H$3988,[2]Лист2!$A$2:$A$3988,Таблица13[[#This Row],[Лицевой]])</f>
        <v>#VALUE!</v>
      </c>
    </row>
    <row r="1786" spans="1:13" hidden="1" outlineLevel="2" x14ac:dyDescent="0.25">
      <c r="A1786" s="16" t="s">
        <v>33</v>
      </c>
      <c r="B1786" s="20">
        <v>454889.6</v>
      </c>
      <c r="C1786" s="20">
        <v>3830.81</v>
      </c>
      <c r="D1786" s="20">
        <v>70454</v>
      </c>
      <c r="E1786" s="20">
        <v>4684.25</v>
      </c>
      <c r="F1786" s="20">
        <v>51.31</v>
      </c>
      <c r="G1786" s="20">
        <v>1408.56</v>
      </c>
      <c r="H1786" s="20">
        <v>-710.08</v>
      </c>
      <c r="I1786" s="20">
        <v>-23.2</v>
      </c>
      <c r="J1786" s="13" t="s">
        <v>1183</v>
      </c>
      <c r="K1786" s="7" t="e">
        <f>SUMIFS([1]исходный!$I$2:$I$8445,[1]исходный!$A$2:$A$8445,Таблица13[[#This Row],[Лицевой]],[1]исходный!$C$2:$C$8445,"Отопление")</f>
        <v>#VALUE!</v>
      </c>
      <c r="L1786" s="7" t="e">
        <f>Таблица13[[#This Row],[Возврат за июль]]+Таблица13[[#This Row],[возврат]]</f>
        <v>#VALUE!</v>
      </c>
      <c r="M1786" s="7" t="e">
        <f>SUMIFS([2]Лист2!$H$2:$H$3988,[2]Лист2!$A$2:$A$3988,Таблица13[[#This Row],[Лицевой]])</f>
        <v>#VALUE!</v>
      </c>
    </row>
    <row r="1787" spans="1:13" hidden="1" outlineLevel="2" x14ac:dyDescent="0.25">
      <c r="A1787" s="16" t="s">
        <v>33</v>
      </c>
      <c r="B1787" s="20">
        <v>454889.6</v>
      </c>
      <c r="C1787" s="20">
        <v>3830.81</v>
      </c>
      <c r="D1787" s="20">
        <v>70455</v>
      </c>
      <c r="E1787" s="20">
        <v>2910.38</v>
      </c>
      <c r="F1787" s="20">
        <v>31.88</v>
      </c>
      <c r="G1787" s="20">
        <v>875.21</v>
      </c>
      <c r="H1787" s="20">
        <v>-441.18</v>
      </c>
      <c r="I1787" s="20">
        <v>-14.41</v>
      </c>
      <c r="J1787" s="13" t="s">
        <v>1184</v>
      </c>
      <c r="K1787" s="7" t="e">
        <f>SUMIFS([1]исходный!$I$2:$I$8445,[1]исходный!$A$2:$A$8445,Таблица13[[#This Row],[Лицевой]],[1]исходный!$C$2:$C$8445,"Отопление")</f>
        <v>#VALUE!</v>
      </c>
      <c r="L1787" s="7" t="e">
        <f>Таблица13[[#This Row],[Возврат за июль]]+Таблица13[[#This Row],[возврат]]</f>
        <v>#VALUE!</v>
      </c>
      <c r="M1787" s="7" t="e">
        <f>SUMIFS([2]Лист2!$H$2:$H$3988,[2]Лист2!$A$2:$A$3988,Таблица13[[#This Row],[Лицевой]])</f>
        <v>#VALUE!</v>
      </c>
    </row>
    <row r="1788" spans="1:13" hidden="1" outlineLevel="2" x14ac:dyDescent="0.25">
      <c r="A1788" s="16" t="s">
        <v>33</v>
      </c>
      <c r="B1788" s="20">
        <v>454889.6</v>
      </c>
      <c r="C1788" s="20">
        <v>3830.81</v>
      </c>
      <c r="D1788" s="20">
        <v>70456</v>
      </c>
      <c r="E1788" s="20">
        <v>4599.34</v>
      </c>
      <c r="F1788" s="20">
        <v>50.38</v>
      </c>
      <c r="G1788" s="20">
        <v>1383.03</v>
      </c>
      <c r="H1788" s="20">
        <v>-697.21</v>
      </c>
      <c r="I1788" s="20">
        <v>-22.78</v>
      </c>
      <c r="J1788" s="13" t="s">
        <v>1185</v>
      </c>
      <c r="K1788" s="7" t="e">
        <f>SUMIFS([1]исходный!$I$2:$I$8445,[1]исходный!$A$2:$A$8445,Таблица13[[#This Row],[Лицевой]],[1]исходный!$C$2:$C$8445,"Отопление")</f>
        <v>#VALUE!</v>
      </c>
      <c r="L1788" s="7" t="e">
        <f>Таблица13[[#This Row],[Возврат за июль]]+Таблица13[[#This Row],[возврат]]</f>
        <v>#VALUE!</v>
      </c>
      <c r="M1788" s="7" t="e">
        <f>SUMIFS([2]Лист2!$H$2:$H$3988,[2]Лист2!$A$2:$A$3988,Таблица13[[#This Row],[Лицевой]])</f>
        <v>#VALUE!</v>
      </c>
    </row>
    <row r="1789" spans="1:13" hidden="1" outlineLevel="2" x14ac:dyDescent="0.25">
      <c r="A1789" s="16" t="s">
        <v>33</v>
      </c>
      <c r="B1789" s="20">
        <v>454889.6</v>
      </c>
      <c r="C1789" s="20">
        <v>3830.81</v>
      </c>
      <c r="D1789" s="20">
        <v>70457</v>
      </c>
      <c r="E1789" s="20">
        <v>4617.59</v>
      </c>
      <c r="F1789" s="20">
        <v>50.58</v>
      </c>
      <c r="G1789" s="20">
        <v>1388.53</v>
      </c>
      <c r="H1789" s="20">
        <v>-699.97</v>
      </c>
      <c r="I1789" s="20">
        <v>-22.86</v>
      </c>
      <c r="J1789" s="13" t="s">
        <v>1186</v>
      </c>
      <c r="K1789" s="7" t="e">
        <f>SUMIFS([1]исходный!$I$2:$I$8445,[1]исходный!$A$2:$A$8445,Таблица13[[#This Row],[Лицевой]],[1]исходный!$C$2:$C$8445,"Отопление")</f>
        <v>#VALUE!</v>
      </c>
      <c r="L1789" s="7" t="e">
        <f>Таблица13[[#This Row],[Возврат за июль]]+Таблица13[[#This Row],[возврат]]</f>
        <v>#VALUE!</v>
      </c>
      <c r="M1789" s="7" t="e">
        <f>SUMIFS([2]Лист2!$H$2:$H$3988,[2]Лист2!$A$2:$A$3988,Таблица13[[#This Row],[Лицевой]])</f>
        <v>#VALUE!</v>
      </c>
    </row>
    <row r="1790" spans="1:13" hidden="1" outlineLevel="2" x14ac:dyDescent="0.25">
      <c r="A1790" s="16" t="s">
        <v>33</v>
      </c>
      <c r="B1790" s="20">
        <v>454889.6</v>
      </c>
      <c r="C1790" s="20">
        <v>3830.81</v>
      </c>
      <c r="D1790" s="20">
        <v>70458</v>
      </c>
      <c r="E1790" s="20">
        <v>2816.36</v>
      </c>
      <c r="F1790" s="20">
        <v>30.85</v>
      </c>
      <c r="G1790" s="20">
        <v>846.92</v>
      </c>
      <c r="H1790" s="20">
        <v>-426.93</v>
      </c>
      <c r="I1790" s="20">
        <v>-13.94</v>
      </c>
      <c r="J1790" s="13" t="s">
        <v>1187</v>
      </c>
      <c r="K1790" s="7" t="e">
        <f>SUMIFS([1]исходный!$I$2:$I$8445,[1]исходный!$A$2:$A$8445,Таблица13[[#This Row],[Лицевой]],[1]исходный!$C$2:$C$8445,"Отопление")</f>
        <v>#VALUE!</v>
      </c>
      <c r="L1790" s="7" t="e">
        <f>Таблица13[[#This Row],[Возврат за июль]]+Таблица13[[#This Row],[возврат]]</f>
        <v>#VALUE!</v>
      </c>
      <c r="M1790" s="7" t="e">
        <f>SUMIFS([2]Лист2!$H$2:$H$3988,[2]Лист2!$A$2:$A$3988,Таблица13[[#This Row],[Лицевой]])</f>
        <v>#VALUE!</v>
      </c>
    </row>
    <row r="1791" spans="1:13" hidden="1" outlineLevel="2" x14ac:dyDescent="0.25">
      <c r="A1791" s="16" t="s">
        <v>33</v>
      </c>
      <c r="B1791" s="20">
        <v>454889.6</v>
      </c>
      <c r="C1791" s="20">
        <v>3830.81</v>
      </c>
      <c r="D1791" s="20">
        <v>70459</v>
      </c>
      <c r="E1791" s="20">
        <v>4611.2</v>
      </c>
      <c r="F1791" s="20">
        <v>50.51</v>
      </c>
      <c r="G1791" s="20">
        <v>1386.61</v>
      </c>
      <c r="H1791" s="20">
        <v>-699.01</v>
      </c>
      <c r="I1791" s="20">
        <v>-22.84</v>
      </c>
      <c r="J1791" s="13" t="s">
        <v>1188</v>
      </c>
      <c r="K1791" s="7" t="e">
        <f>SUMIFS([1]исходный!$I$2:$I$8445,[1]исходный!$A$2:$A$8445,Таблица13[[#This Row],[Лицевой]],[1]исходный!$C$2:$C$8445,"Отопление")</f>
        <v>#VALUE!</v>
      </c>
      <c r="L1791" s="7" t="e">
        <f>Таблица13[[#This Row],[Возврат за июль]]+Таблица13[[#This Row],[возврат]]</f>
        <v>#VALUE!</v>
      </c>
      <c r="M1791" s="7" t="e">
        <f>SUMIFS([2]Лист2!$H$2:$H$3988,[2]Лист2!$A$2:$A$3988,Таблица13[[#This Row],[Лицевой]])</f>
        <v>#VALUE!</v>
      </c>
    </row>
    <row r="1792" spans="1:13" hidden="1" outlineLevel="2" x14ac:dyDescent="0.25">
      <c r="A1792" s="16" t="s">
        <v>33</v>
      </c>
      <c r="B1792" s="20">
        <v>454889.6</v>
      </c>
      <c r="C1792" s="20">
        <v>3830.81</v>
      </c>
      <c r="D1792" s="20">
        <v>70460</v>
      </c>
      <c r="E1792" s="20">
        <v>4616.6899999999996</v>
      </c>
      <c r="F1792" s="20">
        <v>50.57</v>
      </c>
      <c r="G1792" s="20">
        <v>1388.25</v>
      </c>
      <c r="H1792" s="20">
        <v>-699.83</v>
      </c>
      <c r="I1792" s="20">
        <v>-22.86</v>
      </c>
      <c r="J1792" s="13" t="s">
        <v>1189</v>
      </c>
      <c r="K1792" s="7" t="e">
        <f>SUMIFS([1]исходный!$I$2:$I$8445,[1]исходный!$A$2:$A$8445,Таблица13[[#This Row],[Лицевой]],[1]исходный!$C$2:$C$8445,"Отопление")</f>
        <v>#VALUE!</v>
      </c>
      <c r="L1792" s="7" t="e">
        <f>Таблица13[[#This Row],[Возврат за июль]]+Таблица13[[#This Row],[возврат]]</f>
        <v>#VALUE!</v>
      </c>
      <c r="M1792" s="7" t="e">
        <f>SUMIFS([2]Лист2!$H$2:$H$3988,[2]Лист2!$A$2:$A$3988,Таблица13[[#This Row],[Лицевой]])</f>
        <v>#VALUE!</v>
      </c>
    </row>
    <row r="1793" spans="1:13" hidden="1" outlineLevel="2" x14ac:dyDescent="0.25">
      <c r="A1793" s="16" t="s">
        <v>33</v>
      </c>
      <c r="B1793" s="20">
        <v>454889.6</v>
      </c>
      <c r="C1793" s="20">
        <v>3830.81</v>
      </c>
      <c r="D1793" s="20">
        <v>70461</v>
      </c>
      <c r="E1793" s="20">
        <v>2783.53</v>
      </c>
      <c r="F1793" s="20">
        <v>30.49</v>
      </c>
      <c r="G1793" s="20">
        <v>837.01</v>
      </c>
      <c r="H1793" s="20">
        <v>-421.95</v>
      </c>
      <c r="I1793" s="20">
        <v>-13.78</v>
      </c>
      <c r="J1793" s="13" t="s">
        <v>1190</v>
      </c>
      <c r="K1793" s="7" t="e">
        <f>SUMIFS([1]исходный!$I$2:$I$8445,[1]исходный!$A$2:$A$8445,Таблица13[[#This Row],[Лицевой]],[1]исходный!$C$2:$C$8445,"Отопление")</f>
        <v>#VALUE!</v>
      </c>
      <c r="L1793" s="7" t="e">
        <f>Таблица13[[#This Row],[Возврат за июль]]+Таблица13[[#This Row],[возврат]]</f>
        <v>#VALUE!</v>
      </c>
      <c r="M1793" s="7" t="e">
        <f>SUMIFS([2]Лист2!$H$2:$H$3988,[2]Лист2!$A$2:$A$3988,Таблица13[[#This Row],[Лицевой]])</f>
        <v>#VALUE!</v>
      </c>
    </row>
    <row r="1794" spans="1:13" hidden="1" outlineLevel="2" x14ac:dyDescent="0.25">
      <c r="A1794" s="16" t="s">
        <v>33</v>
      </c>
      <c r="B1794" s="20">
        <v>454889.6</v>
      </c>
      <c r="C1794" s="20">
        <v>3830.81</v>
      </c>
      <c r="D1794" s="20">
        <v>70462</v>
      </c>
      <c r="E1794" s="20">
        <v>4577.42</v>
      </c>
      <c r="F1794" s="20">
        <v>50.14</v>
      </c>
      <c r="G1794" s="20">
        <v>1376.46</v>
      </c>
      <c r="H1794" s="20">
        <v>-693.88</v>
      </c>
      <c r="I1794" s="20">
        <v>-22.67</v>
      </c>
      <c r="J1794" s="13" t="s">
        <v>1191</v>
      </c>
      <c r="K1794" s="7" t="e">
        <f>SUMIFS([1]исходный!$I$2:$I$8445,[1]исходный!$A$2:$A$8445,Таблица13[[#This Row],[Лицевой]],[1]исходный!$C$2:$C$8445,"Отопление")</f>
        <v>#VALUE!</v>
      </c>
      <c r="L1794" s="7" t="e">
        <f>Таблица13[[#This Row],[Возврат за июль]]+Таблица13[[#This Row],[возврат]]</f>
        <v>#VALUE!</v>
      </c>
      <c r="M1794" s="7" t="e">
        <f>SUMIFS([2]Лист2!$H$2:$H$3988,[2]Лист2!$A$2:$A$3988,Таблица13[[#This Row],[Лицевой]])</f>
        <v>#VALUE!</v>
      </c>
    </row>
    <row r="1795" spans="1:13" hidden="1" outlineLevel="2" x14ac:dyDescent="0.25">
      <c r="A1795" s="16" t="s">
        <v>33</v>
      </c>
      <c r="B1795" s="20">
        <v>454889.6</v>
      </c>
      <c r="C1795" s="20">
        <v>3830.81</v>
      </c>
      <c r="D1795" s="20">
        <v>70463</v>
      </c>
      <c r="E1795" s="20">
        <v>4572.84</v>
      </c>
      <c r="F1795" s="20">
        <v>50.09</v>
      </c>
      <c r="G1795" s="20">
        <v>1375.1</v>
      </c>
      <c r="H1795" s="20">
        <v>-693.19</v>
      </c>
      <c r="I1795" s="20">
        <v>-22.64</v>
      </c>
      <c r="J1795" s="13" t="s">
        <v>1192</v>
      </c>
      <c r="K1795" s="7" t="e">
        <f>SUMIFS([1]исходный!$I$2:$I$8445,[1]исходный!$A$2:$A$8445,Таблица13[[#This Row],[Лицевой]],[1]исходный!$C$2:$C$8445,"Отопление")</f>
        <v>#VALUE!</v>
      </c>
      <c r="L1795" s="7" t="e">
        <f>Таблица13[[#This Row],[Возврат за июль]]+Таблица13[[#This Row],[возврат]]</f>
        <v>#VALUE!</v>
      </c>
      <c r="M1795" s="7" t="e">
        <f>SUMIFS([2]Лист2!$H$2:$H$3988,[2]Лист2!$A$2:$A$3988,Таблица13[[#This Row],[Лицевой]])</f>
        <v>#VALUE!</v>
      </c>
    </row>
    <row r="1796" spans="1:13" hidden="1" outlineLevel="2" x14ac:dyDescent="0.25">
      <c r="A1796" s="16" t="s">
        <v>33</v>
      </c>
      <c r="B1796" s="20">
        <v>454889.6</v>
      </c>
      <c r="C1796" s="20">
        <v>3830.81</v>
      </c>
      <c r="D1796" s="20">
        <v>70464</v>
      </c>
      <c r="E1796" s="20">
        <v>2876.65</v>
      </c>
      <c r="F1796" s="20">
        <v>31.51</v>
      </c>
      <c r="G1796" s="20">
        <v>865.01</v>
      </c>
      <c r="H1796" s="20">
        <v>-436.07</v>
      </c>
      <c r="I1796" s="20">
        <v>-14.25</v>
      </c>
      <c r="J1796" s="13" t="s">
        <v>1193</v>
      </c>
      <c r="K1796" s="7" t="e">
        <f>SUMIFS([1]исходный!$I$2:$I$8445,[1]исходный!$A$2:$A$8445,Таблица13[[#This Row],[Лицевой]],[1]исходный!$C$2:$C$8445,"Отопление")</f>
        <v>#VALUE!</v>
      </c>
      <c r="L1796" s="7" t="e">
        <f>Таблица13[[#This Row],[Возврат за июль]]+Таблица13[[#This Row],[возврат]]</f>
        <v>#VALUE!</v>
      </c>
      <c r="M1796" s="7" t="e">
        <f>SUMIFS([2]Лист2!$H$2:$H$3988,[2]Лист2!$A$2:$A$3988,Таблица13[[#This Row],[Лицевой]])</f>
        <v>#VALUE!</v>
      </c>
    </row>
    <row r="1797" spans="1:13" hidden="1" outlineLevel="2" x14ac:dyDescent="0.25">
      <c r="A1797" s="16" t="s">
        <v>33</v>
      </c>
      <c r="B1797" s="20">
        <v>454889.6</v>
      </c>
      <c r="C1797" s="20">
        <v>3830.81</v>
      </c>
      <c r="D1797" s="20">
        <v>70465</v>
      </c>
      <c r="E1797" s="20">
        <v>4580.16</v>
      </c>
      <c r="F1797" s="20">
        <v>50.17</v>
      </c>
      <c r="G1797" s="20">
        <v>1377.28</v>
      </c>
      <c r="H1797" s="20">
        <v>0</v>
      </c>
      <c r="I1797" s="20">
        <v>-22.68</v>
      </c>
      <c r="J1797" s="13" t="s">
        <v>1194</v>
      </c>
      <c r="K1797" s="7" t="e">
        <f>SUMIFS([1]исходный!$I$2:$I$8445,[1]исходный!$A$2:$A$8445,Таблица13[[#This Row],[Лицевой]],[1]исходный!$C$2:$C$8445,"Отопление")</f>
        <v>#VALUE!</v>
      </c>
      <c r="L1797" s="7" t="e">
        <f>Таблица13[[#This Row],[Возврат за июль]]+Таблица13[[#This Row],[возврат]]</f>
        <v>#VALUE!</v>
      </c>
      <c r="M1797" s="7" t="e">
        <f>SUMIFS([2]Лист2!$H$2:$H$3988,[2]Лист2!$A$2:$A$3988,Таблица13[[#This Row],[Лицевой]])</f>
        <v>#VALUE!</v>
      </c>
    </row>
    <row r="1798" spans="1:13" hidden="1" outlineLevel="2" x14ac:dyDescent="0.25">
      <c r="A1798" s="16" t="s">
        <v>33</v>
      </c>
      <c r="B1798" s="20">
        <v>454889.6</v>
      </c>
      <c r="C1798" s="20">
        <v>3830.81</v>
      </c>
      <c r="D1798" s="20">
        <v>70466</v>
      </c>
      <c r="E1798" s="20">
        <v>4665.07</v>
      </c>
      <c r="F1798" s="20">
        <v>51.1</v>
      </c>
      <c r="G1798" s="20">
        <v>1402.8</v>
      </c>
      <c r="H1798" s="20">
        <v>-707.17</v>
      </c>
      <c r="I1798" s="20">
        <v>-23.1</v>
      </c>
      <c r="J1798" s="13" t="s">
        <v>1157</v>
      </c>
      <c r="K1798" s="7" t="e">
        <f>SUMIFS([1]исходный!$I$2:$I$8445,[1]исходный!$A$2:$A$8445,Таблица13[[#This Row],[Лицевой]],[1]исходный!$C$2:$C$8445,"Отопление")</f>
        <v>#VALUE!</v>
      </c>
      <c r="L1798" s="7" t="e">
        <f>Таблица13[[#This Row],[Возврат за июль]]+Таблица13[[#This Row],[возврат]]</f>
        <v>#VALUE!</v>
      </c>
      <c r="M1798" s="7" t="e">
        <f>SUMIFS([2]Лист2!$H$2:$H$3988,[2]Лист2!$A$2:$A$3988,Таблица13[[#This Row],[Лицевой]])</f>
        <v>#VALUE!</v>
      </c>
    </row>
    <row r="1799" spans="1:13" hidden="1" outlineLevel="2" x14ac:dyDescent="0.25">
      <c r="A1799" s="16" t="s">
        <v>33</v>
      </c>
      <c r="B1799" s="20">
        <v>454889.6</v>
      </c>
      <c r="C1799" s="20">
        <v>3830.81</v>
      </c>
      <c r="D1799" s="20">
        <v>70467</v>
      </c>
      <c r="E1799" s="20">
        <v>2854.73</v>
      </c>
      <c r="F1799" s="20">
        <v>31.27</v>
      </c>
      <c r="G1799" s="20">
        <v>858.43</v>
      </c>
      <c r="H1799" s="20">
        <v>-432.74</v>
      </c>
      <c r="I1799" s="20">
        <v>-14.13</v>
      </c>
      <c r="J1799" s="13" t="s">
        <v>1195</v>
      </c>
      <c r="K1799" s="7" t="e">
        <f>SUMIFS([1]исходный!$I$2:$I$8445,[1]исходный!$A$2:$A$8445,Таблица13[[#This Row],[Лицевой]],[1]исходный!$C$2:$C$8445,"Отопление")</f>
        <v>#VALUE!</v>
      </c>
      <c r="L1799" s="7" t="e">
        <f>Таблица13[[#This Row],[Возврат за июль]]+Таблица13[[#This Row],[возврат]]</f>
        <v>#VALUE!</v>
      </c>
      <c r="M1799" s="7" t="e">
        <f>SUMIFS([2]Лист2!$H$2:$H$3988,[2]Лист2!$A$2:$A$3988,Таблица13[[#This Row],[Лицевой]])</f>
        <v>#VALUE!</v>
      </c>
    </row>
    <row r="1800" spans="1:13" hidden="1" outlineLevel="2" x14ac:dyDescent="0.25">
      <c r="A1800" s="16" t="s">
        <v>33</v>
      </c>
      <c r="B1800" s="20">
        <v>454889.6</v>
      </c>
      <c r="C1800" s="20">
        <v>3830.81</v>
      </c>
      <c r="D1800" s="20">
        <v>70468</v>
      </c>
      <c r="E1800" s="20">
        <v>4676.04</v>
      </c>
      <c r="F1800" s="20">
        <v>51.22</v>
      </c>
      <c r="G1800" s="20">
        <v>1406.08</v>
      </c>
      <c r="H1800" s="20">
        <v>-708.83</v>
      </c>
      <c r="I1800" s="20">
        <v>-23.15</v>
      </c>
      <c r="J1800" s="13" t="s">
        <v>1196</v>
      </c>
      <c r="K1800" s="7" t="e">
        <f>SUMIFS([1]исходный!$I$2:$I$8445,[1]исходный!$A$2:$A$8445,Таблица13[[#This Row],[Лицевой]],[1]исходный!$C$2:$C$8445,"Отопление")</f>
        <v>#VALUE!</v>
      </c>
      <c r="L1800" s="7" t="e">
        <f>Таблица13[[#This Row],[Возврат за июль]]+Таблица13[[#This Row],[возврат]]</f>
        <v>#VALUE!</v>
      </c>
      <c r="M1800" s="7" t="e">
        <f>SUMIFS([2]Лист2!$H$2:$H$3988,[2]Лист2!$A$2:$A$3988,Таблица13[[#This Row],[Лицевой]])</f>
        <v>#VALUE!</v>
      </c>
    </row>
    <row r="1801" spans="1:13" hidden="1" outlineLevel="2" x14ac:dyDescent="0.25">
      <c r="A1801" s="16" t="s">
        <v>33</v>
      </c>
      <c r="B1801" s="20">
        <v>454889.6</v>
      </c>
      <c r="C1801" s="20">
        <v>3830.81</v>
      </c>
      <c r="D1801" s="20">
        <v>70469</v>
      </c>
      <c r="E1801" s="20">
        <v>4630.3900000000003</v>
      </c>
      <c r="F1801" s="20">
        <v>50.72</v>
      </c>
      <c r="G1801" s="20">
        <v>1392.36</v>
      </c>
      <c r="H1801" s="20">
        <v>-701.91</v>
      </c>
      <c r="I1801" s="20">
        <v>-22.93</v>
      </c>
      <c r="J1801" s="13" t="s">
        <v>1197</v>
      </c>
      <c r="K1801" s="7" t="e">
        <f>SUMIFS([1]исходный!$I$2:$I$8445,[1]исходный!$A$2:$A$8445,Таблица13[[#This Row],[Лицевой]],[1]исходный!$C$2:$C$8445,"Отопление")</f>
        <v>#VALUE!</v>
      </c>
      <c r="L1801" s="7" t="e">
        <f>Таблица13[[#This Row],[Возврат за июль]]+Таблица13[[#This Row],[возврат]]</f>
        <v>#VALUE!</v>
      </c>
      <c r="M1801" s="7" t="e">
        <f>SUMIFS([2]Лист2!$H$2:$H$3988,[2]Лист2!$A$2:$A$3988,Таблица13[[#This Row],[Лицевой]])</f>
        <v>#VALUE!</v>
      </c>
    </row>
    <row r="1802" spans="1:13" hidden="1" outlineLevel="2" x14ac:dyDescent="0.25">
      <c r="A1802" s="16" t="s">
        <v>33</v>
      </c>
      <c r="B1802" s="20">
        <v>454889.6</v>
      </c>
      <c r="C1802" s="20">
        <v>3830.81</v>
      </c>
      <c r="D1802" s="20">
        <v>70470</v>
      </c>
      <c r="E1802" s="20">
        <v>2854.73</v>
      </c>
      <c r="F1802" s="20">
        <v>31.27</v>
      </c>
      <c r="G1802" s="20">
        <v>858.43</v>
      </c>
      <c r="H1802" s="20">
        <v>-432.74</v>
      </c>
      <c r="I1802" s="20">
        <v>-14.13</v>
      </c>
      <c r="J1802" s="13" t="s">
        <v>1195</v>
      </c>
      <c r="K1802" s="7" t="e">
        <f>SUMIFS([1]исходный!$I$2:$I$8445,[1]исходный!$A$2:$A$8445,Таблица13[[#This Row],[Лицевой]],[1]исходный!$C$2:$C$8445,"Отопление")</f>
        <v>#VALUE!</v>
      </c>
      <c r="L1802" s="7" t="e">
        <f>Таблица13[[#This Row],[Возврат за июль]]+Таблица13[[#This Row],[возврат]]</f>
        <v>#VALUE!</v>
      </c>
      <c r="M1802" s="7" t="e">
        <f>SUMIFS([2]Лист2!$H$2:$H$3988,[2]Лист2!$A$2:$A$3988,Таблица13[[#This Row],[Лицевой]])</f>
        <v>#VALUE!</v>
      </c>
    </row>
    <row r="1803" spans="1:13" hidden="1" outlineLevel="2" x14ac:dyDescent="0.25">
      <c r="A1803" s="16" t="s">
        <v>33</v>
      </c>
      <c r="B1803" s="20">
        <v>454889.6</v>
      </c>
      <c r="C1803" s="20">
        <v>3830.81</v>
      </c>
      <c r="D1803" s="20">
        <v>70471</v>
      </c>
      <c r="E1803" s="20">
        <v>4801.99</v>
      </c>
      <c r="F1803" s="20">
        <v>52.6</v>
      </c>
      <c r="G1803" s="20">
        <v>1444</v>
      </c>
      <c r="H1803" s="20">
        <v>-727.93</v>
      </c>
      <c r="I1803" s="20">
        <v>-23.78</v>
      </c>
      <c r="J1803" s="13" t="s">
        <v>1198</v>
      </c>
      <c r="K1803" s="7" t="e">
        <f>SUMIFS([1]исходный!$I$2:$I$8445,[1]исходный!$A$2:$A$8445,Таблица13[[#This Row],[Лицевой]],[1]исходный!$C$2:$C$8445,"Отопление")</f>
        <v>#VALUE!</v>
      </c>
      <c r="L1803" s="7" t="e">
        <f>Таблица13[[#This Row],[Возврат за июль]]+Таблица13[[#This Row],[возврат]]</f>
        <v>#VALUE!</v>
      </c>
      <c r="M1803" s="7" t="e">
        <f>SUMIFS([2]Лист2!$H$2:$H$3988,[2]Лист2!$A$2:$A$3988,Таблица13[[#This Row],[Лицевой]])</f>
        <v>#VALUE!</v>
      </c>
    </row>
    <row r="1804" spans="1:13" hidden="1" outlineLevel="2" x14ac:dyDescent="0.25">
      <c r="A1804" s="16" t="s">
        <v>33</v>
      </c>
      <c r="B1804" s="20">
        <v>454889.6</v>
      </c>
      <c r="C1804" s="20">
        <v>3830.81</v>
      </c>
      <c r="D1804" s="20">
        <v>70472</v>
      </c>
      <c r="E1804" s="20">
        <v>5441.03</v>
      </c>
      <c r="F1804" s="20">
        <v>59.6</v>
      </c>
      <c r="G1804" s="20">
        <v>1636.17</v>
      </c>
      <c r="H1804" s="20">
        <v>-824.8</v>
      </c>
      <c r="I1804" s="20">
        <v>-26.94</v>
      </c>
      <c r="J1804" s="13" t="s">
        <v>1199</v>
      </c>
      <c r="K1804" s="7" t="e">
        <f>SUMIFS([1]исходный!$I$2:$I$8445,[1]исходный!$A$2:$A$8445,Таблица13[[#This Row],[Лицевой]],[1]исходный!$C$2:$C$8445,"Отопление")</f>
        <v>#VALUE!</v>
      </c>
      <c r="L1804" s="7" t="e">
        <f>Таблица13[[#This Row],[Возврат за июль]]+Таблица13[[#This Row],[возврат]]</f>
        <v>#VALUE!</v>
      </c>
      <c r="M1804" s="7" t="e">
        <f>SUMIFS([2]Лист2!$H$2:$H$3988,[2]Лист2!$A$2:$A$3988,Таблица13[[#This Row],[Лицевой]])</f>
        <v>#VALUE!</v>
      </c>
    </row>
    <row r="1805" spans="1:13" hidden="1" outlineLevel="2" x14ac:dyDescent="0.25">
      <c r="A1805" s="16" t="s">
        <v>33</v>
      </c>
      <c r="B1805" s="20">
        <v>454889.6</v>
      </c>
      <c r="C1805" s="20">
        <v>3830.81</v>
      </c>
      <c r="D1805" s="20">
        <v>70473</v>
      </c>
      <c r="E1805" s="20">
        <v>5450.16</v>
      </c>
      <c r="F1805" s="20">
        <v>59.7</v>
      </c>
      <c r="G1805" s="20">
        <v>1638.92</v>
      </c>
      <c r="H1805" s="20">
        <v>-826.18</v>
      </c>
      <c r="I1805" s="20">
        <v>-26.98</v>
      </c>
      <c r="J1805" s="13" t="s">
        <v>1165</v>
      </c>
      <c r="K1805" s="7" t="e">
        <f>SUMIFS([1]исходный!$I$2:$I$8445,[1]исходный!$A$2:$A$8445,Таблица13[[#This Row],[Лицевой]],[1]исходный!$C$2:$C$8445,"Отопление")</f>
        <v>#VALUE!</v>
      </c>
      <c r="L1805" s="7" t="e">
        <f>Таблица13[[#This Row],[Возврат за июль]]+Таблица13[[#This Row],[возврат]]</f>
        <v>#VALUE!</v>
      </c>
      <c r="M1805" s="7" t="e">
        <f>SUMIFS([2]Лист2!$H$2:$H$3988,[2]Лист2!$A$2:$A$3988,Таблица13[[#This Row],[Лицевой]])</f>
        <v>#VALUE!</v>
      </c>
    </row>
    <row r="1806" spans="1:13" hidden="1" outlineLevel="2" x14ac:dyDescent="0.25">
      <c r="A1806" s="16" t="s">
        <v>33</v>
      </c>
      <c r="B1806" s="20">
        <v>454889.6</v>
      </c>
      <c r="C1806" s="20">
        <v>3830.81</v>
      </c>
      <c r="D1806" s="20">
        <v>70474</v>
      </c>
      <c r="E1806" s="20">
        <v>5452</v>
      </c>
      <c r="F1806" s="20">
        <v>59.72</v>
      </c>
      <c r="G1806" s="20">
        <v>1639.45</v>
      </c>
      <c r="H1806" s="20">
        <v>-826.46</v>
      </c>
      <c r="I1806" s="20">
        <v>-26.99</v>
      </c>
      <c r="J1806" s="13" t="s">
        <v>1200</v>
      </c>
      <c r="K1806" s="7" t="e">
        <f>SUMIFS([1]исходный!$I$2:$I$8445,[1]исходный!$A$2:$A$8445,Таблица13[[#This Row],[Лицевой]],[1]исходный!$C$2:$C$8445,"Отопление")</f>
        <v>#VALUE!</v>
      </c>
      <c r="L1806" s="7" t="e">
        <f>Таблица13[[#This Row],[Возврат за июль]]+Таблица13[[#This Row],[возврат]]</f>
        <v>#VALUE!</v>
      </c>
      <c r="M1806" s="7" t="e">
        <f>SUMIFS([2]Лист2!$H$2:$H$3988,[2]Лист2!$A$2:$A$3988,Таблица13[[#This Row],[Лицевой]])</f>
        <v>#VALUE!</v>
      </c>
    </row>
    <row r="1807" spans="1:13" hidden="1" outlineLevel="2" x14ac:dyDescent="0.25">
      <c r="A1807" s="16" t="s">
        <v>33</v>
      </c>
      <c r="B1807" s="20">
        <v>454889.6</v>
      </c>
      <c r="C1807" s="20">
        <v>3830.81</v>
      </c>
      <c r="D1807" s="20">
        <v>70475</v>
      </c>
      <c r="E1807" s="20">
        <v>5760.58</v>
      </c>
      <c r="F1807" s="20">
        <v>63.1</v>
      </c>
      <c r="G1807" s="20">
        <v>1732.23</v>
      </c>
      <c r="H1807" s="20">
        <v>-873.24</v>
      </c>
      <c r="I1807" s="20">
        <v>-28.53</v>
      </c>
      <c r="J1807" s="13" t="s">
        <v>1201</v>
      </c>
      <c r="K1807" s="7" t="e">
        <f>SUMIFS([1]исходный!$I$2:$I$8445,[1]исходный!$A$2:$A$8445,Таблица13[[#This Row],[Лицевой]],[1]исходный!$C$2:$C$8445,"Отопление")</f>
        <v>#VALUE!</v>
      </c>
      <c r="L1807" s="7" t="e">
        <f>Таблица13[[#This Row],[Возврат за июль]]+Таблица13[[#This Row],[возврат]]</f>
        <v>#VALUE!</v>
      </c>
      <c r="M1807" s="7" t="e">
        <f>SUMIFS([2]Лист2!$H$2:$H$3988,[2]Лист2!$A$2:$A$3988,Таблица13[[#This Row],[Лицевой]])</f>
        <v>#VALUE!</v>
      </c>
    </row>
    <row r="1808" spans="1:13" hidden="1" outlineLevel="2" x14ac:dyDescent="0.25">
      <c r="A1808" s="16" t="s">
        <v>33</v>
      </c>
      <c r="B1808" s="20">
        <v>454889.6</v>
      </c>
      <c r="C1808" s="20">
        <v>3830.81</v>
      </c>
      <c r="D1808" s="20">
        <v>70476</v>
      </c>
      <c r="E1808" s="20">
        <v>5377.15</v>
      </c>
      <c r="F1808" s="20">
        <v>58.9</v>
      </c>
      <c r="G1808" s="20">
        <v>1616.93</v>
      </c>
      <c r="H1808" s="20">
        <v>-815.11</v>
      </c>
      <c r="I1808" s="20">
        <v>-26.63</v>
      </c>
      <c r="J1808" s="13" t="s">
        <v>1202</v>
      </c>
      <c r="K1808" s="7" t="e">
        <f>SUMIFS([1]исходный!$I$2:$I$8445,[1]исходный!$A$2:$A$8445,Таблица13[[#This Row],[Лицевой]],[1]исходный!$C$2:$C$8445,"Отопление")</f>
        <v>#VALUE!</v>
      </c>
      <c r="L1808" s="7" t="e">
        <f>Таблица13[[#This Row],[Возврат за июль]]+Таблица13[[#This Row],[возврат]]</f>
        <v>#VALUE!</v>
      </c>
      <c r="M1808" s="7" t="e">
        <f>SUMIFS([2]Лист2!$H$2:$H$3988,[2]Лист2!$A$2:$A$3988,Таблица13[[#This Row],[Лицевой]])</f>
        <v>#VALUE!</v>
      </c>
    </row>
    <row r="1809" spans="1:13" hidden="1" outlineLevel="2" x14ac:dyDescent="0.25">
      <c r="A1809" s="16" t="s">
        <v>33</v>
      </c>
      <c r="B1809" s="20">
        <v>454889.6</v>
      </c>
      <c r="C1809" s="20">
        <v>3830.81</v>
      </c>
      <c r="D1809" s="20">
        <v>70477</v>
      </c>
      <c r="E1809" s="20">
        <v>5494.9</v>
      </c>
      <c r="F1809" s="20">
        <v>60.19</v>
      </c>
      <c r="G1809" s="20">
        <v>1652.36</v>
      </c>
      <c r="H1809" s="20">
        <v>-832.96</v>
      </c>
      <c r="I1809" s="20">
        <v>-27.2</v>
      </c>
      <c r="J1809" s="13" t="s">
        <v>1203</v>
      </c>
      <c r="K1809" s="7" t="e">
        <f>SUMIFS([1]исходный!$I$2:$I$8445,[1]исходный!$A$2:$A$8445,Таблица13[[#This Row],[Лицевой]],[1]исходный!$C$2:$C$8445,"Отопление")</f>
        <v>#VALUE!</v>
      </c>
      <c r="L1809" s="7" t="e">
        <f>Таблица13[[#This Row],[Возврат за июль]]+Таблица13[[#This Row],[возврат]]</f>
        <v>#VALUE!</v>
      </c>
      <c r="M1809" s="7" t="e">
        <f>SUMIFS([2]Лист2!$H$2:$H$3988,[2]Лист2!$A$2:$A$3988,Таблица13[[#This Row],[Лицевой]])</f>
        <v>#VALUE!</v>
      </c>
    </row>
    <row r="1810" spans="1:13" hidden="1" outlineLevel="2" x14ac:dyDescent="0.25">
      <c r="A1810" s="16" t="s">
        <v>33</v>
      </c>
      <c r="B1810" s="20">
        <v>454889.6</v>
      </c>
      <c r="C1810" s="20">
        <v>3830.81</v>
      </c>
      <c r="D1810" s="20">
        <v>70478</v>
      </c>
      <c r="E1810" s="20">
        <v>5240.18</v>
      </c>
      <c r="F1810" s="20">
        <v>57.4</v>
      </c>
      <c r="G1810" s="20">
        <v>1575.78</v>
      </c>
      <c r="H1810" s="20">
        <v>-794.35</v>
      </c>
      <c r="I1810" s="20">
        <v>-25.94</v>
      </c>
      <c r="J1810" s="13" t="s">
        <v>1204</v>
      </c>
      <c r="K1810" s="7" t="e">
        <f>SUMIFS([1]исходный!$I$2:$I$8445,[1]исходный!$A$2:$A$8445,Таблица13[[#This Row],[Лицевой]],[1]исходный!$C$2:$C$8445,"Отопление")</f>
        <v>#VALUE!</v>
      </c>
      <c r="L1810" s="7" t="e">
        <f>Таблица13[[#This Row],[Возврат за июль]]+Таблица13[[#This Row],[возврат]]</f>
        <v>#VALUE!</v>
      </c>
      <c r="M1810" s="7" t="e">
        <f>SUMIFS([2]Лист2!$H$2:$H$3988,[2]Лист2!$A$2:$A$3988,Таблица13[[#This Row],[Лицевой]])</f>
        <v>#VALUE!</v>
      </c>
    </row>
    <row r="1811" spans="1:13" hidden="1" outlineLevel="2" x14ac:dyDescent="0.25">
      <c r="A1811" s="16" t="s">
        <v>33</v>
      </c>
      <c r="B1811" s="20">
        <v>454889.6</v>
      </c>
      <c r="C1811" s="20">
        <v>3830.81</v>
      </c>
      <c r="D1811" s="20">
        <v>70479</v>
      </c>
      <c r="E1811" s="20">
        <v>5477.55</v>
      </c>
      <c r="F1811" s="20">
        <v>60</v>
      </c>
      <c r="G1811" s="20">
        <v>1647.15</v>
      </c>
      <c r="H1811" s="20">
        <v>-830.33</v>
      </c>
      <c r="I1811" s="20">
        <v>-27.13</v>
      </c>
      <c r="J1811" s="13" t="s">
        <v>1205</v>
      </c>
      <c r="K1811" s="7" t="e">
        <f>SUMIFS([1]исходный!$I$2:$I$8445,[1]исходный!$A$2:$A$8445,Таблица13[[#This Row],[Лицевой]],[1]исходный!$C$2:$C$8445,"Отопление")</f>
        <v>#VALUE!</v>
      </c>
      <c r="L1811" s="7" t="e">
        <f>Таблица13[[#This Row],[Возврат за июль]]+Таблица13[[#This Row],[возврат]]</f>
        <v>#VALUE!</v>
      </c>
      <c r="M1811" s="7" t="e">
        <f>SUMIFS([2]Лист2!$H$2:$H$3988,[2]Лист2!$A$2:$A$3988,Таблица13[[#This Row],[Лицевой]])</f>
        <v>#VALUE!</v>
      </c>
    </row>
    <row r="1812" spans="1:13" hidden="1" outlineLevel="2" x14ac:dyDescent="0.25">
      <c r="A1812" s="16" t="s">
        <v>33</v>
      </c>
      <c r="B1812" s="20">
        <v>454889.6</v>
      </c>
      <c r="C1812" s="20">
        <v>3830.81</v>
      </c>
      <c r="D1812" s="20">
        <v>70480</v>
      </c>
      <c r="E1812" s="20">
        <v>5249.35</v>
      </c>
      <c r="F1812" s="20">
        <v>57.5</v>
      </c>
      <c r="G1812" s="20">
        <v>1578.49</v>
      </c>
      <c r="H1812" s="20">
        <v>-795.74</v>
      </c>
      <c r="I1812" s="20">
        <v>-25.99</v>
      </c>
      <c r="J1812" s="13" t="s">
        <v>1206</v>
      </c>
      <c r="K1812" s="7" t="e">
        <f>SUMIFS([1]исходный!$I$2:$I$8445,[1]исходный!$A$2:$A$8445,Таблица13[[#This Row],[Лицевой]],[1]исходный!$C$2:$C$8445,"Отопление")</f>
        <v>#VALUE!</v>
      </c>
      <c r="L1812" s="7" t="e">
        <f>Таблица13[[#This Row],[Возврат за июль]]+Таблица13[[#This Row],[возврат]]</f>
        <v>#VALUE!</v>
      </c>
      <c r="M1812" s="7" t="e">
        <f>SUMIFS([2]Лист2!$H$2:$H$3988,[2]Лист2!$A$2:$A$3988,Таблица13[[#This Row],[Лицевой]])</f>
        <v>#VALUE!</v>
      </c>
    </row>
    <row r="1813" spans="1:13" hidden="1" outlineLevel="2" x14ac:dyDescent="0.25">
      <c r="A1813" s="16" t="s">
        <v>33</v>
      </c>
      <c r="B1813" s="20">
        <v>454889.6</v>
      </c>
      <c r="C1813" s="20">
        <v>3830.81</v>
      </c>
      <c r="D1813" s="20">
        <v>70481</v>
      </c>
      <c r="E1813" s="20">
        <v>5572.54</v>
      </c>
      <c r="F1813" s="20">
        <v>61.04</v>
      </c>
      <c r="G1813" s="20">
        <v>1675.66</v>
      </c>
      <c r="H1813" s="20">
        <v>-844.73</v>
      </c>
      <c r="I1813" s="20">
        <v>-27.59</v>
      </c>
      <c r="J1813" s="13" t="s">
        <v>1207</v>
      </c>
      <c r="K1813" s="7" t="e">
        <f>SUMIFS([1]исходный!$I$2:$I$8445,[1]исходный!$A$2:$A$8445,Таблица13[[#This Row],[Лицевой]],[1]исходный!$C$2:$C$8445,"Отопление")</f>
        <v>#VALUE!</v>
      </c>
      <c r="L1813" s="7" t="e">
        <f>Таблица13[[#This Row],[Возврат за июль]]+Таблица13[[#This Row],[возврат]]</f>
        <v>#VALUE!</v>
      </c>
      <c r="M1813" s="7" t="e">
        <f>SUMIFS([2]Лист2!$H$2:$H$3988,[2]Лист2!$A$2:$A$3988,Таблица13[[#This Row],[Лицевой]])</f>
        <v>#VALUE!</v>
      </c>
    </row>
    <row r="1814" spans="1:13" hidden="1" outlineLevel="2" x14ac:dyDescent="0.25">
      <c r="A1814" s="16" t="s">
        <v>33</v>
      </c>
      <c r="B1814" s="20">
        <v>454889.6</v>
      </c>
      <c r="C1814" s="20">
        <v>3830.81</v>
      </c>
      <c r="D1814" s="20">
        <v>70482</v>
      </c>
      <c r="E1814" s="20">
        <v>4665.07</v>
      </c>
      <c r="F1814" s="20">
        <v>51.1</v>
      </c>
      <c r="G1814" s="20">
        <v>1402.8</v>
      </c>
      <c r="H1814" s="20">
        <v>-707.17</v>
      </c>
      <c r="I1814" s="20">
        <v>-23.1</v>
      </c>
      <c r="J1814" s="13" t="s">
        <v>1157</v>
      </c>
      <c r="K1814" s="7" t="e">
        <f>SUMIFS([1]исходный!$I$2:$I$8445,[1]исходный!$A$2:$A$8445,Таблица13[[#This Row],[Лицевой]],[1]исходный!$C$2:$C$8445,"Отопление")</f>
        <v>#VALUE!</v>
      </c>
      <c r="L1814" s="7" t="e">
        <f>Таблица13[[#This Row],[Возврат за июль]]+Таблица13[[#This Row],[возврат]]</f>
        <v>#VALUE!</v>
      </c>
      <c r="M1814" s="7" t="e">
        <f>SUMIFS([2]Лист2!$H$2:$H$3988,[2]Лист2!$A$2:$A$3988,Таблица13[[#This Row],[Лицевой]])</f>
        <v>#VALUE!</v>
      </c>
    </row>
    <row r="1815" spans="1:13" hidden="1" outlineLevel="2" x14ac:dyDescent="0.25">
      <c r="A1815" s="16" t="s">
        <v>33</v>
      </c>
      <c r="B1815" s="20">
        <v>454889.6</v>
      </c>
      <c r="C1815" s="20">
        <v>3830.81</v>
      </c>
      <c r="D1815" s="20">
        <v>70483</v>
      </c>
      <c r="E1815" s="20">
        <v>2839.18</v>
      </c>
      <c r="F1815" s="20">
        <v>31.1</v>
      </c>
      <c r="G1815" s="20">
        <v>853.79</v>
      </c>
      <c r="H1815" s="20">
        <v>-430.39</v>
      </c>
      <c r="I1815" s="20">
        <v>-14.06</v>
      </c>
      <c r="J1815" s="13" t="s">
        <v>1208</v>
      </c>
      <c r="K1815" s="7" t="e">
        <f>SUMIFS([1]исходный!$I$2:$I$8445,[1]исходный!$A$2:$A$8445,Таблица13[[#This Row],[Лицевой]],[1]исходный!$C$2:$C$8445,"Отопление")</f>
        <v>#VALUE!</v>
      </c>
      <c r="L1815" s="7" t="e">
        <f>Таблица13[[#This Row],[Возврат за июль]]+Таблица13[[#This Row],[возврат]]</f>
        <v>#VALUE!</v>
      </c>
      <c r="M1815" s="7" t="e">
        <f>SUMIFS([2]Лист2!$H$2:$H$3988,[2]Лист2!$A$2:$A$3988,Таблица13[[#This Row],[Лицевой]])</f>
        <v>#VALUE!</v>
      </c>
    </row>
    <row r="1816" spans="1:13" hidden="1" outlineLevel="2" x14ac:dyDescent="0.25">
      <c r="A1816" s="16" t="s">
        <v>33</v>
      </c>
      <c r="B1816" s="20">
        <v>454889.6</v>
      </c>
      <c r="C1816" s="20">
        <v>3830.81</v>
      </c>
      <c r="D1816" s="20">
        <v>70484</v>
      </c>
      <c r="E1816" s="20">
        <v>4661.38</v>
      </c>
      <c r="F1816" s="20">
        <v>51.06</v>
      </c>
      <c r="G1816" s="20">
        <v>1401.74</v>
      </c>
      <c r="H1816" s="20">
        <v>-706.61</v>
      </c>
      <c r="I1816" s="20">
        <v>-23.08</v>
      </c>
      <c r="J1816" s="13" t="s">
        <v>1209</v>
      </c>
      <c r="K1816" s="7" t="e">
        <f>SUMIFS([1]исходный!$I$2:$I$8445,[1]исходный!$A$2:$A$8445,Таблица13[[#This Row],[Лицевой]],[1]исходный!$C$2:$C$8445,"Отопление")</f>
        <v>#VALUE!</v>
      </c>
      <c r="L1816" s="7" t="e">
        <f>Таблица13[[#This Row],[Возврат за июль]]+Таблица13[[#This Row],[возврат]]</f>
        <v>#VALUE!</v>
      </c>
      <c r="M1816" s="7" t="e">
        <f>SUMIFS([2]Лист2!$H$2:$H$3988,[2]Лист2!$A$2:$A$3988,Таблица13[[#This Row],[Лицевой]])</f>
        <v>#VALUE!</v>
      </c>
    </row>
    <row r="1817" spans="1:13" hidden="1" outlineLevel="2" x14ac:dyDescent="0.25">
      <c r="A1817" s="16" t="s">
        <v>33</v>
      </c>
      <c r="B1817" s="20">
        <v>454889.6</v>
      </c>
      <c r="C1817" s="20">
        <v>3830.81</v>
      </c>
      <c r="D1817" s="20">
        <v>70485</v>
      </c>
      <c r="E1817" s="20">
        <v>4613.9399999999996</v>
      </c>
      <c r="F1817" s="20">
        <v>50.54</v>
      </c>
      <c r="G1817" s="20">
        <v>1387.43</v>
      </c>
      <c r="H1817" s="20">
        <v>-699.42</v>
      </c>
      <c r="I1817" s="20">
        <v>-22.85</v>
      </c>
      <c r="J1817" s="13" t="s">
        <v>1210</v>
      </c>
      <c r="K1817" s="7" t="e">
        <f>SUMIFS([1]исходный!$I$2:$I$8445,[1]исходный!$A$2:$A$8445,Таблица13[[#This Row],[Лицевой]],[1]исходный!$C$2:$C$8445,"Отопление")</f>
        <v>#VALUE!</v>
      </c>
      <c r="L1817" s="7" t="e">
        <f>Таблица13[[#This Row],[Возврат за июль]]+Таблица13[[#This Row],[возврат]]</f>
        <v>#VALUE!</v>
      </c>
      <c r="M1817" s="7" t="e">
        <f>SUMIFS([2]Лист2!$H$2:$H$3988,[2]Лист2!$A$2:$A$3988,Таблица13[[#This Row],[Лицевой]])</f>
        <v>#VALUE!</v>
      </c>
    </row>
    <row r="1818" spans="1:13" hidden="1" outlineLevel="2" x14ac:dyDescent="0.25">
      <c r="A1818" s="16" t="s">
        <v>33</v>
      </c>
      <c r="B1818" s="20">
        <v>454889.6</v>
      </c>
      <c r="C1818" s="20">
        <v>3830.81</v>
      </c>
      <c r="D1818" s="20">
        <v>70486</v>
      </c>
      <c r="E1818" s="20">
        <v>2760.71</v>
      </c>
      <c r="F1818" s="20">
        <v>30.24</v>
      </c>
      <c r="G1818" s="20">
        <v>830.14</v>
      </c>
      <c r="H1818" s="20">
        <v>-418.49</v>
      </c>
      <c r="I1818" s="20">
        <v>-13.67</v>
      </c>
      <c r="J1818" s="13" t="s">
        <v>1211</v>
      </c>
      <c r="K1818" s="7" t="e">
        <f>SUMIFS([1]исходный!$I$2:$I$8445,[1]исходный!$A$2:$A$8445,Таблица13[[#This Row],[Лицевой]],[1]исходный!$C$2:$C$8445,"Отопление")</f>
        <v>#VALUE!</v>
      </c>
      <c r="L1818" s="7" t="e">
        <f>Таблица13[[#This Row],[Возврат за июль]]+Таблица13[[#This Row],[возврат]]</f>
        <v>#VALUE!</v>
      </c>
      <c r="M1818" s="7" t="e">
        <f>SUMIFS([2]Лист2!$H$2:$H$3988,[2]Лист2!$A$2:$A$3988,Таблица13[[#This Row],[Лицевой]])</f>
        <v>#VALUE!</v>
      </c>
    </row>
    <row r="1819" spans="1:13" hidden="1" outlineLevel="2" x14ac:dyDescent="0.25">
      <c r="A1819" s="16" t="s">
        <v>33</v>
      </c>
      <c r="B1819" s="20">
        <v>454889.6</v>
      </c>
      <c r="C1819" s="20">
        <v>3830.81</v>
      </c>
      <c r="D1819" s="20">
        <v>70487</v>
      </c>
      <c r="E1819" s="20">
        <v>4603.87</v>
      </c>
      <c r="F1819" s="20">
        <v>50.43</v>
      </c>
      <c r="G1819" s="20">
        <v>1384.44</v>
      </c>
      <c r="H1819" s="20">
        <v>-697.89</v>
      </c>
      <c r="I1819" s="20">
        <v>-22.8</v>
      </c>
      <c r="J1819" s="13" t="s">
        <v>1212</v>
      </c>
      <c r="K1819" s="7" t="e">
        <f>SUMIFS([1]исходный!$I$2:$I$8445,[1]исходный!$A$2:$A$8445,Таблица13[[#This Row],[Лицевой]],[1]исходный!$C$2:$C$8445,"Отопление")</f>
        <v>#VALUE!</v>
      </c>
      <c r="L1819" s="7" t="e">
        <f>Таблица13[[#This Row],[Возврат за июль]]+Таблица13[[#This Row],[возврат]]</f>
        <v>#VALUE!</v>
      </c>
      <c r="M1819" s="7" t="e">
        <f>SUMIFS([2]Лист2!$H$2:$H$3988,[2]Лист2!$A$2:$A$3988,Таблица13[[#This Row],[Лицевой]])</f>
        <v>#VALUE!</v>
      </c>
    </row>
    <row r="1820" spans="1:13" hidden="1" outlineLevel="2" x14ac:dyDescent="0.25">
      <c r="A1820" s="16" t="s">
        <v>33</v>
      </c>
      <c r="B1820" s="20">
        <v>454889.6</v>
      </c>
      <c r="C1820" s="20">
        <v>3830.81</v>
      </c>
      <c r="D1820" s="20">
        <v>70488</v>
      </c>
      <c r="E1820" s="20">
        <v>4623.96</v>
      </c>
      <c r="F1820" s="20">
        <v>50.65</v>
      </c>
      <c r="G1820" s="20">
        <v>1390.48</v>
      </c>
      <c r="H1820" s="20">
        <v>-700.94</v>
      </c>
      <c r="I1820" s="20">
        <v>-22.89</v>
      </c>
      <c r="J1820" s="13" t="s">
        <v>1213</v>
      </c>
      <c r="K1820" s="7" t="e">
        <f>SUMIFS([1]исходный!$I$2:$I$8445,[1]исходный!$A$2:$A$8445,Таблица13[[#This Row],[Лицевой]],[1]исходный!$C$2:$C$8445,"Отопление")</f>
        <v>#VALUE!</v>
      </c>
      <c r="L1820" s="7" t="e">
        <f>Таблица13[[#This Row],[Возврат за июль]]+Таблица13[[#This Row],[возврат]]</f>
        <v>#VALUE!</v>
      </c>
      <c r="M1820" s="7" t="e">
        <f>SUMIFS([2]Лист2!$H$2:$H$3988,[2]Лист2!$A$2:$A$3988,Таблица13[[#This Row],[Лицевой]])</f>
        <v>#VALUE!</v>
      </c>
    </row>
    <row r="1821" spans="1:13" hidden="1" outlineLevel="2" x14ac:dyDescent="0.25">
      <c r="A1821" s="16" t="s">
        <v>33</v>
      </c>
      <c r="B1821" s="20">
        <v>454889.6</v>
      </c>
      <c r="C1821" s="20">
        <v>3830.81</v>
      </c>
      <c r="D1821" s="20">
        <v>70489</v>
      </c>
      <c r="E1821" s="20">
        <v>2936.9</v>
      </c>
      <c r="F1821" s="20">
        <v>32.17</v>
      </c>
      <c r="G1821" s="20">
        <v>883.13</v>
      </c>
      <c r="H1821" s="20">
        <v>-445.2</v>
      </c>
      <c r="I1821" s="20">
        <v>-14.54</v>
      </c>
      <c r="J1821" s="13" t="s">
        <v>1214</v>
      </c>
      <c r="K1821" s="7" t="e">
        <f>SUMIFS([1]исходный!$I$2:$I$8445,[1]исходный!$A$2:$A$8445,Таблица13[[#This Row],[Лицевой]],[1]исходный!$C$2:$C$8445,"Отопление")</f>
        <v>#VALUE!</v>
      </c>
      <c r="L1821" s="7" t="e">
        <f>Таблица13[[#This Row],[Возврат за июль]]+Таблица13[[#This Row],[возврат]]</f>
        <v>#VALUE!</v>
      </c>
      <c r="M1821" s="7" t="e">
        <f>SUMIFS([2]Лист2!$H$2:$H$3988,[2]Лист2!$A$2:$A$3988,Таблица13[[#This Row],[Лицевой]])</f>
        <v>#VALUE!</v>
      </c>
    </row>
    <row r="1822" spans="1:13" hidden="1" outlineLevel="2" x14ac:dyDescent="0.25">
      <c r="A1822" s="16" t="s">
        <v>33</v>
      </c>
      <c r="B1822" s="20">
        <v>454889.6</v>
      </c>
      <c r="C1822" s="20">
        <v>3830.81</v>
      </c>
      <c r="D1822" s="20">
        <v>70490</v>
      </c>
      <c r="E1822" s="20">
        <v>4665.07</v>
      </c>
      <c r="F1822" s="20">
        <v>51.1</v>
      </c>
      <c r="G1822" s="20">
        <v>1402.8</v>
      </c>
      <c r="H1822" s="20">
        <v>-707.17</v>
      </c>
      <c r="I1822" s="20">
        <v>-23.1</v>
      </c>
      <c r="J1822" s="13" t="s">
        <v>1157</v>
      </c>
      <c r="K1822" s="7" t="e">
        <f>SUMIFS([1]исходный!$I$2:$I$8445,[1]исходный!$A$2:$A$8445,Таблица13[[#This Row],[Лицевой]],[1]исходный!$C$2:$C$8445,"Отопление")</f>
        <v>#VALUE!</v>
      </c>
      <c r="L1822" s="7" t="e">
        <f>Таблица13[[#This Row],[Возврат за июль]]+Таблица13[[#This Row],[возврат]]</f>
        <v>#VALUE!</v>
      </c>
      <c r="M1822" s="7" t="e">
        <f>SUMIFS([2]Лист2!$H$2:$H$3988,[2]Лист2!$A$2:$A$3988,Таблица13[[#This Row],[Лицевой]])</f>
        <v>#VALUE!</v>
      </c>
    </row>
    <row r="1823" spans="1:13" hidden="1" outlineLevel="2" x14ac:dyDescent="0.25">
      <c r="A1823" s="16" t="s">
        <v>33</v>
      </c>
      <c r="B1823" s="20">
        <v>454889.6</v>
      </c>
      <c r="C1823" s="20">
        <v>3830.81</v>
      </c>
      <c r="D1823" s="20">
        <v>70491</v>
      </c>
      <c r="E1823" s="20">
        <v>4640.41</v>
      </c>
      <c r="F1823" s="20">
        <v>50.83</v>
      </c>
      <c r="G1823" s="20">
        <v>1395.4</v>
      </c>
      <c r="H1823" s="20">
        <v>-703.43</v>
      </c>
      <c r="I1823" s="20">
        <v>-22.97</v>
      </c>
      <c r="J1823" s="13" t="s">
        <v>1215</v>
      </c>
      <c r="K1823" s="7" t="e">
        <f>SUMIFS([1]исходный!$I$2:$I$8445,[1]исходный!$A$2:$A$8445,Таблица13[[#This Row],[Лицевой]],[1]исходный!$C$2:$C$8445,"Отопление")</f>
        <v>#VALUE!</v>
      </c>
      <c r="L1823" s="7" t="e">
        <f>Таблица13[[#This Row],[Возврат за июль]]+Таблица13[[#This Row],[возврат]]</f>
        <v>#VALUE!</v>
      </c>
      <c r="M1823" s="7" t="e">
        <f>SUMIFS([2]Лист2!$H$2:$H$3988,[2]Лист2!$A$2:$A$3988,Таблица13[[#This Row],[Лицевой]])</f>
        <v>#VALUE!</v>
      </c>
    </row>
    <row r="1824" spans="1:13" hidden="1" outlineLevel="2" x14ac:dyDescent="0.25">
      <c r="A1824" s="16" t="s">
        <v>33</v>
      </c>
      <c r="B1824" s="20">
        <v>454889.6</v>
      </c>
      <c r="C1824" s="20">
        <v>3830.81</v>
      </c>
      <c r="D1824" s="20">
        <v>70492</v>
      </c>
      <c r="E1824" s="20">
        <v>2912.23</v>
      </c>
      <c r="F1824" s="20">
        <v>31.9</v>
      </c>
      <c r="G1824" s="20">
        <v>875.74</v>
      </c>
      <c r="H1824" s="20">
        <v>-441.46</v>
      </c>
      <c r="I1824" s="20">
        <v>-14.42</v>
      </c>
      <c r="J1824" s="13" t="s">
        <v>1216</v>
      </c>
      <c r="K1824" s="7" t="e">
        <f>SUMIFS([1]исходный!$I$2:$I$8445,[1]исходный!$A$2:$A$8445,Таблица13[[#This Row],[Лицевой]],[1]исходный!$C$2:$C$8445,"Отопление")</f>
        <v>#VALUE!</v>
      </c>
      <c r="L1824" s="7" t="e">
        <f>Таблица13[[#This Row],[Возврат за июль]]+Таблица13[[#This Row],[возврат]]</f>
        <v>#VALUE!</v>
      </c>
      <c r="M1824" s="7" t="e">
        <f>SUMIFS([2]Лист2!$H$2:$H$3988,[2]Лист2!$A$2:$A$3988,Таблица13[[#This Row],[Лицевой]])</f>
        <v>#VALUE!</v>
      </c>
    </row>
    <row r="1825" spans="1:13" hidden="1" outlineLevel="2" x14ac:dyDescent="0.25">
      <c r="A1825" s="16" t="s">
        <v>33</v>
      </c>
      <c r="B1825" s="20">
        <v>454889.6</v>
      </c>
      <c r="C1825" s="20">
        <v>3830.81</v>
      </c>
      <c r="D1825" s="20">
        <v>70493</v>
      </c>
      <c r="E1825" s="20">
        <v>4655.95</v>
      </c>
      <c r="F1825" s="20">
        <v>51</v>
      </c>
      <c r="G1825" s="20">
        <v>1400.05</v>
      </c>
      <c r="H1825" s="20">
        <v>-705.79</v>
      </c>
      <c r="I1825" s="20">
        <v>-23.06</v>
      </c>
      <c r="J1825" s="13" t="s">
        <v>1217</v>
      </c>
      <c r="K1825" s="7" t="e">
        <f>SUMIFS([1]исходный!$I$2:$I$8445,[1]исходный!$A$2:$A$8445,Таблица13[[#This Row],[Лицевой]],[1]исходный!$C$2:$C$8445,"Отопление")</f>
        <v>#VALUE!</v>
      </c>
      <c r="L1825" s="7" t="e">
        <f>Таблица13[[#This Row],[Возврат за июль]]+Таблица13[[#This Row],[возврат]]</f>
        <v>#VALUE!</v>
      </c>
      <c r="M1825" s="7" t="e">
        <f>SUMIFS([2]Лист2!$H$2:$H$3988,[2]Лист2!$A$2:$A$3988,Таблица13[[#This Row],[Лицевой]])</f>
        <v>#VALUE!</v>
      </c>
    </row>
    <row r="1826" spans="1:13" hidden="1" outlineLevel="2" x14ac:dyDescent="0.25">
      <c r="A1826" s="16" t="s">
        <v>33</v>
      </c>
      <c r="B1826" s="20">
        <v>454889.6</v>
      </c>
      <c r="C1826" s="20">
        <v>3830.81</v>
      </c>
      <c r="D1826" s="20">
        <v>70494</v>
      </c>
      <c r="E1826" s="20">
        <v>4601.1400000000003</v>
      </c>
      <c r="F1826" s="20">
        <v>50.4</v>
      </c>
      <c r="G1826" s="20">
        <v>1383.61</v>
      </c>
      <c r="H1826" s="20">
        <v>-697.48</v>
      </c>
      <c r="I1826" s="20">
        <v>-22.78</v>
      </c>
      <c r="J1826" s="13" t="s">
        <v>1218</v>
      </c>
      <c r="K1826" s="7" t="e">
        <f>SUMIFS([1]исходный!$I$2:$I$8445,[1]исходный!$A$2:$A$8445,Таблица13[[#This Row],[Лицевой]],[1]исходный!$C$2:$C$8445,"Отопление")</f>
        <v>#VALUE!</v>
      </c>
      <c r="L1826" s="7" t="e">
        <f>Таблица13[[#This Row],[Возврат за июль]]+Таблица13[[#This Row],[возврат]]</f>
        <v>#VALUE!</v>
      </c>
      <c r="M1826" s="7" t="e">
        <f>SUMIFS([2]Лист2!$H$2:$H$3988,[2]Лист2!$A$2:$A$3988,Таблица13[[#This Row],[Лицевой]])</f>
        <v>#VALUE!</v>
      </c>
    </row>
    <row r="1827" spans="1:13" hidden="1" outlineLevel="2" x14ac:dyDescent="0.25">
      <c r="A1827" s="16" t="s">
        <v>33</v>
      </c>
      <c r="B1827" s="20">
        <v>454889.6</v>
      </c>
      <c r="C1827" s="20">
        <v>3830.81</v>
      </c>
      <c r="D1827" s="20">
        <v>70495</v>
      </c>
      <c r="E1827" s="20">
        <v>2884.82</v>
      </c>
      <c r="F1827" s="20">
        <v>31.6</v>
      </c>
      <c r="G1827" s="20">
        <v>867.52</v>
      </c>
      <c r="H1827" s="20">
        <v>-437.3</v>
      </c>
      <c r="I1827" s="20">
        <v>-14.28</v>
      </c>
      <c r="J1827" s="13" t="s">
        <v>1219</v>
      </c>
      <c r="K1827" s="7" t="e">
        <f>SUMIFS([1]исходный!$I$2:$I$8445,[1]исходный!$A$2:$A$8445,Таблица13[[#This Row],[Лицевой]],[1]исходный!$C$2:$C$8445,"Отопление")</f>
        <v>#VALUE!</v>
      </c>
      <c r="L1827" s="7" t="e">
        <f>Таблица13[[#This Row],[Возврат за июль]]+Таблица13[[#This Row],[возврат]]</f>
        <v>#VALUE!</v>
      </c>
      <c r="M1827" s="7" t="e">
        <f>SUMIFS([2]Лист2!$H$2:$H$3988,[2]Лист2!$A$2:$A$3988,Таблица13[[#This Row],[Лицевой]])</f>
        <v>#VALUE!</v>
      </c>
    </row>
    <row r="1828" spans="1:13" hidden="1" outlineLevel="2" x14ac:dyDescent="0.25">
      <c r="A1828" s="16" t="s">
        <v>33</v>
      </c>
      <c r="B1828" s="20">
        <v>454889.6</v>
      </c>
      <c r="C1828" s="20">
        <v>3830.81</v>
      </c>
      <c r="D1828" s="20">
        <v>70496</v>
      </c>
      <c r="E1828" s="20">
        <v>4655.95</v>
      </c>
      <c r="F1828" s="20">
        <v>51</v>
      </c>
      <c r="G1828" s="20">
        <v>1400.05</v>
      </c>
      <c r="H1828" s="20">
        <v>-705.79</v>
      </c>
      <c r="I1828" s="20">
        <v>-23.06</v>
      </c>
      <c r="J1828" s="13" t="s">
        <v>1217</v>
      </c>
      <c r="K1828" s="7" t="e">
        <f>SUMIFS([1]исходный!$I$2:$I$8445,[1]исходный!$A$2:$A$8445,Таблица13[[#This Row],[Лицевой]],[1]исходный!$C$2:$C$8445,"Отопление")</f>
        <v>#VALUE!</v>
      </c>
      <c r="L1828" s="7" t="e">
        <f>Таблица13[[#This Row],[Возврат за июль]]+Таблица13[[#This Row],[возврат]]</f>
        <v>#VALUE!</v>
      </c>
      <c r="M1828" s="7" t="e">
        <f>SUMIFS([2]Лист2!$H$2:$H$3988,[2]Лист2!$A$2:$A$3988,Таблица13[[#This Row],[Лицевой]])</f>
        <v>#VALUE!</v>
      </c>
    </row>
    <row r="1829" spans="1:13" s="3" customFormat="1" outlineLevel="1" collapsed="1" x14ac:dyDescent="0.25">
      <c r="A1829" s="16" t="s">
        <v>33</v>
      </c>
      <c r="B1829" s="20">
        <f>B1828</f>
        <v>454889.6</v>
      </c>
      <c r="C1829" s="20">
        <f>C1828</f>
        <v>3830.81</v>
      </c>
      <c r="D1829" s="20"/>
      <c r="E1829" s="20">
        <f>SUM(E1749:E1828)</f>
        <v>349725.03000000009</v>
      </c>
      <c r="F1829" s="20">
        <f t="shared" ref="F1829:I1829" si="25">SUM(F1749:F1828)</f>
        <v>3830.8099999999981</v>
      </c>
      <c r="G1829" s="20">
        <f t="shared" si="25"/>
        <v>105164.60999999997</v>
      </c>
      <c r="H1829" s="20">
        <f t="shared" si="25"/>
        <v>-51055.19</v>
      </c>
      <c r="I1829" s="20">
        <f t="shared" si="25"/>
        <v>-1731.6100000000001</v>
      </c>
      <c r="J1829" s="13"/>
      <c r="K1829" s="7" t="e">
        <f>SUMIFS([1]исходный!$I$2:$I$8445,[1]исходный!$A$2:$A$8445,Таблица13[[#This Row],[Лицевой]],[1]исходный!$C$2:$C$8445,"Отопление")</f>
        <v>#VALUE!</v>
      </c>
      <c r="L1829" s="7" t="e">
        <f>Таблица13[[#This Row],[Возврат за июль]]+Таблица13[[#This Row],[возврат]]</f>
        <v>#VALUE!</v>
      </c>
      <c r="M1829" s="7" t="e">
        <f>SUMIFS([2]Лист2!$H$2:$H$3988,[2]Лист2!$A$2:$A$3988,Таблица13[[#This Row],[Лицевой]])</f>
        <v>#VALUE!</v>
      </c>
    </row>
    <row r="1830" spans="1:13" hidden="1" outlineLevel="2" x14ac:dyDescent="0.25">
      <c r="A1830" s="16" t="s">
        <v>34</v>
      </c>
      <c r="B1830" s="20">
        <v>578136.96</v>
      </c>
      <c r="C1830" s="20">
        <v>4491.75</v>
      </c>
      <c r="D1830" s="20">
        <v>70497</v>
      </c>
      <c r="E1830" s="20">
        <v>3857.83</v>
      </c>
      <c r="F1830" s="20">
        <v>30.77</v>
      </c>
      <c r="G1830" s="20">
        <v>102.6</v>
      </c>
      <c r="H1830" s="20">
        <v>-584.79999999999995</v>
      </c>
      <c r="I1830" s="20">
        <v>-19.100000000000001</v>
      </c>
      <c r="J1830" s="13" t="s">
        <v>1220</v>
      </c>
      <c r="K1830" s="7" t="e">
        <f>SUMIFS([1]исходный!$I$2:$I$8445,[1]исходный!$A$2:$A$8445,Таблица13[[#This Row],[Лицевой]],[1]исходный!$C$2:$C$8445,"Отопление")</f>
        <v>#VALUE!</v>
      </c>
      <c r="L1830" s="7" t="e">
        <f>Таблица13[[#This Row],[Возврат за июль]]+Таблица13[[#This Row],[возврат]]</f>
        <v>#VALUE!</v>
      </c>
      <c r="M1830" s="7" t="e">
        <f>SUMIFS([2]Лист2!$H$2:$H$3988,[2]Лист2!$A$2:$A$3988,Таблица13[[#This Row],[Лицевой]])</f>
        <v>#VALUE!</v>
      </c>
    </row>
    <row r="1831" spans="1:13" hidden="1" outlineLevel="2" x14ac:dyDescent="0.25">
      <c r="A1831" s="16" t="s">
        <v>34</v>
      </c>
      <c r="B1831" s="20">
        <v>578136.96</v>
      </c>
      <c r="C1831" s="20">
        <v>4491.75</v>
      </c>
      <c r="D1831" s="20">
        <v>70498</v>
      </c>
      <c r="E1831" s="20">
        <v>5407.43</v>
      </c>
      <c r="F1831" s="20">
        <v>43.13</v>
      </c>
      <c r="G1831" s="20">
        <v>143.87</v>
      </c>
      <c r="H1831" s="20">
        <v>-819.7</v>
      </c>
      <c r="I1831" s="20">
        <v>-26.77</v>
      </c>
      <c r="J1831" s="13" t="s">
        <v>1221</v>
      </c>
      <c r="K1831" s="7" t="e">
        <f>SUMIFS([1]исходный!$I$2:$I$8445,[1]исходный!$A$2:$A$8445,Таблица13[[#This Row],[Лицевой]],[1]исходный!$C$2:$C$8445,"Отопление")</f>
        <v>#VALUE!</v>
      </c>
      <c r="L1831" s="7" t="e">
        <f>Таблица13[[#This Row],[Возврат за июль]]+Таблица13[[#This Row],[возврат]]</f>
        <v>#VALUE!</v>
      </c>
      <c r="M1831" s="7" t="e">
        <f>SUMIFS([2]Лист2!$H$2:$H$3988,[2]Лист2!$A$2:$A$3988,Таблица13[[#This Row],[Лицевой]])</f>
        <v>#VALUE!</v>
      </c>
    </row>
    <row r="1832" spans="1:13" hidden="1" outlineLevel="2" x14ac:dyDescent="0.25">
      <c r="A1832" s="16" t="s">
        <v>34</v>
      </c>
      <c r="B1832" s="20">
        <v>578136.96</v>
      </c>
      <c r="C1832" s="20">
        <v>4491.75</v>
      </c>
      <c r="D1832" s="20">
        <v>70499</v>
      </c>
      <c r="E1832" s="20">
        <v>5717.08</v>
      </c>
      <c r="F1832" s="20">
        <v>45.6</v>
      </c>
      <c r="G1832" s="20">
        <v>152.13</v>
      </c>
      <c r="H1832" s="20">
        <v>-866.64</v>
      </c>
      <c r="I1832" s="20">
        <v>-28.31</v>
      </c>
      <c r="J1832" s="13" t="s">
        <v>1222</v>
      </c>
      <c r="K1832" s="7" t="e">
        <f>SUMIFS([1]исходный!$I$2:$I$8445,[1]исходный!$A$2:$A$8445,Таблица13[[#This Row],[Лицевой]],[1]исходный!$C$2:$C$8445,"Отопление")</f>
        <v>#VALUE!</v>
      </c>
      <c r="L1832" s="7" t="e">
        <f>Таблица13[[#This Row],[Возврат за июль]]+Таблица13[[#This Row],[возврат]]</f>
        <v>#VALUE!</v>
      </c>
      <c r="M1832" s="7" t="e">
        <f>SUMIFS([2]Лист2!$H$2:$H$3988,[2]Лист2!$A$2:$A$3988,Таблица13[[#This Row],[Лицевой]])</f>
        <v>#VALUE!</v>
      </c>
    </row>
    <row r="1833" spans="1:13" hidden="1" outlineLevel="2" x14ac:dyDescent="0.25">
      <c r="A1833" s="16" t="s">
        <v>34</v>
      </c>
      <c r="B1833" s="20">
        <v>578136.96</v>
      </c>
      <c r="C1833" s="20">
        <v>4491.75</v>
      </c>
      <c r="D1833" s="20">
        <v>70500</v>
      </c>
      <c r="E1833" s="20">
        <v>5575.45</v>
      </c>
      <c r="F1833" s="20">
        <v>44.47</v>
      </c>
      <c r="G1833" s="20">
        <v>148.32</v>
      </c>
      <c r="H1833" s="20">
        <v>-845.17</v>
      </c>
      <c r="I1833" s="20">
        <v>-27.61</v>
      </c>
      <c r="J1833" s="13" t="s">
        <v>1223</v>
      </c>
      <c r="K1833" s="7" t="e">
        <f>SUMIFS([1]исходный!$I$2:$I$8445,[1]исходный!$A$2:$A$8445,Таблица13[[#This Row],[Лицевой]],[1]исходный!$C$2:$C$8445,"Отопление")</f>
        <v>#VALUE!</v>
      </c>
      <c r="L1833" s="7" t="e">
        <f>Таблица13[[#This Row],[Возврат за июль]]+Таблица13[[#This Row],[возврат]]</f>
        <v>#VALUE!</v>
      </c>
      <c r="M1833" s="7" t="e">
        <f>SUMIFS([2]Лист2!$H$2:$H$3988,[2]Лист2!$A$2:$A$3988,Таблица13[[#This Row],[Лицевой]])</f>
        <v>#VALUE!</v>
      </c>
    </row>
    <row r="1834" spans="1:13" hidden="1" outlineLevel="2" x14ac:dyDescent="0.25">
      <c r="A1834" s="16" t="s">
        <v>34</v>
      </c>
      <c r="B1834" s="20">
        <v>578136.96</v>
      </c>
      <c r="C1834" s="20">
        <v>4491.75</v>
      </c>
      <c r="D1834" s="20">
        <v>70501</v>
      </c>
      <c r="E1834" s="20">
        <v>3836.49</v>
      </c>
      <c r="F1834" s="20">
        <v>30.6</v>
      </c>
      <c r="G1834" s="20">
        <v>102.06</v>
      </c>
      <c r="H1834" s="20">
        <v>0</v>
      </c>
      <c r="I1834" s="20">
        <v>-19</v>
      </c>
      <c r="J1834" s="13" t="s">
        <v>1224</v>
      </c>
      <c r="K1834" s="7" t="e">
        <f>SUMIFS([1]исходный!$I$2:$I$8445,[1]исходный!$A$2:$A$8445,Таблица13[[#This Row],[Лицевой]],[1]исходный!$C$2:$C$8445,"Отопление")</f>
        <v>#VALUE!</v>
      </c>
      <c r="L1834" s="7" t="e">
        <f>Таблица13[[#This Row],[Возврат за июль]]+Таблица13[[#This Row],[возврат]]</f>
        <v>#VALUE!</v>
      </c>
      <c r="M1834" s="7" t="e">
        <f>SUMIFS([2]Лист2!$H$2:$H$3988,[2]Лист2!$A$2:$A$3988,Таблица13[[#This Row],[Лицевой]])</f>
        <v>#VALUE!</v>
      </c>
    </row>
    <row r="1835" spans="1:13" hidden="1" outlineLevel="2" x14ac:dyDescent="0.25">
      <c r="A1835" s="16" t="s">
        <v>34</v>
      </c>
      <c r="B1835" s="20">
        <v>578136.96</v>
      </c>
      <c r="C1835" s="20">
        <v>4491.75</v>
      </c>
      <c r="D1835" s="20">
        <v>70502</v>
      </c>
      <c r="E1835" s="20">
        <v>5366.07</v>
      </c>
      <c r="F1835" s="20">
        <v>42.8</v>
      </c>
      <c r="G1835" s="20">
        <v>142.75</v>
      </c>
      <c r="H1835" s="20">
        <v>0</v>
      </c>
      <c r="I1835" s="20">
        <v>-26.58</v>
      </c>
      <c r="J1835" s="13" t="s">
        <v>1225</v>
      </c>
      <c r="K1835" s="7" t="e">
        <f>SUMIFS([1]исходный!$I$2:$I$8445,[1]исходный!$A$2:$A$8445,Таблица13[[#This Row],[Лицевой]],[1]исходный!$C$2:$C$8445,"Отопление")</f>
        <v>#VALUE!</v>
      </c>
      <c r="L1835" s="7" t="e">
        <f>Таблица13[[#This Row],[Возврат за июль]]+Таблица13[[#This Row],[возврат]]</f>
        <v>#VALUE!</v>
      </c>
      <c r="M1835" s="7" t="e">
        <f>SUMIFS([2]Лист2!$H$2:$H$3988,[2]Лист2!$A$2:$A$3988,Таблица13[[#This Row],[Лицевой]])</f>
        <v>#VALUE!</v>
      </c>
    </row>
    <row r="1836" spans="1:13" hidden="1" outlineLevel="2" x14ac:dyDescent="0.25">
      <c r="A1836" s="16" t="s">
        <v>34</v>
      </c>
      <c r="B1836" s="20">
        <v>578136.96</v>
      </c>
      <c r="C1836" s="20">
        <v>4491.75</v>
      </c>
      <c r="D1836" s="20">
        <v>70503</v>
      </c>
      <c r="E1836" s="20">
        <v>5757.24</v>
      </c>
      <c r="F1836" s="20">
        <v>45.92</v>
      </c>
      <c r="G1836" s="20">
        <v>153.16</v>
      </c>
      <c r="H1836" s="20">
        <v>-872.73</v>
      </c>
      <c r="I1836" s="20">
        <v>-28.51</v>
      </c>
      <c r="J1836" s="13" t="s">
        <v>1226</v>
      </c>
      <c r="K1836" s="7" t="e">
        <f>SUMIFS([1]исходный!$I$2:$I$8445,[1]исходный!$A$2:$A$8445,Таблица13[[#This Row],[Лицевой]],[1]исходный!$C$2:$C$8445,"Отопление")</f>
        <v>#VALUE!</v>
      </c>
      <c r="L1836" s="7" t="e">
        <f>Таблица13[[#This Row],[Возврат за июль]]+Таблица13[[#This Row],[возврат]]</f>
        <v>#VALUE!</v>
      </c>
      <c r="M1836" s="7" t="e">
        <f>SUMIFS([2]Лист2!$H$2:$H$3988,[2]Лист2!$A$2:$A$3988,Таблица13[[#This Row],[Лицевой]])</f>
        <v>#VALUE!</v>
      </c>
    </row>
    <row r="1837" spans="1:13" hidden="1" outlineLevel="2" x14ac:dyDescent="0.25">
      <c r="A1837" s="16" t="s">
        <v>34</v>
      </c>
      <c r="B1837" s="20">
        <v>578136.96</v>
      </c>
      <c r="C1837" s="20">
        <v>4491.75</v>
      </c>
      <c r="D1837" s="20">
        <v>70504</v>
      </c>
      <c r="E1837" s="20">
        <v>5552.88</v>
      </c>
      <c r="F1837" s="20">
        <v>44.29</v>
      </c>
      <c r="G1837" s="20">
        <v>147.72</v>
      </c>
      <c r="H1837" s="20">
        <v>-841.75</v>
      </c>
      <c r="I1837" s="20">
        <v>-27.49</v>
      </c>
      <c r="J1837" s="13" t="s">
        <v>1227</v>
      </c>
      <c r="K1837" s="7" t="e">
        <f>SUMIFS([1]исходный!$I$2:$I$8445,[1]исходный!$A$2:$A$8445,Таблица13[[#This Row],[Лицевой]],[1]исходный!$C$2:$C$8445,"Отопление")</f>
        <v>#VALUE!</v>
      </c>
      <c r="L1837" s="7" t="e">
        <f>Таблица13[[#This Row],[Возврат за июль]]+Таблица13[[#This Row],[возврат]]</f>
        <v>#VALUE!</v>
      </c>
      <c r="M1837" s="7" t="e">
        <f>SUMIFS([2]Лист2!$H$2:$H$3988,[2]Лист2!$A$2:$A$3988,Таблица13[[#This Row],[Лицевой]])</f>
        <v>#VALUE!</v>
      </c>
    </row>
    <row r="1838" spans="1:13" hidden="1" outlineLevel="2" x14ac:dyDescent="0.25">
      <c r="A1838" s="16" t="s">
        <v>34</v>
      </c>
      <c r="B1838" s="20">
        <v>578136.96</v>
      </c>
      <c r="C1838" s="20">
        <v>4491.75</v>
      </c>
      <c r="D1838" s="20">
        <v>70505</v>
      </c>
      <c r="E1838" s="20">
        <v>3857.83</v>
      </c>
      <c r="F1838" s="20">
        <v>30.77</v>
      </c>
      <c r="G1838" s="20">
        <v>102.6</v>
      </c>
      <c r="H1838" s="20">
        <v>-584.79999999999995</v>
      </c>
      <c r="I1838" s="20">
        <v>-19.100000000000001</v>
      </c>
      <c r="J1838" s="13" t="s">
        <v>1220</v>
      </c>
      <c r="K1838" s="7" t="e">
        <f>SUMIFS([1]исходный!$I$2:$I$8445,[1]исходный!$A$2:$A$8445,Таблица13[[#This Row],[Лицевой]],[1]исходный!$C$2:$C$8445,"Отопление")</f>
        <v>#VALUE!</v>
      </c>
      <c r="L1838" s="7" t="e">
        <f>Таблица13[[#This Row],[Возврат за июль]]+Таблица13[[#This Row],[возврат]]</f>
        <v>#VALUE!</v>
      </c>
      <c r="M1838" s="7" t="e">
        <f>SUMIFS([2]Лист2!$H$2:$H$3988,[2]Лист2!$A$2:$A$3988,Таблица13[[#This Row],[Лицевой]])</f>
        <v>#VALUE!</v>
      </c>
    </row>
    <row r="1839" spans="1:13" hidden="1" outlineLevel="2" x14ac:dyDescent="0.25">
      <c r="A1839" s="16" t="s">
        <v>34</v>
      </c>
      <c r="B1839" s="20">
        <v>578136.96</v>
      </c>
      <c r="C1839" s="20">
        <v>4491.75</v>
      </c>
      <c r="D1839" s="20">
        <v>70506</v>
      </c>
      <c r="E1839" s="20">
        <v>5404.92</v>
      </c>
      <c r="F1839" s="20">
        <v>43.11</v>
      </c>
      <c r="G1839" s="20">
        <v>143.80000000000001</v>
      </c>
      <c r="H1839" s="20">
        <v>-819.32</v>
      </c>
      <c r="I1839" s="20">
        <v>-26.77</v>
      </c>
      <c r="J1839" s="13" t="s">
        <v>1228</v>
      </c>
      <c r="K1839" s="7" t="e">
        <f>SUMIFS([1]исходный!$I$2:$I$8445,[1]исходный!$A$2:$A$8445,Таблица13[[#This Row],[Лицевой]],[1]исходный!$C$2:$C$8445,"Отопление")</f>
        <v>#VALUE!</v>
      </c>
      <c r="L1839" s="7" t="e">
        <f>Таблица13[[#This Row],[Возврат за июль]]+Таблица13[[#This Row],[возврат]]</f>
        <v>#VALUE!</v>
      </c>
      <c r="M1839" s="7" t="e">
        <f>SUMIFS([2]Лист2!$H$2:$H$3988,[2]Лист2!$A$2:$A$3988,Таблица13[[#This Row],[Лицевой]])</f>
        <v>#VALUE!</v>
      </c>
    </row>
    <row r="1840" spans="1:13" hidden="1" outlineLevel="2" x14ac:dyDescent="0.25">
      <c r="A1840" s="16" t="s">
        <v>34</v>
      </c>
      <c r="B1840" s="20">
        <v>578136.96</v>
      </c>
      <c r="C1840" s="20">
        <v>4491.75</v>
      </c>
      <c r="D1840" s="20">
        <v>70507</v>
      </c>
      <c r="E1840" s="20">
        <v>5725.91</v>
      </c>
      <c r="F1840" s="20">
        <v>45.67</v>
      </c>
      <c r="G1840" s="20">
        <v>152.31</v>
      </c>
      <c r="H1840" s="20">
        <v>-867.98</v>
      </c>
      <c r="I1840" s="20">
        <v>-28.35</v>
      </c>
      <c r="J1840" s="13" t="s">
        <v>1229</v>
      </c>
      <c r="K1840" s="7" t="e">
        <f>SUMIFS([1]исходный!$I$2:$I$8445,[1]исходный!$A$2:$A$8445,Таблица13[[#This Row],[Лицевой]],[1]исходный!$C$2:$C$8445,"Отопление")</f>
        <v>#VALUE!</v>
      </c>
      <c r="L1840" s="7" t="e">
        <f>Таблица13[[#This Row],[Возврат за июль]]+Таблица13[[#This Row],[возврат]]</f>
        <v>#VALUE!</v>
      </c>
      <c r="M1840" s="7" t="e">
        <f>SUMIFS([2]Лист2!$H$2:$H$3988,[2]Лист2!$A$2:$A$3988,Таблица13[[#This Row],[Лицевой]])</f>
        <v>#VALUE!</v>
      </c>
    </row>
    <row r="1841" spans="1:13" hidden="1" outlineLevel="2" x14ac:dyDescent="0.25">
      <c r="A1841" s="16" t="s">
        <v>34</v>
      </c>
      <c r="B1841" s="20">
        <v>578136.96</v>
      </c>
      <c r="C1841" s="20">
        <v>4491.75</v>
      </c>
      <c r="D1841" s="20">
        <v>70508</v>
      </c>
      <c r="E1841" s="20">
        <v>5575.45</v>
      </c>
      <c r="F1841" s="20">
        <v>44.47</v>
      </c>
      <c r="G1841" s="20">
        <v>148.32</v>
      </c>
      <c r="H1841" s="20">
        <v>-845.17</v>
      </c>
      <c r="I1841" s="20">
        <v>-27.61</v>
      </c>
      <c r="J1841" s="13" t="s">
        <v>1223</v>
      </c>
      <c r="K1841" s="7" t="e">
        <f>SUMIFS([1]исходный!$I$2:$I$8445,[1]исходный!$A$2:$A$8445,Таблица13[[#This Row],[Лицевой]],[1]исходный!$C$2:$C$8445,"Отопление")</f>
        <v>#VALUE!</v>
      </c>
      <c r="L1841" s="7" t="e">
        <f>Таблица13[[#This Row],[Возврат за июль]]+Таблица13[[#This Row],[возврат]]</f>
        <v>#VALUE!</v>
      </c>
      <c r="M1841" s="7" t="e">
        <f>SUMIFS([2]Лист2!$H$2:$H$3988,[2]Лист2!$A$2:$A$3988,Таблица13[[#This Row],[Лицевой]])</f>
        <v>#VALUE!</v>
      </c>
    </row>
    <row r="1842" spans="1:13" hidden="1" outlineLevel="2" x14ac:dyDescent="0.25">
      <c r="A1842" s="16" t="s">
        <v>34</v>
      </c>
      <c r="B1842" s="20">
        <v>578136.96</v>
      </c>
      <c r="C1842" s="20">
        <v>4491.75</v>
      </c>
      <c r="D1842" s="20">
        <v>70509</v>
      </c>
      <c r="E1842" s="20">
        <v>3836.49</v>
      </c>
      <c r="F1842" s="20">
        <v>30.6</v>
      </c>
      <c r="G1842" s="20">
        <v>102.06</v>
      </c>
      <c r="H1842" s="20">
        <v>-581.57000000000005</v>
      </c>
      <c r="I1842" s="20">
        <v>-19</v>
      </c>
      <c r="J1842" s="13" t="s">
        <v>1224</v>
      </c>
      <c r="K1842" s="7" t="e">
        <f>SUMIFS([1]исходный!$I$2:$I$8445,[1]исходный!$A$2:$A$8445,Таблица13[[#This Row],[Лицевой]],[1]исходный!$C$2:$C$8445,"Отопление")</f>
        <v>#VALUE!</v>
      </c>
      <c r="L1842" s="7" t="e">
        <f>Таблица13[[#This Row],[Возврат за июль]]+Таблица13[[#This Row],[возврат]]</f>
        <v>#VALUE!</v>
      </c>
      <c r="M1842" s="7" t="e">
        <f>SUMIFS([2]Лист2!$H$2:$H$3988,[2]Лист2!$A$2:$A$3988,Таблица13[[#This Row],[Лицевой]])</f>
        <v>#VALUE!</v>
      </c>
    </row>
    <row r="1843" spans="1:13" hidden="1" outlineLevel="2" x14ac:dyDescent="0.25">
      <c r="A1843" s="16" t="s">
        <v>34</v>
      </c>
      <c r="B1843" s="20">
        <v>578136.96</v>
      </c>
      <c r="C1843" s="20">
        <v>4491.75</v>
      </c>
      <c r="D1843" s="20">
        <v>70510</v>
      </c>
      <c r="E1843" s="20">
        <v>5353.51</v>
      </c>
      <c r="F1843" s="20">
        <v>42.7</v>
      </c>
      <c r="G1843" s="20">
        <v>142.44</v>
      </c>
      <c r="H1843" s="20">
        <v>-811.53</v>
      </c>
      <c r="I1843" s="20">
        <v>-26.5</v>
      </c>
      <c r="J1843" s="13" t="s">
        <v>1230</v>
      </c>
      <c r="K1843" s="7" t="e">
        <f>SUMIFS([1]исходный!$I$2:$I$8445,[1]исходный!$A$2:$A$8445,Таблица13[[#This Row],[Лицевой]],[1]исходный!$C$2:$C$8445,"Отопление")</f>
        <v>#VALUE!</v>
      </c>
      <c r="L1843" s="7" t="e">
        <f>Таблица13[[#This Row],[Возврат за июль]]+Таблица13[[#This Row],[возврат]]</f>
        <v>#VALUE!</v>
      </c>
      <c r="M1843" s="7" t="e">
        <f>SUMIFS([2]Лист2!$H$2:$H$3988,[2]Лист2!$A$2:$A$3988,Таблица13[[#This Row],[Лицевой]])</f>
        <v>#VALUE!</v>
      </c>
    </row>
    <row r="1844" spans="1:13" hidden="1" outlineLevel="2" x14ac:dyDescent="0.25">
      <c r="A1844" s="16" t="s">
        <v>34</v>
      </c>
      <c r="B1844" s="20">
        <v>578136.96</v>
      </c>
      <c r="C1844" s="20">
        <v>4491.75</v>
      </c>
      <c r="D1844" s="20">
        <v>70511</v>
      </c>
      <c r="E1844" s="20">
        <v>5757.24</v>
      </c>
      <c r="F1844" s="20">
        <v>45.92</v>
      </c>
      <c r="G1844" s="20">
        <v>153.16</v>
      </c>
      <c r="H1844" s="20">
        <v>-872.73</v>
      </c>
      <c r="I1844" s="20">
        <v>-28.51</v>
      </c>
      <c r="J1844" s="13" t="s">
        <v>1226</v>
      </c>
      <c r="K1844" s="7" t="e">
        <f>SUMIFS([1]исходный!$I$2:$I$8445,[1]исходный!$A$2:$A$8445,Таблица13[[#This Row],[Лицевой]],[1]исходный!$C$2:$C$8445,"Отопление")</f>
        <v>#VALUE!</v>
      </c>
      <c r="L1844" s="7" t="e">
        <f>Таблица13[[#This Row],[Возврат за июль]]+Таблица13[[#This Row],[возврат]]</f>
        <v>#VALUE!</v>
      </c>
      <c r="M1844" s="7" t="e">
        <f>SUMIFS([2]Лист2!$H$2:$H$3988,[2]Лист2!$A$2:$A$3988,Таблица13[[#This Row],[Лицевой]])</f>
        <v>#VALUE!</v>
      </c>
    </row>
    <row r="1845" spans="1:13" hidden="1" outlineLevel="2" x14ac:dyDescent="0.25">
      <c r="A1845" s="16" t="s">
        <v>34</v>
      </c>
      <c r="B1845" s="20">
        <v>578136.96</v>
      </c>
      <c r="C1845" s="20">
        <v>4491.75</v>
      </c>
      <c r="D1845" s="20">
        <v>70512</v>
      </c>
      <c r="E1845" s="20">
        <v>5544.11</v>
      </c>
      <c r="F1845" s="20">
        <v>44.22</v>
      </c>
      <c r="G1845" s="20">
        <v>147.47999999999999</v>
      </c>
      <c r="H1845" s="20">
        <v>-840.42</v>
      </c>
      <c r="I1845" s="20">
        <v>-27.45</v>
      </c>
      <c r="J1845" s="13" t="s">
        <v>1231</v>
      </c>
      <c r="K1845" s="7" t="e">
        <f>SUMIFS([1]исходный!$I$2:$I$8445,[1]исходный!$A$2:$A$8445,Таблица13[[#This Row],[Лицевой]],[1]исходный!$C$2:$C$8445,"Отопление")</f>
        <v>#VALUE!</v>
      </c>
      <c r="L1845" s="7" t="e">
        <f>Таблица13[[#This Row],[Возврат за июль]]+Таблица13[[#This Row],[возврат]]</f>
        <v>#VALUE!</v>
      </c>
      <c r="M1845" s="7" t="e">
        <f>SUMIFS([2]Лист2!$H$2:$H$3988,[2]Лист2!$A$2:$A$3988,Таблица13[[#This Row],[Лицевой]])</f>
        <v>#VALUE!</v>
      </c>
    </row>
    <row r="1846" spans="1:13" hidden="1" outlineLevel="2" x14ac:dyDescent="0.25">
      <c r="A1846" s="16" t="s">
        <v>34</v>
      </c>
      <c r="B1846" s="20">
        <v>578136.96</v>
      </c>
      <c r="C1846" s="20">
        <v>4491.75</v>
      </c>
      <c r="D1846" s="20">
        <v>70513</v>
      </c>
      <c r="E1846" s="20">
        <v>3854.02</v>
      </c>
      <c r="F1846" s="20">
        <v>30.74</v>
      </c>
      <c r="G1846" s="20">
        <v>102.55</v>
      </c>
      <c r="H1846" s="20">
        <v>0</v>
      </c>
      <c r="I1846" s="20">
        <v>-19.079999999999998</v>
      </c>
      <c r="J1846" s="13" t="s">
        <v>1232</v>
      </c>
      <c r="K1846" s="7" t="e">
        <f>SUMIFS([1]исходный!$I$2:$I$8445,[1]исходный!$A$2:$A$8445,Таблица13[[#This Row],[Лицевой]],[1]исходный!$C$2:$C$8445,"Отопление")</f>
        <v>#VALUE!</v>
      </c>
      <c r="L1846" s="7" t="e">
        <f>Таблица13[[#This Row],[Возврат за июль]]+Таблица13[[#This Row],[возврат]]</f>
        <v>#VALUE!</v>
      </c>
      <c r="M1846" s="7" t="e">
        <f>SUMIFS([2]Лист2!$H$2:$H$3988,[2]Лист2!$A$2:$A$3988,Таблица13[[#This Row],[Лицевой]])</f>
        <v>#VALUE!</v>
      </c>
    </row>
    <row r="1847" spans="1:13" hidden="1" outlineLevel="2" x14ac:dyDescent="0.25">
      <c r="A1847" s="16" t="s">
        <v>34</v>
      </c>
      <c r="B1847" s="20">
        <v>578136.96</v>
      </c>
      <c r="C1847" s="20">
        <v>4491.75</v>
      </c>
      <c r="D1847" s="20">
        <v>70514</v>
      </c>
      <c r="E1847" s="20">
        <v>5391.16</v>
      </c>
      <c r="F1847" s="20">
        <v>43</v>
      </c>
      <c r="G1847" s="20">
        <v>143.41</v>
      </c>
      <c r="H1847" s="20">
        <v>-817.24</v>
      </c>
      <c r="I1847" s="20">
        <v>-26.7</v>
      </c>
      <c r="J1847" s="13" t="s">
        <v>1233</v>
      </c>
      <c r="K1847" s="7" t="e">
        <f>SUMIFS([1]исходный!$I$2:$I$8445,[1]исходный!$A$2:$A$8445,Таблица13[[#This Row],[Лицевой]],[1]исходный!$C$2:$C$8445,"Отопление")</f>
        <v>#VALUE!</v>
      </c>
      <c r="L1847" s="7" t="e">
        <f>Таблица13[[#This Row],[Возврат за июль]]+Таблица13[[#This Row],[возврат]]</f>
        <v>#VALUE!</v>
      </c>
      <c r="M1847" s="7" t="e">
        <f>SUMIFS([2]Лист2!$H$2:$H$3988,[2]Лист2!$A$2:$A$3988,Таблица13[[#This Row],[Лицевой]])</f>
        <v>#VALUE!</v>
      </c>
    </row>
    <row r="1848" spans="1:13" hidden="1" outlineLevel="2" x14ac:dyDescent="0.25">
      <c r="A1848" s="16" t="s">
        <v>34</v>
      </c>
      <c r="B1848" s="20">
        <v>578136.96</v>
      </c>
      <c r="C1848" s="20">
        <v>4491.75</v>
      </c>
      <c r="D1848" s="20">
        <v>70515</v>
      </c>
      <c r="E1848" s="20">
        <v>5734.66</v>
      </c>
      <c r="F1848" s="20">
        <v>45.74</v>
      </c>
      <c r="G1848" s="20">
        <v>152.57</v>
      </c>
      <c r="H1848" s="20">
        <v>-869.31</v>
      </c>
      <c r="I1848" s="20">
        <v>-28.4</v>
      </c>
      <c r="J1848" s="13" t="s">
        <v>1234</v>
      </c>
      <c r="K1848" s="7" t="e">
        <f>SUMIFS([1]исходный!$I$2:$I$8445,[1]исходный!$A$2:$A$8445,Таблица13[[#This Row],[Лицевой]],[1]исходный!$C$2:$C$8445,"Отопление")</f>
        <v>#VALUE!</v>
      </c>
      <c r="L1848" s="7" t="e">
        <f>Таблица13[[#This Row],[Возврат за июль]]+Таблица13[[#This Row],[возврат]]</f>
        <v>#VALUE!</v>
      </c>
      <c r="M1848" s="7" t="e">
        <f>SUMIFS([2]Лист2!$H$2:$H$3988,[2]Лист2!$A$2:$A$3988,Таблица13[[#This Row],[Лицевой]])</f>
        <v>#VALUE!</v>
      </c>
    </row>
    <row r="1849" spans="1:13" hidden="1" outlineLevel="2" x14ac:dyDescent="0.25">
      <c r="A1849" s="16" t="s">
        <v>34</v>
      </c>
      <c r="B1849" s="20">
        <v>578136.96</v>
      </c>
      <c r="C1849" s="20">
        <v>4491.75</v>
      </c>
      <c r="D1849" s="20">
        <v>70516</v>
      </c>
      <c r="E1849" s="20">
        <v>5591.73</v>
      </c>
      <c r="F1849" s="20">
        <v>44.6</v>
      </c>
      <c r="G1849" s="20">
        <v>148.77000000000001</v>
      </c>
      <c r="H1849" s="20">
        <v>-847.64</v>
      </c>
      <c r="I1849" s="20">
        <v>-27.68</v>
      </c>
      <c r="J1849" s="13" t="s">
        <v>1235</v>
      </c>
      <c r="K1849" s="7" t="e">
        <f>SUMIFS([1]исходный!$I$2:$I$8445,[1]исходный!$A$2:$A$8445,Таблица13[[#This Row],[Лицевой]],[1]исходный!$C$2:$C$8445,"Отопление")</f>
        <v>#VALUE!</v>
      </c>
      <c r="L1849" s="7" t="e">
        <f>Таблица13[[#This Row],[Возврат за июль]]+Таблица13[[#This Row],[возврат]]</f>
        <v>#VALUE!</v>
      </c>
      <c r="M1849" s="7" t="e">
        <f>SUMIFS([2]Лист2!$H$2:$H$3988,[2]Лист2!$A$2:$A$3988,Таблица13[[#This Row],[Лицевой]])</f>
        <v>#VALUE!</v>
      </c>
    </row>
    <row r="1850" spans="1:13" hidden="1" outlineLevel="2" x14ac:dyDescent="0.25">
      <c r="A1850" s="16" t="s">
        <v>34</v>
      </c>
      <c r="B1850" s="20">
        <v>578136.96</v>
      </c>
      <c r="C1850" s="20">
        <v>4491.75</v>
      </c>
      <c r="D1850" s="20">
        <v>70517</v>
      </c>
      <c r="E1850" s="20">
        <v>5569.19</v>
      </c>
      <c r="F1850" s="20">
        <v>44.42</v>
      </c>
      <c r="G1850" s="20">
        <v>148.15</v>
      </c>
      <c r="H1850" s="20">
        <v>-844.23</v>
      </c>
      <c r="I1850" s="20">
        <v>-27.58</v>
      </c>
      <c r="J1850" s="13" t="s">
        <v>1236</v>
      </c>
      <c r="K1850" s="7" t="e">
        <f>SUMIFS([1]исходный!$I$2:$I$8445,[1]исходный!$A$2:$A$8445,Таблица13[[#This Row],[Лицевой]],[1]исходный!$C$2:$C$8445,"Отопление")</f>
        <v>#VALUE!</v>
      </c>
      <c r="L1850" s="7" t="e">
        <f>Таблица13[[#This Row],[Возврат за июль]]+Таблица13[[#This Row],[возврат]]</f>
        <v>#VALUE!</v>
      </c>
      <c r="M1850" s="7" t="e">
        <f>SUMIFS([2]Лист2!$H$2:$H$3988,[2]Лист2!$A$2:$A$3988,Таблица13[[#This Row],[Лицевой]])</f>
        <v>#VALUE!</v>
      </c>
    </row>
    <row r="1851" spans="1:13" hidden="1" outlineLevel="2" x14ac:dyDescent="0.25">
      <c r="A1851" s="16" t="s">
        <v>34</v>
      </c>
      <c r="B1851" s="20">
        <v>578136.96</v>
      </c>
      <c r="C1851" s="20">
        <v>4491.75</v>
      </c>
      <c r="D1851" s="20">
        <v>70518</v>
      </c>
      <c r="E1851" s="20">
        <v>5733.41</v>
      </c>
      <c r="F1851" s="20">
        <v>45.73</v>
      </c>
      <c r="G1851" s="20">
        <v>152.54</v>
      </c>
      <c r="H1851" s="20">
        <v>-869.12</v>
      </c>
      <c r="I1851" s="20">
        <v>-28.39</v>
      </c>
      <c r="J1851" s="13" t="s">
        <v>1237</v>
      </c>
      <c r="K1851" s="7" t="e">
        <f>SUMIFS([1]исходный!$I$2:$I$8445,[1]исходный!$A$2:$A$8445,Таблица13[[#This Row],[Лицевой]],[1]исходный!$C$2:$C$8445,"Отопление")</f>
        <v>#VALUE!</v>
      </c>
      <c r="L1851" s="7" t="e">
        <f>Таблица13[[#This Row],[Возврат за июль]]+Таблица13[[#This Row],[возврат]]</f>
        <v>#VALUE!</v>
      </c>
      <c r="M1851" s="7" t="e">
        <f>SUMIFS([2]Лист2!$H$2:$H$3988,[2]Лист2!$A$2:$A$3988,Таблица13[[#This Row],[Лицевой]])</f>
        <v>#VALUE!</v>
      </c>
    </row>
    <row r="1852" spans="1:13" hidden="1" outlineLevel="2" x14ac:dyDescent="0.25">
      <c r="A1852" s="16" t="s">
        <v>34</v>
      </c>
      <c r="B1852" s="20">
        <v>578136.96</v>
      </c>
      <c r="C1852" s="20">
        <v>4491.75</v>
      </c>
      <c r="D1852" s="20">
        <v>70519</v>
      </c>
      <c r="E1852" s="20">
        <v>7072.44</v>
      </c>
      <c r="F1852" s="20">
        <v>56.41</v>
      </c>
      <c r="G1852" s="20">
        <v>188.14</v>
      </c>
      <c r="H1852" s="20">
        <v>-1072.0999999999999</v>
      </c>
      <c r="I1852" s="20">
        <v>-35.020000000000003</v>
      </c>
      <c r="J1852" s="13" t="s">
        <v>1238</v>
      </c>
      <c r="K1852" s="7" t="e">
        <f>SUMIFS([1]исходный!$I$2:$I$8445,[1]исходный!$A$2:$A$8445,Таблица13[[#This Row],[Лицевой]],[1]исходный!$C$2:$C$8445,"Отопление")</f>
        <v>#VALUE!</v>
      </c>
      <c r="L1852" s="7" t="e">
        <f>Таблица13[[#This Row],[Возврат за июль]]+Таблица13[[#This Row],[возврат]]</f>
        <v>#VALUE!</v>
      </c>
      <c r="M1852" s="7" t="e">
        <f>SUMIFS([2]Лист2!$H$2:$H$3988,[2]Лист2!$A$2:$A$3988,Таблица13[[#This Row],[Лицевой]])</f>
        <v>#VALUE!</v>
      </c>
    </row>
    <row r="1853" spans="1:13" hidden="1" outlineLevel="2" x14ac:dyDescent="0.25">
      <c r="A1853" s="16" t="s">
        <v>34</v>
      </c>
      <c r="B1853" s="20">
        <v>578136.96</v>
      </c>
      <c r="C1853" s="20">
        <v>4491.75</v>
      </c>
      <c r="D1853" s="20">
        <v>70520</v>
      </c>
      <c r="E1853" s="20">
        <v>5505.2</v>
      </c>
      <c r="F1853" s="20">
        <v>43.91</v>
      </c>
      <c r="G1853" s="20">
        <v>146.49</v>
      </c>
      <c r="H1853" s="20">
        <v>-834.53</v>
      </c>
      <c r="I1853" s="20">
        <v>-27.26</v>
      </c>
      <c r="J1853" s="13" t="s">
        <v>1239</v>
      </c>
      <c r="K1853" s="7" t="e">
        <f>SUMIFS([1]исходный!$I$2:$I$8445,[1]исходный!$A$2:$A$8445,Таблица13[[#This Row],[Лицевой]],[1]исходный!$C$2:$C$8445,"Отопление")</f>
        <v>#VALUE!</v>
      </c>
      <c r="L1853" s="7" t="e">
        <f>Таблица13[[#This Row],[Возврат за июль]]+Таблица13[[#This Row],[возврат]]</f>
        <v>#VALUE!</v>
      </c>
      <c r="M1853" s="7" t="e">
        <f>SUMIFS([2]Лист2!$H$2:$H$3988,[2]Лист2!$A$2:$A$3988,Таблица13[[#This Row],[Лицевой]])</f>
        <v>#VALUE!</v>
      </c>
    </row>
    <row r="1854" spans="1:13" hidden="1" outlineLevel="2" x14ac:dyDescent="0.25">
      <c r="A1854" s="16" t="s">
        <v>34</v>
      </c>
      <c r="B1854" s="20">
        <v>578136.96</v>
      </c>
      <c r="C1854" s="20">
        <v>4491.75</v>
      </c>
      <c r="D1854" s="20">
        <v>70521</v>
      </c>
      <c r="E1854" s="20">
        <v>5554.12</v>
      </c>
      <c r="F1854" s="20">
        <v>44.3</v>
      </c>
      <c r="G1854" s="20">
        <v>147.77000000000001</v>
      </c>
      <c r="H1854" s="20">
        <v>-841.94</v>
      </c>
      <c r="I1854" s="20">
        <v>-27.5</v>
      </c>
      <c r="J1854" s="13" t="s">
        <v>1240</v>
      </c>
      <c r="K1854" s="7" t="e">
        <f>SUMIFS([1]исходный!$I$2:$I$8445,[1]исходный!$A$2:$A$8445,Таблица13[[#This Row],[Лицевой]],[1]исходный!$C$2:$C$8445,"Отопление")</f>
        <v>#VALUE!</v>
      </c>
      <c r="L1854" s="7" t="e">
        <f>Таблица13[[#This Row],[Возврат за июль]]+Таблица13[[#This Row],[возврат]]</f>
        <v>#VALUE!</v>
      </c>
      <c r="M1854" s="7" t="e">
        <f>SUMIFS([2]Лист2!$H$2:$H$3988,[2]Лист2!$A$2:$A$3988,Таблица13[[#This Row],[Лицевой]])</f>
        <v>#VALUE!</v>
      </c>
    </row>
    <row r="1855" spans="1:13" hidden="1" outlineLevel="2" x14ac:dyDescent="0.25">
      <c r="A1855" s="16" t="s">
        <v>34</v>
      </c>
      <c r="B1855" s="20">
        <v>578136.96</v>
      </c>
      <c r="C1855" s="20">
        <v>4491.75</v>
      </c>
      <c r="D1855" s="20">
        <v>70522</v>
      </c>
      <c r="E1855" s="20">
        <v>5707.07</v>
      </c>
      <c r="F1855" s="20">
        <v>45.52</v>
      </c>
      <c r="G1855" s="20">
        <v>151.85</v>
      </c>
      <c r="H1855" s="20">
        <v>-865.13</v>
      </c>
      <c r="I1855" s="20">
        <v>-28.26</v>
      </c>
      <c r="J1855" s="13" t="s">
        <v>1241</v>
      </c>
      <c r="K1855" s="7" t="e">
        <f>SUMIFS([1]исходный!$I$2:$I$8445,[1]исходный!$A$2:$A$8445,Таблица13[[#This Row],[Лицевой]],[1]исходный!$C$2:$C$8445,"Отопление")</f>
        <v>#VALUE!</v>
      </c>
      <c r="L1855" s="7" t="e">
        <f>Таблица13[[#This Row],[Возврат за июль]]+Таблица13[[#This Row],[возврат]]</f>
        <v>#VALUE!</v>
      </c>
      <c r="M1855" s="7" t="e">
        <f>SUMIFS([2]Лист2!$H$2:$H$3988,[2]Лист2!$A$2:$A$3988,Таблица13[[#This Row],[Лицевой]])</f>
        <v>#VALUE!</v>
      </c>
    </row>
    <row r="1856" spans="1:13" hidden="1" outlineLevel="2" x14ac:dyDescent="0.25">
      <c r="A1856" s="16" t="s">
        <v>34</v>
      </c>
      <c r="B1856" s="20">
        <v>578136.96</v>
      </c>
      <c r="C1856" s="20">
        <v>4491.75</v>
      </c>
      <c r="D1856" s="20">
        <v>70523</v>
      </c>
      <c r="E1856" s="20">
        <v>7083.7</v>
      </c>
      <c r="F1856" s="20">
        <v>56.5</v>
      </c>
      <c r="G1856" s="20">
        <v>188.46</v>
      </c>
      <c r="H1856" s="20">
        <v>0</v>
      </c>
      <c r="I1856" s="20">
        <v>-35.08</v>
      </c>
      <c r="J1856" s="13" t="s">
        <v>1242</v>
      </c>
      <c r="K1856" s="7" t="e">
        <f>SUMIFS([1]исходный!$I$2:$I$8445,[1]исходный!$A$2:$A$8445,Таблица13[[#This Row],[Лицевой]],[1]исходный!$C$2:$C$8445,"Отопление")</f>
        <v>#VALUE!</v>
      </c>
      <c r="L1856" s="7" t="e">
        <f>Таблица13[[#This Row],[Возврат за июль]]+Таблица13[[#This Row],[возврат]]</f>
        <v>#VALUE!</v>
      </c>
      <c r="M1856" s="7" t="e">
        <f>SUMIFS([2]Лист2!$H$2:$H$3988,[2]Лист2!$A$2:$A$3988,Таблица13[[#This Row],[Лицевой]])</f>
        <v>#VALUE!</v>
      </c>
    </row>
    <row r="1857" spans="1:13" hidden="1" outlineLevel="2" x14ac:dyDescent="0.25">
      <c r="A1857" s="16" t="s">
        <v>34</v>
      </c>
      <c r="B1857" s="20">
        <v>578136.96</v>
      </c>
      <c r="C1857" s="20">
        <v>4491.75</v>
      </c>
      <c r="D1857" s="20">
        <v>70524</v>
      </c>
      <c r="E1857" s="20">
        <v>5483.94</v>
      </c>
      <c r="F1857" s="20">
        <v>43.74</v>
      </c>
      <c r="G1857" s="20">
        <v>145.87</v>
      </c>
      <c r="H1857" s="20">
        <v>-831.3</v>
      </c>
      <c r="I1857" s="20">
        <v>-27.15</v>
      </c>
      <c r="J1857" s="13" t="s">
        <v>1243</v>
      </c>
      <c r="K1857" s="7" t="e">
        <f>SUMIFS([1]исходный!$I$2:$I$8445,[1]исходный!$A$2:$A$8445,Таблица13[[#This Row],[Лицевой]],[1]исходный!$C$2:$C$8445,"Отопление")</f>
        <v>#VALUE!</v>
      </c>
      <c r="L1857" s="7" t="e">
        <f>Таблица13[[#This Row],[Возврат за июль]]+Таблица13[[#This Row],[возврат]]</f>
        <v>#VALUE!</v>
      </c>
      <c r="M1857" s="7" t="e">
        <f>SUMIFS([2]Лист2!$H$2:$H$3988,[2]Лист2!$A$2:$A$3988,Таблица13[[#This Row],[Лицевой]])</f>
        <v>#VALUE!</v>
      </c>
    </row>
    <row r="1858" spans="1:13" hidden="1" outlineLevel="2" x14ac:dyDescent="0.25">
      <c r="A1858" s="16" t="s">
        <v>34</v>
      </c>
      <c r="B1858" s="20">
        <v>578136.96</v>
      </c>
      <c r="C1858" s="20">
        <v>4491.75</v>
      </c>
      <c r="D1858" s="20">
        <v>70525</v>
      </c>
      <c r="E1858" s="20">
        <v>5579.21</v>
      </c>
      <c r="F1858" s="20">
        <v>44.5</v>
      </c>
      <c r="G1858" s="20">
        <v>148.41999999999999</v>
      </c>
      <c r="H1858" s="20">
        <v>-845.74</v>
      </c>
      <c r="I1858" s="20">
        <v>-27.62</v>
      </c>
      <c r="J1858" s="13" t="s">
        <v>1244</v>
      </c>
      <c r="K1858" s="7" t="e">
        <f>SUMIFS([1]исходный!$I$2:$I$8445,[1]исходный!$A$2:$A$8445,Таблица13[[#This Row],[Лицевой]],[1]исходный!$C$2:$C$8445,"Отопление")</f>
        <v>#VALUE!</v>
      </c>
      <c r="L1858" s="7" t="e">
        <f>Таблица13[[#This Row],[Возврат за июль]]+Таблица13[[#This Row],[возврат]]</f>
        <v>#VALUE!</v>
      </c>
      <c r="M1858" s="7" t="e">
        <f>SUMIFS([2]Лист2!$H$2:$H$3988,[2]Лист2!$A$2:$A$3988,Таблица13[[#This Row],[Лицевой]])</f>
        <v>#VALUE!</v>
      </c>
    </row>
    <row r="1859" spans="1:13" hidden="1" outlineLevel="2" x14ac:dyDescent="0.25">
      <c r="A1859" s="16" t="s">
        <v>34</v>
      </c>
      <c r="B1859" s="20">
        <v>578136.96</v>
      </c>
      <c r="C1859" s="20">
        <v>4491.75</v>
      </c>
      <c r="D1859" s="20">
        <v>70526</v>
      </c>
      <c r="E1859" s="20">
        <v>5733.41</v>
      </c>
      <c r="F1859" s="20">
        <v>45.73</v>
      </c>
      <c r="G1859" s="20">
        <v>152.54</v>
      </c>
      <c r="H1859" s="20">
        <v>-869.12</v>
      </c>
      <c r="I1859" s="20">
        <v>-28.39</v>
      </c>
      <c r="J1859" s="13" t="s">
        <v>1237</v>
      </c>
      <c r="K1859" s="7" t="e">
        <f>SUMIFS([1]исходный!$I$2:$I$8445,[1]исходный!$A$2:$A$8445,Таблица13[[#This Row],[Лицевой]],[1]исходный!$C$2:$C$8445,"Отопление")</f>
        <v>#VALUE!</v>
      </c>
      <c r="L1859" s="7" t="e">
        <f>Таблица13[[#This Row],[Возврат за июль]]+Таблица13[[#This Row],[возврат]]</f>
        <v>#VALUE!</v>
      </c>
      <c r="M1859" s="7" t="e">
        <f>SUMIFS([2]Лист2!$H$2:$H$3988,[2]Лист2!$A$2:$A$3988,Таблица13[[#This Row],[Лицевой]])</f>
        <v>#VALUE!</v>
      </c>
    </row>
    <row r="1860" spans="1:13" hidden="1" outlineLevel="2" x14ac:dyDescent="0.25">
      <c r="A1860" s="16" t="s">
        <v>34</v>
      </c>
      <c r="B1860" s="20">
        <v>578136.96</v>
      </c>
      <c r="C1860" s="20">
        <v>4491.75</v>
      </c>
      <c r="D1860" s="20">
        <v>70527</v>
      </c>
      <c r="E1860" s="20">
        <v>7046.11</v>
      </c>
      <c r="F1860" s="20">
        <v>56.2</v>
      </c>
      <c r="G1860" s="20">
        <v>187.44</v>
      </c>
      <c r="H1860" s="20">
        <v>-1068.1099999999999</v>
      </c>
      <c r="I1860" s="20">
        <v>-34.89</v>
      </c>
      <c r="J1860" s="13" t="s">
        <v>1245</v>
      </c>
      <c r="K1860" s="7" t="e">
        <f>SUMIFS([1]исходный!$I$2:$I$8445,[1]исходный!$A$2:$A$8445,Таблица13[[#This Row],[Лицевой]],[1]исходный!$C$2:$C$8445,"Отопление")</f>
        <v>#VALUE!</v>
      </c>
      <c r="L1860" s="7" t="e">
        <f>Таблица13[[#This Row],[Возврат за июль]]+Таблица13[[#This Row],[возврат]]</f>
        <v>#VALUE!</v>
      </c>
      <c r="M1860" s="7" t="e">
        <f>SUMIFS([2]Лист2!$H$2:$H$3988,[2]Лист2!$A$2:$A$3988,Таблица13[[#This Row],[Лицевой]])</f>
        <v>#VALUE!</v>
      </c>
    </row>
    <row r="1861" spans="1:13" hidden="1" outlineLevel="2" x14ac:dyDescent="0.25">
      <c r="A1861" s="16" t="s">
        <v>34</v>
      </c>
      <c r="B1861" s="20">
        <v>578136.96</v>
      </c>
      <c r="C1861" s="20">
        <v>4491.75</v>
      </c>
      <c r="D1861" s="20">
        <v>70528</v>
      </c>
      <c r="E1861" s="20">
        <v>5485.18</v>
      </c>
      <c r="F1861" s="20">
        <v>43.75</v>
      </c>
      <c r="G1861" s="20">
        <v>145.91999999999999</v>
      </c>
      <c r="H1861" s="20">
        <v>-831.49</v>
      </c>
      <c r="I1861" s="20">
        <v>-27.16</v>
      </c>
      <c r="J1861" s="13" t="s">
        <v>1246</v>
      </c>
      <c r="K1861" s="7" t="e">
        <f>SUMIFS([1]исходный!$I$2:$I$8445,[1]исходный!$A$2:$A$8445,Таблица13[[#This Row],[Лицевой]],[1]исходный!$C$2:$C$8445,"Отопление")</f>
        <v>#VALUE!</v>
      </c>
      <c r="L1861" s="7" t="e">
        <f>Таблица13[[#This Row],[Возврат за июль]]+Таблица13[[#This Row],[возврат]]</f>
        <v>#VALUE!</v>
      </c>
      <c r="M1861" s="7" t="e">
        <f>SUMIFS([2]Лист2!$H$2:$H$3988,[2]Лист2!$A$2:$A$3988,Таблица13[[#This Row],[Лицевой]])</f>
        <v>#VALUE!</v>
      </c>
    </row>
    <row r="1862" spans="1:13" hidden="1" outlineLevel="2" x14ac:dyDescent="0.25">
      <c r="A1862" s="16" t="s">
        <v>34</v>
      </c>
      <c r="B1862" s="20">
        <v>578136.96</v>
      </c>
      <c r="C1862" s="20">
        <v>4491.75</v>
      </c>
      <c r="D1862" s="20">
        <v>70529</v>
      </c>
      <c r="E1862" s="20">
        <v>5566.64</v>
      </c>
      <c r="F1862" s="20">
        <v>44.4</v>
      </c>
      <c r="G1862" s="20">
        <v>148.12</v>
      </c>
      <c r="H1862" s="20">
        <v>-843.84</v>
      </c>
      <c r="I1862" s="20">
        <v>-27.56</v>
      </c>
      <c r="J1862" s="13" t="s">
        <v>1247</v>
      </c>
      <c r="K1862" s="7" t="e">
        <f>SUMIFS([1]исходный!$I$2:$I$8445,[1]исходный!$A$2:$A$8445,Таблица13[[#This Row],[Лицевой]],[1]исходный!$C$2:$C$8445,"Отопление")</f>
        <v>#VALUE!</v>
      </c>
      <c r="L1862" s="7" t="e">
        <f>Таблица13[[#This Row],[Возврат за июль]]+Таблица13[[#This Row],[возврат]]</f>
        <v>#VALUE!</v>
      </c>
      <c r="M1862" s="7" t="e">
        <f>SUMIFS([2]Лист2!$H$2:$H$3988,[2]Лист2!$A$2:$A$3988,Таблица13[[#This Row],[Лицевой]])</f>
        <v>#VALUE!</v>
      </c>
    </row>
    <row r="1863" spans="1:13" hidden="1" outlineLevel="2" x14ac:dyDescent="0.25">
      <c r="A1863" s="16" t="s">
        <v>34</v>
      </c>
      <c r="B1863" s="20">
        <v>578136.96</v>
      </c>
      <c r="C1863" s="20">
        <v>4491.75</v>
      </c>
      <c r="D1863" s="20">
        <v>70530</v>
      </c>
      <c r="E1863" s="20">
        <v>5704.57</v>
      </c>
      <c r="F1863" s="20">
        <v>45.5</v>
      </c>
      <c r="G1863" s="20">
        <v>151.77000000000001</v>
      </c>
      <c r="H1863" s="20">
        <v>-864.75</v>
      </c>
      <c r="I1863" s="20">
        <v>-28.25</v>
      </c>
      <c r="J1863" s="13" t="s">
        <v>1248</v>
      </c>
      <c r="K1863" s="7" t="e">
        <f>SUMIFS([1]исходный!$I$2:$I$8445,[1]исходный!$A$2:$A$8445,Таблица13[[#This Row],[Лицевой]],[1]исходный!$C$2:$C$8445,"Отопление")</f>
        <v>#VALUE!</v>
      </c>
      <c r="L1863" s="7" t="e">
        <f>Таблица13[[#This Row],[Возврат за июль]]+Таблица13[[#This Row],[возврат]]</f>
        <v>#VALUE!</v>
      </c>
      <c r="M1863" s="7" t="e">
        <f>SUMIFS([2]Лист2!$H$2:$H$3988,[2]Лист2!$A$2:$A$3988,Таблица13[[#This Row],[Лицевой]])</f>
        <v>#VALUE!</v>
      </c>
    </row>
    <row r="1864" spans="1:13" hidden="1" outlineLevel="2" x14ac:dyDescent="0.25">
      <c r="A1864" s="16" t="s">
        <v>34</v>
      </c>
      <c r="B1864" s="20">
        <v>578136.96</v>
      </c>
      <c r="C1864" s="20">
        <v>4491.75</v>
      </c>
      <c r="D1864" s="20">
        <v>70531</v>
      </c>
      <c r="E1864" s="20">
        <v>7068.64</v>
      </c>
      <c r="F1864" s="20">
        <v>56.38</v>
      </c>
      <c r="G1864" s="20">
        <v>188.08</v>
      </c>
      <c r="H1864" s="20">
        <v>-1071.52</v>
      </c>
      <c r="I1864" s="20">
        <v>-34.99</v>
      </c>
      <c r="J1864" s="13" t="s">
        <v>1249</v>
      </c>
      <c r="K1864" s="7" t="e">
        <f>SUMIFS([1]исходный!$I$2:$I$8445,[1]исходный!$A$2:$A$8445,Таблица13[[#This Row],[Лицевой]],[1]исходный!$C$2:$C$8445,"Отопление")</f>
        <v>#VALUE!</v>
      </c>
      <c r="L1864" s="7" t="e">
        <f>Таблица13[[#This Row],[Возврат за июль]]+Таблица13[[#This Row],[возврат]]</f>
        <v>#VALUE!</v>
      </c>
      <c r="M1864" s="7" t="e">
        <f>SUMIFS([2]Лист2!$H$2:$H$3988,[2]Лист2!$A$2:$A$3988,Таблица13[[#This Row],[Лицевой]])</f>
        <v>#VALUE!</v>
      </c>
    </row>
    <row r="1865" spans="1:13" hidden="1" outlineLevel="2" x14ac:dyDescent="0.25">
      <c r="A1865" s="16" t="s">
        <v>34</v>
      </c>
      <c r="B1865" s="20">
        <v>578136.96</v>
      </c>
      <c r="C1865" s="20">
        <v>4491.75</v>
      </c>
      <c r="D1865" s="20">
        <v>70532</v>
      </c>
      <c r="E1865" s="20">
        <v>5482.68</v>
      </c>
      <c r="F1865" s="20">
        <v>43.73</v>
      </c>
      <c r="G1865" s="20">
        <v>145.85</v>
      </c>
      <c r="H1865" s="20">
        <v>-831.11</v>
      </c>
      <c r="I1865" s="20">
        <v>-27.15</v>
      </c>
      <c r="J1865" s="13" t="s">
        <v>1250</v>
      </c>
      <c r="K1865" s="7" t="e">
        <f>SUMIFS([1]исходный!$I$2:$I$8445,[1]исходный!$A$2:$A$8445,Таблица13[[#This Row],[Лицевой]],[1]исходный!$C$2:$C$8445,"Отопление")</f>
        <v>#VALUE!</v>
      </c>
      <c r="L1865" s="7" t="e">
        <f>Таблица13[[#This Row],[Возврат за июль]]+Таблица13[[#This Row],[возврат]]</f>
        <v>#VALUE!</v>
      </c>
      <c r="M1865" s="7" t="e">
        <f>SUMIFS([2]Лист2!$H$2:$H$3988,[2]Лист2!$A$2:$A$3988,Таблица13[[#This Row],[Лицевой]])</f>
        <v>#VALUE!</v>
      </c>
    </row>
    <row r="1866" spans="1:13" hidden="1" outlineLevel="2" x14ac:dyDescent="0.25">
      <c r="A1866" s="16" t="s">
        <v>34</v>
      </c>
      <c r="B1866" s="20">
        <v>578136.96</v>
      </c>
      <c r="C1866" s="20">
        <v>4491.75</v>
      </c>
      <c r="D1866" s="20">
        <v>70533</v>
      </c>
      <c r="E1866" s="20">
        <v>5585.47</v>
      </c>
      <c r="F1866" s="20">
        <v>44.55</v>
      </c>
      <c r="G1866" s="20">
        <v>148.6</v>
      </c>
      <c r="H1866" s="20">
        <v>-846.69</v>
      </c>
      <c r="I1866" s="20">
        <v>-27.65</v>
      </c>
      <c r="J1866" s="13" t="s">
        <v>1251</v>
      </c>
      <c r="K1866" s="7" t="e">
        <f>SUMIFS([1]исходный!$I$2:$I$8445,[1]исходный!$A$2:$A$8445,Таблица13[[#This Row],[Лицевой]],[1]исходный!$C$2:$C$8445,"Отопление")</f>
        <v>#VALUE!</v>
      </c>
      <c r="L1866" s="7" t="e">
        <f>Таблица13[[#This Row],[Возврат за июль]]+Таблица13[[#This Row],[возврат]]</f>
        <v>#VALUE!</v>
      </c>
      <c r="M1866" s="7" t="e">
        <f>SUMIFS([2]Лист2!$H$2:$H$3988,[2]Лист2!$A$2:$A$3988,Таблица13[[#This Row],[Лицевой]])</f>
        <v>#VALUE!</v>
      </c>
    </row>
    <row r="1867" spans="1:13" hidden="1" outlineLevel="2" x14ac:dyDescent="0.25">
      <c r="A1867" s="16" t="s">
        <v>34</v>
      </c>
      <c r="B1867" s="20">
        <v>578136.96</v>
      </c>
      <c r="C1867" s="20">
        <v>4491.75</v>
      </c>
      <c r="D1867" s="20">
        <v>70534</v>
      </c>
      <c r="E1867" s="20">
        <v>5727.15</v>
      </c>
      <c r="F1867" s="20">
        <v>45.68</v>
      </c>
      <c r="G1867" s="20">
        <v>152.36000000000001</v>
      </c>
      <c r="H1867" s="20">
        <v>-868.17</v>
      </c>
      <c r="I1867" s="20">
        <v>-28.36</v>
      </c>
      <c r="J1867" s="13" t="s">
        <v>1252</v>
      </c>
      <c r="K1867" s="7" t="e">
        <f>SUMIFS([1]исходный!$I$2:$I$8445,[1]исходный!$A$2:$A$8445,Таблица13[[#This Row],[Лицевой]],[1]исходный!$C$2:$C$8445,"Отопление")</f>
        <v>#VALUE!</v>
      </c>
      <c r="L1867" s="7" t="e">
        <f>Таблица13[[#This Row],[Возврат за июль]]+Таблица13[[#This Row],[возврат]]</f>
        <v>#VALUE!</v>
      </c>
      <c r="M1867" s="7" t="e">
        <f>SUMIFS([2]Лист2!$H$2:$H$3988,[2]Лист2!$A$2:$A$3988,Таблица13[[#This Row],[Лицевой]])</f>
        <v>#VALUE!</v>
      </c>
    </row>
    <row r="1868" spans="1:13" hidden="1" outlineLevel="2" x14ac:dyDescent="0.25">
      <c r="A1868" s="16" t="s">
        <v>34</v>
      </c>
      <c r="B1868" s="20">
        <v>578136.96</v>
      </c>
      <c r="C1868" s="20">
        <v>4491.75</v>
      </c>
      <c r="D1868" s="20">
        <v>70535</v>
      </c>
      <c r="E1868" s="20">
        <v>7083.7</v>
      </c>
      <c r="F1868" s="20">
        <v>56.5</v>
      </c>
      <c r="G1868" s="20">
        <v>188.46</v>
      </c>
      <c r="H1868" s="20">
        <v>0</v>
      </c>
      <c r="I1868" s="20">
        <v>-35.08</v>
      </c>
      <c r="J1868" s="13" t="s">
        <v>1242</v>
      </c>
      <c r="K1868" s="7" t="e">
        <f>SUMIFS([1]исходный!$I$2:$I$8445,[1]исходный!$A$2:$A$8445,Таблица13[[#This Row],[Лицевой]],[1]исходный!$C$2:$C$8445,"Отопление")</f>
        <v>#VALUE!</v>
      </c>
      <c r="L1868" s="7" t="e">
        <f>Таблица13[[#This Row],[Возврат за июль]]+Таблица13[[#This Row],[возврат]]</f>
        <v>#VALUE!</v>
      </c>
      <c r="M1868" s="7" t="e">
        <f>SUMIFS([2]Лист2!$H$2:$H$3988,[2]Лист2!$A$2:$A$3988,Таблица13[[#This Row],[Лицевой]])</f>
        <v>#VALUE!</v>
      </c>
    </row>
    <row r="1869" spans="1:13" hidden="1" outlineLevel="2" x14ac:dyDescent="0.25">
      <c r="A1869" s="16" t="s">
        <v>34</v>
      </c>
      <c r="B1869" s="20">
        <v>578136.96</v>
      </c>
      <c r="C1869" s="20">
        <v>4491.75</v>
      </c>
      <c r="D1869" s="20">
        <v>70536</v>
      </c>
      <c r="E1869" s="20">
        <v>5485.18</v>
      </c>
      <c r="F1869" s="20">
        <v>43.75</v>
      </c>
      <c r="G1869" s="20">
        <v>145.91999999999999</v>
      </c>
      <c r="H1869" s="20">
        <v>-831.49</v>
      </c>
      <c r="I1869" s="20">
        <v>-27.16</v>
      </c>
      <c r="J1869" s="13" t="s">
        <v>1246</v>
      </c>
      <c r="K1869" s="7" t="e">
        <f>SUMIFS([1]исходный!$I$2:$I$8445,[1]исходный!$A$2:$A$8445,Таблица13[[#This Row],[Лицевой]],[1]исходный!$C$2:$C$8445,"Отопление")</f>
        <v>#VALUE!</v>
      </c>
      <c r="L1869" s="7" t="e">
        <f>Таблица13[[#This Row],[Возврат за июль]]+Таблица13[[#This Row],[возврат]]</f>
        <v>#VALUE!</v>
      </c>
      <c r="M1869" s="7" t="e">
        <f>SUMIFS([2]Лист2!$H$2:$H$3988,[2]Лист2!$A$2:$A$3988,Таблица13[[#This Row],[Лицевой]])</f>
        <v>#VALUE!</v>
      </c>
    </row>
    <row r="1870" spans="1:13" hidden="1" outlineLevel="2" x14ac:dyDescent="0.25">
      <c r="A1870" s="16" t="s">
        <v>34</v>
      </c>
      <c r="B1870" s="20">
        <v>578136.96</v>
      </c>
      <c r="C1870" s="20">
        <v>4491.75</v>
      </c>
      <c r="D1870" s="20">
        <v>70537</v>
      </c>
      <c r="E1870" s="20">
        <v>5522.78</v>
      </c>
      <c r="F1870" s="20">
        <v>44.05</v>
      </c>
      <c r="G1870" s="20">
        <v>146.93</v>
      </c>
      <c r="H1870" s="20">
        <v>-837.19</v>
      </c>
      <c r="I1870" s="20">
        <v>-27.35</v>
      </c>
      <c r="J1870" s="13" t="s">
        <v>1253</v>
      </c>
      <c r="K1870" s="7" t="e">
        <f>SUMIFS([1]исходный!$I$2:$I$8445,[1]исходный!$A$2:$A$8445,Таблица13[[#This Row],[Лицевой]],[1]исходный!$C$2:$C$8445,"Отопление")</f>
        <v>#VALUE!</v>
      </c>
      <c r="L1870" s="7" t="e">
        <f>Таблица13[[#This Row],[Возврат за июль]]+Таблица13[[#This Row],[возврат]]</f>
        <v>#VALUE!</v>
      </c>
      <c r="M1870" s="7" t="e">
        <f>SUMIFS([2]Лист2!$H$2:$H$3988,[2]Лист2!$A$2:$A$3988,Таблица13[[#This Row],[Лицевой]])</f>
        <v>#VALUE!</v>
      </c>
    </row>
    <row r="1871" spans="1:13" hidden="1" outlineLevel="2" x14ac:dyDescent="0.25">
      <c r="A1871" s="16" t="s">
        <v>34</v>
      </c>
      <c r="B1871" s="20">
        <v>578136.96</v>
      </c>
      <c r="C1871" s="20">
        <v>4491.75</v>
      </c>
      <c r="D1871" s="20">
        <v>70538</v>
      </c>
      <c r="E1871" s="20">
        <v>5730.91</v>
      </c>
      <c r="F1871" s="20">
        <v>45.71</v>
      </c>
      <c r="G1871" s="20">
        <v>152.46</v>
      </c>
      <c r="H1871" s="20">
        <v>-868.74</v>
      </c>
      <c r="I1871" s="20">
        <v>-28.38</v>
      </c>
      <c r="J1871" s="13" t="s">
        <v>1254</v>
      </c>
      <c r="K1871" s="7" t="e">
        <f>SUMIFS([1]исходный!$I$2:$I$8445,[1]исходный!$A$2:$A$8445,Таблица13[[#This Row],[Лицевой]],[1]исходный!$C$2:$C$8445,"Отопление")</f>
        <v>#VALUE!</v>
      </c>
      <c r="L1871" s="7" t="e">
        <f>Таблица13[[#This Row],[Возврат за июль]]+Таблица13[[#This Row],[возврат]]</f>
        <v>#VALUE!</v>
      </c>
      <c r="M1871" s="7" t="e">
        <f>SUMIFS([2]Лист2!$H$2:$H$3988,[2]Лист2!$A$2:$A$3988,Таблица13[[#This Row],[Лицевой]])</f>
        <v>#VALUE!</v>
      </c>
    </row>
    <row r="1872" spans="1:13" hidden="1" outlineLevel="2" x14ac:dyDescent="0.25">
      <c r="A1872" s="16" t="s">
        <v>34</v>
      </c>
      <c r="B1872" s="20">
        <v>578136.96</v>
      </c>
      <c r="C1872" s="20">
        <v>4491.75</v>
      </c>
      <c r="D1872" s="20">
        <v>70539</v>
      </c>
      <c r="E1872" s="20">
        <v>7108.79</v>
      </c>
      <c r="F1872" s="20">
        <v>56.7</v>
      </c>
      <c r="G1872" s="20">
        <v>189.12</v>
      </c>
      <c r="H1872" s="20">
        <v>-1077.6099999999999</v>
      </c>
      <c r="I1872" s="20">
        <v>-35.200000000000003</v>
      </c>
      <c r="J1872" s="13" t="s">
        <v>1255</v>
      </c>
      <c r="K1872" s="7" t="e">
        <f>SUMIFS([1]исходный!$I$2:$I$8445,[1]исходный!$A$2:$A$8445,Таблица13[[#This Row],[Лицевой]],[1]исходный!$C$2:$C$8445,"Отопление")</f>
        <v>#VALUE!</v>
      </c>
      <c r="L1872" s="7" t="e">
        <f>Таблица13[[#This Row],[Возврат за июль]]+Таблица13[[#This Row],[возврат]]</f>
        <v>#VALUE!</v>
      </c>
      <c r="M1872" s="7" t="e">
        <f>SUMIFS([2]Лист2!$H$2:$H$3988,[2]Лист2!$A$2:$A$3988,Таблица13[[#This Row],[Лицевой]])</f>
        <v>#VALUE!</v>
      </c>
    </row>
    <row r="1873" spans="1:13" hidden="1" outlineLevel="2" x14ac:dyDescent="0.25">
      <c r="A1873" s="16" t="s">
        <v>34</v>
      </c>
      <c r="B1873" s="20">
        <v>578136.96</v>
      </c>
      <c r="C1873" s="20">
        <v>4491.75</v>
      </c>
      <c r="D1873" s="20">
        <v>70540</v>
      </c>
      <c r="E1873" s="20">
        <v>5557.88</v>
      </c>
      <c r="F1873" s="20">
        <v>44.33</v>
      </c>
      <c r="G1873" s="20">
        <v>147.87</v>
      </c>
      <c r="H1873" s="20">
        <v>-842.51</v>
      </c>
      <c r="I1873" s="20">
        <v>-27.52</v>
      </c>
      <c r="J1873" s="13" t="s">
        <v>1256</v>
      </c>
      <c r="K1873" s="7" t="e">
        <f>SUMIFS([1]исходный!$I$2:$I$8445,[1]исходный!$A$2:$A$8445,Таблица13[[#This Row],[Лицевой]],[1]исходный!$C$2:$C$8445,"Отопление")</f>
        <v>#VALUE!</v>
      </c>
      <c r="L1873" s="7" t="e">
        <f>Таблица13[[#This Row],[Возврат за июль]]+Таблица13[[#This Row],[возврат]]</f>
        <v>#VALUE!</v>
      </c>
      <c r="M1873" s="7" t="e">
        <f>SUMIFS([2]Лист2!$H$2:$H$3988,[2]Лист2!$A$2:$A$3988,Таблица13[[#This Row],[Лицевой]])</f>
        <v>#VALUE!</v>
      </c>
    </row>
    <row r="1874" spans="1:13" hidden="1" outlineLevel="2" x14ac:dyDescent="0.25">
      <c r="A1874" s="16" t="s">
        <v>34</v>
      </c>
      <c r="B1874" s="20">
        <v>578136.96</v>
      </c>
      <c r="C1874" s="20">
        <v>4491.75</v>
      </c>
      <c r="D1874" s="20">
        <v>70541</v>
      </c>
      <c r="E1874" s="20">
        <v>5503.96</v>
      </c>
      <c r="F1874" s="20">
        <v>43.9</v>
      </c>
      <c r="G1874" s="20">
        <v>146.44999999999999</v>
      </c>
      <c r="H1874" s="20">
        <v>-834.34</v>
      </c>
      <c r="I1874" s="20">
        <v>-27.25</v>
      </c>
      <c r="J1874" s="13" t="s">
        <v>1257</v>
      </c>
      <c r="K1874" s="7" t="e">
        <f>SUMIFS([1]исходный!$I$2:$I$8445,[1]исходный!$A$2:$A$8445,Таблица13[[#This Row],[Лицевой]],[1]исходный!$C$2:$C$8445,"Отопление")</f>
        <v>#VALUE!</v>
      </c>
      <c r="L1874" s="7" t="e">
        <f>Таблица13[[#This Row],[Возврат за июль]]+Таблица13[[#This Row],[возврат]]</f>
        <v>#VALUE!</v>
      </c>
      <c r="M1874" s="7" t="e">
        <f>SUMIFS([2]Лист2!$H$2:$H$3988,[2]Лист2!$A$2:$A$3988,Таблица13[[#This Row],[Лицевой]])</f>
        <v>#VALUE!</v>
      </c>
    </row>
    <row r="1875" spans="1:13" hidden="1" outlineLevel="2" x14ac:dyDescent="0.25">
      <c r="A1875" s="16" t="s">
        <v>34</v>
      </c>
      <c r="B1875" s="20">
        <v>578136.96</v>
      </c>
      <c r="C1875" s="20">
        <v>4491.75</v>
      </c>
      <c r="D1875" s="20">
        <v>70542</v>
      </c>
      <c r="E1875" s="20">
        <v>5727.15</v>
      </c>
      <c r="F1875" s="20">
        <v>45.68</v>
      </c>
      <c r="G1875" s="20">
        <v>152.36000000000001</v>
      </c>
      <c r="H1875" s="20">
        <v>-868.17</v>
      </c>
      <c r="I1875" s="20">
        <v>-28.36</v>
      </c>
      <c r="J1875" s="13" t="s">
        <v>1252</v>
      </c>
      <c r="K1875" s="7" t="e">
        <f>SUMIFS([1]исходный!$I$2:$I$8445,[1]исходный!$A$2:$A$8445,Таблица13[[#This Row],[Лицевой]],[1]исходный!$C$2:$C$8445,"Отопление")</f>
        <v>#VALUE!</v>
      </c>
      <c r="L1875" s="7" t="e">
        <f>Таблица13[[#This Row],[Возврат за июль]]+Таблица13[[#This Row],[возврат]]</f>
        <v>#VALUE!</v>
      </c>
      <c r="M1875" s="7" t="e">
        <f>SUMIFS([2]Лист2!$H$2:$H$3988,[2]Лист2!$A$2:$A$3988,Таблица13[[#This Row],[Лицевой]])</f>
        <v>#VALUE!</v>
      </c>
    </row>
    <row r="1876" spans="1:13" hidden="1" outlineLevel="2" x14ac:dyDescent="0.25">
      <c r="A1876" s="16" t="s">
        <v>34</v>
      </c>
      <c r="B1876" s="20">
        <v>578136.96</v>
      </c>
      <c r="C1876" s="20">
        <v>4491.75</v>
      </c>
      <c r="D1876" s="20">
        <v>70543</v>
      </c>
      <c r="E1876" s="20">
        <v>7079.95</v>
      </c>
      <c r="F1876" s="20">
        <v>56.47</v>
      </c>
      <c r="G1876" s="20">
        <v>188.35</v>
      </c>
      <c r="H1876" s="20">
        <v>-1073.24</v>
      </c>
      <c r="I1876" s="20">
        <v>-35.06</v>
      </c>
      <c r="J1876" s="13" t="s">
        <v>1258</v>
      </c>
      <c r="K1876" s="7" t="e">
        <f>SUMIFS([1]исходный!$I$2:$I$8445,[1]исходный!$A$2:$A$8445,Таблица13[[#This Row],[Лицевой]],[1]исходный!$C$2:$C$8445,"Отопление")</f>
        <v>#VALUE!</v>
      </c>
      <c r="L1876" s="7" t="e">
        <f>Таблица13[[#This Row],[Возврат за июль]]+Таблица13[[#This Row],[возврат]]</f>
        <v>#VALUE!</v>
      </c>
      <c r="M1876" s="7" t="e">
        <f>SUMIFS([2]Лист2!$H$2:$H$3988,[2]Лист2!$A$2:$A$3988,Таблица13[[#This Row],[Лицевой]])</f>
        <v>#VALUE!</v>
      </c>
    </row>
    <row r="1877" spans="1:13" hidden="1" outlineLevel="2" x14ac:dyDescent="0.25">
      <c r="A1877" s="16" t="s">
        <v>34</v>
      </c>
      <c r="B1877" s="20">
        <v>578136.96</v>
      </c>
      <c r="C1877" s="20">
        <v>4491.75</v>
      </c>
      <c r="D1877" s="20">
        <v>70544</v>
      </c>
      <c r="E1877" s="20">
        <v>5544.11</v>
      </c>
      <c r="F1877" s="20">
        <v>44.22</v>
      </c>
      <c r="G1877" s="20">
        <v>147.47999999999999</v>
      </c>
      <c r="H1877" s="20">
        <v>-840.42</v>
      </c>
      <c r="I1877" s="20">
        <v>-27.45</v>
      </c>
      <c r="J1877" s="13" t="s">
        <v>1231</v>
      </c>
      <c r="K1877" s="7" t="e">
        <f>SUMIFS([1]исходный!$I$2:$I$8445,[1]исходный!$A$2:$A$8445,Таблица13[[#This Row],[Лицевой]],[1]исходный!$C$2:$C$8445,"Отопление")</f>
        <v>#VALUE!</v>
      </c>
      <c r="L1877" s="7" t="e">
        <f>Таблица13[[#This Row],[Возврат за июль]]+Таблица13[[#This Row],[возврат]]</f>
        <v>#VALUE!</v>
      </c>
      <c r="M1877" s="7" t="e">
        <f>SUMIFS([2]Лист2!$H$2:$H$3988,[2]Лист2!$A$2:$A$3988,Таблица13[[#This Row],[Лицевой]])</f>
        <v>#VALUE!</v>
      </c>
    </row>
    <row r="1878" spans="1:13" hidden="1" outlineLevel="2" x14ac:dyDescent="0.25">
      <c r="A1878" s="16" t="s">
        <v>34</v>
      </c>
      <c r="B1878" s="20">
        <v>578136.96</v>
      </c>
      <c r="C1878" s="20">
        <v>4491.75</v>
      </c>
      <c r="D1878" s="20">
        <v>70545</v>
      </c>
      <c r="E1878" s="20">
        <v>5441.27</v>
      </c>
      <c r="F1878" s="20">
        <v>43.4</v>
      </c>
      <c r="G1878" s="20">
        <v>144.78</v>
      </c>
      <c r="H1878" s="20">
        <v>-824.83</v>
      </c>
      <c r="I1878" s="20">
        <v>-26.94</v>
      </c>
      <c r="J1878" s="13" t="s">
        <v>1259</v>
      </c>
      <c r="K1878" s="7" t="e">
        <f>SUMIFS([1]исходный!$I$2:$I$8445,[1]исходный!$A$2:$A$8445,Таблица13[[#This Row],[Лицевой]],[1]исходный!$C$2:$C$8445,"Отопление")</f>
        <v>#VALUE!</v>
      </c>
      <c r="L1878" s="7" t="e">
        <f>Таблица13[[#This Row],[Возврат за июль]]+Таблица13[[#This Row],[возврат]]</f>
        <v>#VALUE!</v>
      </c>
      <c r="M1878" s="7" t="e">
        <f>SUMIFS([2]Лист2!$H$2:$H$3988,[2]Лист2!$A$2:$A$3988,Таблица13[[#This Row],[Лицевой]])</f>
        <v>#VALUE!</v>
      </c>
    </row>
    <row r="1879" spans="1:13" hidden="1" outlineLevel="2" x14ac:dyDescent="0.25">
      <c r="A1879" s="16" t="s">
        <v>34</v>
      </c>
      <c r="B1879" s="20">
        <v>578136.96</v>
      </c>
      <c r="C1879" s="20">
        <v>4491.75</v>
      </c>
      <c r="D1879" s="20">
        <v>70546</v>
      </c>
      <c r="E1879" s="20">
        <v>5730.91</v>
      </c>
      <c r="F1879" s="20">
        <v>45.71</v>
      </c>
      <c r="G1879" s="20">
        <v>152.46</v>
      </c>
      <c r="H1879" s="20">
        <v>-868.74</v>
      </c>
      <c r="I1879" s="20">
        <v>-28.38</v>
      </c>
      <c r="J1879" s="13" t="s">
        <v>1254</v>
      </c>
      <c r="K1879" s="7" t="e">
        <f>SUMIFS([1]исходный!$I$2:$I$8445,[1]исходный!$A$2:$A$8445,Таблица13[[#This Row],[Лицевой]],[1]исходный!$C$2:$C$8445,"Отопление")</f>
        <v>#VALUE!</v>
      </c>
      <c r="L1879" s="7" t="e">
        <f>Таблица13[[#This Row],[Возврат за июль]]+Таблица13[[#This Row],[возврат]]</f>
        <v>#VALUE!</v>
      </c>
      <c r="M1879" s="7" t="e">
        <f>SUMIFS([2]Лист2!$H$2:$H$3988,[2]Лист2!$A$2:$A$3988,Таблица13[[#This Row],[Лицевой]])</f>
        <v>#VALUE!</v>
      </c>
    </row>
    <row r="1880" spans="1:13" hidden="1" outlineLevel="2" x14ac:dyDescent="0.25">
      <c r="A1880" s="16" t="s">
        <v>34</v>
      </c>
      <c r="B1880" s="20">
        <v>578136.96</v>
      </c>
      <c r="C1880" s="20">
        <v>4491.75</v>
      </c>
      <c r="D1880" s="20">
        <v>70547</v>
      </c>
      <c r="E1880" s="20">
        <v>7108.79</v>
      </c>
      <c r="F1880" s="20">
        <v>56.7</v>
      </c>
      <c r="G1880" s="20">
        <v>189.12</v>
      </c>
      <c r="H1880" s="20">
        <v>-1077.6099999999999</v>
      </c>
      <c r="I1880" s="20">
        <v>-35.200000000000003</v>
      </c>
      <c r="J1880" s="13" t="s">
        <v>1255</v>
      </c>
      <c r="K1880" s="7" t="e">
        <f>SUMIFS([1]исходный!$I$2:$I$8445,[1]исходный!$A$2:$A$8445,Таблица13[[#This Row],[Лицевой]],[1]исходный!$C$2:$C$8445,"Отопление")</f>
        <v>#VALUE!</v>
      </c>
      <c r="L1880" s="7" t="e">
        <f>Таблица13[[#This Row],[Возврат за июль]]+Таблица13[[#This Row],[возврат]]</f>
        <v>#VALUE!</v>
      </c>
      <c r="M1880" s="7" t="e">
        <f>SUMIFS([2]Лист2!$H$2:$H$3988,[2]Лист2!$A$2:$A$3988,Таблица13[[#This Row],[Лицевой]])</f>
        <v>#VALUE!</v>
      </c>
    </row>
    <row r="1881" spans="1:13" hidden="1" outlineLevel="2" x14ac:dyDescent="0.25">
      <c r="A1881" s="16" t="s">
        <v>34</v>
      </c>
      <c r="B1881" s="20">
        <v>578136.96</v>
      </c>
      <c r="C1881" s="20">
        <v>4491.75</v>
      </c>
      <c r="D1881" s="20">
        <v>70548</v>
      </c>
      <c r="E1881" s="20">
        <v>5557.88</v>
      </c>
      <c r="F1881" s="20">
        <v>44.33</v>
      </c>
      <c r="G1881" s="20">
        <v>147.87</v>
      </c>
      <c r="H1881" s="20">
        <v>-842.51</v>
      </c>
      <c r="I1881" s="20">
        <v>-27.52</v>
      </c>
      <c r="J1881" s="13" t="s">
        <v>1256</v>
      </c>
      <c r="K1881" s="7" t="e">
        <f>SUMIFS([1]исходный!$I$2:$I$8445,[1]исходный!$A$2:$A$8445,Таблица13[[#This Row],[Лицевой]],[1]исходный!$C$2:$C$8445,"Отопление")</f>
        <v>#VALUE!</v>
      </c>
      <c r="L1881" s="7" t="e">
        <f>Таблица13[[#This Row],[Возврат за июль]]+Таблица13[[#This Row],[возврат]]</f>
        <v>#VALUE!</v>
      </c>
      <c r="M1881" s="7" t="e">
        <f>SUMIFS([2]Лист2!$H$2:$H$3988,[2]Лист2!$A$2:$A$3988,Таблица13[[#This Row],[Лицевой]])</f>
        <v>#VALUE!</v>
      </c>
    </row>
    <row r="1882" spans="1:13" hidden="1" outlineLevel="2" x14ac:dyDescent="0.25">
      <c r="A1882" s="16" t="s">
        <v>34</v>
      </c>
      <c r="B1882" s="20">
        <v>578136.96</v>
      </c>
      <c r="C1882" s="20">
        <v>4491.75</v>
      </c>
      <c r="D1882" s="20">
        <v>70549</v>
      </c>
      <c r="E1882" s="20">
        <v>5501.45</v>
      </c>
      <c r="F1882" s="20">
        <v>43.88</v>
      </c>
      <c r="G1882" s="20">
        <v>146.38</v>
      </c>
      <c r="H1882" s="20">
        <v>-833.95</v>
      </c>
      <c r="I1882" s="20">
        <v>-27.24</v>
      </c>
      <c r="J1882" s="13" t="s">
        <v>1260</v>
      </c>
      <c r="K1882" s="7" t="e">
        <f>SUMIFS([1]исходный!$I$2:$I$8445,[1]исходный!$A$2:$A$8445,Таблица13[[#This Row],[Лицевой]],[1]исходный!$C$2:$C$8445,"Отопление")</f>
        <v>#VALUE!</v>
      </c>
      <c r="L1882" s="7" t="e">
        <f>Таблица13[[#This Row],[Возврат за июль]]+Таблица13[[#This Row],[возврат]]</f>
        <v>#VALUE!</v>
      </c>
      <c r="M1882" s="7" t="e">
        <f>SUMIFS([2]Лист2!$H$2:$H$3988,[2]Лист2!$A$2:$A$3988,Таблица13[[#This Row],[Лицевой]])</f>
        <v>#VALUE!</v>
      </c>
    </row>
    <row r="1883" spans="1:13" hidden="1" outlineLevel="2" x14ac:dyDescent="0.25">
      <c r="A1883" s="16" t="s">
        <v>34</v>
      </c>
      <c r="B1883" s="20">
        <v>578136.96</v>
      </c>
      <c r="C1883" s="20">
        <v>4491.75</v>
      </c>
      <c r="D1883" s="20">
        <v>70550</v>
      </c>
      <c r="E1883" s="20">
        <v>5727.15</v>
      </c>
      <c r="F1883" s="20">
        <v>45.68</v>
      </c>
      <c r="G1883" s="20">
        <v>152.36000000000001</v>
      </c>
      <c r="H1883" s="20">
        <v>-868.17</v>
      </c>
      <c r="I1883" s="20">
        <v>-28.36</v>
      </c>
      <c r="J1883" s="13" t="s">
        <v>1252</v>
      </c>
      <c r="K1883" s="7" t="e">
        <f>SUMIFS([1]исходный!$I$2:$I$8445,[1]исходный!$A$2:$A$8445,Таблица13[[#This Row],[Лицевой]],[1]исходный!$C$2:$C$8445,"Отопление")</f>
        <v>#VALUE!</v>
      </c>
      <c r="L1883" s="7" t="e">
        <f>Таблица13[[#This Row],[Возврат за июль]]+Таблица13[[#This Row],[возврат]]</f>
        <v>#VALUE!</v>
      </c>
      <c r="M1883" s="7" t="e">
        <f>SUMIFS([2]Лист2!$H$2:$H$3988,[2]Лист2!$A$2:$A$3988,Таблица13[[#This Row],[Лицевой]])</f>
        <v>#VALUE!</v>
      </c>
    </row>
    <row r="1884" spans="1:13" hidden="1" outlineLevel="2" x14ac:dyDescent="0.25">
      <c r="A1884" s="16" t="s">
        <v>34</v>
      </c>
      <c r="B1884" s="20">
        <v>578136.96</v>
      </c>
      <c r="C1884" s="20">
        <v>4491.75</v>
      </c>
      <c r="D1884" s="20">
        <v>70551</v>
      </c>
      <c r="E1884" s="20">
        <v>7079.95</v>
      </c>
      <c r="F1884" s="20">
        <v>56.47</v>
      </c>
      <c r="G1884" s="20">
        <v>188.35</v>
      </c>
      <c r="H1884" s="20">
        <v>0</v>
      </c>
      <c r="I1884" s="20">
        <v>-35.06</v>
      </c>
      <c r="J1884" s="13" t="s">
        <v>1258</v>
      </c>
      <c r="K1884" s="7" t="e">
        <f>SUMIFS([1]исходный!$I$2:$I$8445,[1]исходный!$A$2:$A$8445,Таблица13[[#This Row],[Лицевой]],[1]исходный!$C$2:$C$8445,"Отопление")</f>
        <v>#VALUE!</v>
      </c>
      <c r="L1884" s="7" t="e">
        <f>Таблица13[[#This Row],[Возврат за июль]]+Таблица13[[#This Row],[возврат]]</f>
        <v>#VALUE!</v>
      </c>
      <c r="M1884" s="7" t="e">
        <f>SUMIFS([2]Лист2!$H$2:$H$3988,[2]Лист2!$A$2:$A$3988,Таблица13[[#This Row],[Лицевой]])</f>
        <v>#VALUE!</v>
      </c>
    </row>
    <row r="1885" spans="1:13" hidden="1" outlineLevel="2" x14ac:dyDescent="0.25">
      <c r="A1885" s="16" t="s">
        <v>34</v>
      </c>
      <c r="B1885" s="20">
        <v>578136.96</v>
      </c>
      <c r="C1885" s="20">
        <v>4491.75</v>
      </c>
      <c r="D1885" s="20">
        <v>70552</v>
      </c>
      <c r="E1885" s="20">
        <v>5544.11</v>
      </c>
      <c r="F1885" s="20">
        <v>44.22</v>
      </c>
      <c r="G1885" s="20">
        <v>147.47999999999999</v>
      </c>
      <c r="H1885" s="20">
        <v>-840.42</v>
      </c>
      <c r="I1885" s="20">
        <v>-27.45</v>
      </c>
      <c r="J1885" s="13" t="s">
        <v>1231</v>
      </c>
      <c r="K1885" s="7" t="e">
        <f>SUMIFS([1]исходный!$I$2:$I$8445,[1]исходный!$A$2:$A$8445,Таблица13[[#This Row],[Лицевой]],[1]исходный!$C$2:$C$8445,"Отопление")</f>
        <v>#VALUE!</v>
      </c>
      <c r="L1885" s="7" t="e">
        <f>Таблица13[[#This Row],[Возврат за июль]]+Таблица13[[#This Row],[возврат]]</f>
        <v>#VALUE!</v>
      </c>
      <c r="M1885" s="7" t="e">
        <f>SUMIFS([2]Лист2!$H$2:$H$3988,[2]Лист2!$A$2:$A$3988,Таблица13[[#This Row],[Лицевой]])</f>
        <v>#VALUE!</v>
      </c>
    </row>
    <row r="1886" spans="1:13" hidden="1" outlineLevel="2" x14ac:dyDescent="0.25">
      <c r="A1886" s="16" t="s">
        <v>34</v>
      </c>
      <c r="B1886" s="20">
        <v>578136.96</v>
      </c>
      <c r="C1886" s="20">
        <v>4491.75</v>
      </c>
      <c r="D1886" s="20">
        <v>70553</v>
      </c>
      <c r="E1886" s="20">
        <v>5441.27</v>
      </c>
      <c r="F1886" s="20">
        <v>43.4</v>
      </c>
      <c r="G1886" s="20">
        <v>144.78</v>
      </c>
      <c r="H1886" s="20">
        <v>-824.83</v>
      </c>
      <c r="I1886" s="20">
        <v>-26.94</v>
      </c>
      <c r="J1886" s="13" t="s">
        <v>1259</v>
      </c>
      <c r="K1886" s="7" t="e">
        <f>SUMIFS([1]исходный!$I$2:$I$8445,[1]исходный!$A$2:$A$8445,Таблица13[[#This Row],[Лицевой]],[1]исходный!$C$2:$C$8445,"Отопление")</f>
        <v>#VALUE!</v>
      </c>
      <c r="L1886" s="7" t="e">
        <f>Таблица13[[#This Row],[Возврат за июль]]+Таблица13[[#This Row],[возврат]]</f>
        <v>#VALUE!</v>
      </c>
      <c r="M1886" s="7" t="e">
        <f>SUMIFS([2]Лист2!$H$2:$H$3988,[2]Лист2!$A$2:$A$3988,Таблица13[[#This Row],[Лицевой]])</f>
        <v>#VALUE!</v>
      </c>
    </row>
    <row r="1887" spans="1:13" hidden="1" outlineLevel="2" x14ac:dyDescent="0.25">
      <c r="A1887" s="16" t="s">
        <v>34</v>
      </c>
      <c r="B1887" s="20">
        <v>578136.96</v>
      </c>
      <c r="C1887" s="20">
        <v>4491.75</v>
      </c>
      <c r="D1887" s="20">
        <v>70554</v>
      </c>
      <c r="E1887" s="20">
        <v>5730.91</v>
      </c>
      <c r="F1887" s="20">
        <v>45.71</v>
      </c>
      <c r="G1887" s="20">
        <v>152.46</v>
      </c>
      <c r="H1887" s="20">
        <v>-868.74</v>
      </c>
      <c r="I1887" s="20">
        <v>-28.38</v>
      </c>
      <c r="J1887" s="13" t="s">
        <v>1254</v>
      </c>
      <c r="K1887" s="7" t="e">
        <f>SUMIFS([1]исходный!$I$2:$I$8445,[1]исходный!$A$2:$A$8445,Таблица13[[#This Row],[Лицевой]],[1]исходный!$C$2:$C$8445,"Отопление")</f>
        <v>#VALUE!</v>
      </c>
      <c r="L1887" s="7" t="e">
        <f>Таблица13[[#This Row],[Возврат за июль]]+Таблица13[[#This Row],[возврат]]</f>
        <v>#VALUE!</v>
      </c>
      <c r="M1887" s="7" t="e">
        <f>SUMIFS([2]Лист2!$H$2:$H$3988,[2]Лист2!$A$2:$A$3988,Таблица13[[#This Row],[Лицевой]])</f>
        <v>#VALUE!</v>
      </c>
    </row>
    <row r="1888" spans="1:13" hidden="1" outlineLevel="2" x14ac:dyDescent="0.25">
      <c r="A1888" s="16" t="s">
        <v>34</v>
      </c>
      <c r="B1888" s="20">
        <v>578136.96</v>
      </c>
      <c r="C1888" s="20">
        <v>4491.75</v>
      </c>
      <c r="D1888" s="20">
        <v>70555</v>
      </c>
      <c r="E1888" s="20">
        <v>6978.36</v>
      </c>
      <c r="F1888" s="20">
        <v>55.66</v>
      </c>
      <c r="G1888" s="20">
        <v>185.69</v>
      </c>
      <c r="H1888" s="20">
        <v>0</v>
      </c>
      <c r="I1888" s="20">
        <v>-34.549999999999997</v>
      </c>
      <c r="J1888" s="13" t="s">
        <v>1261</v>
      </c>
      <c r="K1888" s="7" t="e">
        <f>SUMIFS([1]исходный!$I$2:$I$8445,[1]исходный!$A$2:$A$8445,Таблица13[[#This Row],[Лицевой]],[1]исходный!$C$2:$C$8445,"Отопление")</f>
        <v>#VALUE!</v>
      </c>
      <c r="L1888" s="7" t="e">
        <f>Таблица13[[#This Row],[Возврат за июль]]+Таблица13[[#This Row],[возврат]]</f>
        <v>#VALUE!</v>
      </c>
      <c r="M1888" s="7" t="e">
        <f>SUMIFS([2]Лист2!$H$2:$H$3988,[2]Лист2!$A$2:$A$3988,Таблица13[[#This Row],[Лицевой]])</f>
        <v>#VALUE!</v>
      </c>
    </row>
    <row r="1889" spans="1:13" hidden="1" outlineLevel="2" x14ac:dyDescent="0.25">
      <c r="A1889" s="16" t="s">
        <v>34</v>
      </c>
      <c r="B1889" s="20">
        <v>578136.96</v>
      </c>
      <c r="C1889" s="20">
        <v>4491.75</v>
      </c>
      <c r="D1889" s="20">
        <v>70556</v>
      </c>
      <c r="E1889" s="20">
        <v>5557.88</v>
      </c>
      <c r="F1889" s="20">
        <v>44.33</v>
      </c>
      <c r="G1889" s="20">
        <v>147.87</v>
      </c>
      <c r="H1889" s="20">
        <v>-842.51</v>
      </c>
      <c r="I1889" s="20">
        <v>-27.52</v>
      </c>
      <c r="J1889" s="13" t="s">
        <v>1256</v>
      </c>
      <c r="K1889" s="7" t="e">
        <f>SUMIFS([1]исходный!$I$2:$I$8445,[1]исходный!$A$2:$A$8445,Таблица13[[#This Row],[Лицевой]],[1]исходный!$C$2:$C$8445,"Отопление")</f>
        <v>#VALUE!</v>
      </c>
      <c r="L1889" s="7" t="e">
        <f>Таблица13[[#This Row],[Возврат за июль]]+Таблица13[[#This Row],[возврат]]</f>
        <v>#VALUE!</v>
      </c>
      <c r="M1889" s="7" t="e">
        <f>SUMIFS([2]Лист2!$H$2:$H$3988,[2]Лист2!$A$2:$A$3988,Таблица13[[#This Row],[Лицевой]])</f>
        <v>#VALUE!</v>
      </c>
    </row>
    <row r="1890" spans="1:13" hidden="1" outlineLevel="2" x14ac:dyDescent="0.25">
      <c r="A1890" s="16" t="s">
        <v>34</v>
      </c>
      <c r="B1890" s="20">
        <v>578136.96</v>
      </c>
      <c r="C1890" s="20">
        <v>4491.75</v>
      </c>
      <c r="D1890" s="20">
        <v>70557</v>
      </c>
      <c r="E1890" s="20">
        <v>5562.89</v>
      </c>
      <c r="F1890" s="20">
        <v>44.37</v>
      </c>
      <c r="G1890" s="20">
        <v>148.01</v>
      </c>
      <c r="H1890" s="20">
        <v>-843.27</v>
      </c>
      <c r="I1890" s="20">
        <v>-27.54</v>
      </c>
      <c r="J1890" s="13" t="s">
        <v>1262</v>
      </c>
      <c r="K1890" s="7" t="e">
        <f>SUMIFS([1]исходный!$I$2:$I$8445,[1]исходный!$A$2:$A$8445,Таблица13[[#This Row],[Лицевой]],[1]исходный!$C$2:$C$8445,"Отопление")</f>
        <v>#VALUE!</v>
      </c>
      <c r="L1890" s="7" t="e">
        <f>Таблица13[[#This Row],[Возврат за июль]]+Таблица13[[#This Row],[возврат]]</f>
        <v>#VALUE!</v>
      </c>
      <c r="M1890" s="7" t="e">
        <f>SUMIFS([2]Лист2!$H$2:$H$3988,[2]Лист2!$A$2:$A$3988,Таблица13[[#This Row],[Лицевой]])</f>
        <v>#VALUE!</v>
      </c>
    </row>
    <row r="1891" spans="1:13" hidden="1" outlineLevel="2" x14ac:dyDescent="0.25">
      <c r="A1891" s="16" t="s">
        <v>34</v>
      </c>
      <c r="B1891" s="20">
        <v>578136.96</v>
      </c>
      <c r="C1891" s="20">
        <v>4491.75</v>
      </c>
      <c r="D1891" s="20">
        <v>70558</v>
      </c>
      <c r="E1891" s="20">
        <v>5747.17</v>
      </c>
      <c r="F1891" s="20">
        <v>45.84</v>
      </c>
      <c r="G1891" s="20">
        <v>152.94</v>
      </c>
      <c r="H1891" s="20">
        <v>-871.21</v>
      </c>
      <c r="I1891" s="20">
        <v>-28.46</v>
      </c>
      <c r="J1891" s="13" t="s">
        <v>1263</v>
      </c>
      <c r="K1891" s="7" t="e">
        <f>SUMIFS([1]исходный!$I$2:$I$8445,[1]исходный!$A$2:$A$8445,Таблица13[[#This Row],[Лицевой]],[1]исходный!$C$2:$C$8445,"Отопление")</f>
        <v>#VALUE!</v>
      </c>
      <c r="L1891" s="7" t="e">
        <f>Таблица13[[#This Row],[Возврат за июль]]+Таблица13[[#This Row],[возврат]]</f>
        <v>#VALUE!</v>
      </c>
      <c r="M1891" s="7" t="e">
        <f>SUMIFS([2]Лист2!$H$2:$H$3988,[2]Лист2!$A$2:$A$3988,Таблица13[[#This Row],[Лицевой]])</f>
        <v>#VALUE!</v>
      </c>
    </row>
    <row r="1892" spans="1:13" hidden="1" outlineLevel="2" x14ac:dyDescent="0.25">
      <c r="A1892" s="16" t="s">
        <v>34</v>
      </c>
      <c r="B1892" s="20">
        <v>578136.96</v>
      </c>
      <c r="C1892" s="20">
        <v>4491.75</v>
      </c>
      <c r="D1892" s="20">
        <v>70559</v>
      </c>
      <c r="E1892" s="20">
        <v>7100.03</v>
      </c>
      <c r="F1892" s="20">
        <v>56.63</v>
      </c>
      <c r="G1892" s="20">
        <v>188.87</v>
      </c>
      <c r="H1892" s="20">
        <v>-1076.28</v>
      </c>
      <c r="I1892" s="20">
        <v>-35.159999999999997</v>
      </c>
      <c r="J1892" s="13" t="s">
        <v>1264</v>
      </c>
      <c r="K1892" s="7" t="e">
        <f>SUMIFS([1]исходный!$I$2:$I$8445,[1]исходный!$A$2:$A$8445,Таблица13[[#This Row],[Лицевой]],[1]исходный!$C$2:$C$8445,"Отопление")</f>
        <v>#VALUE!</v>
      </c>
      <c r="L1892" s="7" t="e">
        <f>Таблица13[[#This Row],[Возврат за июль]]+Таблица13[[#This Row],[возврат]]</f>
        <v>#VALUE!</v>
      </c>
      <c r="M1892" s="7" t="e">
        <f>SUMIFS([2]Лист2!$H$2:$H$3988,[2]Лист2!$A$2:$A$3988,Таблица13[[#This Row],[Лицевой]])</f>
        <v>#VALUE!</v>
      </c>
    </row>
    <row r="1893" spans="1:13" hidden="1" outlineLevel="2" x14ac:dyDescent="0.25">
      <c r="A1893" s="16" t="s">
        <v>34</v>
      </c>
      <c r="B1893" s="20">
        <v>578136.96</v>
      </c>
      <c r="C1893" s="20">
        <v>4491.75</v>
      </c>
      <c r="D1893" s="20">
        <v>70560</v>
      </c>
      <c r="E1893" s="20">
        <v>5604.28</v>
      </c>
      <c r="F1893" s="20">
        <v>44.7</v>
      </c>
      <c r="G1893" s="20">
        <v>149.09</v>
      </c>
      <c r="H1893" s="20">
        <v>-849.55</v>
      </c>
      <c r="I1893" s="20">
        <v>-27.76</v>
      </c>
      <c r="J1893" s="13" t="s">
        <v>1265</v>
      </c>
      <c r="K1893" s="7" t="e">
        <f>SUMIFS([1]исходный!$I$2:$I$8445,[1]исходный!$A$2:$A$8445,Таблица13[[#This Row],[Лицевой]],[1]исходный!$C$2:$C$8445,"Отопление")</f>
        <v>#VALUE!</v>
      </c>
      <c r="L1893" s="7" t="e">
        <f>Таблица13[[#This Row],[Возврат за июль]]+Таблица13[[#This Row],[возврат]]</f>
        <v>#VALUE!</v>
      </c>
      <c r="M1893" s="7" t="e">
        <f>SUMIFS([2]Лист2!$H$2:$H$3988,[2]Лист2!$A$2:$A$3988,Таблица13[[#This Row],[Лицевой]])</f>
        <v>#VALUE!</v>
      </c>
    </row>
    <row r="1894" spans="1:13" hidden="1" outlineLevel="2" x14ac:dyDescent="0.25">
      <c r="A1894" s="16" t="s">
        <v>34</v>
      </c>
      <c r="B1894" s="20">
        <v>578136.96</v>
      </c>
      <c r="C1894" s="20">
        <v>4491.75</v>
      </c>
      <c r="D1894" s="20">
        <v>70561</v>
      </c>
      <c r="E1894" s="20">
        <v>5567.89</v>
      </c>
      <c r="F1894" s="20">
        <v>44.41</v>
      </c>
      <c r="G1894" s="20">
        <v>148.16</v>
      </c>
      <c r="H1894" s="20">
        <v>-844.03</v>
      </c>
      <c r="I1894" s="20">
        <v>-27.57</v>
      </c>
      <c r="J1894" s="13" t="s">
        <v>1266</v>
      </c>
      <c r="K1894" s="7" t="e">
        <f>SUMIFS([1]исходный!$I$2:$I$8445,[1]исходный!$A$2:$A$8445,Таблица13[[#This Row],[Лицевой]],[1]исходный!$C$2:$C$8445,"Отопление")</f>
        <v>#VALUE!</v>
      </c>
      <c r="L1894" s="7" t="e">
        <f>Таблица13[[#This Row],[Возврат за июль]]+Таблица13[[#This Row],[возврат]]</f>
        <v>#VALUE!</v>
      </c>
      <c r="M1894" s="7" t="e">
        <f>SUMIFS([2]Лист2!$H$2:$H$3988,[2]Лист2!$A$2:$A$3988,Таблица13[[#This Row],[Лицевой]])</f>
        <v>#VALUE!</v>
      </c>
    </row>
    <row r="1895" spans="1:13" hidden="1" outlineLevel="2" x14ac:dyDescent="0.25">
      <c r="A1895" s="16" t="s">
        <v>34</v>
      </c>
      <c r="B1895" s="20">
        <v>578136.96</v>
      </c>
      <c r="C1895" s="20">
        <v>4491.75</v>
      </c>
      <c r="D1895" s="20">
        <v>70562</v>
      </c>
      <c r="E1895" s="20">
        <v>5707.07</v>
      </c>
      <c r="F1895" s="20">
        <v>45.52</v>
      </c>
      <c r="G1895" s="20">
        <v>151.85</v>
      </c>
      <c r="H1895" s="20">
        <v>-865.13</v>
      </c>
      <c r="I1895" s="20">
        <v>-28.26</v>
      </c>
      <c r="J1895" s="13" t="s">
        <v>1241</v>
      </c>
      <c r="K1895" s="7" t="e">
        <f>SUMIFS([1]исходный!$I$2:$I$8445,[1]исходный!$A$2:$A$8445,Таблица13[[#This Row],[Лицевой]],[1]исходный!$C$2:$C$8445,"Отопление")</f>
        <v>#VALUE!</v>
      </c>
      <c r="L1895" s="7" t="e">
        <f>Таблица13[[#This Row],[Возврат за июль]]+Таблица13[[#This Row],[возврат]]</f>
        <v>#VALUE!</v>
      </c>
      <c r="M1895" s="7" t="e">
        <f>SUMIFS([2]Лист2!$H$2:$H$3988,[2]Лист2!$A$2:$A$3988,Таблица13[[#This Row],[Лицевой]])</f>
        <v>#VALUE!</v>
      </c>
    </row>
    <row r="1896" spans="1:13" hidden="1" outlineLevel="2" x14ac:dyDescent="0.25">
      <c r="A1896" s="16" t="s">
        <v>34</v>
      </c>
      <c r="B1896" s="20">
        <v>578136.96</v>
      </c>
      <c r="C1896" s="20">
        <v>4491.75</v>
      </c>
      <c r="D1896" s="20">
        <v>70563</v>
      </c>
      <c r="E1896" s="20">
        <v>7110.04</v>
      </c>
      <c r="F1896" s="20">
        <v>56.71</v>
      </c>
      <c r="G1896" s="20">
        <v>189.15</v>
      </c>
      <c r="H1896" s="20">
        <v>-1077.8</v>
      </c>
      <c r="I1896" s="20">
        <v>-35.21</v>
      </c>
      <c r="J1896" s="13" t="s">
        <v>1267</v>
      </c>
      <c r="K1896" s="7" t="e">
        <f>SUMIFS([1]исходный!$I$2:$I$8445,[1]исходный!$A$2:$A$8445,Таблица13[[#This Row],[Лицевой]],[1]исходный!$C$2:$C$8445,"Отопление")</f>
        <v>#VALUE!</v>
      </c>
      <c r="L1896" s="7" t="e">
        <f>Таблица13[[#This Row],[Возврат за июль]]+Таблица13[[#This Row],[возврат]]</f>
        <v>#VALUE!</v>
      </c>
      <c r="M1896" s="7" t="e">
        <f>SUMIFS([2]Лист2!$H$2:$H$3988,[2]Лист2!$A$2:$A$3988,Таблица13[[#This Row],[Лицевой]])</f>
        <v>#VALUE!</v>
      </c>
    </row>
    <row r="1897" spans="1:13" hidden="1" outlineLevel="2" x14ac:dyDescent="0.25">
      <c r="A1897" s="16" t="s">
        <v>34</v>
      </c>
      <c r="B1897" s="20">
        <v>578136.96</v>
      </c>
      <c r="C1897" s="20">
        <v>4491.75</v>
      </c>
      <c r="D1897" s="20">
        <v>70564</v>
      </c>
      <c r="E1897" s="20">
        <v>5565.39</v>
      </c>
      <c r="F1897" s="20">
        <v>44.39</v>
      </c>
      <c r="G1897" s="20">
        <v>148.08000000000001</v>
      </c>
      <c r="H1897" s="20">
        <v>-843.65</v>
      </c>
      <c r="I1897" s="20">
        <v>-27.55</v>
      </c>
      <c r="J1897" s="13" t="s">
        <v>1268</v>
      </c>
      <c r="K1897" s="7" t="e">
        <f>SUMIFS([1]исходный!$I$2:$I$8445,[1]исходный!$A$2:$A$8445,Таблица13[[#This Row],[Лицевой]],[1]исходный!$C$2:$C$8445,"Отопление")</f>
        <v>#VALUE!</v>
      </c>
      <c r="L1897" s="7" t="e">
        <f>Таблица13[[#This Row],[Возврат за июль]]+Таблица13[[#This Row],[возврат]]</f>
        <v>#VALUE!</v>
      </c>
      <c r="M1897" s="7" t="e">
        <f>SUMIFS([2]Лист2!$H$2:$H$3988,[2]Лист2!$A$2:$A$3988,Таблица13[[#This Row],[Лицевой]])</f>
        <v>#VALUE!</v>
      </c>
    </row>
    <row r="1898" spans="1:13" hidden="1" outlineLevel="2" x14ac:dyDescent="0.25">
      <c r="A1898" s="16" t="s">
        <v>34</v>
      </c>
      <c r="B1898" s="20">
        <v>578136.96</v>
      </c>
      <c r="C1898" s="20">
        <v>4491.75</v>
      </c>
      <c r="D1898" s="20">
        <v>70565</v>
      </c>
      <c r="E1898" s="20">
        <v>5561.63</v>
      </c>
      <c r="F1898" s="20">
        <v>44.36</v>
      </c>
      <c r="G1898" s="20">
        <v>147.97999999999999</v>
      </c>
      <c r="H1898" s="20">
        <v>-843.08</v>
      </c>
      <c r="I1898" s="20">
        <v>-27.54</v>
      </c>
      <c r="J1898" s="13" t="s">
        <v>1269</v>
      </c>
      <c r="K1898" s="7" t="e">
        <f>SUMIFS([1]исходный!$I$2:$I$8445,[1]исходный!$A$2:$A$8445,Таблица13[[#This Row],[Лицевой]],[1]исходный!$C$2:$C$8445,"Отопление")</f>
        <v>#VALUE!</v>
      </c>
      <c r="L1898" s="7" t="e">
        <f>Таблица13[[#This Row],[Возврат за июль]]+Таблица13[[#This Row],[возврат]]</f>
        <v>#VALUE!</v>
      </c>
      <c r="M1898" s="7" t="e">
        <f>SUMIFS([2]Лист2!$H$2:$H$3988,[2]Лист2!$A$2:$A$3988,Таблица13[[#This Row],[Лицевой]])</f>
        <v>#VALUE!</v>
      </c>
    </row>
    <row r="1899" spans="1:13" hidden="1" outlineLevel="2" x14ac:dyDescent="0.25">
      <c r="A1899" s="16" t="s">
        <v>34</v>
      </c>
      <c r="B1899" s="20">
        <v>578136.96</v>
      </c>
      <c r="C1899" s="20">
        <v>4491.75</v>
      </c>
      <c r="D1899" s="20">
        <v>70566</v>
      </c>
      <c r="E1899" s="20">
        <v>5748.48</v>
      </c>
      <c r="F1899" s="20">
        <v>45.85</v>
      </c>
      <c r="G1899" s="20">
        <v>152.91</v>
      </c>
      <c r="H1899" s="20">
        <v>-871.4</v>
      </c>
      <c r="I1899" s="20">
        <v>-28.47</v>
      </c>
      <c r="J1899" s="13" t="s">
        <v>1270</v>
      </c>
      <c r="K1899" s="7" t="e">
        <f>SUMIFS([1]исходный!$I$2:$I$8445,[1]исходный!$A$2:$A$8445,Таблица13[[#This Row],[Лицевой]],[1]исходный!$C$2:$C$8445,"Отопление")</f>
        <v>#VALUE!</v>
      </c>
      <c r="L1899" s="7" t="e">
        <f>Таблица13[[#This Row],[Возврат за июль]]+Таблица13[[#This Row],[возврат]]</f>
        <v>#VALUE!</v>
      </c>
      <c r="M1899" s="7" t="e">
        <f>SUMIFS([2]Лист2!$H$2:$H$3988,[2]Лист2!$A$2:$A$3988,Таблица13[[#This Row],[Лицевой]])</f>
        <v>#VALUE!</v>
      </c>
    </row>
    <row r="1900" spans="1:13" hidden="1" outlineLevel="2" x14ac:dyDescent="0.25">
      <c r="A1900" s="16" t="s">
        <v>34</v>
      </c>
      <c r="B1900" s="20">
        <v>578136.96</v>
      </c>
      <c r="C1900" s="20">
        <v>4491.75</v>
      </c>
      <c r="D1900" s="20">
        <v>70567</v>
      </c>
      <c r="E1900" s="20">
        <v>6995.94</v>
      </c>
      <c r="F1900" s="20">
        <v>55.8</v>
      </c>
      <c r="G1900" s="20">
        <v>186.13</v>
      </c>
      <c r="H1900" s="20">
        <v>-1060.5</v>
      </c>
      <c r="I1900" s="20">
        <v>-34.64</v>
      </c>
      <c r="J1900" s="13" t="s">
        <v>1271</v>
      </c>
      <c r="K1900" s="7" t="e">
        <f>SUMIFS([1]исходный!$I$2:$I$8445,[1]исходный!$A$2:$A$8445,Таблица13[[#This Row],[Лицевой]],[1]исходный!$C$2:$C$8445,"Отопление")</f>
        <v>#VALUE!</v>
      </c>
      <c r="L1900" s="7" t="e">
        <f>Таблица13[[#This Row],[Возврат за июль]]+Таблица13[[#This Row],[возврат]]</f>
        <v>#VALUE!</v>
      </c>
      <c r="M1900" s="7" t="e">
        <f>SUMIFS([2]Лист2!$H$2:$H$3988,[2]Лист2!$A$2:$A$3988,Таблица13[[#This Row],[Лицевой]])</f>
        <v>#VALUE!</v>
      </c>
    </row>
    <row r="1901" spans="1:13" hidden="1" outlineLevel="2" x14ac:dyDescent="0.25">
      <c r="A1901" s="16" t="s">
        <v>34</v>
      </c>
      <c r="B1901" s="20">
        <v>578136.96</v>
      </c>
      <c r="C1901" s="20">
        <v>4491.75</v>
      </c>
      <c r="D1901" s="20">
        <v>70568</v>
      </c>
      <c r="E1901" s="20">
        <v>5580.46</v>
      </c>
      <c r="F1901" s="20">
        <v>44.51</v>
      </c>
      <c r="G1901" s="20">
        <v>148.46</v>
      </c>
      <c r="H1901" s="20">
        <v>-845.93</v>
      </c>
      <c r="I1901" s="20">
        <v>-27.63</v>
      </c>
      <c r="J1901" s="13" t="s">
        <v>1272</v>
      </c>
      <c r="K1901" s="7" t="e">
        <f>SUMIFS([1]исходный!$I$2:$I$8445,[1]исходный!$A$2:$A$8445,Таблица13[[#This Row],[Лицевой]],[1]исходный!$C$2:$C$8445,"Отопление")</f>
        <v>#VALUE!</v>
      </c>
      <c r="L1901" s="7" t="e">
        <f>Таблица13[[#This Row],[Возврат за июль]]+Таблица13[[#This Row],[возврат]]</f>
        <v>#VALUE!</v>
      </c>
      <c r="M1901" s="7" t="e">
        <f>SUMIFS([2]Лист2!$H$2:$H$3988,[2]Лист2!$A$2:$A$3988,Таблица13[[#This Row],[Лицевой]])</f>
        <v>#VALUE!</v>
      </c>
    </row>
    <row r="1902" spans="1:13" hidden="1" outlineLevel="2" x14ac:dyDescent="0.25">
      <c r="A1902" s="16" t="s">
        <v>34</v>
      </c>
      <c r="B1902" s="20">
        <v>578136.96</v>
      </c>
      <c r="C1902" s="20">
        <v>4491.75</v>
      </c>
      <c r="D1902" s="20">
        <v>70569</v>
      </c>
      <c r="E1902" s="20">
        <v>5554.12</v>
      </c>
      <c r="F1902" s="20">
        <v>44.3</v>
      </c>
      <c r="G1902" s="20">
        <v>147.77000000000001</v>
      </c>
      <c r="H1902" s="20">
        <v>-841.94</v>
      </c>
      <c r="I1902" s="20">
        <v>-27.5</v>
      </c>
      <c r="J1902" s="13" t="s">
        <v>1240</v>
      </c>
      <c r="K1902" s="7" t="e">
        <f>SUMIFS([1]исходный!$I$2:$I$8445,[1]исходный!$A$2:$A$8445,Таблица13[[#This Row],[Лицевой]],[1]исходный!$C$2:$C$8445,"Отопление")</f>
        <v>#VALUE!</v>
      </c>
      <c r="L1902" s="7" t="e">
        <f>Таблица13[[#This Row],[Возврат за июль]]+Таблица13[[#This Row],[возврат]]</f>
        <v>#VALUE!</v>
      </c>
      <c r="M1902" s="7" t="e">
        <f>SUMIFS([2]Лист2!$H$2:$H$3988,[2]Лист2!$A$2:$A$3988,Таблица13[[#This Row],[Лицевой]])</f>
        <v>#VALUE!</v>
      </c>
    </row>
    <row r="1903" spans="1:13" hidden="1" outlineLevel="2" x14ac:dyDescent="0.25">
      <c r="A1903" s="16" t="s">
        <v>34</v>
      </c>
      <c r="B1903" s="20">
        <v>578136.96</v>
      </c>
      <c r="C1903" s="20">
        <v>4491.75</v>
      </c>
      <c r="D1903" s="20">
        <v>70570</v>
      </c>
      <c r="E1903" s="20">
        <v>5697.06</v>
      </c>
      <c r="F1903" s="20">
        <v>45.44</v>
      </c>
      <c r="G1903" s="20">
        <v>151.56</v>
      </c>
      <c r="H1903" s="20">
        <v>-863.61</v>
      </c>
      <c r="I1903" s="20">
        <v>-28.21</v>
      </c>
      <c r="J1903" s="13" t="s">
        <v>1273</v>
      </c>
      <c r="K1903" s="7" t="e">
        <f>SUMIFS([1]исходный!$I$2:$I$8445,[1]исходный!$A$2:$A$8445,Таблица13[[#This Row],[Лицевой]],[1]исходный!$C$2:$C$8445,"Отопление")</f>
        <v>#VALUE!</v>
      </c>
      <c r="L1903" s="7" t="e">
        <f>Таблица13[[#This Row],[Возврат за июль]]+Таблица13[[#This Row],[возврат]]</f>
        <v>#VALUE!</v>
      </c>
      <c r="M1903" s="7" t="e">
        <f>SUMIFS([2]Лист2!$H$2:$H$3988,[2]Лист2!$A$2:$A$3988,Таблица13[[#This Row],[Лицевой]])</f>
        <v>#VALUE!</v>
      </c>
    </row>
    <row r="1904" spans="1:13" hidden="1" outlineLevel="2" x14ac:dyDescent="0.25">
      <c r="A1904" s="16" t="s">
        <v>34</v>
      </c>
      <c r="B1904" s="20">
        <v>578136.96</v>
      </c>
      <c r="C1904" s="20">
        <v>4491.75</v>
      </c>
      <c r="D1904" s="20">
        <v>70571</v>
      </c>
      <c r="E1904" s="20">
        <v>7110.04</v>
      </c>
      <c r="F1904" s="20">
        <v>56.71</v>
      </c>
      <c r="G1904" s="20">
        <v>189.15</v>
      </c>
      <c r="H1904" s="20">
        <v>-1077.8</v>
      </c>
      <c r="I1904" s="20">
        <v>-35.21</v>
      </c>
      <c r="J1904" s="13" t="s">
        <v>1267</v>
      </c>
      <c r="K1904" s="7" t="e">
        <f>SUMIFS([1]исходный!$I$2:$I$8445,[1]исходный!$A$2:$A$8445,Таблица13[[#This Row],[Лицевой]],[1]исходный!$C$2:$C$8445,"Отопление")</f>
        <v>#VALUE!</v>
      </c>
      <c r="L1904" s="7" t="e">
        <f>Таблица13[[#This Row],[Возврат за июль]]+Таблица13[[#This Row],[возврат]]</f>
        <v>#VALUE!</v>
      </c>
      <c r="M1904" s="7" t="e">
        <f>SUMIFS([2]Лист2!$H$2:$H$3988,[2]Лист2!$A$2:$A$3988,Таблица13[[#This Row],[Лицевой]])</f>
        <v>#VALUE!</v>
      </c>
    </row>
    <row r="1905" spans="1:13" hidden="1" outlineLevel="2" x14ac:dyDescent="0.25">
      <c r="A1905" s="16" t="s">
        <v>34</v>
      </c>
      <c r="B1905" s="20">
        <v>578136.96</v>
      </c>
      <c r="C1905" s="20">
        <v>4491.75</v>
      </c>
      <c r="D1905" s="20">
        <v>70572</v>
      </c>
      <c r="E1905" s="20">
        <v>5565.39</v>
      </c>
      <c r="F1905" s="20">
        <v>44.39</v>
      </c>
      <c r="G1905" s="20">
        <v>148.08000000000001</v>
      </c>
      <c r="H1905" s="20">
        <v>-843.65</v>
      </c>
      <c r="I1905" s="20">
        <v>-27.55</v>
      </c>
      <c r="J1905" s="13" t="s">
        <v>1268</v>
      </c>
      <c r="K1905" s="7" t="e">
        <f>SUMIFS([1]исходный!$I$2:$I$8445,[1]исходный!$A$2:$A$8445,Таблица13[[#This Row],[Лицевой]],[1]исходный!$C$2:$C$8445,"Отопление")</f>
        <v>#VALUE!</v>
      </c>
      <c r="L1905" s="7" t="e">
        <f>Таблица13[[#This Row],[Возврат за июль]]+Таблица13[[#This Row],[возврат]]</f>
        <v>#VALUE!</v>
      </c>
      <c r="M1905" s="7" t="e">
        <f>SUMIFS([2]Лист2!$H$2:$H$3988,[2]Лист2!$A$2:$A$3988,Таблица13[[#This Row],[Лицевой]])</f>
        <v>#VALUE!</v>
      </c>
    </row>
    <row r="1906" spans="1:13" hidden="1" outlineLevel="2" x14ac:dyDescent="0.25">
      <c r="A1906" s="16" t="s">
        <v>34</v>
      </c>
      <c r="B1906" s="20">
        <v>578136.96</v>
      </c>
      <c r="C1906" s="20">
        <v>4491.75</v>
      </c>
      <c r="D1906" s="20">
        <v>70573</v>
      </c>
      <c r="E1906" s="20">
        <v>5561.63</v>
      </c>
      <c r="F1906" s="20">
        <v>44.36</v>
      </c>
      <c r="G1906" s="20">
        <v>147.97999999999999</v>
      </c>
      <c r="H1906" s="20">
        <v>-843.08</v>
      </c>
      <c r="I1906" s="20">
        <v>-27.54</v>
      </c>
      <c r="J1906" s="13" t="s">
        <v>1269</v>
      </c>
      <c r="K1906" s="7" t="e">
        <f>SUMIFS([1]исходный!$I$2:$I$8445,[1]исходный!$A$2:$A$8445,Таблица13[[#This Row],[Лицевой]],[1]исходный!$C$2:$C$8445,"Отопление")</f>
        <v>#VALUE!</v>
      </c>
      <c r="L1906" s="7" t="e">
        <f>Таблица13[[#This Row],[Возврат за июль]]+Таблица13[[#This Row],[возврат]]</f>
        <v>#VALUE!</v>
      </c>
      <c r="M1906" s="7" t="e">
        <f>SUMIFS([2]Лист2!$H$2:$H$3988,[2]Лист2!$A$2:$A$3988,Таблица13[[#This Row],[Лицевой]])</f>
        <v>#VALUE!</v>
      </c>
    </row>
    <row r="1907" spans="1:13" hidden="1" outlineLevel="2" x14ac:dyDescent="0.25">
      <c r="A1907" s="16" t="s">
        <v>34</v>
      </c>
      <c r="B1907" s="20">
        <v>578136.96</v>
      </c>
      <c r="C1907" s="20">
        <v>4491.75</v>
      </c>
      <c r="D1907" s="20">
        <v>70574</v>
      </c>
      <c r="E1907" s="20">
        <v>5748.48</v>
      </c>
      <c r="F1907" s="20">
        <v>45.85</v>
      </c>
      <c r="G1907" s="20">
        <v>152.91</v>
      </c>
      <c r="H1907" s="20">
        <v>-871.4</v>
      </c>
      <c r="I1907" s="20">
        <v>-28.47</v>
      </c>
      <c r="J1907" s="13" t="s">
        <v>1270</v>
      </c>
      <c r="K1907" s="7" t="e">
        <f>SUMIFS([1]исходный!$I$2:$I$8445,[1]исходный!$A$2:$A$8445,Таблица13[[#This Row],[Лицевой]],[1]исходный!$C$2:$C$8445,"Отопление")</f>
        <v>#VALUE!</v>
      </c>
      <c r="L1907" s="7" t="e">
        <f>Таблица13[[#This Row],[Возврат за июль]]+Таблица13[[#This Row],[возврат]]</f>
        <v>#VALUE!</v>
      </c>
      <c r="M1907" s="7" t="e">
        <f>SUMIFS([2]Лист2!$H$2:$H$3988,[2]Лист2!$A$2:$A$3988,Таблица13[[#This Row],[Лицевой]])</f>
        <v>#VALUE!</v>
      </c>
    </row>
    <row r="1908" spans="1:13" hidden="1" outlineLevel="2" x14ac:dyDescent="0.25">
      <c r="A1908" s="16" t="s">
        <v>34</v>
      </c>
      <c r="B1908" s="20">
        <v>578136.96</v>
      </c>
      <c r="C1908" s="20">
        <v>4491.75</v>
      </c>
      <c r="D1908" s="20">
        <v>70575</v>
      </c>
      <c r="E1908" s="20">
        <v>7100.03</v>
      </c>
      <c r="F1908" s="20">
        <v>56.63</v>
      </c>
      <c r="G1908" s="20">
        <v>188.87</v>
      </c>
      <c r="H1908" s="20">
        <v>-1076.28</v>
      </c>
      <c r="I1908" s="20">
        <v>-35.159999999999997</v>
      </c>
      <c r="J1908" s="13" t="s">
        <v>1264</v>
      </c>
      <c r="K1908" s="7" t="e">
        <f>SUMIFS([1]исходный!$I$2:$I$8445,[1]исходный!$A$2:$A$8445,Таблица13[[#This Row],[Лицевой]],[1]исходный!$C$2:$C$8445,"Отопление")</f>
        <v>#VALUE!</v>
      </c>
      <c r="L1908" s="7" t="e">
        <f>Таблица13[[#This Row],[Возврат за июль]]+Таблица13[[#This Row],[возврат]]</f>
        <v>#VALUE!</v>
      </c>
      <c r="M1908" s="7" t="e">
        <f>SUMIFS([2]Лист2!$H$2:$H$3988,[2]Лист2!$A$2:$A$3988,Таблица13[[#This Row],[Лицевой]])</f>
        <v>#VALUE!</v>
      </c>
    </row>
    <row r="1909" spans="1:13" hidden="1" outlineLevel="2" x14ac:dyDescent="0.25">
      <c r="A1909" s="16" t="s">
        <v>34</v>
      </c>
      <c r="B1909" s="20">
        <v>578136.96</v>
      </c>
      <c r="C1909" s="20">
        <v>4491.75</v>
      </c>
      <c r="D1909" s="20">
        <v>70576</v>
      </c>
      <c r="E1909" s="20">
        <v>5580.46</v>
      </c>
      <c r="F1909" s="20">
        <v>44.51</v>
      </c>
      <c r="G1909" s="20">
        <v>148.46</v>
      </c>
      <c r="H1909" s="20">
        <v>-845.93</v>
      </c>
      <c r="I1909" s="20">
        <v>-27.63</v>
      </c>
      <c r="J1909" s="13" t="s">
        <v>1272</v>
      </c>
      <c r="K1909" s="7" t="e">
        <f>SUMIFS([1]исходный!$I$2:$I$8445,[1]исходный!$A$2:$A$8445,Таблица13[[#This Row],[Лицевой]],[1]исходный!$C$2:$C$8445,"Отопление")</f>
        <v>#VALUE!</v>
      </c>
      <c r="L1909" s="7" t="e">
        <f>Таблица13[[#This Row],[Возврат за июль]]+Таблица13[[#This Row],[возврат]]</f>
        <v>#VALUE!</v>
      </c>
      <c r="M1909" s="7" t="e">
        <f>SUMIFS([2]Лист2!$H$2:$H$3988,[2]Лист2!$A$2:$A$3988,Таблица13[[#This Row],[Лицевой]])</f>
        <v>#VALUE!</v>
      </c>
    </row>
    <row r="1910" spans="1:13" hidden="1" outlineLevel="2" x14ac:dyDescent="0.25">
      <c r="A1910" s="16" t="s">
        <v>34</v>
      </c>
      <c r="B1910" s="20">
        <v>578136.96</v>
      </c>
      <c r="C1910" s="20">
        <v>4491.75</v>
      </c>
      <c r="D1910" s="20">
        <v>70577</v>
      </c>
      <c r="E1910" s="20">
        <v>5544.11</v>
      </c>
      <c r="F1910" s="20">
        <v>44.22</v>
      </c>
      <c r="G1910" s="20">
        <v>147.47999999999999</v>
      </c>
      <c r="H1910" s="20">
        <v>-840.42</v>
      </c>
      <c r="I1910" s="20">
        <v>-27.45</v>
      </c>
      <c r="J1910" s="13" t="s">
        <v>1231</v>
      </c>
      <c r="K1910" s="7" t="e">
        <f>SUMIFS([1]исходный!$I$2:$I$8445,[1]исходный!$A$2:$A$8445,Таблица13[[#This Row],[Лицевой]],[1]исходный!$C$2:$C$8445,"Отопление")</f>
        <v>#VALUE!</v>
      </c>
      <c r="L1910" s="7" t="e">
        <f>Таблица13[[#This Row],[Возврат за июль]]+Таблица13[[#This Row],[возврат]]</f>
        <v>#VALUE!</v>
      </c>
      <c r="M1910" s="7" t="e">
        <f>SUMIFS([2]Лист2!$H$2:$H$3988,[2]Лист2!$A$2:$A$3988,Таблица13[[#This Row],[Лицевой]])</f>
        <v>#VALUE!</v>
      </c>
    </row>
    <row r="1911" spans="1:13" hidden="1" outlineLevel="2" x14ac:dyDescent="0.25">
      <c r="A1911" s="16" t="s">
        <v>34</v>
      </c>
      <c r="B1911" s="20">
        <v>578136.96</v>
      </c>
      <c r="C1911" s="20">
        <v>4491.75</v>
      </c>
      <c r="D1911" s="20">
        <v>70578</v>
      </c>
      <c r="E1911" s="20">
        <v>5742.17</v>
      </c>
      <c r="F1911" s="20">
        <v>45.8</v>
      </c>
      <c r="G1911" s="20">
        <v>152.79</v>
      </c>
      <c r="H1911" s="20">
        <v>-870.45</v>
      </c>
      <c r="I1911" s="20">
        <v>-28.43</v>
      </c>
      <c r="J1911" s="13" t="s">
        <v>1274</v>
      </c>
      <c r="K1911" s="7" t="e">
        <f>SUMIFS([1]исходный!$I$2:$I$8445,[1]исходный!$A$2:$A$8445,Таблица13[[#This Row],[Лицевой]],[1]исходный!$C$2:$C$8445,"Отопление")</f>
        <v>#VALUE!</v>
      </c>
      <c r="L1911" s="7" t="e">
        <f>Таблица13[[#This Row],[Возврат за июль]]+Таблица13[[#This Row],[возврат]]</f>
        <v>#VALUE!</v>
      </c>
      <c r="M1911" s="7" t="e">
        <f>SUMIFS([2]Лист2!$H$2:$H$3988,[2]Лист2!$A$2:$A$3988,Таблица13[[#This Row],[Лицевой]])</f>
        <v>#VALUE!</v>
      </c>
    </row>
    <row r="1912" spans="1:13" hidden="1" outlineLevel="2" x14ac:dyDescent="0.25">
      <c r="A1912" s="16" t="s">
        <v>34</v>
      </c>
      <c r="B1912" s="20">
        <v>578136.96</v>
      </c>
      <c r="C1912" s="20">
        <v>4491.75</v>
      </c>
      <c r="D1912" s="20">
        <v>70579</v>
      </c>
      <c r="E1912" s="20">
        <v>5290.82</v>
      </c>
      <c r="F1912" s="20">
        <v>42.2</v>
      </c>
      <c r="G1912" s="20">
        <v>140.78</v>
      </c>
      <c r="H1912" s="20">
        <v>-802.03</v>
      </c>
      <c r="I1912" s="20">
        <v>-26.2</v>
      </c>
      <c r="J1912" s="13" t="s">
        <v>1275</v>
      </c>
      <c r="K1912" s="7" t="e">
        <f>SUMIFS([1]исходный!$I$2:$I$8445,[1]исходный!$A$2:$A$8445,Таблица13[[#This Row],[Лицевой]],[1]исходный!$C$2:$C$8445,"Отопление")</f>
        <v>#VALUE!</v>
      </c>
      <c r="L1912" s="7" t="e">
        <f>Таблица13[[#This Row],[Возврат за июль]]+Таблица13[[#This Row],[возврат]]</f>
        <v>#VALUE!</v>
      </c>
      <c r="M1912" s="7" t="e">
        <f>SUMIFS([2]Лист2!$H$2:$H$3988,[2]Лист2!$A$2:$A$3988,Таблица13[[#This Row],[Лицевой]])</f>
        <v>#VALUE!</v>
      </c>
    </row>
    <row r="1913" spans="1:13" hidden="1" outlineLevel="2" x14ac:dyDescent="0.25">
      <c r="A1913" s="16" t="s">
        <v>34</v>
      </c>
      <c r="B1913" s="20">
        <v>578136.96</v>
      </c>
      <c r="C1913" s="20">
        <v>4491.75</v>
      </c>
      <c r="D1913" s="20">
        <v>70580</v>
      </c>
      <c r="E1913" s="20">
        <v>3832.34</v>
      </c>
      <c r="F1913" s="20">
        <v>30.6</v>
      </c>
      <c r="G1913" s="20">
        <v>106.21</v>
      </c>
      <c r="H1913" s="20">
        <v>0</v>
      </c>
      <c r="I1913" s="20">
        <v>-18.93</v>
      </c>
      <c r="J1913" s="13" t="s">
        <v>1276</v>
      </c>
      <c r="K1913" s="7" t="e">
        <f>SUMIFS([1]исходный!$I$2:$I$8445,[1]исходный!$A$2:$A$8445,Таблица13[[#This Row],[Лицевой]],[1]исходный!$C$2:$C$8445,"Отопление")</f>
        <v>#VALUE!</v>
      </c>
      <c r="L1913" s="7" t="e">
        <f>Таблица13[[#This Row],[Возврат за июль]]+Таблица13[[#This Row],[возврат]]</f>
        <v>#VALUE!</v>
      </c>
      <c r="M1913" s="7" t="e">
        <f>SUMIFS([2]Лист2!$H$2:$H$3988,[2]Лист2!$A$2:$A$3988,Таблица13[[#This Row],[Лицевой]])</f>
        <v>#VALUE!</v>
      </c>
    </row>
    <row r="1914" spans="1:13" hidden="1" outlineLevel="2" x14ac:dyDescent="0.25">
      <c r="A1914" s="16" t="s">
        <v>34</v>
      </c>
      <c r="B1914" s="20">
        <v>578136.96</v>
      </c>
      <c r="C1914" s="20">
        <v>4491.75</v>
      </c>
      <c r="D1914" s="20">
        <v>70581</v>
      </c>
      <c r="E1914" s="20">
        <v>5551.62</v>
      </c>
      <c r="F1914" s="20">
        <v>44.28</v>
      </c>
      <c r="G1914" s="20">
        <v>147.69999999999999</v>
      </c>
      <c r="H1914" s="20">
        <v>-841.56</v>
      </c>
      <c r="I1914" s="20">
        <v>-27.49</v>
      </c>
      <c r="J1914" s="13" t="s">
        <v>1277</v>
      </c>
      <c r="K1914" s="7" t="e">
        <f>SUMIFS([1]исходный!$I$2:$I$8445,[1]исходный!$A$2:$A$8445,Таблица13[[#This Row],[Лицевой]],[1]исходный!$C$2:$C$8445,"Отопление")</f>
        <v>#VALUE!</v>
      </c>
      <c r="L1914" s="7" t="e">
        <f>Таблица13[[#This Row],[Возврат за июль]]+Таблица13[[#This Row],[возврат]]</f>
        <v>#VALUE!</v>
      </c>
      <c r="M1914" s="7" t="e">
        <f>SUMIFS([2]Лист2!$H$2:$H$3988,[2]Лист2!$A$2:$A$3988,Таблица13[[#This Row],[Лицевой]])</f>
        <v>#VALUE!</v>
      </c>
    </row>
    <row r="1915" spans="1:13" hidden="1" outlineLevel="2" x14ac:dyDescent="0.25">
      <c r="A1915" s="16" t="s">
        <v>34</v>
      </c>
      <c r="B1915" s="20">
        <v>578136.96</v>
      </c>
      <c r="C1915" s="20">
        <v>4491.75</v>
      </c>
      <c r="D1915" s="20">
        <v>70582</v>
      </c>
      <c r="E1915" s="20">
        <v>5823.69</v>
      </c>
      <c r="F1915" s="20">
        <v>46.45</v>
      </c>
      <c r="G1915" s="20">
        <v>154.93</v>
      </c>
      <c r="H1915" s="20">
        <v>-882.8</v>
      </c>
      <c r="I1915" s="20">
        <v>-28.83</v>
      </c>
      <c r="J1915" s="13" t="s">
        <v>1278</v>
      </c>
      <c r="K1915" s="7" t="e">
        <f>SUMIFS([1]исходный!$I$2:$I$8445,[1]исходный!$A$2:$A$8445,Таблица13[[#This Row],[Лицевой]],[1]исходный!$C$2:$C$8445,"Отопление")</f>
        <v>#VALUE!</v>
      </c>
      <c r="L1915" s="7" t="e">
        <f>Таблица13[[#This Row],[Возврат за июль]]+Таблица13[[#This Row],[возврат]]</f>
        <v>#VALUE!</v>
      </c>
      <c r="M1915" s="7" t="e">
        <f>SUMIFS([2]Лист2!$H$2:$H$3988,[2]Лист2!$A$2:$A$3988,Таблица13[[#This Row],[Лицевой]])</f>
        <v>#VALUE!</v>
      </c>
    </row>
    <row r="1916" spans="1:13" hidden="1" outlineLevel="2" x14ac:dyDescent="0.25">
      <c r="A1916" s="16" t="s">
        <v>34</v>
      </c>
      <c r="B1916" s="20">
        <v>578136.96</v>
      </c>
      <c r="C1916" s="20">
        <v>4491.75</v>
      </c>
      <c r="D1916" s="20">
        <v>70583</v>
      </c>
      <c r="E1916" s="20">
        <v>5338.49</v>
      </c>
      <c r="F1916" s="20">
        <v>42.58</v>
      </c>
      <c r="G1916" s="20">
        <v>142.02000000000001</v>
      </c>
      <c r="H1916" s="20">
        <v>-809.25</v>
      </c>
      <c r="I1916" s="20">
        <v>-26.43</v>
      </c>
      <c r="J1916" s="13" t="s">
        <v>1279</v>
      </c>
      <c r="K1916" s="7" t="e">
        <f>SUMIFS([1]исходный!$I$2:$I$8445,[1]исходный!$A$2:$A$8445,Таблица13[[#This Row],[Лицевой]],[1]исходный!$C$2:$C$8445,"Отопление")</f>
        <v>#VALUE!</v>
      </c>
      <c r="L1916" s="7" t="e">
        <f>Таблица13[[#This Row],[Возврат за июль]]+Таблица13[[#This Row],[возврат]]</f>
        <v>#VALUE!</v>
      </c>
      <c r="M1916" s="7" t="e">
        <f>SUMIFS([2]Лист2!$H$2:$H$3988,[2]Лист2!$A$2:$A$3988,Таблица13[[#This Row],[Лицевой]])</f>
        <v>#VALUE!</v>
      </c>
    </row>
    <row r="1917" spans="1:13" hidden="1" outlineLevel="2" x14ac:dyDescent="0.25">
      <c r="A1917" s="16" t="s">
        <v>34</v>
      </c>
      <c r="B1917" s="20">
        <v>578136.96</v>
      </c>
      <c r="C1917" s="20">
        <v>4491.75</v>
      </c>
      <c r="D1917" s="20">
        <v>70584</v>
      </c>
      <c r="E1917" s="20">
        <v>3790.09</v>
      </c>
      <c r="F1917" s="20">
        <v>30.23</v>
      </c>
      <c r="G1917" s="20">
        <v>100.84</v>
      </c>
      <c r="H1917" s="20">
        <v>0</v>
      </c>
      <c r="I1917" s="20">
        <v>-18.760000000000002</v>
      </c>
      <c r="J1917" s="13" t="s">
        <v>1280</v>
      </c>
      <c r="K1917" s="7" t="e">
        <f>SUMIFS([1]исходный!$I$2:$I$8445,[1]исходный!$A$2:$A$8445,Таблица13[[#This Row],[Лицевой]],[1]исходный!$C$2:$C$8445,"Отопление")</f>
        <v>#VALUE!</v>
      </c>
      <c r="L1917" s="7" t="e">
        <f>Таблица13[[#This Row],[Возврат за июль]]+Таблица13[[#This Row],[возврат]]</f>
        <v>#VALUE!</v>
      </c>
      <c r="M1917" s="7" t="e">
        <f>SUMIFS([2]Лист2!$H$2:$H$3988,[2]Лист2!$A$2:$A$3988,Таблица13[[#This Row],[Лицевой]])</f>
        <v>#VALUE!</v>
      </c>
    </row>
    <row r="1918" spans="1:13" hidden="1" outlineLevel="2" x14ac:dyDescent="0.25">
      <c r="A1918" s="16" t="s">
        <v>34</v>
      </c>
      <c r="B1918" s="20">
        <v>578136.96</v>
      </c>
      <c r="C1918" s="20">
        <v>4491.75</v>
      </c>
      <c r="D1918" s="20">
        <v>70585</v>
      </c>
      <c r="E1918" s="20">
        <v>5544.11</v>
      </c>
      <c r="F1918" s="20">
        <v>44.22</v>
      </c>
      <c r="G1918" s="20">
        <v>147.47999999999999</v>
      </c>
      <c r="H1918" s="20">
        <v>-840.42</v>
      </c>
      <c r="I1918" s="20">
        <v>-27.45</v>
      </c>
      <c r="J1918" s="13" t="s">
        <v>1231</v>
      </c>
      <c r="K1918" s="7" t="e">
        <f>SUMIFS([1]исходный!$I$2:$I$8445,[1]исходный!$A$2:$A$8445,Таблица13[[#This Row],[Лицевой]],[1]исходный!$C$2:$C$8445,"Отопление")</f>
        <v>#VALUE!</v>
      </c>
      <c r="L1918" s="7" t="e">
        <f>Таблица13[[#This Row],[Возврат за июль]]+Таблица13[[#This Row],[возврат]]</f>
        <v>#VALUE!</v>
      </c>
      <c r="M1918" s="7" t="e">
        <f>SUMIFS([2]Лист2!$H$2:$H$3988,[2]Лист2!$A$2:$A$3988,Таблица13[[#This Row],[Лицевой]])</f>
        <v>#VALUE!</v>
      </c>
    </row>
    <row r="1919" spans="1:13" hidden="1" outlineLevel="2" x14ac:dyDescent="0.25">
      <c r="A1919" s="16" t="s">
        <v>34</v>
      </c>
      <c r="B1919" s="20">
        <v>578136.96</v>
      </c>
      <c r="C1919" s="20">
        <v>4491.75</v>
      </c>
      <c r="D1919" s="20">
        <v>70586</v>
      </c>
      <c r="E1919" s="20">
        <v>5742.17</v>
      </c>
      <c r="F1919" s="20">
        <v>45.8</v>
      </c>
      <c r="G1919" s="20">
        <v>152.79</v>
      </c>
      <c r="H1919" s="20">
        <v>-870.45</v>
      </c>
      <c r="I1919" s="20">
        <v>-28.43</v>
      </c>
      <c r="J1919" s="13" t="s">
        <v>1274</v>
      </c>
      <c r="K1919" s="7" t="e">
        <f>SUMIFS([1]исходный!$I$2:$I$8445,[1]исходный!$A$2:$A$8445,Таблица13[[#This Row],[Лицевой]],[1]исходный!$C$2:$C$8445,"Отопление")</f>
        <v>#VALUE!</v>
      </c>
      <c r="L1919" s="7" t="e">
        <f>Таблица13[[#This Row],[Возврат за июль]]+Таблица13[[#This Row],[возврат]]</f>
        <v>#VALUE!</v>
      </c>
      <c r="M1919" s="7" t="e">
        <f>SUMIFS([2]Лист2!$H$2:$H$3988,[2]Лист2!$A$2:$A$3988,Таблица13[[#This Row],[Лицевой]])</f>
        <v>#VALUE!</v>
      </c>
    </row>
    <row r="1920" spans="1:13" hidden="1" outlineLevel="2" x14ac:dyDescent="0.25">
      <c r="A1920" s="16" t="s">
        <v>34</v>
      </c>
      <c r="B1920" s="20">
        <v>578136.96</v>
      </c>
      <c r="C1920" s="20">
        <v>4491.75</v>
      </c>
      <c r="D1920" s="20">
        <v>70587</v>
      </c>
      <c r="E1920" s="20">
        <v>5358.56</v>
      </c>
      <c r="F1920" s="20">
        <v>42.74</v>
      </c>
      <c r="G1920" s="20">
        <v>142.54</v>
      </c>
      <c r="H1920" s="20">
        <v>0</v>
      </c>
      <c r="I1920" s="20">
        <v>-26.54</v>
      </c>
      <c r="J1920" s="13" t="s">
        <v>1281</v>
      </c>
      <c r="K1920" s="7" t="e">
        <f>SUMIFS([1]исходный!$I$2:$I$8445,[1]исходный!$A$2:$A$8445,Таблица13[[#This Row],[Лицевой]],[1]исходный!$C$2:$C$8445,"Отопление")</f>
        <v>#VALUE!</v>
      </c>
      <c r="L1920" s="7" t="e">
        <f>Таблица13[[#This Row],[Возврат за июль]]+Таблица13[[#This Row],[возврат]]</f>
        <v>#VALUE!</v>
      </c>
      <c r="M1920" s="7" t="e">
        <f>SUMIFS([2]Лист2!$H$2:$H$3988,[2]Лист2!$A$2:$A$3988,Таблица13[[#This Row],[Лицевой]])</f>
        <v>#VALUE!</v>
      </c>
    </row>
    <row r="1921" spans="1:13" hidden="1" outlineLevel="2" x14ac:dyDescent="0.25">
      <c r="A1921" s="16" t="s">
        <v>34</v>
      </c>
      <c r="B1921" s="20">
        <v>578136.96</v>
      </c>
      <c r="C1921" s="20">
        <v>4491.75</v>
      </c>
      <c r="D1921" s="20">
        <v>70588</v>
      </c>
      <c r="E1921" s="20">
        <v>3820.17</v>
      </c>
      <c r="F1921" s="20">
        <v>30.47</v>
      </c>
      <c r="G1921" s="20">
        <v>101.65</v>
      </c>
      <c r="H1921" s="20">
        <v>-579.09</v>
      </c>
      <c r="I1921" s="20">
        <v>-18.91</v>
      </c>
      <c r="J1921" s="13" t="s">
        <v>1282</v>
      </c>
      <c r="K1921" s="7" t="e">
        <f>SUMIFS([1]исходный!$I$2:$I$8445,[1]исходный!$A$2:$A$8445,Таблица13[[#This Row],[Лицевой]],[1]исходный!$C$2:$C$8445,"Отопление")</f>
        <v>#VALUE!</v>
      </c>
      <c r="L1921" s="7" t="e">
        <f>Таблица13[[#This Row],[Возврат за июль]]+Таблица13[[#This Row],[возврат]]</f>
        <v>#VALUE!</v>
      </c>
      <c r="M1921" s="7" t="e">
        <f>SUMIFS([2]Лист2!$H$2:$H$3988,[2]Лист2!$A$2:$A$3988,Таблица13[[#This Row],[Лицевой]])</f>
        <v>#VALUE!</v>
      </c>
    </row>
    <row r="1922" spans="1:13" hidden="1" outlineLevel="2" x14ac:dyDescent="0.25">
      <c r="A1922" s="16" t="s">
        <v>34</v>
      </c>
      <c r="B1922" s="20">
        <v>578136.96</v>
      </c>
      <c r="C1922" s="20">
        <v>4491.75</v>
      </c>
      <c r="D1922" s="20">
        <v>70589</v>
      </c>
      <c r="E1922" s="20">
        <v>5551.62</v>
      </c>
      <c r="F1922" s="20">
        <v>44.28</v>
      </c>
      <c r="G1922" s="20">
        <v>147.69999999999999</v>
      </c>
      <c r="H1922" s="20">
        <v>-841.56</v>
      </c>
      <c r="I1922" s="20">
        <v>-27.49</v>
      </c>
      <c r="J1922" s="13" t="s">
        <v>1277</v>
      </c>
      <c r="K1922" s="7" t="e">
        <f>SUMIFS([1]исходный!$I$2:$I$8445,[1]исходный!$A$2:$A$8445,Таблица13[[#This Row],[Лицевой]],[1]исходный!$C$2:$C$8445,"Отопление")</f>
        <v>#VALUE!</v>
      </c>
      <c r="L1922" s="7" t="e">
        <f>Таблица13[[#This Row],[Возврат за июль]]+Таблица13[[#This Row],[возврат]]</f>
        <v>#VALUE!</v>
      </c>
      <c r="M1922" s="7" t="e">
        <f>SUMIFS([2]Лист2!$H$2:$H$3988,[2]Лист2!$A$2:$A$3988,Таблица13[[#This Row],[Лицевой]])</f>
        <v>#VALUE!</v>
      </c>
    </row>
    <row r="1923" spans="1:13" hidden="1" outlineLevel="2" x14ac:dyDescent="0.25">
      <c r="A1923" s="16" t="s">
        <v>34</v>
      </c>
      <c r="B1923" s="20">
        <v>578136.96</v>
      </c>
      <c r="C1923" s="20">
        <v>4491.75</v>
      </c>
      <c r="D1923" s="20">
        <v>70590</v>
      </c>
      <c r="E1923" s="20">
        <v>5729.66</v>
      </c>
      <c r="F1923" s="20">
        <v>45.7</v>
      </c>
      <c r="G1923" s="20">
        <v>152.43</v>
      </c>
      <c r="H1923" s="20">
        <v>0</v>
      </c>
      <c r="I1923" s="20">
        <v>-28.37</v>
      </c>
      <c r="J1923" s="13" t="s">
        <v>1283</v>
      </c>
      <c r="K1923" s="7" t="e">
        <f>SUMIFS([1]исходный!$I$2:$I$8445,[1]исходный!$A$2:$A$8445,Таблица13[[#This Row],[Лицевой]],[1]исходный!$C$2:$C$8445,"Отопление")</f>
        <v>#VALUE!</v>
      </c>
      <c r="L1923" s="7" t="e">
        <f>Таблица13[[#This Row],[Возврат за июль]]+Таблица13[[#This Row],[возврат]]</f>
        <v>#VALUE!</v>
      </c>
      <c r="M1923" s="7" t="e">
        <f>SUMIFS([2]Лист2!$H$2:$H$3988,[2]Лист2!$A$2:$A$3988,Таблица13[[#This Row],[Лицевой]])</f>
        <v>#VALUE!</v>
      </c>
    </row>
    <row r="1924" spans="1:13" hidden="1" outlineLevel="2" x14ac:dyDescent="0.25">
      <c r="A1924" s="16" t="s">
        <v>34</v>
      </c>
      <c r="B1924" s="20">
        <v>578136.96</v>
      </c>
      <c r="C1924" s="20">
        <v>4491.75</v>
      </c>
      <c r="D1924" s="20">
        <v>70591</v>
      </c>
      <c r="E1924" s="20">
        <v>5338.49</v>
      </c>
      <c r="F1924" s="20">
        <v>42.58</v>
      </c>
      <c r="G1924" s="20">
        <v>142.02000000000001</v>
      </c>
      <c r="H1924" s="20">
        <v>-809.25</v>
      </c>
      <c r="I1924" s="20">
        <v>-26.43</v>
      </c>
      <c r="J1924" s="13" t="s">
        <v>1279</v>
      </c>
      <c r="K1924" s="7" t="e">
        <f>SUMIFS([1]исходный!$I$2:$I$8445,[1]исходный!$A$2:$A$8445,Таблица13[[#This Row],[Лицевой]],[1]исходный!$C$2:$C$8445,"Отопление")</f>
        <v>#VALUE!</v>
      </c>
      <c r="L1924" s="7" t="e">
        <f>Таблица13[[#This Row],[Возврат за июль]]+Таблица13[[#This Row],[возврат]]</f>
        <v>#VALUE!</v>
      </c>
      <c r="M1924" s="7" t="e">
        <f>SUMIFS([2]Лист2!$H$2:$H$3988,[2]Лист2!$A$2:$A$3988,Таблица13[[#This Row],[Лицевой]])</f>
        <v>#VALUE!</v>
      </c>
    </row>
    <row r="1925" spans="1:13" hidden="1" outlineLevel="2" x14ac:dyDescent="0.25">
      <c r="A1925" s="16" t="s">
        <v>34</v>
      </c>
      <c r="B1925" s="20">
        <v>578136.96</v>
      </c>
      <c r="C1925" s="20">
        <v>4491.75</v>
      </c>
      <c r="D1925" s="20">
        <v>70592</v>
      </c>
      <c r="E1925" s="20">
        <v>3790.09</v>
      </c>
      <c r="F1925" s="20">
        <v>30.23</v>
      </c>
      <c r="G1925" s="20">
        <v>100.84</v>
      </c>
      <c r="H1925" s="20">
        <v>0</v>
      </c>
      <c r="I1925" s="20">
        <v>-18.760000000000002</v>
      </c>
      <c r="J1925" s="13" t="s">
        <v>1280</v>
      </c>
      <c r="K1925" s="7" t="e">
        <f>SUMIFS([1]исходный!$I$2:$I$8445,[1]исходный!$A$2:$A$8445,Таблица13[[#This Row],[Лицевой]],[1]исходный!$C$2:$C$8445,"Отопление")</f>
        <v>#VALUE!</v>
      </c>
      <c r="L1925" s="7" t="e">
        <f>Таблица13[[#This Row],[Возврат за июль]]+Таблица13[[#This Row],[возврат]]</f>
        <v>#VALUE!</v>
      </c>
      <c r="M1925" s="7" t="e">
        <f>SUMIFS([2]Лист2!$H$2:$H$3988,[2]Лист2!$A$2:$A$3988,Таблица13[[#This Row],[Лицевой]])</f>
        <v>#VALUE!</v>
      </c>
    </row>
    <row r="1926" spans="1:13" hidden="1" outlineLevel="2" x14ac:dyDescent="0.25">
      <c r="A1926" s="16" t="s">
        <v>34</v>
      </c>
      <c r="B1926" s="20">
        <v>578136.96</v>
      </c>
      <c r="C1926" s="20">
        <v>4491.75</v>
      </c>
      <c r="D1926" s="20">
        <v>70593</v>
      </c>
      <c r="E1926" s="20">
        <v>5544.11</v>
      </c>
      <c r="F1926" s="20">
        <v>44.22</v>
      </c>
      <c r="G1926" s="20">
        <v>147.47999999999999</v>
      </c>
      <c r="H1926" s="20">
        <v>-840.42</v>
      </c>
      <c r="I1926" s="20">
        <v>-27.45</v>
      </c>
      <c r="J1926" s="13" t="s">
        <v>1231</v>
      </c>
      <c r="K1926" s="7" t="e">
        <f>SUMIFS([1]исходный!$I$2:$I$8445,[1]исходный!$A$2:$A$8445,Таблица13[[#This Row],[Лицевой]],[1]исходный!$C$2:$C$8445,"Отопление")</f>
        <v>#VALUE!</v>
      </c>
      <c r="L1926" s="7" t="e">
        <f>Таблица13[[#This Row],[Возврат за июль]]+Таблица13[[#This Row],[возврат]]</f>
        <v>#VALUE!</v>
      </c>
      <c r="M1926" s="7" t="e">
        <f>SUMIFS([2]Лист2!$H$2:$H$3988,[2]Лист2!$A$2:$A$3988,Таблица13[[#This Row],[Лицевой]])</f>
        <v>#VALUE!</v>
      </c>
    </row>
    <row r="1927" spans="1:13" hidden="1" outlineLevel="2" x14ac:dyDescent="0.25">
      <c r="A1927" s="16" t="s">
        <v>34</v>
      </c>
      <c r="B1927" s="20">
        <v>578136.96</v>
      </c>
      <c r="C1927" s="20">
        <v>4491.75</v>
      </c>
      <c r="D1927" s="20">
        <v>70594</v>
      </c>
      <c r="E1927" s="20">
        <v>5742.17</v>
      </c>
      <c r="F1927" s="20">
        <v>45.8</v>
      </c>
      <c r="G1927" s="20">
        <v>152.79</v>
      </c>
      <c r="H1927" s="20">
        <v>-870.45</v>
      </c>
      <c r="I1927" s="20">
        <v>-28.43</v>
      </c>
      <c r="J1927" s="13" t="s">
        <v>1274</v>
      </c>
      <c r="K1927" s="7" t="e">
        <f>SUMIFS([1]исходный!$I$2:$I$8445,[1]исходный!$A$2:$A$8445,Таблица13[[#This Row],[Лицевой]],[1]исходный!$C$2:$C$8445,"Отопление")</f>
        <v>#VALUE!</v>
      </c>
      <c r="L1927" s="7" t="e">
        <f>Таблица13[[#This Row],[Возврат за июль]]+Таблица13[[#This Row],[возврат]]</f>
        <v>#VALUE!</v>
      </c>
      <c r="M1927" s="7" t="e">
        <f>SUMIFS([2]Лист2!$H$2:$H$3988,[2]Лист2!$A$2:$A$3988,Таблица13[[#This Row],[Лицевой]])</f>
        <v>#VALUE!</v>
      </c>
    </row>
    <row r="1928" spans="1:13" hidden="1" outlineLevel="2" x14ac:dyDescent="0.25">
      <c r="A1928" s="16" t="s">
        <v>34</v>
      </c>
      <c r="B1928" s="20">
        <v>578136.96</v>
      </c>
      <c r="C1928" s="20">
        <v>4491.75</v>
      </c>
      <c r="D1928" s="20">
        <v>70595</v>
      </c>
      <c r="E1928" s="20">
        <v>5357.26</v>
      </c>
      <c r="F1928" s="20">
        <v>42.73</v>
      </c>
      <c r="G1928" s="20">
        <v>142.55000000000001</v>
      </c>
      <c r="H1928" s="20">
        <v>-812.1</v>
      </c>
      <c r="I1928" s="20">
        <v>-26.52</v>
      </c>
      <c r="J1928" s="13" t="s">
        <v>1284</v>
      </c>
      <c r="K1928" s="7" t="e">
        <f>SUMIFS([1]исходный!$I$2:$I$8445,[1]исходный!$A$2:$A$8445,Таблица13[[#This Row],[Лицевой]],[1]исходный!$C$2:$C$8445,"Отопление")</f>
        <v>#VALUE!</v>
      </c>
      <c r="L1928" s="7" t="e">
        <f>Таблица13[[#This Row],[Возврат за июль]]+Таблица13[[#This Row],[возврат]]</f>
        <v>#VALUE!</v>
      </c>
      <c r="M1928" s="7" t="e">
        <f>SUMIFS([2]Лист2!$H$2:$H$3988,[2]Лист2!$A$2:$A$3988,Таблица13[[#This Row],[Лицевой]])</f>
        <v>#VALUE!</v>
      </c>
    </row>
    <row r="1929" spans="1:13" hidden="1" outlineLevel="2" x14ac:dyDescent="0.25">
      <c r="A1929" s="16" t="s">
        <v>34</v>
      </c>
      <c r="B1929" s="20">
        <v>578136.96</v>
      </c>
      <c r="C1929" s="20">
        <v>4491.75</v>
      </c>
      <c r="D1929" s="20">
        <v>70596</v>
      </c>
      <c r="E1929" s="20">
        <v>3820.17</v>
      </c>
      <c r="F1929" s="20">
        <v>30.47</v>
      </c>
      <c r="G1929" s="20">
        <v>101.65</v>
      </c>
      <c r="H1929" s="20">
        <v>0</v>
      </c>
      <c r="I1929" s="20">
        <v>-18.91</v>
      </c>
      <c r="J1929" s="13" t="s">
        <v>1282</v>
      </c>
      <c r="K1929" s="7" t="e">
        <f>SUMIFS([1]исходный!$I$2:$I$8445,[1]исходный!$A$2:$A$8445,Таблица13[[#This Row],[Лицевой]],[1]исходный!$C$2:$C$8445,"Отопление")</f>
        <v>#VALUE!</v>
      </c>
      <c r="L1929" s="7" t="e">
        <f>Таблица13[[#This Row],[Возврат за июль]]+Таблица13[[#This Row],[возврат]]</f>
        <v>#VALUE!</v>
      </c>
      <c r="M1929" s="7" t="e">
        <f>SUMIFS([2]Лист2!$H$2:$H$3988,[2]Лист2!$A$2:$A$3988,Таблица13[[#This Row],[Лицевой]])</f>
        <v>#VALUE!</v>
      </c>
    </row>
    <row r="1930" spans="1:13" s="3" customFormat="1" outlineLevel="1" collapsed="1" x14ac:dyDescent="0.25">
      <c r="A1930" s="16" t="s">
        <v>34</v>
      </c>
      <c r="B1930" s="20">
        <f>B1929</f>
        <v>578136.96</v>
      </c>
      <c r="C1930" s="20">
        <f>C1929</f>
        <v>4491.75</v>
      </c>
      <c r="D1930" s="20"/>
      <c r="E1930" s="20">
        <f>SUM(E1830:E1929)</f>
        <v>563150.36000000022</v>
      </c>
      <c r="F1930" s="20">
        <f t="shared" ref="F1930:I1930" si="26">SUM(F1830:F1929)</f>
        <v>4491.7499999999991</v>
      </c>
      <c r="G1930" s="20">
        <f t="shared" si="26"/>
        <v>14986.53</v>
      </c>
      <c r="H1930" s="20">
        <f t="shared" si="26"/>
        <v>-75119.179999999993</v>
      </c>
      <c r="I1930" s="20">
        <f t="shared" si="26"/>
        <v>-2788.3999999999978</v>
      </c>
      <c r="J1930" s="13"/>
      <c r="K1930" s="7" t="e">
        <f>SUMIFS([1]исходный!$I$2:$I$8445,[1]исходный!$A$2:$A$8445,Таблица13[[#This Row],[Лицевой]],[1]исходный!$C$2:$C$8445,"Отопление")</f>
        <v>#VALUE!</v>
      </c>
      <c r="L1930" s="7" t="e">
        <f>Таблица13[[#This Row],[Возврат за июль]]+Таблица13[[#This Row],[возврат]]</f>
        <v>#VALUE!</v>
      </c>
      <c r="M1930" s="7" t="e">
        <f>SUMIFS([2]Лист2!$H$2:$H$3988,[2]Лист2!$A$2:$A$3988,Таблица13[[#This Row],[Лицевой]])</f>
        <v>#VALUE!</v>
      </c>
    </row>
    <row r="1931" spans="1:13" hidden="1" outlineLevel="2" x14ac:dyDescent="0.25">
      <c r="A1931" s="16" t="s">
        <v>35</v>
      </c>
      <c r="B1931" s="20">
        <v>484920.04</v>
      </c>
      <c r="C1931" s="20">
        <v>4614.4799999999996</v>
      </c>
      <c r="D1931" s="20">
        <v>70597</v>
      </c>
      <c r="E1931" s="20">
        <v>8002.9</v>
      </c>
      <c r="F1931" s="20">
        <v>67.78</v>
      </c>
      <c r="G1931" s="20">
        <v>-880.13</v>
      </c>
      <c r="H1931" s="20">
        <v>-1213.1500000000001</v>
      </c>
      <c r="I1931" s="20">
        <v>-39.630000000000003</v>
      </c>
      <c r="J1931" s="13" t="s">
        <v>1285</v>
      </c>
      <c r="K1931" s="7" t="e">
        <f>SUMIFS([1]исходный!$I$2:$I$8445,[1]исходный!$A$2:$A$8445,Таблица13[[#This Row],[Лицевой]],[1]исходный!$C$2:$C$8445,"Отопление")</f>
        <v>#VALUE!</v>
      </c>
      <c r="L1931" s="7" t="e">
        <f>Таблица13[[#This Row],[Возврат за июль]]+Таблица13[[#This Row],[возврат]]</f>
        <v>#VALUE!</v>
      </c>
      <c r="M1931" s="7" t="e">
        <f>SUMIFS([2]Лист2!$H$2:$H$3988,[2]Лист2!$A$2:$A$3988,Таблица13[[#This Row],[Лицевой]])</f>
        <v>#VALUE!</v>
      </c>
    </row>
    <row r="1932" spans="1:13" hidden="1" outlineLevel="2" x14ac:dyDescent="0.25">
      <c r="A1932" s="16" t="s">
        <v>35</v>
      </c>
      <c r="B1932" s="20">
        <v>484920.04</v>
      </c>
      <c r="C1932" s="20">
        <v>4614.4799999999996</v>
      </c>
      <c r="D1932" s="20">
        <v>70598</v>
      </c>
      <c r="E1932" s="20">
        <v>3979.02</v>
      </c>
      <c r="F1932" s="20">
        <v>33.700000000000003</v>
      </c>
      <c r="G1932" s="20">
        <v>-437.6</v>
      </c>
      <c r="H1932" s="20">
        <v>-603.16999999999996</v>
      </c>
      <c r="I1932" s="20">
        <v>-19.7</v>
      </c>
      <c r="J1932" s="13" t="s">
        <v>1286</v>
      </c>
      <c r="K1932" s="7" t="e">
        <f>SUMIFS([1]исходный!$I$2:$I$8445,[1]исходный!$A$2:$A$8445,Таблица13[[#This Row],[Лицевой]],[1]исходный!$C$2:$C$8445,"Отопление")</f>
        <v>#VALUE!</v>
      </c>
      <c r="L1932" s="7" t="e">
        <f>Таблица13[[#This Row],[Возврат за июль]]+Таблица13[[#This Row],[возврат]]</f>
        <v>#VALUE!</v>
      </c>
      <c r="M1932" s="7" t="e">
        <f>SUMIFS([2]Лист2!$H$2:$H$3988,[2]Лист2!$A$2:$A$3988,Таблица13[[#This Row],[Лицевой]])</f>
        <v>#VALUE!</v>
      </c>
    </row>
    <row r="1933" spans="1:13" hidden="1" outlineLevel="2" x14ac:dyDescent="0.25">
      <c r="A1933" s="16" t="s">
        <v>35</v>
      </c>
      <c r="B1933" s="20">
        <v>484920.04</v>
      </c>
      <c r="C1933" s="20">
        <v>4614.4799999999996</v>
      </c>
      <c r="D1933" s="20">
        <v>70599</v>
      </c>
      <c r="E1933" s="20">
        <v>6401.88</v>
      </c>
      <c r="F1933" s="20">
        <v>54.22</v>
      </c>
      <c r="G1933" s="20">
        <v>-704.08</v>
      </c>
      <c r="H1933" s="20">
        <v>-970.45</v>
      </c>
      <c r="I1933" s="20">
        <v>-31.7</v>
      </c>
      <c r="J1933" s="13" t="s">
        <v>1287</v>
      </c>
      <c r="K1933" s="7" t="e">
        <f>SUMIFS([1]исходный!$I$2:$I$8445,[1]исходный!$A$2:$A$8445,Таблица13[[#This Row],[Лицевой]],[1]исходный!$C$2:$C$8445,"Отопление")</f>
        <v>#VALUE!</v>
      </c>
      <c r="L1933" s="7" t="e">
        <f>Таблица13[[#This Row],[Возврат за июль]]+Таблица13[[#This Row],[возврат]]</f>
        <v>#VALUE!</v>
      </c>
      <c r="M1933" s="7" t="e">
        <f>SUMIFS([2]Лист2!$H$2:$H$3988,[2]Лист2!$A$2:$A$3988,Таблица13[[#This Row],[Лицевой]])</f>
        <v>#VALUE!</v>
      </c>
    </row>
    <row r="1934" spans="1:13" hidden="1" outlineLevel="2" x14ac:dyDescent="0.25">
      <c r="A1934" s="16" t="s">
        <v>35</v>
      </c>
      <c r="B1934" s="20">
        <v>484920.04</v>
      </c>
      <c r="C1934" s="20">
        <v>4614.4799999999996</v>
      </c>
      <c r="D1934" s="20">
        <v>70600</v>
      </c>
      <c r="E1934" s="20">
        <v>8034.79</v>
      </c>
      <c r="F1934" s="20">
        <v>68.05</v>
      </c>
      <c r="G1934" s="20">
        <v>-883.65</v>
      </c>
      <c r="H1934" s="20">
        <v>-1217.98</v>
      </c>
      <c r="I1934" s="20">
        <v>-39.78</v>
      </c>
      <c r="J1934" s="13" t="s">
        <v>1288</v>
      </c>
      <c r="K1934" s="7" t="e">
        <f>SUMIFS([1]исходный!$I$2:$I$8445,[1]исходный!$A$2:$A$8445,Таблица13[[#This Row],[Лицевой]],[1]исходный!$C$2:$C$8445,"Отопление")</f>
        <v>#VALUE!</v>
      </c>
      <c r="L1934" s="7" t="e">
        <f>Таблица13[[#This Row],[Возврат за июль]]+Таблица13[[#This Row],[возврат]]</f>
        <v>#VALUE!</v>
      </c>
      <c r="M1934" s="7" t="e">
        <f>SUMIFS([2]Лист2!$H$2:$H$3988,[2]Лист2!$A$2:$A$3988,Таблица13[[#This Row],[Лицевой]])</f>
        <v>#VALUE!</v>
      </c>
    </row>
    <row r="1935" spans="1:13" hidden="1" outlineLevel="2" x14ac:dyDescent="0.25">
      <c r="A1935" s="16" t="s">
        <v>35</v>
      </c>
      <c r="B1935" s="20">
        <v>484920.04</v>
      </c>
      <c r="C1935" s="20">
        <v>4614.4799999999996</v>
      </c>
      <c r="D1935" s="20">
        <v>70601</v>
      </c>
      <c r="E1935" s="20">
        <v>3983.72</v>
      </c>
      <c r="F1935" s="20">
        <v>33.74</v>
      </c>
      <c r="G1935" s="20">
        <v>-438.1</v>
      </c>
      <c r="H1935" s="20">
        <v>-603.89</v>
      </c>
      <c r="I1935" s="20">
        <v>-19.73</v>
      </c>
      <c r="J1935" s="13" t="s">
        <v>1289</v>
      </c>
      <c r="K1935" s="7" t="e">
        <f>SUMIFS([1]исходный!$I$2:$I$8445,[1]исходный!$A$2:$A$8445,Таблица13[[#This Row],[Лицевой]],[1]исходный!$C$2:$C$8445,"Отопление")</f>
        <v>#VALUE!</v>
      </c>
      <c r="L1935" s="7" t="e">
        <f>Таблица13[[#This Row],[Возврат за июль]]+Таблица13[[#This Row],[возврат]]</f>
        <v>#VALUE!</v>
      </c>
      <c r="M1935" s="7" t="e">
        <f>SUMIFS([2]Лист2!$H$2:$H$3988,[2]Лист2!$A$2:$A$3988,Таблица13[[#This Row],[Лицевой]])</f>
        <v>#VALUE!</v>
      </c>
    </row>
    <row r="1936" spans="1:13" hidden="1" outlineLevel="2" x14ac:dyDescent="0.25">
      <c r="A1936" s="16" t="s">
        <v>35</v>
      </c>
      <c r="B1936" s="20">
        <v>484920.04</v>
      </c>
      <c r="C1936" s="20">
        <v>4614.4799999999996</v>
      </c>
      <c r="D1936" s="20">
        <v>70602</v>
      </c>
      <c r="E1936" s="20">
        <v>6390.03</v>
      </c>
      <c r="F1936" s="20">
        <v>54.12</v>
      </c>
      <c r="G1936" s="20">
        <v>-702.74</v>
      </c>
      <c r="H1936" s="20">
        <v>-968.65</v>
      </c>
      <c r="I1936" s="20">
        <v>-31.64</v>
      </c>
      <c r="J1936" s="13" t="s">
        <v>1290</v>
      </c>
      <c r="K1936" s="7" t="e">
        <f>SUMIFS([1]исходный!$I$2:$I$8445,[1]исходный!$A$2:$A$8445,Таблица13[[#This Row],[Лицевой]],[1]исходный!$C$2:$C$8445,"Отопление")</f>
        <v>#VALUE!</v>
      </c>
      <c r="L1936" s="7" t="e">
        <f>Таблица13[[#This Row],[Возврат за июль]]+Таблица13[[#This Row],[возврат]]</f>
        <v>#VALUE!</v>
      </c>
      <c r="M1936" s="7" t="e">
        <f>SUMIFS([2]Лист2!$H$2:$H$3988,[2]Лист2!$A$2:$A$3988,Таблица13[[#This Row],[Лицевой]])</f>
        <v>#VALUE!</v>
      </c>
    </row>
    <row r="1937" spans="1:13" hidden="1" outlineLevel="2" x14ac:dyDescent="0.25">
      <c r="A1937" s="16" t="s">
        <v>35</v>
      </c>
      <c r="B1937" s="20">
        <v>484920.04</v>
      </c>
      <c r="C1937" s="20">
        <v>4614.4799999999996</v>
      </c>
      <c r="D1937" s="20">
        <v>70603</v>
      </c>
      <c r="E1937" s="20">
        <v>7984.01</v>
      </c>
      <c r="F1937" s="20">
        <v>67.62</v>
      </c>
      <c r="G1937" s="20">
        <v>-878.05</v>
      </c>
      <c r="H1937" s="20">
        <v>-1210.29</v>
      </c>
      <c r="I1937" s="20">
        <v>-39.54</v>
      </c>
      <c r="J1937" s="13" t="s">
        <v>1291</v>
      </c>
      <c r="K1937" s="7" t="e">
        <f>SUMIFS([1]исходный!$I$2:$I$8445,[1]исходный!$A$2:$A$8445,Таблица13[[#This Row],[Лицевой]],[1]исходный!$C$2:$C$8445,"Отопление")</f>
        <v>#VALUE!</v>
      </c>
      <c r="L1937" s="7" t="e">
        <f>Таблица13[[#This Row],[Возврат за июль]]+Таблица13[[#This Row],[возврат]]</f>
        <v>#VALUE!</v>
      </c>
      <c r="M1937" s="7" t="e">
        <f>SUMIFS([2]Лист2!$H$2:$H$3988,[2]Лист2!$A$2:$A$3988,Таблица13[[#This Row],[Лицевой]])</f>
        <v>#VALUE!</v>
      </c>
    </row>
    <row r="1938" spans="1:13" hidden="1" outlineLevel="2" x14ac:dyDescent="0.25">
      <c r="A1938" s="16" t="s">
        <v>35</v>
      </c>
      <c r="B1938" s="20">
        <v>484920.04</v>
      </c>
      <c r="C1938" s="20">
        <v>4614.4799999999996</v>
      </c>
      <c r="D1938" s="20">
        <v>70604</v>
      </c>
      <c r="E1938" s="20">
        <v>3955.42</v>
      </c>
      <c r="F1938" s="20">
        <v>33.5</v>
      </c>
      <c r="G1938" s="20">
        <v>-435.02</v>
      </c>
      <c r="H1938" s="20">
        <v>-599.59</v>
      </c>
      <c r="I1938" s="20">
        <v>-19.59</v>
      </c>
      <c r="J1938" s="13" t="s">
        <v>1292</v>
      </c>
      <c r="K1938" s="7" t="e">
        <f>SUMIFS([1]исходный!$I$2:$I$8445,[1]исходный!$A$2:$A$8445,Таблица13[[#This Row],[Лицевой]],[1]исходный!$C$2:$C$8445,"Отопление")</f>
        <v>#VALUE!</v>
      </c>
      <c r="L1938" s="7" t="e">
        <f>Таблица13[[#This Row],[Возврат за июль]]+Таблица13[[#This Row],[возврат]]</f>
        <v>#VALUE!</v>
      </c>
      <c r="M1938" s="7" t="e">
        <f>SUMIFS([2]Лист2!$H$2:$H$3988,[2]Лист2!$A$2:$A$3988,Таблица13[[#This Row],[Лицевой]])</f>
        <v>#VALUE!</v>
      </c>
    </row>
    <row r="1939" spans="1:13" hidden="1" outlineLevel="2" x14ac:dyDescent="0.25">
      <c r="A1939" s="16" t="s">
        <v>35</v>
      </c>
      <c r="B1939" s="20">
        <v>484920.04</v>
      </c>
      <c r="C1939" s="20">
        <v>4614.4799999999996</v>
      </c>
      <c r="D1939" s="20">
        <v>70605</v>
      </c>
      <c r="E1939" s="20">
        <v>6381.8</v>
      </c>
      <c r="F1939" s="20">
        <v>54.05</v>
      </c>
      <c r="G1939" s="20">
        <v>-701.87</v>
      </c>
      <c r="H1939" s="20">
        <v>-967.41</v>
      </c>
      <c r="I1939" s="20">
        <v>-31.6</v>
      </c>
      <c r="J1939" s="13" t="s">
        <v>1293</v>
      </c>
      <c r="K1939" s="7" t="e">
        <f>SUMIFS([1]исходный!$I$2:$I$8445,[1]исходный!$A$2:$A$8445,Таблица13[[#This Row],[Лицевой]],[1]исходный!$C$2:$C$8445,"Отопление")</f>
        <v>#VALUE!</v>
      </c>
      <c r="L1939" s="7" t="e">
        <f>Таблица13[[#This Row],[Возврат за июль]]+Таблица13[[#This Row],[возврат]]</f>
        <v>#VALUE!</v>
      </c>
      <c r="M1939" s="7" t="e">
        <f>SUMIFS([2]Лист2!$H$2:$H$3988,[2]Лист2!$A$2:$A$3988,Таблица13[[#This Row],[Лицевой]])</f>
        <v>#VALUE!</v>
      </c>
    </row>
    <row r="1940" spans="1:13" hidden="1" outlineLevel="2" x14ac:dyDescent="0.25">
      <c r="A1940" s="16" t="s">
        <v>35</v>
      </c>
      <c r="B1940" s="20">
        <v>484920.04</v>
      </c>
      <c r="C1940" s="20">
        <v>4614.4799999999996</v>
      </c>
      <c r="D1940" s="20">
        <v>70606</v>
      </c>
      <c r="E1940" s="20">
        <v>7989.92</v>
      </c>
      <c r="F1940" s="20">
        <v>67.67</v>
      </c>
      <c r="G1940" s="20">
        <v>-878.71</v>
      </c>
      <c r="H1940" s="20">
        <v>-1211.18</v>
      </c>
      <c r="I1940" s="20">
        <v>-39.56</v>
      </c>
      <c r="J1940" s="13" t="s">
        <v>1294</v>
      </c>
      <c r="K1940" s="7" t="e">
        <f>SUMIFS([1]исходный!$I$2:$I$8445,[1]исходный!$A$2:$A$8445,Таблица13[[#This Row],[Лицевой]],[1]исходный!$C$2:$C$8445,"Отопление")</f>
        <v>#VALUE!</v>
      </c>
      <c r="L1940" s="7" t="e">
        <f>Таблица13[[#This Row],[Возврат за июль]]+Таблица13[[#This Row],[возврат]]</f>
        <v>#VALUE!</v>
      </c>
      <c r="M1940" s="7" t="e">
        <f>SUMIFS([2]Лист2!$H$2:$H$3988,[2]Лист2!$A$2:$A$3988,Таблица13[[#This Row],[Лицевой]])</f>
        <v>#VALUE!</v>
      </c>
    </row>
    <row r="1941" spans="1:13" hidden="1" outlineLevel="2" x14ac:dyDescent="0.25">
      <c r="A1941" s="16" t="s">
        <v>35</v>
      </c>
      <c r="B1941" s="20">
        <v>484920.04</v>
      </c>
      <c r="C1941" s="20">
        <v>4614.4799999999996</v>
      </c>
      <c r="D1941" s="20">
        <v>70607</v>
      </c>
      <c r="E1941" s="20">
        <v>3955.42</v>
      </c>
      <c r="F1941" s="20">
        <v>33.5</v>
      </c>
      <c r="G1941" s="20">
        <v>-435.02</v>
      </c>
      <c r="H1941" s="20">
        <v>-599.59</v>
      </c>
      <c r="I1941" s="20">
        <v>-19.59</v>
      </c>
      <c r="J1941" s="13" t="s">
        <v>1292</v>
      </c>
      <c r="K1941" s="7" t="e">
        <f>SUMIFS([1]исходный!$I$2:$I$8445,[1]исходный!$A$2:$A$8445,Таблица13[[#This Row],[Лицевой]],[1]исходный!$C$2:$C$8445,"Отопление")</f>
        <v>#VALUE!</v>
      </c>
      <c r="L1941" s="7" t="e">
        <f>Таблица13[[#This Row],[Возврат за июль]]+Таблица13[[#This Row],[возврат]]</f>
        <v>#VALUE!</v>
      </c>
      <c r="M1941" s="7" t="e">
        <f>SUMIFS([2]Лист2!$H$2:$H$3988,[2]Лист2!$A$2:$A$3988,Таблица13[[#This Row],[Лицевой]])</f>
        <v>#VALUE!</v>
      </c>
    </row>
    <row r="1942" spans="1:13" hidden="1" outlineLevel="2" x14ac:dyDescent="0.25">
      <c r="A1942" s="16" t="s">
        <v>35</v>
      </c>
      <c r="B1942" s="20">
        <v>484920.04</v>
      </c>
      <c r="C1942" s="20">
        <v>4614.4799999999996</v>
      </c>
      <c r="D1942" s="20">
        <v>70608</v>
      </c>
      <c r="E1942" s="20">
        <v>6320.37</v>
      </c>
      <c r="F1942" s="20">
        <v>53.53</v>
      </c>
      <c r="G1942" s="20">
        <v>-695.08</v>
      </c>
      <c r="H1942" s="20">
        <v>-958.1</v>
      </c>
      <c r="I1942" s="20">
        <v>-31.3</v>
      </c>
      <c r="J1942" s="13" t="s">
        <v>1295</v>
      </c>
      <c r="K1942" s="7" t="e">
        <f>SUMIFS([1]исходный!$I$2:$I$8445,[1]исходный!$A$2:$A$8445,Таблица13[[#This Row],[Лицевой]],[1]исходный!$C$2:$C$8445,"Отопление")</f>
        <v>#VALUE!</v>
      </c>
      <c r="L1942" s="7" t="e">
        <f>Таблица13[[#This Row],[Возврат за июль]]+Таблица13[[#This Row],[возврат]]</f>
        <v>#VALUE!</v>
      </c>
      <c r="M1942" s="7" t="e">
        <f>SUMIFS([2]Лист2!$H$2:$H$3988,[2]Лист2!$A$2:$A$3988,Таблица13[[#This Row],[Лицевой]])</f>
        <v>#VALUE!</v>
      </c>
    </row>
    <row r="1943" spans="1:13" hidden="1" outlineLevel="2" x14ac:dyDescent="0.25">
      <c r="A1943" s="16" t="s">
        <v>35</v>
      </c>
      <c r="B1943" s="20">
        <v>484920.04</v>
      </c>
      <c r="C1943" s="20">
        <v>4614.4799999999996</v>
      </c>
      <c r="D1943" s="20">
        <v>70609</v>
      </c>
      <c r="E1943" s="20">
        <v>8004.1</v>
      </c>
      <c r="F1943" s="20">
        <v>67.790000000000006</v>
      </c>
      <c r="G1943" s="20">
        <v>-880.28</v>
      </c>
      <c r="H1943" s="20">
        <v>-1213.33</v>
      </c>
      <c r="I1943" s="20">
        <v>-39.630000000000003</v>
      </c>
      <c r="J1943" s="13" t="s">
        <v>1296</v>
      </c>
      <c r="K1943" s="7" t="e">
        <f>SUMIFS([1]исходный!$I$2:$I$8445,[1]исходный!$A$2:$A$8445,Таблица13[[#This Row],[Лицевой]],[1]исходный!$C$2:$C$8445,"Отопление")</f>
        <v>#VALUE!</v>
      </c>
      <c r="L1943" s="7" t="e">
        <f>Таблица13[[#This Row],[Возврат за июль]]+Таблица13[[#This Row],[возврат]]</f>
        <v>#VALUE!</v>
      </c>
      <c r="M1943" s="7" t="e">
        <f>SUMIFS([2]Лист2!$H$2:$H$3988,[2]Лист2!$A$2:$A$3988,Таблица13[[#This Row],[Лицевой]])</f>
        <v>#VALUE!</v>
      </c>
    </row>
    <row r="1944" spans="1:13" hidden="1" outlineLevel="2" x14ac:dyDescent="0.25">
      <c r="A1944" s="16" t="s">
        <v>35</v>
      </c>
      <c r="B1944" s="20">
        <v>484920.04</v>
      </c>
      <c r="C1944" s="20">
        <v>4614.4799999999996</v>
      </c>
      <c r="D1944" s="20">
        <v>70610</v>
      </c>
      <c r="E1944" s="20">
        <v>3967.22</v>
      </c>
      <c r="F1944" s="20">
        <v>33.6</v>
      </c>
      <c r="G1944" s="20">
        <v>-436.31</v>
      </c>
      <c r="H1944" s="20">
        <v>-601.38</v>
      </c>
      <c r="I1944" s="20">
        <v>-19.649999999999999</v>
      </c>
      <c r="J1944" s="13" t="s">
        <v>1297</v>
      </c>
      <c r="K1944" s="7" t="e">
        <f>SUMIFS([1]исходный!$I$2:$I$8445,[1]исходный!$A$2:$A$8445,Таблица13[[#This Row],[Лицевой]],[1]исходный!$C$2:$C$8445,"Отопление")</f>
        <v>#VALUE!</v>
      </c>
      <c r="L1944" s="7" t="e">
        <f>Таблица13[[#This Row],[Возврат за июль]]+Таблица13[[#This Row],[возврат]]</f>
        <v>#VALUE!</v>
      </c>
      <c r="M1944" s="7" t="e">
        <f>SUMIFS([2]Лист2!$H$2:$H$3988,[2]Лист2!$A$2:$A$3988,Таблица13[[#This Row],[Лицевой]])</f>
        <v>#VALUE!</v>
      </c>
    </row>
    <row r="1945" spans="1:13" hidden="1" outlineLevel="2" x14ac:dyDescent="0.25">
      <c r="A1945" s="16" t="s">
        <v>35</v>
      </c>
      <c r="B1945" s="20">
        <v>484920.04</v>
      </c>
      <c r="C1945" s="20">
        <v>4614.4799999999996</v>
      </c>
      <c r="D1945" s="20">
        <v>70611</v>
      </c>
      <c r="E1945" s="20">
        <v>6380.61</v>
      </c>
      <c r="F1945" s="20">
        <v>54.04</v>
      </c>
      <c r="G1945" s="20">
        <v>-701.73</v>
      </c>
      <c r="H1945" s="20">
        <v>-967.23</v>
      </c>
      <c r="I1945" s="20">
        <v>-31.6</v>
      </c>
      <c r="J1945" s="13" t="s">
        <v>1298</v>
      </c>
      <c r="K1945" s="7" t="e">
        <f>SUMIFS([1]исходный!$I$2:$I$8445,[1]исходный!$A$2:$A$8445,Таблица13[[#This Row],[Лицевой]],[1]исходный!$C$2:$C$8445,"Отопление")</f>
        <v>#VALUE!</v>
      </c>
      <c r="L1945" s="7" t="e">
        <f>Таблица13[[#This Row],[Возврат за июль]]+Таблица13[[#This Row],[возврат]]</f>
        <v>#VALUE!</v>
      </c>
      <c r="M1945" s="7" t="e">
        <f>SUMIFS([2]Лист2!$H$2:$H$3988,[2]Лист2!$A$2:$A$3988,Таблица13[[#This Row],[Лицевой]])</f>
        <v>#VALUE!</v>
      </c>
    </row>
    <row r="1946" spans="1:13" hidden="1" outlineLevel="2" x14ac:dyDescent="0.25">
      <c r="A1946" s="16" t="s">
        <v>35</v>
      </c>
      <c r="B1946" s="20">
        <v>484920.04</v>
      </c>
      <c r="C1946" s="20">
        <v>4614.4799999999996</v>
      </c>
      <c r="D1946" s="20">
        <v>70612</v>
      </c>
      <c r="E1946" s="20">
        <v>6405</v>
      </c>
      <c r="F1946" s="20">
        <v>54.2</v>
      </c>
      <c r="G1946" s="20">
        <v>-709.31</v>
      </c>
      <c r="H1946" s="20">
        <v>-971.35</v>
      </c>
      <c r="I1946" s="20">
        <v>-31.73</v>
      </c>
      <c r="J1946" s="13" t="s">
        <v>1299</v>
      </c>
      <c r="K1946" s="7" t="e">
        <f>SUMIFS([1]исходный!$I$2:$I$8445,[1]исходный!$A$2:$A$8445,Таблица13[[#This Row],[Лицевой]],[1]исходный!$C$2:$C$8445,"Отопление")</f>
        <v>#VALUE!</v>
      </c>
      <c r="L1946" s="7" t="e">
        <f>Таблица13[[#This Row],[Возврат за июль]]+Таблица13[[#This Row],[возврат]]</f>
        <v>#VALUE!</v>
      </c>
      <c r="M1946" s="7" t="e">
        <f>SUMIFS([2]Лист2!$H$2:$H$3988,[2]Лист2!$A$2:$A$3988,Таблица13[[#This Row],[Лицевой]])</f>
        <v>#VALUE!</v>
      </c>
    </row>
    <row r="1947" spans="1:13" hidden="1" outlineLevel="2" x14ac:dyDescent="0.25">
      <c r="A1947" s="16" t="s">
        <v>35</v>
      </c>
      <c r="B1947" s="20">
        <v>484920.04</v>
      </c>
      <c r="C1947" s="20">
        <v>4614.4799999999996</v>
      </c>
      <c r="D1947" s="20">
        <v>70613</v>
      </c>
      <c r="E1947" s="20">
        <v>5594.22</v>
      </c>
      <c r="F1947" s="20">
        <v>47.38</v>
      </c>
      <c r="G1947" s="20">
        <v>-615.22</v>
      </c>
      <c r="H1947" s="20">
        <v>-848.02</v>
      </c>
      <c r="I1947" s="20">
        <v>-27.7</v>
      </c>
      <c r="J1947" s="13" t="s">
        <v>1300</v>
      </c>
      <c r="K1947" s="7" t="e">
        <f>SUMIFS([1]исходный!$I$2:$I$8445,[1]исходный!$A$2:$A$8445,Таблица13[[#This Row],[Лицевой]],[1]исходный!$C$2:$C$8445,"Отопление")</f>
        <v>#VALUE!</v>
      </c>
      <c r="L1947" s="7" t="e">
        <f>Таблица13[[#This Row],[Возврат за июль]]+Таблица13[[#This Row],[возврат]]</f>
        <v>#VALUE!</v>
      </c>
      <c r="M1947" s="7" t="e">
        <f>SUMIFS([2]Лист2!$H$2:$H$3988,[2]Лист2!$A$2:$A$3988,Таблица13[[#This Row],[Лицевой]])</f>
        <v>#VALUE!</v>
      </c>
    </row>
    <row r="1948" spans="1:13" hidden="1" outlineLevel="2" x14ac:dyDescent="0.25">
      <c r="A1948" s="16" t="s">
        <v>35</v>
      </c>
      <c r="B1948" s="20">
        <v>484920.04</v>
      </c>
      <c r="C1948" s="20">
        <v>4614.4799999999996</v>
      </c>
      <c r="D1948" s="20">
        <v>70614</v>
      </c>
      <c r="E1948" s="20">
        <v>6276.7</v>
      </c>
      <c r="F1948" s="20">
        <v>53.16</v>
      </c>
      <c r="G1948" s="20">
        <v>-690.3</v>
      </c>
      <c r="H1948" s="20">
        <v>-951.47</v>
      </c>
      <c r="I1948" s="20">
        <v>-31.08</v>
      </c>
      <c r="J1948" s="13" t="s">
        <v>1301</v>
      </c>
      <c r="K1948" s="7" t="e">
        <f>SUMIFS([1]исходный!$I$2:$I$8445,[1]исходный!$A$2:$A$8445,Таблица13[[#This Row],[Лицевой]],[1]исходный!$C$2:$C$8445,"Отопление")</f>
        <v>#VALUE!</v>
      </c>
      <c r="L1948" s="7" t="e">
        <f>Таблица13[[#This Row],[Возврат за июль]]+Таблица13[[#This Row],[возврат]]</f>
        <v>#VALUE!</v>
      </c>
      <c r="M1948" s="7" t="e">
        <f>SUMIFS([2]Лист2!$H$2:$H$3988,[2]Лист2!$A$2:$A$3988,Таблица13[[#This Row],[Лицевой]])</f>
        <v>#VALUE!</v>
      </c>
    </row>
    <row r="1949" spans="1:13" hidden="1" outlineLevel="2" x14ac:dyDescent="0.25">
      <c r="A1949" s="16" t="s">
        <v>35</v>
      </c>
      <c r="B1949" s="20">
        <v>484920.04</v>
      </c>
      <c r="C1949" s="20">
        <v>4614.4799999999996</v>
      </c>
      <c r="D1949" s="20">
        <v>70615</v>
      </c>
      <c r="E1949" s="20">
        <v>6322.75</v>
      </c>
      <c r="F1949" s="20">
        <v>53.55</v>
      </c>
      <c r="G1949" s="20">
        <v>-695.36</v>
      </c>
      <c r="H1949" s="20">
        <v>-958.46</v>
      </c>
      <c r="I1949" s="20">
        <v>-31.31</v>
      </c>
      <c r="J1949" s="13" t="s">
        <v>1302</v>
      </c>
      <c r="K1949" s="7" t="e">
        <f>SUMIFS([1]исходный!$I$2:$I$8445,[1]исходный!$A$2:$A$8445,Таблица13[[#This Row],[Лицевой]],[1]исходный!$C$2:$C$8445,"Отопление")</f>
        <v>#VALUE!</v>
      </c>
      <c r="L1949" s="7" t="e">
        <f>Таблица13[[#This Row],[Возврат за июль]]+Таблица13[[#This Row],[возврат]]</f>
        <v>#VALUE!</v>
      </c>
      <c r="M1949" s="7" t="e">
        <f>SUMIFS([2]Лист2!$H$2:$H$3988,[2]Лист2!$A$2:$A$3988,Таблица13[[#This Row],[Лицевой]])</f>
        <v>#VALUE!</v>
      </c>
    </row>
    <row r="1950" spans="1:13" hidden="1" outlineLevel="2" x14ac:dyDescent="0.25">
      <c r="A1950" s="16" t="s">
        <v>35</v>
      </c>
      <c r="B1950" s="20">
        <v>484920.04</v>
      </c>
      <c r="C1950" s="20">
        <v>4614.4799999999996</v>
      </c>
      <c r="D1950" s="20">
        <v>70616</v>
      </c>
      <c r="E1950" s="20">
        <v>5653.27</v>
      </c>
      <c r="F1950" s="20">
        <v>47.88</v>
      </c>
      <c r="G1950" s="20">
        <v>-621.72</v>
      </c>
      <c r="H1950" s="20">
        <v>-856.97</v>
      </c>
      <c r="I1950" s="20">
        <v>-27.99</v>
      </c>
      <c r="J1950" s="13" t="s">
        <v>1303</v>
      </c>
      <c r="K1950" s="7" t="e">
        <f>SUMIFS([1]исходный!$I$2:$I$8445,[1]исходный!$A$2:$A$8445,Таблица13[[#This Row],[Лицевой]],[1]исходный!$C$2:$C$8445,"Отопление")</f>
        <v>#VALUE!</v>
      </c>
      <c r="L1950" s="7" t="e">
        <f>Таблица13[[#This Row],[Возврат за июль]]+Таблица13[[#This Row],[возврат]]</f>
        <v>#VALUE!</v>
      </c>
      <c r="M1950" s="7" t="e">
        <f>SUMIFS([2]Лист2!$H$2:$H$3988,[2]Лист2!$A$2:$A$3988,Таблица13[[#This Row],[Лицевой]])</f>
        <v>#VALUE!</v>
      </c>
    </row>
    <row r="1951" spans="1:13" hidden="1" outlineLevel="2" x14ac:dyDescent="0.25">
      <c r="A1951" s="16" t="s">
        <v>35</v>
      </c>
      <c r="B1951" s="20">
        <v>484920.04</v>
      </c>
      <c r="C1951" s="20">
        <v>4614.4799999999996</v>
      </c>
      <c r="D1951" s="20">
        <v>70617</v>
      </c>
      <c r="E1951" s="20">
        <v>6241.3</v>
      </c>
      <c r="F1951" s="20">
        <v>52.86</v>
      </c>
      <c r="G1951" s="20">
        <v>-686.42</v>
      </c>
      <c r="H1951" s="20">
        <v>-946.11</v>
      </c>
      <c r="I1951" s="20">
        <v>-30.91</v>
      </c>
      <c r="J1951" s="13" t="s">
        <v>1304</v>
      </c>
      <c r="K1951" s="7" t="e">
        <f>SUMIFS([1]исходный!$I$2:$I$8445,[1]исходный!$A$2:$A$8445,Таблица13[[#This Row],[Лицевой]],[1]исходный!$C$2:$C$8445,"Отопление")</f>
        <v>#VALUE!</v>
      </c>
      <c r="L1951" s="7" t="e">
        <f>Таблица13[[#This Row],[Возврат за июль]]+Таблица13[[#This Row],[возврат]]</f>
        <v>#VALUE!</v>
      </c>
      <c r="M1951" s="7" t="e">
        <f>SUMIFS([2]Лист2!$H$2:$H$3988,[2]Лист2!$A$2:$A$3988,Таблица13[[#This Row],[Лицевой]])</f>
        <v>#VALUE!</v>
      </c>
    </row>
    <row r="1952" spans="1:13" hidden="1" outlineLevel="2" x14ac:dyDescent="0.25">
      <c r="A1952" s="16" t="s">
        <v>35</v>
      </c>
      <c r="B1952" s="20">
        <v>484920.04</v>
      </c>
      <c r="C1952" s="20">
        <v>4614.4799999999996</v>
      </c>
      <c r="D1952" s="20">
        <v>70618</v>
      </c>
      <c r="E1952" s="20">
        <v>6335.74</v>
      </c>
      <c r="F1952" s="20">
        <v>53.66</v>
      </c>
      <c r="G1952" s="20">
        <v>-696.79</v>
      </c>
      <c r="H1952" s="20">
        <v>0</v>
      </c>
      <c r="I1952" s="20">
        <v>-31.38</v>
      </c>
      <c r="J1952" s="13" t="s">
        <v>1305</v>
      </c>
      <c r="K1952" s="7" t="e">
        <f>SUMIFS([1]исходный!$I$2:$I$8445,[1]исходный!$A$2:$A$8445,Таблица13[[#This Row],[Лицевой]],[1]исходный!$C$2:$C$8445,"Отопление")</f>
        <v>#VALUE!</v>
      </c>
      <c r="L1952" s="7" t="e">
        <f>Таблица13[[#This Row],[Возврат за июль]]+Таблица13[[#This Row],[возврат]]</f>
        <v>#VALUE!</v>
      </c>
      <c r="M1952" s="7" t="e">
        <f>SUMIFS([2]Лист2!$H$2:$H$3988,[2]Лист2!$A$2:$A$3988,Таблица13[[#This Row],[Лицевой]])</f>
        <v>#VALUE!</v>
      </c>
    </row>
    <row r="1953" spans="1:13" hidden="1" outlineLevel="2" x14ac:dyDescent="0.25">
      <c r="A1953" s="16" t="s">
        <v>35</v>
      </c>
      <c r="B1953" s="20">
        <v>484920.04</v>
      </c>
      <c r="C1953" s="20">
        <v>4614.4799999999996</v>
      </c>
      <c r="D1953" s="20">
        <v>70619</v>
      </c>
      <c r="E1953" s="20">
        <v>5598.99</v>
      </c>
      <c r="F1953" s="20">
        <v>47.42</v>
      </c>
      <c r="G1953" s="20">
        <v>-615.78</v>
      </c>
      <c r="H1953" s="20">
        <v>-848.74</v>
      </c>
      <c r="I1953" s="20">
        <v>-27.72</v>
      </c>
      <c r="J1953" s="13" t="s">
        <v>1306</v>
      </c>
      <c r="K1953" s="7" t="e">
        <f>SUMIFS([1]исходный!$I$2:$I$8445,[1]исходный!$A$2:$A$8445,Таблица13[[#This Row],[Лицевой]],[1]исходный!$C$2:$C$8445,"Отопление")</f>
        <v>#VALUE!</v>
      </c>
      <c r="L1953" s="7" t="e">
        <f>Таблица13[[#This Row],[Возврат за июль]]+Таблица13[[#This Row],[возврат]]</f>
        <v>#VALUE!</v>
      </c>
      <c r="M1953" s="7" t="e">
        <f>SUMIFS([2]Лист2!$H$2:$H$3988,[2]Лист2!$A$2:$A$3988,Таблица13[[#This Row],[Лицевой]])</f>
        <v>#VALUE!</v>
      </c>
    </row>
    <row r="1954" spans="1:13" hidden="1" outlineLevel="2" x14ac:dyDescent="0.25">
      <c r="A1954" s="16" t="s">
        <v>35</v>
      </c>
      <c r="B1954" s="20">
        <v>484920.04</v>
      </c>
      <c r="C1954" s="20">
        <v>4614.4799999999996</v>
      </c>
      <c r="D1954" s="20">
        <v>70620</v>
      </c>
      <c r="E1954" s="20">
        <v>6186.97</v>
      </c>
      <c r="F1954" s="20">
        <v>52.4</v>
      </c>
      <c r="G1954" s="20">
        <v>-680.43</v>
      </c>
      <c r="H1954" s="20">
        <v>-937.87</v>
      </c>
      <c r="I1954" s="20">
        <v>-30.63</v>
      </c>
      <c r="J1954" s="13" t="s">
        <v>1307</v>
      </c>
      <c r="K1954" s="7" t="e">
        <f>SUMIFS([1]исходный!$I$2:$I$8445,[1]исходный!$A$2:$A$8445,Таблица13[[#This Row],[Лицевой]],[1]исходный!$C$2:$C$8445,"Отопление")</f>
        <v>#VALUE!</v>
      </c>
      <c r="L1954" s="7" t="e">
        <f>Таблица13[[#This Row],[Возврат за июль]]+Таблица13[[#This Row],[возврат]]</f>
        <v>#VALUE!</v>
      </c>
      <c r="M1954" s="7" t="e">
        <f>SUMIFS([2]Лист2!$H$2:$H$3988,[2]Лист2!$A$2:$A$3988,Таблица13[[#This Row],[Лицевой]])</f>
        <v>#VALUE!</v>
      </c>
    </row>
    <row r="1955" spans="1:13" hidden="1" outlineLevel="2" x14ac:dyDescent="0.25">
      <c r="A1955" s="16" t="s">
        <v>35</v>
      </c>
      <c r="B1955" s="20">
        <v>484920.04</v>
      </c>
      <c r="C1955" s="20">
        <v>4614.4799999999996</v>
      </c>
      <c r="D1955" s="20">
        <v>70621</v>
      </c>
      <c r="E1955" s="20">
        <v>6332.16</v>
      </c>
      <c r="F1955" s="20">
        <v>53.63</v>
      </c>
      <c r="G1955" s="20">
        <v>-696.37</v>
      </c>
      <c r="H1955" s="20">
        <v>-959.88</v>
      </c>
      <c r="I1955" s="20">
        <v>-31.36</v>
      </c>
      <c r="J1955" s="13" t="s">
        <v>1308</v>
      </c>
      <c r="K1955" s="7" t="e">
        <f>SUMIFS([1]исходный!$I$2:$I$8445,[1]исходный!$A$2:$A$8445,Таблица13[[#This Row],[Лицевой]],[1]исходный!$C$2:$C$8445,"Отопление")</f>
        <v>#VALUE!</v>
      </c>
      <c r="L1955" s="7" t="e">
        <f>Таблица13[[#This Row],[Возврат за июль]]+Таблица13[[#This Row],[возврат]]</f>
        <v>#VALUE!</v>
      </c>
      <c r="M1955" s="7" t="e">
        <f>SUMIFS([2]Лист2!$H$2:$H$3988,[2]Лист2!$A$2:$A$3988,Таблица13[[#This Row],[Лицевой]])</f>
        <v>#VALUE!</v>
      </c>
    </row>
    <row r="1956" spans="1:13" hidden="1" outlineLevel="2" x14ac:dyDescent="0.25">
      <c r="A1956" s="16" t="s">
        <v>35</v>
      </c>
      <c r="B1956" s="20">
        <v>484920.04</v>
      </c>
      <c r="C1956" s="20">
        <v>4614.4799999999996</v>
      </c>
      <c r="D1956" s="20">
        <v>70622</v>
      </c>
      <c r="E1956" s="20">
        <v>5549.35</v>
      </c>
      <c r="F1956" s="20">
        <v>47</v>
      </c>
      <c r="G1956" s="20">
        <v>-610.28</v>
      </c>
      <c r="H1956" s="20">
        <v>-841.22</v>
      </c>
      <c r="I1956" s="20">
        <v>-27.48</v>
      </c>
      <c r="J1956" s="13" t="s">
        <v>1309</v>
      </c>
      <c r="K1956" s="7" t="e">
        <f>SUMIFS([1]исходный!$I$2:$I$8445,[1]исходный!$A$2:$A$8445,Таблица13[[#This Row],[Лицевой]],[1]исходный!$C$2:$C$8445,"Отопление")</f>
        <v>#VALUE!</v>
      </c>
      <c r="L1956" s="7" t="e">
        <f>Таблица13[[#This Row],[Возврат за июль]]+Таблица13[[#This Row],[возврат]]</f>
        <v>#VALUE!</v>
      </c>
      <c r="M1956" s="7" t="e">
        <f>SUMIFS([2]Лист2!$H$2:$H$3988,[2]Лист2!$A$2:$A$3988,Таблица13[[#This Row],[Лицевой]])</f>
        <v>#VALUE!</v>
      </c>
    </row>
    <row r="1957" spans="1:13" hidden="1" outlineLevel="2" x14ac:dyDescent="0.25">
      <c r="A1957" s="16" t="s">
        <v>35</v>
      </c>
      <c r="B1957" s="20">
        <v>484920.04</v>
      </c>
      <c r="C1957" s="20">
        <v>4614.4799999999996</v>
      </c>
      <c r="D1957" s="20">
        <v>70623</v>
      </c>
      <c r="E1957" s="20">
        <v>6293.2</v>
      </c>
      <c r="F1957" s="20">
        <v>53.3</v>
      </c>
      <c r="G1957" s="20">
        <v>-692.08</v>
      </c>
      <c r="H1957" s="20">
        <v>-953.98</v>
      </c>
      <c r="I1957" s="20">
        <v>-31.16</v>
      </c>
      <c r="J1957" s="13" t="s">
        <v>1310</v>
      </c>
      <c r="K1957" s="7" t="e">
        <f>SUMIFS([1]исходный!$I$2:$I$8445,[1]исходный!$A$2:$A$8445,Таблица13[[#This Row],[Лицевой]],[1]исходный!$C$2:$C$8445,"Отопление")</f>
        <v>#VALUE!</v>
      </c>
      <c r="L1957" s="7" t="e">
        <f>Таблица13[[#This Row],[Возврат за июль]]+Таблица13[[#This Row],[возврат]]</f>
        <v>#VALUE!</v>
      </c>
      <c r="M1957" s="7" t="e">
        <f>SUMIFS([2]Лист2!$H$2:$H$3988,[2]Лист2!$A$2:$A$3988,Таблица13[[#This Row],[Лицевой]])</f>
        <v>#VALUE!</v>
      </c>
    </row>
    <row r="1958" spans="1:13" hidden="1" outlineLevel="2" x14ac:dyDescent="0.25">
      <c r="A1958" s="16" t="s">
        <v>35</v>
      </c>
      <c r="B1958" s="20">
        <v>484920.04</v>
      </c>
      <c r="C1958" s="20">
        <v>4614.4799999999996</v>
      </c>
      <c r="D1958" s="20">
        <v>70624</v>
      </c>
      <c r="E1958" s="20">
        <v>6380.61</v>
      </c>
      <c r="F1958" s="20">
        <v>54.04</v>
      </c>
      <c r="G1958" s="20">
        <v>-701.73</v>
      </c>
      <c r="H1958" s="20">
        <v>0</v>
      </c>
      <c r="I1958" s="20">
        <v>-31.6</v>
      </c>
      <c r="J1958" s="13" t="s">
        <v>1298</v>
      </c>
      <c r="K1958" s="7" t="e">
        <f>SUMIFS([1]исходный!$I$2:$I$8445,[1]исходный!$A$2:$A$8445,Таблица13[[#This Row],[Лицевой]],[1]исходный!$C$2:$C$8445,"Отопление")</f>
        <v>#VALUE!</v>
      </c>
      <c r="L1958" s="7" t="e">
        <f>Таблица13[[#This Row],[Возврат за июль]]+Таблица13[[#This Row],[возврат]]</f>
        <v>#VALUE!</v>
      </c>
      <c r="M1958" s="7" t="e">
        <f>SUMIFS([2]Лист2!$H$2:$H$3988,[2]Лист2!$A$2:$A$3988,Таблица13[[#This Row],[Лицевой]])</f>
        <v>#VALUE!</v>
      </c>
    </row>
    <row r="1959" spans="1:13" hidden="1" outlineLevel="2" x14ac:dyDescent="0.25">
      <c r="A1959" s="16" t="s">
        <v>35</v>
      </c>
      <c r="B1959" s="20">
        <v>484920.04</v>
      </c>
      <c r="C1959" s="20">
        <v>4614.4799999999996</v>
      </c>
      <c r="D1959" s="20">
        <v>70625</v>
      </c>
      <c r="E1959" s="20">
        <v>5602.51</v>
      </c>
      <c r="F1959" s="20">
        <v>47.45</v>
      </c>
      <c r="G1959" s="20">
        <v>-616.15</v>
      </c>
      <c r="H1959" s="20">
        <v>-849.27</v>
      </c>
      <c r="I1959" s="20">
        <v>-27.74</v>
      </c>
      <c r="J1959" s="13" t="s">
        <v>1311</v>
      </c>
      <c r="K1959" s="7" t="e">
        <f>SUMIFS([1]исходный!$I$2:$I$8445,[1]исходный!$A$2:$A$8445,Таблица13[[#This Row],[Лицевой]],[1]исходный!$C$2:$C$8445,"Отопление")</f>
        <v>#VALUE!</v>
      </c>
      <c r="L1959" s="7" t="e">
        <f>Таблица13[[#This Row],[Возврат за июль]]+Таблица13[[#This Row],[возврат]]</f>
        <v>#VALUE!</v>
      </c>
      <c r="M1959" s="7" t="e">
        <f>SUMIFS([2]Лист2!$H$2:$H$3988,[2]Лист2!$A$2:$A$3988,Таблица13[[#This Row],[Лицевой]])</f>
        <v>#VALUE!</v>
      </c>
    </row>
    <row r="1960" spans="1:13" hidden="1" outlineLevel="2" x14ac:dyDescent="0.25">
      <c r="A1960" s="16" t="s">
        <v>35</v>
      </c>
      <c r="B1960" s="20">
        <v>484920.04</v>
      </c>
      <c r="C1960" s="20">
        <v>4614.4799999999996</v>
      </c>
      <c r="D1960" s="20">
        <v>70626</v>
      </c>
      <c r="E1960" s="20">
        <v>6257.82</v>
      </c>
      <c r="F1960" s="20">
        <v>53</v>
      </c>
      <c r="G1960" s="20">
        <v>-688.23</v>
      </c>
      <c r="H1960" s="20">
        <v>-948.61</v>
      </c>
      <c r="I1960" s="20">
        <v>-30.98</v>
      </c>
      <c r="J1960" s="13" t="s">
        <v>1312</v>
      </c>
      <c r="K1960" s="7" t="e">
        <f>SUMIFS([1]исходный!$I$2:$I$8445,[1]исходный!$A$2:$A$8445,Таблица13[[#This Row],[Лицевой]],[1]исходный!$C$2:$C$8445,"Отопление")</f>
        <v>#VALUE!</v>
      </c>
      <c r="L1960" s="7" t="e">
        <f>Таблица13[[#This Row],[Возврат за июль]]+Таблица13[[#This Row],[возврат]]</f>
        <v>#VALUE!</v>
      </c>
      <c r="M1960" s="7" t="e">
        <f>SUMIFS([2]Лист2!$H$2:$H$3988,[2]Лист2!$A$2:$A$3988,Таблица13[[#This Row],[Лицевой]])</f>
        <v>#VALUE!</v>
      </c>
    </row>
    <row r="1961" spans="1:13" hidden="1" outlineLevel="2" x14ac:dyDescent="0.25">
      <c r="A1961" s="16" t="s">
        <v>35</v>
      </c>
      <c r="B1961" s="20">
        <v>484920.04</v>
      </c>
      <c r="C1961" s="20">
        <v>4614.4799999999996</v>
      </c>
      <c r="D1961" s="20">
        <v>70627</v>
      </c>
      <c r="E1961" s="20">
        <v>6203.47</v>
      </c>
      <c r="F1961" s="20">
        <v>52.54</v>
      </c>
      <c r="G1961" s="20">
        <v>-682.22</v>
      </c>
      <c r="H1961" s="20">
        <v>-940.37</v>
      </c>
      <c r="I1961" s="20">
        <v>-30.72</v>
      </c>
      <c r="J1961" s="13" t="s">
        <v>1313</v>
      </c>
      <c r="K1961" s="7" t="e">
        <f>SUMIFS([1]исходный!$I$2:$I$8445,[1]исходный!$A$2:$A$8445,Таблица13[[#This Row],[Лицевой]],[1]исходный!$C$2:$C$8445,"Отопление")</f>
        <v>#VALUE!</v>
      </c>
      <c r="L1961" s="7" t="e">
        <f>Таблица13[[#This Row],[Возврат за июль]]+Таблица13[[#This Row],[возврат]]</f>
        <v>#VALUE!</v>
      </c>
      <c r="M1961" s="7" t="e">
        <f>SUMIFS([2]Лист2!$H$2:$H$3988,[2]Лист2!$A$2:$A$3988,Таблица13[[#This Row],[Лицевой]])</f>
        <v>#VALUE!</v>
      </c>
    </row>
    <row r="1962" spans="1:13" hidden="1" outlineLevel="2" x14ac:dyDescent="0.25">
      <c r="A1962" s="16" t="s">
        <v>35</v>
      </c>
      <c r="B1962" s="20">
        <v>484920.04</v>
      </c>
      <c r="C1962" s="20">
        <v>4614.4799999999996</v>
      </c>
      <c r="D1962" s="20">
        <v>70628</v>
      </c>
      <c r="E1962" s="20">
        <v>5525.76</v>
      </c>
      <c r="F1962" s="20">
        <v>46.8</v>
      </c>
      <c r="G1962" s="20">
        <v>-607.71</v>
      </c>
      <c r="H1962" s="20">
        <v>-837.64</v>
      </c>
      <c r="I1962" s="20">
        <v>-27.36</v>
      </c>
      <c r="J1962" s="13" t="s">
        <v>1314</v>
      </c>
      <c r="K1962" s="7" t="e">
        <f>SUMIFS([1]исходный!$I$2:$I$8445,[1]исходный!$A$2:$A$8445,Таблица13[[#This Row],[Лицевой]],[1]исходный!$C$2:$C$8445,"Отопление")</f>
        <v>#VALUE!</v>
      </c>
      <c r="L1962" s="7" t="e">
        <f>Таблица13[[#This Row],[Возврат за июль]]+Таблица13[[#This Row],[возврат]]</f>
        <v>#VALUE!</v>
      </c>
      <c r="M1962" s="7" t="e">
        <f>SUMIFS([2]Лист2!$H$2:$H$3988,[2]Лист2!$A$2:$A$3988,Таблица13[[#This Row],[Лицевой]])</f>
        <v>#VALUE!</v>
      </c>
    </row>
    <row r="1963" spans="1:13" hidden="1" outlineLevel="2" x14ac:dyDescent="0.25">
      <c r="A1963" s="16" t="s">
        <v>35</v>
      </c>
      <c r="B1963" s="20">
        <v>484920.04</v>
      </c>
      <c r="C1963" s="20">
        <v>4614.4799999999996</v>
      </c>
      <c r="D1963" s="20">
        <v>70629</v>
      </c>
      <c r="E1963" s="20">
        <v>6300.3</v>
      </c>
      <c r="F1963" s="20">
        <v>53.36</v>
      </c>
      <c r="G1963" s="20">
        <v>-692.88</v>
      </c>
      <c r="H1963" s="20">
        <v>-955.05</v>
      </c>
      <c r="I1963" s="20">
        <v>-31.19</v>
      </c>
      <c r="J1963" s="13" t="s">
        <v>1315</v>
      </c>
      <c r="K1963" s="7" t="e">
        <f>SUMIFS([1]исходный!$I$2:$I$8445,[1]исходный!$A$2:$A$8445,Таблица13[[#This Row],[Лицевой]],[1]исходный!$C$2:$C$8445,"Отопление")</f>
        <v>#VALUE!</v>
      </c>
      <c r="L1963" s="7" t="e">
        <f>Таблица13[[#This Row],[Возврат за июль]]+Таблица13[[#This Row],[возврат]]</f>
        <v>#VALUE!</v>
      </c>
      <c r="M1963" s="7" t="e">
        <f>SUMIFS([2]Лист2!$H$2:$H$3988,[2]Лист2!$A$2:$A$3988,Таблица13[[#This Row],[Лицевой]])</f>
        <v>#VALUE!</v>
      </c>
    </row>
    <row r="1964" spans="1:13" hidden="1" outlineLevel="2" x14ac:dyDescent="0.25">
      <c r="A1964" s="16" t="s">
        <v>35</v>
      </c>
      <c r="B1964" s="20">
        <v>484920.04</v>
      </c>
      <c r="C1964" s="20">
        <v>4614.4799999999996</v>
      </c>
      <c r="D1964" s="20">
        <v>70630</v>
      </c>
      <c r="E1964" s="20">
        <v>6244.82</v>
      </c>
      <c r="F1964" s="20">
        <v>52.89</v>
      </c>
      <c r="G1964" s="20">
        <v>-686.79</v>
      </c>
      <c r="H1964" s="20">
        <v>0</v>
      </c>
      <c r="I1964" s="20">
        <v>-30.92</v>
      </c>
      <c r="J1964" s="13" t="s">
        <v>1316</v>
      </c>
      <c r="K1964" s="7" t="e">
        <f>SUMIFS([1]исходный!$I$2:$I$8445,[1]исходный!$A$2:$A$8445,Таблица13[[#This Row],[Лицевой]],[1]исходный!$C$2:$C$8445,"Отопление")</f>
        <v>#VALUE!</v>
      </c>
      <c r="L1964" s="7" t="e">
        <f>Таблица13[[#This Row],[Возврат за июль]]+Таблица13[[#This Row],[возврат]]</f>
        <v>#VALUE!</v>
      </c>
      <c r="M1964" s="7" t="e">
        <f>SUMIFS([2]Лист2!$H$2:$H$3988,[2]Лист2!$A$2:$A$3988,Таблица13[[#This Row],[Лицевой]])</f>
        <v>#VALUE!</v>
      </c>
    </row>
    <row r="1965" spans="1:13" hidden="1" outlineLevel="2" x14ac:dyDescent="0.25">
      <c r="A1965" s="16" t="s">
        <v>35</v>
      </c>
      <c r="B1965" s="20">
        <v>484920.04</v>
      </c>
      <c r="C1965" s="20">
        <v>4614.4799999999996</v>
      </c>
      <c r="D1965" s="20">
        <v>70631</v>
      </c>
      <c r="E1965" s="20">
        <v>5513.97</v>
      </c>
      <c r="F1965" s="20">
        <v>46.7</v>
      </c>
      <c r="G1965" s="20">
        <v>-606.42999999999995</v>
      </c>
      <c r="H1965" s="20">
        <v>-835.85</v>
      </c>
      <c r="I1965" s="20">
        <v>-27.3</v>
      </c>
      <c r="J1965" s="13" t="s">
        <v>1317</v>
      </c>
      <c r="K1965" s="7" t="e">
        <f>SUMIFS([1]исходный!$I$2:$I$8445,[1]исходный!$A$2:$A$8445,Таблица13[[#This Row],[Лицевой]],[1]исходный!$C$2:$C$8445,"Отопление")</f>
        <v>#VALUE!</v>
      </c>
      <c r="L1965" s="7" t="e">
        <f>Таблица13[[#This Row],[Возврат за июль]]+Таблица13[[#This Row],[возврат]]</f>
        <v>#VALUE!</v>
      </c>
      <c r="M1965" s="7" t="e">
        <f>SUMIFS([2]Лист2!$H$2:$H$3988,[2]Лист2!$A$2:$A$3988,Таблица13[[#This Row],[Лицевой]])</f>
        <v>#VALUE!</v>
      </c>
    </row>
    <row r="1966" spans="1:13" hidden="1" outlineLevel="2" x14ac:dyDescent="0.25">
      <c r="A1966" s="16" t="s">
        <v>35</v>
      </c>
      <c r="B1966" s="20">
        <v>484920.04</v>
      </c>
      <c r="C1966" s="20">
        <v>4614.4799999999996</v>
      </c>
      <c r="D1966" s="20">
        <v>70632</v>
      </c>
      <c r="E1966" s="20">
        <v>6281.41</v>
      </c>
      <c r="F1966" s="20">
        <v>53.2</v>
      </c>
      <c r="G1966" s="20">
        <v>-690.8</v>
      </c>
      <c r="H1966" s="20">
        <v>-952.19</v>
      </c>
      <c r="I1966" s="20">
        <v>-31.1</v>
      </c>
      <c r="J1966" s="13" t="s">
        <v>1318</v>
      </c>
      <c r="K1966" s="7" t="e">
        <f>SUMIFS([1]исходный!$I$2:$I$8445,[1]исходный!$A$2:$A$8445,Таблица13[[#This Row],[Лицевой]],[1]исходный!$C$2:$C$8445,"Отопление")</f>
        <v>#VALUE!</v>
      </c>
      <c r="L1966" s="7" t="e">
        <f>Таблица13[[#This Row],[Возврат за июль]]+Таблица13[[#This Row],[возврат]]</f>
        <v>#VALUE!</v>
      </c>
      <c r="M1966" s="7" t="e">
        <f>SUMIFS([2]Лист2!$H$2:$H$3988,[2]Лист2!$A$2:$A$3988,Таблица13[[#This Row],[Лицевой]])</f>
        <v>#VALUE!</v>
      </c>
    </row>
    <row r="1967" spans="1:13" hidden="1" outlineLevel="2" x14ac:dyDescent="0.25">
      <c r="A1967" s="16" t="s">
        <v>35</v>
      </c>
      <c r="B1967" s="20">
        <v>484920.04</v>
      </c>
      <c r="C1967" s="20">
        <v>4614.4799999999996</v>
      </c>
      <c r="D1967" s="20">
        <v>70633</v>
      </c>
      <c r="E1967" s="20">
        <v>6189.35</v>
      </c>
      <c r="F1967" s="20">
        <v>52.42</v>
      </c>
      <c r="G1967" s="20">
        <v>-680.71</v>
      </c>
      <c r="H1967" s="20">
        <v>-938.23</v>
      </c>
      <c r="I1967" s="20">
        <v>-30.65</v>
      </c>
      <c r="J1967" s="13" t="s">
        <v>1319</v>
      </c>
      <c r="K1967" s="7" t="e">
        <f>SUMIFS([1]исходный!$I$2:$I$8445,[1]исходный!$A$2:$A$8445,Таблица13[[#This Row],[Лицевой]],[1]исходный!$C$2:$C$8445,"Отопление")</f>
        <v>#VALUE!</v>
      </c>
      <c r="L1967" s="7" t="e">
        <f>Таблица13[[#This Row],[Возврат за июль]]+Таблица13[[#This Row],[возврат]]</f>
        <v>#VALUE!</v>
      </c>
      <c r="M1967" s="7" t="e">
        <f>SUMIFS([2]Лист2!$H$2:$H$3988,[2]Лист2!$A$2:$A$3988,Таблица13[[#This Row],[Лицевой]])</f>
        <v>#VALUE!</v>
      </c>
    </row>
    <row r="1968" spans="1:13" hidden="1" outlineLevel="2" x14ac:dyDescent="0.25">
      <c r="A1968" s="16" t="s">
        <v>35</v>
      </c>
      <c r="B1968" s="20">
        <v>484920.04</v>
      </c>
      <c r="C1968" s="20">
        <v>4614.4799999999996</v>
      </c>
      <c r="D1968" s="20">
        <v>70634</v>
      </c>
      <c r="E1968" s="20">
        <v>5518.67</v>
      </c>
      <c r="F1968" s="20">
        <v>46.74</v>
      </c>
      <c r="G1968" s="20">
        <v>-606.91999999999996</v>
      </c>
      <c r="H1968" s="20">
        <v>-836.57</v>
      </c>
      <c r="I1968" s="20">
        <v>-27.33</v>
      </c>
      <c r="J1968" s="13" t="s">
        <v>1320</v>
      </c>
      <c r="K1968" s="7" t="e">
        <f>SUMIFS([1]исходный!$I$2:$I$8445,[1]исходный!$A$2:$A$8445,Таблица13[[#This Row],[Лицевой]],[1]исходный!$C$2:$C$8445,"Отопление")</f>
        <v>#VALUE!</v>
      </c>
      <c r="L1968" s="7" t="e">
        <f>Таблица13[[#This Row],[Возврат за июль]]+Таблица13[[#This Row],[возврат]]</f>
        <v>#VALUE!</v>
      </c>
      <c r="M1968" s="7" t="e">
        <f>SUMIFS([2]Лист2!$H$2:$H$3988,[2]Лист2!$A$2:$A$3988,Таблица13[[#This Row],[Лицевой]])</f>
        <v>#VALUE!</v>
      </c>
    </row>
    <row r="1969" spans="1:13" hidden="1" outlineLevel="2" x14ac:dyDescent="0.25">
      <c r="A1969" s="16" t="s">
        <v>35</v>
      </c>
      <c r="B1969" s="20">
        <v>484920.04</v>
      </c>
      <c r="C1969" s="20">
        <v>4614.4799999999996</v>
      </c>
      <c r="D1969" s="20">
        <v>70635</v>
      </c>
      <c r="E1969" s="20">
        <v>6274.32</v>
      </c>
      <c r="F1969" s="20">
        <v>53.14</v>
      </c>
      <c r="G1969" s="20">
        <v>-690.02</v>
      </c>
      <c r="H1969" s="20">
        <v>-951.11</v>
      </c>
      <c r="I1969" s="20">
        <v>-31.06</v>
      </c>
      <c r="J1969" s="13" t="s">
        <v>1321</v>
      </c>
      <c r="K1969" s="7" t="e">
        <f>SUMIFS([1]исходный!$I$2:$I$8445,[1]исходный!$A$2:$A$8445,Таблица13[[#This Row],[Лицевой]],[1]исходный!$C$2:$C$8445,"Отопление")</f>
        <v>#VALUE!</v>
      </c>
      <c r="L1969" s="7" t="e">
        <f>Таблица13[[#This Row],[Возврат за июль]]+Таблица13[[#This Row],[возврат]]</f>
        <v>#VALUE!</v>
      </c>
      <c r="M1969" s="7" t="e">
        <f>SUMIFS([2]Лист2!$H$2:$H$3988,[2]Лист2!$A$2:$A$3988,Таблица13[[#This Row],[Лицевой]])</f>
        <v>#VALUE!</v>
      </c>
    </row>
    <row r="1970" spans="1:13" hidden="1" outlineLevel="2" x14ac:dyDescent="0.25">
      <c r="A1970" s="16" t="s">
        <v>35</v>
      </c>
      <c r="B1970" s="20">
        <v>484920.04</v>
      </c>
      <c r="C1970" s="20">
        <v>4614.4799999999996</v>
      </c>
      <c r="D1970" s="20">
        <v>70636</v>
      </c>
      <c r="E1970" s="20">
        <v>6326.28</v>
      </c>
      <c r="F1970" s="20">
        <v>53.58</v>
      </c>
      <c r="G1970" s="20">
        <v>-695.74</v>
      </c>
      <c r="H1970" s="20">
        <v>-958.99</v>
      </c>
      <c r="I1970" s="20">
        <v>-31.32</v>
      </c>
      <c r="J1970" s="13" t="s">
        <v>1322</v>
      </c>
      <c r="K1970" s="7" t="e">
        <f>SUMIFS([1]исходный!$I$2:$I$8445,[1]исходный!$A$2:$A$8445,Таблица13[[#This Row],[Лицевой]],[1]исходный!$C$2:$C$8445,"Отопление")</f>
        <v>#VALUE!</v>
      </c>
      <c r="L1970" s="7" t="e">
        <f>Таблица13[[#This Row],[Возврат за июль]]+Таблица13[[#This Row],[возврат]]</f>
        <v>#VALUE!</v>
      </c>
      <c r="M1970" s="7" t="e">
        <f>SUMIFS([2]Лист2!$H$2:$H$3988,[2]Лист2!$A$2:$A$3988,Таблица13[[#This Row],[Лицевой]])</f>
        <v>#VALUE!</v>
      </c>
    </row>
    <row r="1971" spans="1:13" hidden="1" outlineLevel="2" x14ac:dyDescent="0.25">
      <c r="A1971" s="16" t="s">
        <v>35</v>
      </c>
      <c r="B1971" s="20">
        <v>484920.04</v>
      </c>
      <c r="C1971" s="20">
        <v>4614.4799999999996</v>
      </c>
      <c r="D1971" s="20">
        <v>70637</v>
      </c>
      <c r="E1971" s="20">
        <v>5515.15</v>
      </c>
      <c r="F1971" s="20">
        <v>46.71</v>
      </c>
      <c r="G1971" s="20">
        <v>-606.54999999999995</v>
      </c>
      <c r="H1971" s="20">
        <v>-836.03</v>
      </c>
      <c r="I1971" s="20">
        <v>-27.31</v>
      </c>
      <c r="J1971" s="13" t="s">
        <v>1323</v>
      </c>
      <c r="K1971" s="7" t="e">
        <f>SUMIFS([1]исходный!$I$2:$I$8445,[1]исходный!$A$2:$A$8445,Таблица13[[#This Row],[Лицевой]],[1]исходный!$C$2:$C$8445,"Отопление")</f>
        <v>#VALUE!</v>
      </c>
      <c r="L1971" s="7" t="e">
        <f>Таблица13[[#This Row],[Возврат за июль]]+Таблица13[[#This Row],[возврат]]</f>
        <v>#VALUE!</v>
      </c>
      <c r="M1971" s="7" t="e">
        <f>SUMIFS([2]Лист2!$H$2:$H$3988,[2]Лист2!$A$2:$A$3988,Таблица13[[#This Row],[Лицевой]])</f>
        <v>#VALUE!</v>
      </c>
    </row>
    <row r="1972" spans="1:13" hidden="1" outlineLevel="2" x14ac:dyDescent="0.25">
      <c r="A1972" s="16" t="s">
        <v>35</v>
      </c>
      <c r="B1972" s="20">
        <v>484920.04</v>
      </c>
      <c r="C1972" s="20">
        <v>4614.4799999999996</v>
      </c>
      <c r="D1972" s="20">
        <v>70638</v>
      </c>
      <c r="E1972" s="20">
        <v>6296.78</v>
      </c>
      <c r="F1972" s="20">
        <v>53.33</v>
      </c>
      <c r="G1972" s="20">
        <v>-692.51</v>
      </c>
      <c r="H1972" s="20">
        <v>-954.52</v>
      </c>
      <c r="I1972" s="20">
        <v>-31.18</v>
      </c>
      <c r="J1972" s="13" t="s">
        <v>1324</v>
      </c>
      <c r="K1972" s="7" t="e">
        <f>SUMIFS([1]исходный!$I$2:$I$8445,[1]исходный!$A$2:$A$8445,Таблица13[[#This Row],[Лицевой]],[1]исходный!$C$2:$C$8445,"Отопление")</f>
        <v>#VALUE!</v>
      </c>
      <c r="L1972" s="7" t="e">
        <f>Таблица13[[#This Row],[Возврат за июль]]+Таблица13[[#This Row],[возврат]]</f>
        <v>#VALUE!</v>
      </c>
      <c r="M1972" s="7" t="e">
        <f>SUMIFS([2]Лист2!$H$2:$H$3988,[2]Лист2!$A$2:$A$3988,Таблица13[[#This Row],[Лицевой]])</f>
        <v>#VALUE!</v>
      </c>
    </row>
    <row r="1973" spans="1:13" hidden="1" outlineLevel="2" x14ac:dyDescent="0.25">
      <c r="A1973" s="16" t="s">
        <v>35</v>
      </c>
      <c r="B1973" s="20">
        <v>484920.04</v>
      </c>
      <c r="C1973" s="20">
        <v>4614.4799999999996</v>
      </c>
      <c r="D1973" s="20">
        <v>70639</v>
      </c>
      <c r="E1973" s="20">
        <v>6227.13</v>
      </c>
      <c r="F1973" s="20">
        <v>52.74</v>
      </c>
      <c r="G1973" s="20">
        <v>-684.86</v>
      </c>
      <c r="H1973" s="20">
        <v>0</v>
      </c>
      <c r="I1973" s="20">
        <v>-30.83</v>
      </c>
      <c r="J1973" s="13" t="s">
        <v>1325</v>
      </c>
      <c r="K1973" s="7" t="e">
        <f>SUMIFS([1]исходный!$I$2:$I$8445,[1]исходный!$A$2:$A$8445,Таблица13[[#This Row],[Лицевой]],[1]исходный!$C$2:$C$8445,"Отопление")</f>
        <v>#VALUE!</v>
      </c>
      <c r="L1973" s="7" t="e">
        <f>Таблица13[[#This Row],[Возврат за июль]]+Таблица13[[#This Row],[возврат]]</f>
        <v>#VALUE!</v>
      </c>
      <c r="M1973" s="7" t="e">
        <f>SUMIFS([2]Лист2!$H$2:$H$3988,[2]Лист2!$A$2:$A$3988,Таблица13[[#This Row],[Лицевой]])</f>
        <v>#VALUE!</v>
      </c>
    </row>
    <row r="1974" spans="1:13" hidden="1" outlineLevel="2" x14ac:dyDescent="0.25">
      <c r="A1974" s="16" t="s">
        <v>35</v>
      </c>
      <c r="B1974" s="20">
        <v>484920.04</v>
      </c>
      <c r="C1974" s="20">
        <v>4614.4799999999996</v>
      </c>
      <c r="D1974" s="20">
        <v>70640</v>
      </c>
      <c r="E1974" s="20">
        <v>5454.92</v>
      </c>
      <c r="F1974" s="20">
        <v>46.2</v>
      </c>
      <c r="G1974" s="20">
        <v>-599.91999999999996</v>
      </c>
      <c r="H1974" s="20">
        <v>0</v>
      </c>
      <c r="I1974" s="20">
        <v>-27.01</v>
      </c>
      <c r="J1974" s="13" t="s">
        <v>1326</v>
      </c>
      <c r="K1974" s="7" t="e">
        <f>SUMIFS([1]исходный!$I$2:$I$8445,[1]исходный!$A$2:$A$8445,Таблица13[[#This Row],[Лицевой]],[1]исходный!$C$2:$C$8445,"Отопление")</f>
        <v>#VALUE!</v>
      </c>
      <c r="L1974" s="7" t="e">
        <f>Таблица13[[#This Row],[Возврат за июль]]+Таблица13[[#This Row],[возврат]]</f>
        <v>#VALUE!</v>
      </c>
      <c r="M1974" s="7" t="e">
        <f>SUMIFS([2]Лист2!$H$2:$H$3988,[2]Лист2!$A$2:$A$3988,Таблица13[[#This Row],[Лицевой]])</f>
        <v>#VALUE!</v>
      </c>
    </row>
    <row r="1975" spans="1:13" hidden="1" outlineLevel="2" x14ac:dyDescent="0.25">
      <c r="A1975" s="16" t="s">
        <v>35</v>
      </c>
      <c r="B1975" s="20">
        <v>484920.04</v>
      </c>
      <c r="C1975" s="20">
        <v>4614.4799999999996</v>
      </c>
      <c r="D1975" s="20">
        <v>70641</v>
      </c>
      <c r="E1975" s="20">
        <v>6303.87</v>
      </c>
      <c r="F1975" s="20">
        <v>53.39</v>
      </c>
      <c r="G1975" s="20">
        <v>-693.3</v>
      </c>
      <c r="H1975" s="20">
        <v>-955.59</v>
      </c>
      <c r="I1975" s="20">
        <v>-31.21</v>
      </c>
      <c r="J1975" s="13" t="s">
        <v>1327</v>
      </c>
      <c r="K1975" s="7" t="e">
        <f>SUMIFS([1]исходный!$I$2:$I$8445,[1]исходный!$A$2:$A$8445,Таблица13[[#This Row],[Лицевой]],[1]исходный!$C$2:$C$8445,"Отопление")</f>
        <v>#VALUE!</v>
      </c>
      <c r="L1975" s="7" t="e">
        <f>Таблица13[[#This Row],[Возврат за июль]]+Таблица13[[#This Row],[возврат]]</f>
        <v>#VALUE!</v>
      </c>
      <c r="M1975" s="7" t="e">
        <f>SUMIFS([2]Лист2!$H$2:$H$3988,[2]Лист2!$A$2:$A$3988,Таблица13[[#This Row],[Лицевой]])</f>
        <v>#VALUE!</v>
      </c>
    </row>
    <row r="1976" spans="1:13" hidden="1" outlineLevel="2" x14ac:dyDescent="0.25">
      <c r="A1976" s="16" t="s">
        <v>35</v>
      </c>
      <c r="B1976" s="20">
        <v>484920.04</v>
      </c>
      <c r="C1976" s="20">
        <v>4614.4799999999996</v>
      </c>
      <c r="D1976" s="20">
        <v>70642</v>
      </c>
      <c r="E1976" s="20">
        <v>7926.16</v>
      </c>
      <c r="F1976" s="20">
        <v>67.13</v>
      </c>
      <c r="G1976" s="20">
        <v>-871.7</v>
      </c>
      <c r="H1976" s="20">
        <v>-1201.51</v>
      </c>
      <c r="I1976" s="20">
        <v>-39.25</v>
      </c>
      <c r="J1976" s="13" t="s">
        <v>1328</v>
      </c>
      <c r="K1976" s="7" t="e">
        <f>SUMIFS([1]исходный!$I$2:$I$8445,[1]исходный!$A$2:$A$8445,Таблица13[[#This Row],[Лицевой]],[1]исходный!$C$2:$C$8445,"Отопление")</f>
        <v>#VALUE!</v>
      </c>
      <c r="L1976" s="7" t="e">
        <f>Таблица13[[#This Row],[Возврат за июль]]+Таблица13[[#This Row],[возврат]]</f>
        <v>#VALUE!</v>
      </c>
      <c r="M1976" s="7" t="e">
        <f>SUMIFS([2]Лист2!$H$2:$H$3988,[2]Лист2!$A$2:$A$3988,Таблица13[[#This Row],[Лицевой]])</f>
        <v>#VALUE!</v>
      </c>
    </row>
    <row r="1977" spans="1:13" hidden="1" outlineLevel="2" x14ac:dyDescent="0.25">
      <c r="A1977" s="16" t="s">
        <v>35</v>
      </c>
      <c r="B1977" s="20">
        <v>484920.04</v>
      </c>
      <c r="C1977" s="20">
        <v>4614.4799999999996</v>
      </c>
      <c r="D1977" s="20">
        <v>70643</v>
      </c>
      <c r="E1977" s="20">
        <v>3919.98</v>
      </c>
      <c r="F1977" s="20">
        <v>33.200000000000003</v>
      </c>
      <c r="G1977" s="20">
        <v>-431.1</v>
      </c>
      <c r="H1977" s="20">
        <v>-594.22</v>
      </c>
      <c r="I1977" s="20">
        <v>-19.399999999999999</v>
      </c>
      <c r="J1977" s="13" t="s">
        <v>1329</v>
      </c>
      <c r="K1977" s="7" t="e">
        <f>SUMIFS([1]исходный!$I$2:$I$8445,[1]исходный!$A$2:$A$8445,Таблица13[[#This Row],[Лицевой]],[1]исходный!$C$2:$C$8445,"Отопление")</f>
        <v>#VALUE!</v>
      </c>
      <c r="L1977" s="7" t="e">
        <f>Таблица13[[#This Row],[Возврат за июль]]+Таблица13[[#This Row],[возврат]]</f>
        <v>#VALUE!</v>
      </c>
      <c r="M1977" s="7" t="e">
        <f>SUMIFS([2]Лист2!$H$2:$H$3988,[2]Лист2!$A$2:$A$3988,Таблица13[[#This Row],[Лицевой]])</f>
        <v>#VALUE!</v>
      </c>
    </row>
    <row r="1978" spans="1:13" hidden="1" outlineLevel="2" x14ac:dyDescent="0.25">
      <c r="A1978" s="16" t="s">
        <v>35</v>
      </c>
      <c r="B1978" s="20">
        <v>484920.04</v>
      </c>
      <c r="C1978" s="20">
        <v>4614.4799999999996</v>
      </c>
      <c r="D1978" s="20">
        <v>70644</v>
      </c>
      <c r="E1978" s="20">
        <v>6262.52</v>
      </c>
      <c r="F1978" s="20">
        <v>53.04</v>
      </c>
      <c r="G1978" s="20">
        <v>-688.73</v>
      </c>
      <c r="H1978" s="20">
        <v>0</v>
      </c>
      <c r="I1978" s="20">
        <v>-31.01</v>
      </c>
      <c r="J1978" s="13" t="s">
        <v>1330</v>
      </c>
      <c r="K1978" s="7" t="e">
        <f>SUMIFS([1]исходный!$I$2:$I$8445,[1]исходный!$A$2:$A$8445,Таблица13[[#This Row],[Лицевой]],[1]исходный!$C$2:$C$8445,"Отопление")</f>
        <v>#VALUE!</v>
      </c>
      <c r="L1978" s="7" t="e">
        <f>Таблица13[[#This Row],[Возврат за июль]]+Таблица13[[#This Row],[возврат]]</f>
        <v>#VALUE!</v>
      </c>
      <c r="M1978" s="7" t="e">
        <f>SUMIFS([2]Лист2!$H$2:$H$3988,[2]Лист2!$A$2:$A$3988,Таблица13[[#This Row],[Лицевой]])</f>
        <v>#VALUE!</v>
      </c>
    </row>
    <row r="1979" spans="1:13" hidden="1" outlineLevel="2" x14ac:dyDescent="0.25">
      <c r="A1979" s="16" t="s">
        <v>35</v>
      </c>
      <c r="B1979" s="20">
        <v>484920.04</v>
      </c>
      <c r="C1979" s="20">
        <v>4614.4799999999996</v>
      </c>
      <c r="D1979" s="20">
        <v>70645</v>
      </c>
      <c r="E1979" s="20">
        <v>7852.93</v>
      </c>
      <c r="F1979" s="20">
        <v>66.510000000000005</v>
      </c>
      <c r="G1979" s="20">
        <v>-863.62</v>
      </c>
      <c r="H1979" s="20">
        <v>-1190.4100000000001</v>
      </c>
      <c r="I1979" s="20">
        <v>-38.89</v>
      </c>
      <c r="J1979" s="13" t="s">
        <v>1331</v>
      </c>
      <c r="K1979" s="7" t="e">
        <f>SUMIFS([1]исходный!$I$2:$I$8445,[1]исходный!$A$2:$A$8445,Таблица13[[#This Row],[Лицевой]],[1]исходный!$C$2:$C$8445,"Отопление")</f>
        <v>#VALUE!</v>
      </c>
      <c r="L1979" s="7" t="e">
        <f>Таблица13[[#This Row],[Возврат за июль]]+Таблица13[[#This Row],[возврат]]</f>
        <v>#VALUE!</v>
      </c>
      <c r="M1979" s="7" t="e">
        <f>SUMIFS([2]Лист2!$H$2:$H$3988,[2]Лист2!$A$2:$A$3988,Таблица13[[#This Row],[Лицевой]])</f>
        <v>#VALUE!</v>
      </c>
    </row>
    <row r="1980" spans="1:13" hidden="1" outlineLevel="2" x14ac:dyDescent="0.25">
      <c r="A1980" s="16" t="s">
        <v>35</v>
      </c>
      <c r="B1980" s="20">
        <v>484920.04</v>
      </c>
      <c r="C1980" s="20">
        <v>4614.4799999999996</v>
      </c>
      <c r="D1980" s="20">
        <v>70646</v>
      </c>
      <c r="E1980" s="20">
        <v>3910.55</v>
      </c>
      <c r="F1980" s="20">
        <v>33.119999999999997</v>
      </c>
      <c r="G1980" s="20">
        <v>-430.08</v>
      </c>
      <c r="H1980" s="20">
        <v>0</v>
      </c>
      <c r="I1980" s="20">
        <v>-19.37</v>
      </c>
      <c r="J1980" s="13" t="s">
        <v>1332</v>
      </c>
      <c r="K1980" s="7" t="e">
        <f>SUMIFS([1]исходный!$I$2:$I$8445,[1]исходный!$A$2:$A$8445,Таблица13[[#This Row],[Лицевой]],[1]исходный!$C$2:$C$8445,"Отопление")</f>
        <v>#VALUE!</v>
      </c>
      <c r="L1980" s="7" t="e">
        <f>Таблица13[[#This Row],[Возврат за июль]]+Таблица13[[#This Row],[возврат]]</f>
        <v>#VALUE!</v>
      </c>
      <c r="M1980" s="7" t="e">
        <f>SUMIFS([2]Лист2!$H$2:$H$3988,[2]Лист2!$A$2:$A$3988,Таблица13[[#This Row],[Лицевой]])</f>
        <v>#VALUE!</v>
      </c>
    </row>
    <row r="1981" spans="1:13" hidden="1" outlineLevel="2" x14ac:dyDescent="0.25">
      <c r="A1981" s="16" t="s">
        <v>35</v>
      </c>
      <c r="B1981" s="20">
        <v>484920.04</v>
      </c>
      <c r="C1981" s="20">
        <v>4614.4799999999996</v>
      </c>
      <c r="D1981" s="20">
        <v>70647</v>
      </c>
      <c r="E1981" s="20">
        <v>6316.86</v>
      </c>
      <c r="F1981" s="20">
        <v>53.5</v>
      </c>
      <c r="G1981" s="20">
        <v>-694.73</v>
      </c>
      <c r="H1981" s="20">
        <v>-957.56</v>
      </c>
      <c r="I1981" s="20">
        <v>-31.28</v>
      </c>
      <c r="J1981" s="13" t="s">
        <v>1333</v>
      </c>
      <c r="K1981" s="7" t="e">
        <f>SUMIFS([1]исходный!$I$2:$I$8445,[1]исходный!$A$2:$A$8445,Таблица13[[#This Row],[Лицевой]],[1]исходный!$C$2:$C$8445,"Отопление")</f>
        <v>#VALUE!</v>
      </c>
      <c r="L1981" s="7" t="e">
        <f>Таблица13[[#This Row],[Возврат за июль]]+Таблица13[[#This Row],[возврат]]</f>
        <v>#VALUE!</v>
      </c>
      <c r="M1981" s="7" t="e">
        <f>SUMIFS([2]Лист2!$H$2:$H$3988,[2]Лист2!$A$2:$A$3988,Таблица13[[#This Row],[Лицевой]])</f>
        <v>#VALUE!</v>
      </c>
    </row>
    <row r="1982" spans="1:13" hidden="1" outlineLevel="2" x14ac:dyDescent="0.25">
      <c r="A1982" s="16" t="s">
        <v>35</v>
      </c>
      <c r="B1982" s="20">
        <v>484920.04</v>
      </c>
      <c r="C1982" s="20">
        <v>4614.4799999999996</v>
      </c>
      <c r="D1982" s="20">
        <v>70648</v>
      </c>
      <c r="E1982" s="20">
        <v>7926.16</v>
      </c>
      <c r="F1982" s="20">
        <v>67.13</v>
      </c>
      <c r="G1982" s="20">
        <v>-871.7</v>
      </c>
      <c r="H1982" s="20">
        <v>-1201.51</v>
      </c>
      <c r="I1982" s="20">
        <v>-39.25</v>
      </c>
      <c r="J1982" s="13" t="s">
        <v>1328</v>
      </c>
      <c r="K1982" s="7" t="e">
        <f>SUMIFS([1]исходный!$I$2:$I$8445,[1]исходный!$A$2:$A$8445,Таблица13[[#This Row],[Лицевой]],[1]исходный!$C$2:$C$8445,"Отопление")</f>
        <v>#VALUE!</v>
      </c>
      <c r="L1982" s="7" t="e">
        <f>Таблица13[[#This Row],[Возврат за июль]]+Таблица13[[#This Row],[возврат]]</f>
        <v>#VALUE!</v>
      </c>
      <c r="M1982" s="7" t="e">
        <f>SUMIFS([2]Лист2!$H$2:$H$3988,[2]Лист2!$A$2:$A$3988,Таблица13[[#This Row],[Лицевой]])</f>
        <v>#VALUE!</v>
      </c>
    </row>
    <row r="1983" spans="1:13" hidden="1" outlineLevel="2" x14ac:dyDescent="0.25">
      <c r="A1983" s="16" t="s">
        <v>35</v>
      </c>
      <c r="B1983" s="20">
        <v>484920.04</v>
      </c>
      <c r="C1983" s="20">
        <v>4614.4799999999996</v>
      </c>
      <c r="D1983" s="20">
        <v>70649</v>
      </c>
      <c r="E1983" s="20">
        <v>3916.46</v>
      </c>
      <c r="F1983" s="20">
        <v>33.200000000000003</v>
      </c>
      <c r="G1983" s="20">
        <v>-427.58</v>
      </c>
      <c r="H1983" s="20">
        <v>-593.69000000000005</v>
      </c>
      <c r="I1983" s="20">
        <v>-19.39</v>
      </c>
      <c r="J1983" s="13" t="s">
        <v>1334</v>
      </c>
      <c r="K1983" s="7" t="e">
        <f>SUMIFS([1]исходный!$I$2:$I$8445,[1]исходный!$A$2:$A$8445,Таблица13[[#This Row],[Лицевой]],[1]исходный!$C$2:$C$8445,"Отопление")</f>
        <v>#VALUE!</v>
      </c>
      <c r="L1983" s="7" t="e">
        <f>Таблица13[[#This Row],[Возврат за июль]]+Таблица13[[#This Row],[возврат]]</f>
        <v>#VALUE!</v>
      </c>
      <c r="M1983" s="7" t="e">
        <f>SUMIFS([2]Лист2!$H$2:$H$3988,[2]Лист2!$A$2:$A$3988,Таблица13[[#This Row],[Лицевой]])</f>
        <v>#VALUE!</v>
      </c>
    </row>
    <row r="1984" spans="1:13" hidden="1" outlineLevel="2" x14ac:dyDescent="0.25">
      <c r="A1984" s="16" t="s">
        <v>35</v>
      </c>
      <c r="B1984" s="20">
        <v>484920.04</v>
      </c>
      <c r="C1984" s="20">
        <v>4614.4799999999996</v>
      </c>
      <c r="D1984" s="20">
        <v>70650</v>
      </c>
      <c r="E1984" s="20">
        <v>6289.68</v>
      </c>
      <c r="F1984" s="20">
        <v>53.27</v>
      </c>
      <c r="G1984" s="20">
        <v>-691.72</v>
      </c>
      <c r="H1984" s="20">
        <v>-953.44</v>
      </c>
      <c r="I1984" s="20">
        <v>-31.15</v>
      </c>
      <c r="J1984" s="13" t="s">
        <v>1335</v>
      </c>
      <c r="K1984" s="7" t="e">
        <f>SUMIFS([1]исходный!$I$2:$I$8445,[1]исходный!$A$2:$A$8445,Таблица13[[#This Row],[Лицевой]],[1]исходный!$C$2:$C$8445,"Отопление")</f>
        <v>#VALUE!</v>
      </c>
      <c r="L1984" s="7" t="e">
        <f>Таблица13[[#This Row],[Возврат за июль]]+Таблица13[[#This Row],[возврат]]</f>
        <v>#VALUE!</v>
      </c>
      <c r="M1984" s="7" t="e">
        <f>SUMIFS([2]Лист2!$H$2:$H$3988,[2]Лист2!$A$2:$A$3988,Таблица13[[#This Row],[Лицевой]])</f>
        <v>#VALUE!</v>
      </c>
    </row>
    <row r="1985" spans="1:13" hidden="1" outlineLevel="2" x14ac:dyDescent="0.25">
      <c r="A1985" s="16" t="s">
        <v>35</v>
      </c>
      <c r="B1985" s="20">
        <v>484920.04</v>
      </c>
      <c r="C1985" s="20">
        <v>4614.4799999999996</v>
      </c>
      <c r="D1985" s="20">
        <v>70651</v>
      </c>
      <c r="E1985" s="20">
        <v>7927.35</v>
      </c>
      <c r="F1985" s="20">
        <v>67.14</v>
      </c>
      <c r="G1985" s="20">
        <v>-871.84</v>
      </c>
      <c r="H1985" s="20">
        <v>-1201.7</v>
      </c>
      <c r="I1985" s="20">
        <v>-39.26</v>
      </c>
      <c r="J1985" s="13" t="s">
        <v>1336</v>
      </c>
      <c r="K1985" s="7" t="e">
        <f>SUMIFS([1]исходный!$I$2:$I$8445,[1]исходный!$A$2:$A$8445,Таблица13[[#This Row],[Лицевой]],[1]исходный!$C$2:$C$8445,"Отопление")</f>
        <v>#VALUE!</v>
      </c>
      <c r="L1985" s="7" t="e">
        <f>Таблица13[[#This Row],[Возврат за июль]]+Таблица13[[#This Row],[возврат]]</f>
        <v>#VALUE!</v>
      </c>
      <c r="M1985" s="7" t="e">
        <f>SUMIFS([2]Лист2!$H$2:$H$3988,[2]Лист2!$A$2:$A$3988,Таблица13[[#This Row],[Лицевой]])</f>
        <v>#VALUE!</v>
      </c>
    </row>
    <row r="1986" spans="1:13" hidden="1" outlineLevel="2" x14ac:dyDescent="0.25">
      <c r="A1986" s="16" t="s">
        <v>35</v>
      </c>
      <c r="B1986" s="20">
        <v>484920.04</v>
      </c>
      <c r="C1986" s="20">
        <v>4614.4799999999996</v>
      </c>
      <c r="D1986" s="20">
        <v>70652</v>
      </c>
      <c r="E1986" s="20">
        <v>3919.98</v>
      </c>
      <c r="F1986" s="20">
        <v>33.200000000000003</v>
      </c>
      <c r="G1986" s="20">
        <v>-431.1</v>
      </c>
      <c r="H1986" s="20">
        <v>-594.22</v>
      </c>
      <c r="I1986" s="20">
        <v>-19.399999999999999</v>
      </c>
      <c r="J1986" s="13" t="s">
        <v>1329</v>
      </c>
      <c r="K1986" s="7" t="e">
        <f>SUMIFS([1]исходный!$I$2:$I$8445,[1]исходный!$A$2:$A$8445,Таблица13[[#This Row],[Лицевой]],[1]исходный!$C$2:$C$8445,"Отопление")</f>
        <v>#VALUE!</v>
      </c>
      <c r="L1986" s="7" t="e">
        <f>Таблица13[[#This Row],[Возврат за июль]]+Таблица13[[#This Row],[возврат]]</f>
        <v>#VALUE!</v>
      </c>
      <c r="M1986" s="7" t="e">
        <f>SUMIFS([2]Лист2!$H$2:$H$3988,[2]Лист2!$A$2:$A$3988,Таблица13[[#This Row],[Лицевой]])</f>
        <v>#VALUE!</v>
      </c>
    </row>
    <row r="1987" spans="1:13" hidden="1" outlineLevel="2" x14ac:dyDescent="0.25">
      <c r="A1987" s="16" t="s">
        <v>35</v>
      </c>
      <c r="B1987" s="20">
        <v>484920.04</v>
      </c>
      <c r="C1987" s="20">
        <v>4614.4799999999996</v>
      </c>
      <c r="D1987" s="20">
        <v>70653</v>
      </c>
      <c r="E1987" s="20">
        <v>6293.2</v>
      </c>
      <c r="F1987" s="20">
        <v>53.3</v>
      </c>
      <c r="G1987" s="20">
        <v>-692.08</v>
      </c>
      <c r="H1987" s="20">
        <v>-953.98</v>
      </c>
      <c r="I1987" s="20">
        <v>-31.16</v>
      </c>
      <c r="J1987" s="13" t="s">
        <v>1310</v>
      </c>
      <c r="K1987" s="7" t="e">
        <f>SUMIFS([1]исходный!$I$2:$I$8445,[1]исходный!$A$2:$A$8445,Таблица13[[#This Row],[Лицевой]],[1]исходный!$C$2:$C$8445,"Отопление")</f>
        <v>#VALUE!</v>
      </c>
      <c r="L1987" s="7" t="e">
        <f>Таблица13[[#This Row],[Возврат за июль]]+Таблица13[[#This Row],[возврат]]</f>
        <v>#VALUE!</v>
      </c>
      <c r="M1987" s="7" t="e">
        <f>SUMIFS([2]Лист2!$H$2:$H$3988,[2]Лист2!$A$2:$A$3988,Таблица13[[#This Row],[Лицевой]])</f>
        <v>#VALUE!</v>
      </c>
    </row>
    <row r="1988" spans="1:13" hidden="1" outlineLevel="2" x14ac:dyDescent="0.25">
      <c r="A1988" s="16" t="s">
        <v>35</v>
      </c>
      <c r="B1988" s="20">
        <v>484920.04</v>
      </c>
      <c r="C1988" s="20">
        <v>4614.4799999999996</v>
      </c>
      <c r="D1988" s="20">
        <v>70654</v>
      </c>
      <c r="E1988" s="20">
        <v>7890.77</v>
      </c>
      <c r="F1988" s="20">
        <v>66.83</v>
      </c>
      <c r="G1988" s="20">
        <v>-867.83</v>
      </c>
      <c r="H1988" s="20">
        <v>-1196.1500000000001</v>
      </c>
      <c r="I1988" s="20">
        <v>-39.07</v>
      </c>
      <c r="J1988" s="13" t="s">
        <v>1337</v>
      </c>
      <c r="K1988" s="7" t="e">
        <f>SUMIFS([1]исходный!$I$2:$I$8445,[1]исходный!$A$2:$A$8445,Таблица13[[#This Row],[Лицевой]],[1]исходный!$C$2:$C$8445,"Отопление")</f>
        <v>#VALUE!</v>
      </c>
      <c r="L1988" s="7" t="e">
        <f>Таблица13[[#This Row],[Возврат за июль]]+Таблица13[[#This Row],[возврат]]</f>
        <v>#VALUE!</v>
      </c>
      <c r="M1988" s="7" t="e">
        <f>SUMIFS([2]Лист2!$H$2:$H$3988,[2]Лист2!$A$2:$A$3988,Таблица13[[#This Row],[Лицевой]])</f>
        <v>#VALUE!</v>
      </c>
    </row>
    <row r="1989" spans="1:13" hidden="1" outlineLevel="2" x14ac:dyDescent="0.25">
      <c r="A1989" s="16" t="s">
        <v>35</v>
      </c>
      <c r="B1989" s="20">
        <v>484920.04</v>
      </c>
      <c r="C1989" s="20">
        <v>4614.4799999999996</v>
      </c>
      <c r="D1989" s="20">
        <v>70655</v>
      </c>
      <c r="E1989" s="20">
        <v>3919.98</v>
      </c>
      <c r="F1989" s="20">
        <v>33.200000000000003</v>
      </c>
      <c r="G1989" s="20">
        <v>-431.1</v>
      </c>
      <c r="H1989" s="20">
        <v>0</v>
      </c>
      <c r="I1989" s="20">
        <v>-19.399999999999999</v>
      </c>
      <c r="J1989" s="13" t="s">
        <v>1329</v>
      </c>
      <c r="K1989" s="7" t="e">
        <f>SUMIFS([1]исходный!$I$2:$I$8445,[1]исходный!$A$2:$A$8445,Таблица13[[#This Row],[Лицевой]],[1]исходный!$C$2:$C$8445,"Отопление")</f>
        <v>#VALUE!</v>
      </c>
      <c r="L1989" s="7" t="e">
        <f>Таблица13[[#This Row],[Возврат за июль]]+Таблица13[[#This Row],[возврат]]</f>
        <v>#VALUE!</v>
      </c>
      <c r="M1989" s="7" t="e">
        <f>SUMIFS([2]Лист2!$H$2:$H$3988,[2]Лист2!$A$2:$A$3988,Таблица13[[#This Row],[Лицевой]])</f>
        <v>#VALUE!</v>
      </c>
    </row>
    <row r="1990" spans="1:13" hidden="1" outlineLevel="2" x14ac:dyDescent="0.25">
      <c r="A1990" s="16" t="s">
        <v>35</v>
      </c>
      <c r="B1990" s="20">
        <v>484920.04</v>
      </c>
      <c r="C1990" s="20">
        <v>4614.4799999999996</v>
      </c>
      <c r="D1990" s="20">
        <v>70656</v>
      </c>
      <c r="E1990" s="20">
        <v>6290.87</v>
      </c>
      <c r="F1990" s="20">
        <v>53.28</v>
      </c>
      <c r="G1990" s="20">
        <v>-691.86</v>
      </c>
      <c r="H1990" s="20">
        <v>0</v>
      </c>
      <c r="I1990" s="20">
        <v>-31.16</v>
      </c>
      <c r="J1990" s="13" t="s">
        <v>1338</v>
      </c>
      <c r="K1990" s="7" t="e">
        <f>SUMIFS([1]исходный!$I$2:$I$8445,[1]исходный!$A$2:$A$8445,Таблица13[[#This Row],[Лицевой]],[1]исходный!$C$2:$C$8445,"Отопление")</f>
        <v>#VALUE!</v>
      </c>
      <c r="L1990" s="7" t="e">
        <f>Таблица13[[#This Row],[Возврат за июль]]+Таблица13[[#This Row],[возврат]]</f>
        <v>#VALUE!</v>
      </c>
      <c r="M1990" s="7" t="e">
        <f>SUMIFS([2]Лист2!$H$2:$H$3988,[2]Лист2!$A$2:$A$3988,Таблица13[[#This Row],[Лицевой]])</f>
        <v>#VALUE!</v>
      </c>
    </row>
    <row r="1991" spans="1:13" hidden="1" outlineLevel="2" x14ac:dyDescent="0.25">
      <c r="A1991" s="16" t="s">
        <v>35</v>
      </c>
      <c r="B1991" s="20">
        <v>484920.04</v>
      </c>
      <c r="C1991" s="20">
        <v>4614.4799999999996</v>
      </c>
      <c r="D1991" s="20">
        <v>70657</v>
      </c>
      <c r="E1991" s="20">
        <v>6280.22</v>
      </c>
      <c r="F1991" s="20">
        <v>53.19</v>
      </c>
      <c r="G1991" s="20">
        <v>-690.66</v>
      </c>
      <c r="H1991" s="20">
        <v>0</v>
      </c>
      <c r="I1991" s="20">
        <v>-31.09</v>
      </c>
      <c r="J1991" s="13" t="s">
        <v>1339</v>
      </c>
      <c r="K1991" s="7" t="e">
        <f>SUMIFS([1]исходный!$I$2:$I$8445,[1]исходный!$A$2:$A$8445,Таблица13[[#This Row],[Лицевой]],[1]исходный!$C$2:$C$8445,"Отопление")</f>
        <v>#VALUE!</v>
      </c>
      <c r="L1991" s="7" t="e">
        <f>Таблица13[[#This Row],[Возврат за июль]]+Таблица13[[#This Row],[возврат]]</f>
        <v>#VALUE!</v>
      </c>
      <c r="M1991" s="7" t="e">
        <f>SUMIFS([2]Лист2!$H$2:$H$3988,[2]Лист2!$A$2:$A$3988,Таблица13[[#This Row],[Лицевой]])</f>
        <v>#VALUE!</v>
      </c>
    </row>
    <row r="1992" spans="1:13" hidden="1" outlineLevel="2" x14ac:dyDescent="0.25">
      <c r="A1992" s="16" t="s">
        <v>35</v>
      </c>
      <c r="B1992" s="20">
        <v>484920.04</v>
      </c>
      <c r="C1992" s="20">
        <v>4614.4799999999996</v>
      </c>
      <c r="D1992" s="20">
        <v>70658</v>
      </c>
      <c r="E1992" s="20">
        <v>5541.13</v>
      </c>
      <c r="F1992" s="20">
        <v>46.93</v>
      </c>
      <c r="G1992" s="20">
        <v>-609.41999999999996</v>
      </c>
      <c r="H1992" s="20">
        <v>-839.97</v>
      </c>
      <c r="I1992" s="20">
        <v>-27.44</v>
      </c>
      <c r="J1992" s="13" t="s">
        <v>1340</v>
      </c>
      <c r="K1992" s="7" t="e">
        <f>SUMIFS([1]исходный!$I$2:$I$8445,[1]исходный!$A$2:$A$8445,Таблица13[[#This Row],[Лицевой]],[1]исходный!$C$2:$C$8445,"Отопление")</f>
        <v>#VALUE!</v>
      </c>
      <c r="L1992" s="7" t="e">
        <f>Таблица13[[#This Row],[Возврат за июль]]+Таблица13[[#This Row],[возврат]]</f>
        <v>#VALUE!</v>
      </c>
      <c r="M1992" s="7" t="e">
        <f>SUMIFS([2]Лист2!$H$2:$H$3988,[2]Лист2!$A$2:$A$3988,Таблица13[[#This Row],[Лицевой]])</f>
        <v>#VALUE!</v>
      </c>
    </row>
    <row r="1993" spans="1:13" hidden="1" outlineLevel="2" x14ac:dyDescent="0.25">
      <c r="A1993" s="16" t="s">
        <v>35</v>
      </c>
      <c r="B1993" s="20">
        <v>484920.04</v>
      </c>
      <c r="C1993" s="20">
        <v>4614.4799999999996</v>
      </c>
      <c r="D1993" s="20">
        <v>70659</v>
      </c>
      <c r="E1993" s="20">
        <v>6281.41</v>
      </c>
      <c r="F1993" s="20">
        <v>53.2</v>
      </c>
      <c r="G1993" s="20">
        <v>-690.8</v>
      </c>
      <c r="H1993" s="20">
        <v>-952.19</v>
      </c>
      <c r="I1993" s="20">
        <v>-31.1</v>
      </c>
      <c r="J1993" s="13" t="s">
        <v>1318</v>
      </c>
      <c r="K1993" s="7" t="e">
        <f>SUMIFS([1]исходный!$I$2:$I$8445,[1]исходный!$A$2:$A$8445,Таблица13[[#This Row],[Лицевой]],[1]исходный!$C$2:$C$8445,"Отопление")</f>
        <v>#VALUE!</v>
      </c>
      <c r="L1993" s="7" t="e">
        <f>Таблица13[[#This Row],[Возврат за июль]]+Таблица13[[#This Row],[возврат]]</f>
        <v>#VALUE!</v>
      </c>
      <c r="M1993" s="7" t="e">
        <f>SUMIFS([2]Лист2!$H$2:$H$3988,[2]Лист2!$A$2:$A$3988,Таблица13[[#This Row],[Лицевой]])</f>
        <v>#VALUE!</v>
      </c>
    </row>
    <row r="1994" spans="1:13" hidden="1" outlineLevel="2" x14ac:dyDescent="0.25">
      <c r="A1994" s="16" t="s">
        <v>35</v>
      </c>
      <c r="B1994" s="20">
        <v>484920.04</v>
      </c>
      <c r="C1994" s="20">
        <v>4614.4799999999996</v>
      </c>
      <c r="D1994" s="20">
        <v>70660</v>
      </c>
      <c r="E1994" s="20">
        <v>6281.41</v>
      </c>
      <c r="F1994" s="20">
        <v>53.2</v>
      </c>
      <c r="G1994" s="20">
        <v>-690.8</v>
      </c>
      <c r="H1994" s="20">
        <v>-952.19</v>
      </c>
      <c r="I1994" s="20">
        <v>-31.1</v>
      </c>
      <c r="J1994" s="13" t="s">
        <v>1318</v>
      </c>
      <c r="K1994" s="7" t="e">
        <f>SUMIFS([1]исходный!$I$2:$I$8445,[1]исходный!$A$2:$A$8445,Таблица13[[#This Row],[Лицевой]],[1]исходный!$C$2:$C$8445,"Отопление")</f>
        <v>#VALUE!</v>
      </c>
      <c r="L1994" s="7" t="e">
        <f>Таблица13[[#This Row],[Возврат за июль]]+Таблица13[[#This Row],[возврат]]</f>
        <v>#VALUE!</v>
      </c>
      <c r="M1994" s="7" t="e">
        <f>SUMIFS([2]Лист2!$H$2:$H$3988,[2]Лист2!$A$2:$A$3988,Таблица13[[#This Row],[Лицевой]])</f>
        <v>#VALUE!</v>
      </c>
    </row>
    <row r="1995" spans="1:13" hidden="1" outlineLevel="2" x14ac:dyDescent="0.25">
      <c r="A1995" s="16" t="s">
        <v>35</v>
      </c>
      <c r="B1995" s="20">
        <v>484920.04</v>
      </c>
      <c r="C1995" s="20">
        <v>4614.4799999999996</v>
      </c>
      <c r="D1995" s="20">
        <v>70661</v>
      </c>
      <c r="E1995" s="20">
        <v>5549.35</v>
      </c>
      <c r="F1995" s="20">
        <v>47</v>
      </c>
      <c r="G1995" s="20">
        <v>-610.28</v>
      </c>
      <c r="H1995" s="20">
        <v>0</v>
      </c>
      <c r="I1995" s="20">
        <v>-27.48</v>
      </c>
      <c r="J1995" s="13" t="s">
        <v>1309</v>
      </c>
      <c r="K1995" s="7" t="e">
        <f>SUMIFS([1]исходный!$I$2:$I$8445,[1]исходный!$A$2:$A$8445,Таблица13[[#This Row],[Лицевой]],[1]исходный!$C$2:$C$8445,"Отопление")</f>
        <v>#VALUE!</v>
      </c>
      <c r="L1995" s="7" t="e">
        <f>Таблица13[[#This Row],[Возврат за июль]]+Таблица13[[#This Row],[возврат]]</f>
        <v>#VALUE!</v>
      </c>
      <c r="M1995" s="7" t="e">
        <f>SUMIFS([2]Лист2!$H$2:$H$3988,[2]Лист2!$A$2:$A$3988,Таблица13[[#This Row],[Лицевой]])</f>
        <v>#VALUE!</v>
      </c>
    </row>
    <row r="1996" spans="1:13" hidden="1" outlineLevel="2" x14ac:dyDescent="0.25">
      <c r="A1996" s="16" t="s">
        <v>35</v>
      </c>
      <c r="B1996" s="20">
        <v>484920.04</v>
      </c>
      <c r="C1996" s="20">
        <v>4614.4799999999996</v>
      </c>
      <c r="D1996" s="20">
        <v>70662</v>
      </c>
      <c r="E1996" s="20">
        <v>6287.32</v>
      </c>
      <c r="F1996" s="20">
        <v>53.25</v>
      </c>
      <c r="G1996" s="20">
        <v>-691.46</v>
      </c>
      <c r="H1996" s="20">
        <v>-953.08</v>
      </c>
      <c r="I1996" s="20">
        <v>-31.12</v>
      </c>
      <c r="J1996" s="13" t="s">
        <v>1341</v>
      </c>
      <c r="K1996" s="7" t="e">
        <f>SUMIFS([1]исходный!$I$2:$I$8445,[1]исходный!$A$2:$A$8445,Таблица13[[#This Row],[Лицевой]],[1]исходный!$C$2:$C$8445,"Отопление")</f>
        <v>#VALUE!</v>
      </c>
      <c r="L1996" s="7" t="e">
        <f>Таблица13[[#This Row],[Возврат за июль]]+Таблица13[[#This Row],[возврат]]</f>
        <v>#VALUE!</v>
      </c>
      <c r="M1996" s="7" t="e">
        <f>SUMIFS([2]Лист2!$H$2:$H$3988,[2]Лист2!$A$2:$A$3988,Таблица13[[#This Row],[Лицевой]])</f>
        <v>#VALUE!</v>
      </c>
    </row>
    <row r="1997" spans="1:13" hidden="1" outlineLevel="2" x14ac:dyDescent="0.25">
      <c r="A1997" s="16" t="s">
        <v>35</v>
      </c>
      <c r="B1997" s="20">
        <v>484920.04</v>
      </c>
      <c r="C1997" s="20">
        <v>4614.4799999999996</v>
      </c>
      <c r="D1997" s="20">
        <v>70663</v>
      </c>
      <c r="E1997" s="20">
        <v>6269.61</v>
      </c>
      <c r="F1997" s="20">
        <v>53.1</v>
      </c>
      <c r="G1997" s="20">
        <v>-689.51</v>
      </c>
      <c r="H1997" s="20">
        <v>-950.4</v>
      </c>
      <c r="I1997" s="20">
        <v>-31.04</v>
      </c>
      <c r="J1997" s="13" t="s">
        <v>1342</v>
      </c>
      <c r="K1997" s="7" t="e">
        <f>SUMIFS([1]исходный!$I$2:$I$8445,[1]исходный!$A$2:$A$8445,Таблица13[[#This Row],[Лицевой]],[1]исходный!$C$2:$C$8445,"Отопление")</f>
        <v>#VALUE!</v>
      </c>
      <c r="L1997" s="7" t="e">
        <f>Таблица13[[#This Row],[Возврат за июль]]+Таблица13[[#This Row],[возврат]]</f>
        <v>#VALUE!</v>
      </c>
      <c r="M1997" s="7" t="e">
        <f>SUMIFS([2]Лист2!$H$2:$H$3988,[2]Лист2!$A$2:$A$3988,Таблица13[[#This Row],[Лицевой]])</f>
        <v>#VALUE!</v>
      </c>
    </row>
    <row r="1998" spans="1:13" hidden="1" outlineLevel="2" x14ac:dyDescent="0.25">
      <c r="A1998" s="16" t="s">
        <v>35</v>
      </c>
      <c r="B1998" s="20">
        <v>484920.04</v>
      </c>
      <c r="C1998" s="20">
        <v>4614.4799999999996</v>
      </c>
      <c r="D1998" s="20">
        <v>70664</v>
      </c>
      <c r="E1998" s="20">
        <v>5513.97</v>
      </c>
      <c r="F1998" s="20">
        <v>46.7</v>
      </c>
      <c r="G1998" s="20">
        <v>-606.42999999999995</v>
      </c>
      <c r="H1998" s="20">
        <v>-835.85</v>
      </c>
      <c r="I1998" s="20">
        <v>-27.3</v>
      </c>
      <c r="J1998" s="13" t="s">
        <v>1317</v>
      </c>
      <c r="K1998" s="7" t="e">
        <f>SUMIFS([1]исходный!$I$2:$I$8445,[1]исходный!$A$2:$A$8445,Таблица13[[#This Row],[Лицевой]],[1]исходный!$C$2:$C$8445,"Отопление")</f>
        <v>#VALUE!</v>
      </c>
      <c r="L1998" s="7" t="e">
        <f>Таблица13[[#This Row],[Возврат за июль]]+Таблица13[[#This Row],[возврат]]</f>
        <v>#VALUE!</v>
      </c>
      <c r="M1998" s="7" t="e">
        <f>SUMIFS([2]Лист2!$H$2:$H$3988,[2]Лист2!$A$2:$A$3988,Таблица13[[#This Row],[Лицевой]])</f>
        <v>#VALUE!</v>
      </c>
    </row>
    <row r="1999" spans="1:13" hidden="1" outlineLevel="2" x14ac:dyDescent="0.25">
      <c r="A1999" s="16" t="s">
        <v>35</v>
      </c>
      <c r="B1999" s="20">
        <v>484920.04</v>
      </c>
      <c r="C1999" s="20">
        <v>4614.4799999999996</v>
      </c>
      <c r="D1999" s="20">
        <v>70665</v>
      </c>
      <c r="E1999" s="20">
        <v>6288.5</v>
      </c>
      <c r="F1999" s="20">
        <v>53.26</v>
      </c>
      <c r="G1999" s="20">
        <v>-691.59</v>
      </c>
      <c r="H1999" s="20">
        <v>-953.26</v>
      </c>
      <c r="I1999" s="20">
        <v>-31.13</v>
      </c>
      <c r="J1999" s="13" t="s">
        <v>1343</v>
      </c>
      <c r="K1999" s="7" t="e">
        <f>SUMIFS([1]исходный!$I$2:$I$8445,[1]исходный!$A$2:$A$8445,Таблица13[[#This Row],[Лицевой]],[1]исходный!$C$2:$C$8445,"Отопление")</f>
        <v>#VALUE!</v>
      </c>
      <c r="L1999" s="7" t="e">
        <f>Таблица13[[#This Row],[Возврат за июль]]+Таблица13[[#This Row],[возврат]]</f>
        <v>#VALUE!</v>
      </c>
      <c r="M1999" s="7" t="e">
        <f>SUMIFS([2]Лист2!$H$2:$H$3988,[2]Лист2!$A$2:$A$3988,Таблица13[[#This Row],[Лицевой]])</f>
        <v>#VALUE!</v>
      </c>
    </row>
    <row r="2000" spans="1:13" hidden="1" outlineLevel="2" x14ac:dyDescent="0.25">
      <c r="A2000" s="16" t="s">
        <v>35</v>
      </c>
      <c r="B2000" s="20">
        <v>484920.04</v>
      </c>
      <c r="C2000" s="20">
        <v>4614.4799999999996</v>
      </c>
      <c r="D2000" s="20">
        <v>70666</v>
      </c>
      <c r="E2000" s="20">
        <v>6299.16</v>
      </c>
      <c r="F2000" s="20">
        <v>53.35</v>
      </c>
      <c r="G2000" s="20">
        <v>-692.79</v>
      </c>
      <c r="H2000" s="20">
        <v>-954.88</v>
      </c>
      <c r="I2000" s="20">
        <v>-31.19</v>
      </c>
      <c r="J2000" s="13" t="s">
        <v>1344</v>
      </c>
      <c r="K2000" s="7" t="e">
        <f>SUMIFS([1]исходный!$I$2:$I$8445,[1]исходный!$A$2:$A$8445,Таблица13[[#This Row],[Лицевой]],[1]исходный!$C$2:$C$8445,"Отопление")</f>
        <v>#VALUE!</v>
      </c>
      <c r="L2000" s="7" t="e">
        <f>Таблица13[[#This Row],[Возврат за июль]]+Таблица13[[#This Row],[возврат]]</f>
        <v>#VALUE!</v>
      </c>
      <c r="M2000" s="7" t="e">
        <f>SUMIFS([2]Лист2!$H$2:$H$3988,[2]Лист2!$A$2:$A$3988,Таблица13[[#This Row],[Лицевой]])</f>
        <v>#VALUE!</v>
      </c>
    </row>
    <row r="2001" spans="1:13" hidden="1" outlineLevel="2" x14ac:dyDescent="0.25">
      <c r="A2001" s="16" t="s">
        <v>35</v>
      </c>
      <c r="B2001" s="20">
        <v>484920.04</v>
      </c>
      <c r="C2001" s="20">
        <v>4614.4799999999996</v>
      </c>
      <c r="D2001" s="20">
        <v>70667</v>
      </c>
      <c r="E2001" s="20">
        <v>5569.44</v>
      </c>
      <c r="F2001" s="20">
        <v>47.17</v>
      </c>
      <c r="G2001" s="20">
        <v>-612.5</v>
      </c>
      <c r="H2001" s="20">
        <v>-844.26</v>
      </c>
      <c r="I2001" s="20">
        <v>-27.57</v>
      </c>
      <c r="J2001" s="13" t="s">
        <v>1345</v>
      </c>
      <c r="K2001" s="7" t="e">
        <f>SUMIFS([1]исходный!$I$2:$I$8445,[1]исходный!$A$2:$A$8445,Таблица13[[#This Row],[Лицевой]],[1]исходный!$C$2:$C$8445,"Отопление")</f>
        <v>#VALUE!</v>
      </c>
      <c r="L2001" s="7" t="e">
        <f>Таблица13[[#This Row],[Возврат за июль]]+Таблица13[[#This Row],[возврат]]</f>
        <v>#VALUE!</v>
      </c>
      <c r="M2001" s="7" t="e">
        <f>SUMIFS([2]Лист2!$H$2:$H$3988,[2]Лист2!$A$2:$A$3988,Таблица13[[#This Row],[Лицевой]])</f>
        <v>#VALUE!</v>
      </c>
    </row>
    <row r="2002" spans="1:13" hidden="1" outlineLevel="2" x14ac:dyDescent="0.25">
      <c r="A2002" s="16" t="s">
        <v>35</v>
      </c>
      <c r="B2002" s="20">
        <v>484920.04</v>
      </c>
      <c r="C2002" s="20">
        <v>4614.4799999999996</v>
      </c>
      <c r="D2002" s="20">
        <v>70668</v>
      </c>
      <c r="E2002" s="20">
        <v>6329.85</v>
      </c>
      <c r="F2002" s="20">
        <v>53.61</v>
      </c>
      <c r="G2002" s="20">
        <v>-696.16</v>
      </c>
      <c r="H2002" s="20">
        <v>-959.53</v>
      </c>
      <c r="I2002" s="20">
        <v>-31.34</v>
      </c>
      <c r="J2002" s="13" t="s">
        <v>1346</v>
      </c>
      <c r="K2002" s="7" t="e">
        <f>SUMIFS([1]исходный!$I$2:$I$8445,[1]исходный!$A$2:$A$8445,Таблица13[[#This Row],[Лицевой]],[1]исходный!$C$2:$C$8445,"Отопление")</f>
        <v>#VALUE!</v>
      </c>
      <c r="L2002" s="7" t="e">
        <f>Таблица13[[#This Row],[Возврат за июль]]+Таблица13[[#This Row],[возврат]]</f>
        <v>#VALUE!</v>
      </c>
      <c r="M2002" s="7" t="e">
        <f>SUMIFS([2]Лист2!$H$2:$H$3988,[2]Лист2!$A$2:$A$3988,Таблица13[[#This Row],[Лицевой]])</f>
        <v>#VALUE!</v>
      </c>
    </row>
    <row r="2003" spans="1:13" hidden="1" outlineLevel="2" x14ac:dyDescent="0.25">
      <c r="A2003" s="16" t="s">
        <v>35</v>
      </c>
      <c r="B2003" s="20">
        <v>484920.04</v>
      </c>
      <c r="C2003" s="20">
        <v>4614.4799999999996</v>
      </c>
      <c r="D2003" s="20">
        <v>70669</v>
      </c>
      <c r="E2003" s="20">
        <v>6282.6</v>
      </c>
      <c r="F2003" s="20">
        <v>53.21</v>
      </c>
      <c r="G2003" s="20">
        <v>-690.94</v>
      </c>
      <c r="H2003" s="20">
        <v>-952.37</v>
      </c>
      <c r="I2003" s="20">
        <v>-31.11</v>
      </c>
      <c r="J2003" s="13" t="s">
        <v>1347</v>
      </c>
      <c r="K2003" s="7" t="e">
        <f>SUMIFS([1]исходный!$I$2:$I$8445,[1]исходный!$A$2:$A$8445,Таблица13[[#This Row],[Лицевой]],[1]исходный!$C$2:$C$8445,"Отопление")</f>
        <v>#VALUE!</v>
      </c>
      <c r="L2003" s="7" t="e">
        <f>Таблица13[[#This Row],[Возврат за июль]]+Таблица13[[#This Row],[возврат]]</f>
        <v>#VALUE!</v>
      </c>
      <c r="M2003" s="7" t="e">
        <f>SUMIFS([2]Лист2!$H$2:$H$3988,[2]Лист2!$A$2:$A$3988,Таблица13[[#This Row],[Лицевой]])</f>
        <v>#VALUE!</v>
      </c>
    </row>
    <row r="2004" spans="1:13" hidden="1" outlineLevel="2" x14ac:dyDescent="0.25">
      <c r="A2004" s="16" t="s">
        <v>35</v>
      </c>
      <c r="B2004" s="20">
        <v>484920.04</v>
      </c>
      <c r="C2004" s="20">
        <v>4614.4799999999996</v>
      </c>
      <c r="D2004" s="20">
        <v>70670</v>
      </c>
      <c r="E2004" s="20">
        <v>5530.46</v>
      </c>
      <c r="F2004" s="20">
        <v>46.84</v>
      </c>
      <c r="G2004" s="20">
        <v>-608.20000000000005</v>
      </c>
      <c r="H2004" s="20">
        <v>0</v>
      </c>
      <c r="I2004" s="20">
        <v>-27.39</v>
      </c>
      <c r="J2004" s="13" t="s">
        <v>1348</v>
      </c>
      <c r="K2004" s="7" t="e">
        <f>SUMIFS([1]исходный!$I$2:$I$8445,[1]исходный!$A$2:$A$8445,Таблица13[[#This Row],[Лицевой]],[1]исходный!$C$2:$C$8445,"Отопление")</f>
        <v>#VALUE!</v>
      </c>
      <c r="L2004" s="7" t="e">
        <f>Таблица13[[#This Row],[Возврат за июль]]+Таблица13[[#This Row],[возврат]]</f>
        <v>#VALUE!</v>
      </c>
      <c r="M2004" s="7" t="e">
        <f>SUMIFS([2]Лист2!$H$2:$H$3988,[2]Лист2!$A$2:$A$3988,Таблица13[[#This Row],[Лицевой]])</f>
        <v>#VALUE!</v>
      </c>
    </row>
    <row r="2005" spans="1:13" hidden="1" outlineLevel="2" x14ac:dyDescent="0.25">
      <c r="A2005" s="16" t="s">
        <v>35</v>
      </c>
      <c r="B2005" s="20">
        <v>484920.04</v>
      </c>
      <c r="C2005" s="20">
        <v>4614.4799999999996</v>
      </c>
      <c r="D2005" s="20">
        <v>70671</v>
      </c>
      <c r="E2005" s="20">
        <v>6305.05</v>
      </c>
      <c r="F2005" s="20">
        <v>53.4</v>
      </c>
      <c r="G2005" s="20">
        <v>-693.43</v>
      </c>
      <c r="H2005" s="20">
        <v>-955.77</v>
      </c>
      <c r="I2005" s="20">
        <v>-31.23</v>
      </c>
      <c r="J2005" s="13" t="s">
        <v>1349</v>
      </c>
      <c r="K2005" s="7" t="e">
        <f>SUMIFS([1]исходный!$I$2:$I$8445,[1]исходный!$A$2:$A$8445,Таблица13[[#This Row],[Лицевой]],[1]исходный!$C$2:$C$8445,"Отопление")</f>
        <v>#VALUE!</v>
      </c>
      <c r="L2005" s="7" t="e">
        <f>Таблица13[[#This Row],[Возврат за июль]]+Таблица13[[#This Row],[возврат]]</f>
        <v>#VALUE!</v>
      </c>
      <c r="M2005" s="7" t="e">
        <f>SUMIFS([2]Лист2!$H$2:$H$3988,[2]Лист2!$A$2:$A$3988,Таблица13[[#This Row],[Лицевой]])</f>
        <v>#VALUE!</v>
      </c>
    </row>
    <row r="2006" spans="1:13" hidden="1" outlineLevel="2" x14ac:dyDescent="0.25">
      <c r="A2006" s="16" t="s">
        <v>35</v>
      </c>
      <c r="B2006" s="20">
        <v>484920.04</v>
      </c>
      <c r="C2006" s="20">
        <v>4614.4799999999996</v>
      </c>
      <c r="D2006" s="20">
        <v>70672</v>
      </c>
      <c r="E2006" s="20">
        <v>7921.46</v>
      </c>
      <c r="F2006" s="20">
        <v>67.09</v>
      </c>
      <c r="G2006" s="20">
        <v>-871.2</v>
      </c>
      <c r="H2006" s="20">
        <v>-1200.8</v>
      </c>
      <c r="I2006" s="20">
        <v>-39.22</v>
      </c>
      <c r="J2006" s="13" t="s">
        <v>1350</v>
      </c>
      <c r="K2006" s="7" t="e">
        <f>SUMIFS([1]исходный!$I$2:$I$8445,[1]исходный!$A$2:$A$8445,Таблица13[[#This Row],[Лицевой]],[1]исходный!$C$2:$C$8445,"Отопление")</f>
        <v>#VALUE!</v>
      </c>
      <c r="L2006" s="7" t="e">
        <f>Таблица13[[#This Row],[Возврат за июль]]+Таблица13[[#This Row],[возврат]]</f>
        <v>#VALUE!</v>
      </c>
      <c r="M2006" s="7" t="e">
        <f>SUMIFS([2]Лист2!$H$2:$H$3988,[2]Лист2!$A$2:$A$3988,Таблица13[[#This Row],[Лицевой]])</f>
        <v>#VALUE!</v>
      </c>
    </row>
    <row r="2007" spans="1:13" hidden="1" outlineLevel="2" x14ac:dyDescent="0.25">
      <c r="A2007" s="16" t="s">
        <v>35</v>
      </c>
      <c r="B2007" s="20">
        <v>484920.04</v>
      </c>
      <c r="C2007" s="20">
        <v>4614.4799999999996</v>
      </c>
      <c r="D2007" s="20">
        <v>70673</v>
      </c>
      <c r="E2007" s="20">
        <v>3908.18</v>
      </c>
      <c r="F2007" s="20">
        <v>33.1</v>
      </c>
      <c r="G2007" s="20">
        <v>-429.81</v>
      </c>
      <c r="H2007" s="20">
        <v>-592.42999999999995</v>
      </c>
      <c r="I2007" s="20">
        <v>-19.350000000000001</v>
      </c>
      <c r="J2007" s="13" t="s">
        <v>1351</v>
      </c>
      <c r="K2007" s="7" t="e">
        <f>SUMIFS([1]исходный!$I$2:$I$8445,[1]исходный!$A$2:$A$8445,Таблица13[[#This Row],[Лицевой]],[1]исходный!$C$2:$C$8445,"Отопление")</f>
        <v>#VALUE!</v>
      </c>
      <c r="L2007" s="7" t="e">
        <f>Таблица13[[#This Row],[Возврат за июль]]+Таблица13[[#This Row],[возврат]]</f>
        <v>#VALUE!</v>
      </c>
      <c r="M2007" s="7" t="e">
        <f>SUMIFS([2]Лист2!$H$2:$H$3988,[2]Лист2!$A$2:$A$3988,Таблица13[[#This Row],[Лицевой]])</f>
        <v>#VALUE!</v>
      </c>
    </row>
    <row r="2008" spans="1:13" hidden="1" outlineLevel="2" x14ac:dyDescent="0.25">
      <c r="A2008" s="16" t="s">
        <v>35</v>
      </c>
      <c r="B2008" s="20">
        <v>484920.04</v>
      </c>
      <c r="C2008" s="20">
        <v>4614.4799999999996</v>
      </c>
      <c r="D2008" s="20">
        <v>70674</v>
      </c>
      <c r="E2008" s="20">
        <v>6328.65</v>
      </c>
      <c r="F2008" s="20">
        <v>53.6</v>
      </c>
      <c r="G2008" s="20">
        <v>-696.01</v>
      </c>
      <c r="H2008" s="20">
        <v>-959.35</v>
      </c>
      <c r="I2008" s="20">
        <v>-31.34</v>
      </c>
      <c r="J2008" s="13" t="s">
        <v>1352</v>
      </c>
      <c r="K2008" s="7" t="e">
        <f>SUMIFS([1]исходный!$I$2:$I$8445,[1]исходный!$A$2:$A$8445,Таблица13[[#This Row],[Лицевой]],[1]исходный!$C$2:$C$8445,"Отопление")</f>
        <v>#VALUE!</v>
      </c>
      <c r="L2008" s="7" t="e">
        <f>Таблица13[[#This Row],[Возврат за июль]]+Таблица13[[#This Row],[возврат]]</f>
        <v>#VALUE!</v>
      </c>
      <c r="M2008" s="7" t="e">
        <f>SUMIFS([2]Лист2!$H$2:$H$3988,[2]Лист2!$A$2:$A$3988,Таблица13[[#This Row],[Лицевой]])</f>
        <v>#VALUE!</v>
      </c>
    </row>
    <row r="2009" spans="1:13" hidden="1" outlineLevel="2" x14ac:dyDescent="0.25">
      <c r="A2009" s="16" t="s">
        <v>35</v>
      </c>
      <c r="B2009" s="20">
        <v>484920.04</v>
      </c>
      <c r="C2009" s="20">
        <v>4614.4799999999996</v>
      </c>
      <c r="D2009" s="20">
        <v>70675</v>
      </c>
      <c r="E2009" s="20">
        <v>7921.46</v>
      </c>
      <c r="F2009" s="20">
        <v>67.09</v>
      </c>
      <c r="G2009" s="20">
        <v>-871.2</v>
      </c>
      <c r="H2009" s="20">
        <v>0</v>
      </c>
      <c r="I2009" s="20">
        <v>-39.22</v>
      </c>
      <c r="J2009" s="13" t="s">
        <v>1350</v>
      </c>
      <c r="K2009" s="7" t="e">
        <f>SUMIFS([1]исходный!$I$2:$I$8445,[1]исходный!$A$2:$A$8445,Таблица13[[#This Row],[Лицевой]],[1]исходный!$C$2:$C$8445,"Отопление")</f>
        <v>#VALUE!</v>
      </c>
      <c r="L2009" s="7" t="e">
        <f>Таблица13[[#This Row],[Возврат за июль]]+Таблица13[[#This Row],[возврат]]</f>
        <v>#VALUE!</v>
      </c>
      <c r="M2009" s="7" t="e">
        <f>SUMIFS([2]Лист2!$H$2:$H$3988,[2]Лист2!$A$2:$A$3988,Таблица13[[#This Row],[Лицевой]])</f>
        <v>#VALUE!</v>
      </c>
    </row>
    <row r="2010" spans="1:13" hidden="1" outlineLevel="2" x14ac:dyDescent="0.25">
      <c r="A2010" s="16" t="s">
        <v>35</v>
      </c>
      <c r="B2010" s="20">
        <v>484920.04</v>
      </c>
      <c r="C2010" s="20">
        <v>4614.4799999999996</v>
      </c>
      <c r="D2010" s="20">
        <v>70676</v>
      </c>
      <c r="E2010" s="20">
        <v>3938.86</v>
      </c>
      <c r="F2010" s="20">
        <v>33.36</v>
      </c>
      <c r="G2010" s="20">
        <v>-433.17</v>
      </c>
      <c r="H2010" s="20">
        <v>-597.09</v>
      </c>
      <c r="I2010" s="20">
        <v>-19.5</v>
      </c>
      <c r="J2010" s="13" t="s">
        <v>1353</v>
      </c>
      <c r="K2010" s="7" t="e">
        <f>SUMIFS([1]исходный!$I$2:$I$8445,[1]исходный!$A$2:$A$8445,Таблица13[[#This Row],[Лицевой]],[1]исходный!$C$2:$C$8445,"Отопление")</f>
        <v>#VALUE!</v>
      </c>
      <c r="L2010" s="7" t="e">
        <f>Таблица13[[#This Row],[Возврат за июль]]+Таблица13[[#This Row],[возврат]]</f>
        <v>#VALUE!</v>
      </c>
      <c r="M2010" s="7" t="e">
        <f>SUMIFS([2]Лист2!$H$2:$H$3988,[2]Лист2!$A$2:$A$3988,Таблица13[[#This Row],[Лицевой]])</f>
        <v>#VALUE!</v>
      </c>
    </row>
    <row r="2011" spans="1:13" hidden="1" outlineLevel="2" x14ac:dyDescent="0.25">
      <c r="A2011" s="16" t="s">
        <v>35</v>
      </c>
      <c r="B2011" s="20">
        <v>484920.04</v>
      </c>
      <c r="C2011" s="20">
        <v>4614.4799999999996</v>
      </c>
      <c r="D2011" s="20">
        <v>70677</v>
      </c>
      <c r="E2011" s="20">
        <v>6281.41</v>
      </c>
      <c r="F2011" s="20">
        <v>53.2</v>
      </c>
      <c r="G2011" s="20">
        <v>-690.8</v>
      </c>
      <c r="H2011" s="20">
        <v>-952.19</v>
      </c>
      <c r="I2011" s="20">
        <v>-31.1</v>
      </c>
      <c r="J2011" s="13" t="s">
        <v>1318</v>
      </c>
      <c r="K2011" s="7" t="e">
        <f>SUMIFS([1]исходный!$I$2:$I$8445,[1]исходный!$A$2:$A$8445,Таблица13[[#This Row],[Лицевой]],[1]исходный!$C$2:$C$8445,"Отопление")</f>
        <v>#VALUE!</v>
      </c>
      <c r="L2011" s="7" t="e">
        <f>Таблица13[[#This Row],[Возврат за июль]]+Таблица13[[#This Row],[возврат]]</f>
        <v>#VALUE!</v>
      </c>
      <c r="M2011" s="7" t="e">
        <f>SUMIFS([2]Лист2!$H$2:$H$3988,[2]Лист2!$A$2:$A$3988,Таблица13[[#This Row],[Лицевой]])</f>
        <v>#VALUE!</v>
      </c>
    </row>
    <row r="2012" spans="1:13" hidden="1" outlineLevel="2" x14ac:dyDescent="0.25">
      <c r="A2012" s="16" t="s">
        <v>35</v>
      </c>
      <c r="B2012" s="20">
        <v>484920.04</v>
      </c>
      <c r="C2012" s="20">
        <v>4614.4799999999996</v>
      </c>
      <c r="D2012" s="20">
        <v>70678</v>
      </c>
      <c r="E2012" s="20">
        <v>7924.97</v>
      </c>
      <c r="F2012" s="20">
        <v>67.12</v>
      </c>
      <c r="G2012" s="20">
        <v>-871.56</v>
      </c>
      <c r="H2012" s="20">
        <v>-1201.33</v>
      </c>
      <c r="I2012" s="20">
        <v>-39.24</v>
      </c>
      <c r="J2012" s="13" t="s">
        <v>1354</v>
      </c>
      <c r="K2012" s="7" t="e">
        <f>SUMIFS([1]исходный!$I$2:$I$8445,[1]исходный!$A$2:$A$8445,Таблица13[[#This Row],[Лицевой]],[1]исходный!$C$2:$C$8445,"Отопление")</f>
        <v>#VALUE!</v>
      </c>
      <c r="L2012" s="7" t="e">
        <f>Таблица13[[#This Row],[Возврат за июль]]+Таблица13[[#This Row],[возврат]]</f>
        <v>#VALUE!</v>
      </c>
      <c r="M2012" s="7" t="e">
        <f>SUMIFS([2]Лист2!$H$2:$H$3988,[2]Лист2!$A$2:$A$3988,Таблица13[[#This Row],[Лицевой]])</f>
        <v>#VALUE!</v>
      </c>
    </row>
    <row r="2013" spans="1:13" hidden="1" outlineLevel="2" x14ac:dyDescent="0.25">
      <c r="A2013" s="16" t="s">
        <v>35</v>
      </c>
      <c r="B2013" s="20">
        <v>484920.04</v>
      </c>
      <c r="C2013" s="20">
        <v>4614.4799999999996</v>
      </c>
      <c r="D2013" s="20">
        <v>70679</v>
      </c>
      <c r="E2013" s="20">
        <v>3905.8</v>
      </c>
      <c r="F2013" s="20">
        <v>33.08</v>
      </c>
      <c r="G2013" s="20">
        <v>-429.54</v>
      </c>
      <c r="H2013" s="20">
        <v>-592.07000000000005</v>
      </c>
      <c r="I2013" s="20">
        <v>-19.329999999999998</v>
      </c>
      <c r="J2013" s="13" t="s">
        <v>1355</v>
      </c>
      <c r="K2013" s="7" t="e">
        <f>SUMIFS([1]исходный!$I$2:$I$8445,[1]исходный!$A$2:$A$8445,Таблица13[[#This Row],[Лицевой]],[1]исходный!$C$2:$C$8445,"Отопление")</f>
        <v>#VALUE!</v>
      </c>
      <c r="L2013" s="7" t="e">
        <f>Таблица13[[#This Row],[Возврат за июль]]+Таблица13[[#This Row],[возврат]]</f>
        <v>#VALUE!</v>
      </c>
      <c r="M2013" s="7" t="e">
        <f>SUMIFS([2]Лист2!$H$2:$H$3988,[2]Лист2!$A$2:$A$3988,Таблица13[[#This Row],[Лицевой]])</f>
        <v>#VALUE!</v>
      </c>
    </row>
    <row r="2014" spans="1:13" hidden="1" outlineLevel="2" x14ac:dyDescent="0.25">
      <c r="A2014" s="16" t="s">
        <v>35</v>
      </c>
      <c r="B2014" s="20">
        <v>484920.04</v>
      </c>
      <c r="C2014" s="20">
        <v>4614.4799999999996</v>
      </c>
      <c r="D2014" s="20">
        <v>70680</v>
      </c>
      <c r="E2014" s="20">
        <v>6321.57</v>
      </c>
      <c r="F2014" s="20">
        <v>53.54</v>
      </c>
      <c r="G2014" s="20">
        <v>-695.23</v>
      </c>
      <c r="H2014" s="20">
        <v>-958.27</v>
      </c>
      <c r="I2014" s="20">
        <v>-31.3</v>
      </c>
      <c r="J2014" s="13" t="s">
        <v>1356</v>
      </c>
      <c r="K2014" s="7" t="e">
        <f>SUMIFS([1]исходный!$I$2:$I$8445,[1]исходный!$A$2:$A$8445,Таблица13[[#This Row],[Лицевой]],[1]исходный!$C$2:$C$8445,"Отопление")</f>
        <v>#VALUE!</v>
      </c>
      <c r="L2014" s="7" t="e">
        <f>Таблица13[[#This Row],[Возврат за июль]]+Таблица13[[#This Row],[возврат]]</f>
        <v>#VALUE!</v>
      </c>
      <c r="M2014" s="7" t="e">
        <f>SUMIFS([2]Лист2!$H$2:$H$3988,[2]Лист2!$A$2:$A$3988,Таблица13[[#This Row],[Лицевой]])</f>
        <v>#VALUE!</v>
      </c>
    </row>
    <row r="2015" spans="1:13" hidden="1" outlineLevel="2" x14ac:dyDescent="0.25">
      <c r="A2015" s="16" t="s">
        <v>35</v>
      </c>
      <c r="B2015" s="20">
        <v>484920.04</v>
      </c>
      <c r="C2015" s="20">
        <v>4614.4799999999996</v>
      </c>
      <c r="D2015" s="20">
        <v>70681</v>
      </c>
      <c r="E2015" s="20">
        <v>7910.79</v>
      </c>
      <c r="F2015" s="20">
        <v>67</v>
      </c>
      <c r="G2015" s="20">
        <v>-869.99</v>
      </c>
      <c r="H2015" s="20">
        <v>-1199.18</v>
      </c>
      <c r="I2015" s="20">
        <v>-39.17</v>
      </c>
      <c r="J2015" s="13" t="s">
        <v>1357</v>
      </c>
      <c r="K2015" s="7" t="e">
        <f>SUMIFS([1]исходный!$I$2:$I$8445,[1]исходный!$A$2:$A$8445,Таблица13[[#This Row],[Лицевой]],[1]исходный!$C$2:$C$8445,"Отопление")</f>
        <v>#VALUE!</v>
      </c>
      <c r="L2015" s="7" t="e">
        <f>Таблица13[[#This Row],[Возврат за июль]]+Таблица13[[#This Row],[возврат]]</f>
        <v>#VALUE!</v>
      </c>
      <c r="M2015" s="7" t="e">
        <f>SUMIFS([2]Лист2!$H$2:$H$3988,[2]Лист2!$A$2:$A$3988,Таблица13[[#This Row],[Лицевой]])</f>
        <v>#VALUE!</v>
      </c>
    </row>
    <row r="2016" spans="1:13" hidden="1" outlineLevel="2" x14ac:dyDescent="0.25">
      <c r="A2016" s="16" t="s">
        <v>35</v>
      </c>
      <c r="B2016" s="20">
        <v>484920.04</v>
      </c>
      <c r="C2016" s="20">
        <v>4614.4799999999996</v>
      </c>
      <c r="D2016" s="20">
        <v>70682</v>
      </c>
      <c r="E2016" s="20">
        <v>3892.81</v>
      </c>
      <c r="F2016" s="20">
        <v>32.97</v>
      </c>
      <c r="G2016" s="20">
        <v>-428.1</v>
      </c>
      <c r="H2016" s="20">
        <v>-590.1</v>
      </c>
      <c r="I2016" s="20">
        <v>-19.27</v>
      </c>
      <c r="J2016" s="13" t="s">
        <v>1358</v>
      </c>
      <c r="K2016" s="7" t="e">
        <f>SUMIFS([1]исходный!$I$2:$I$8445,[1]исходный!$A$2:$A$8445,Таблица13[[#This Row],[Лицевой]],[1]исходный!$C$2:$C$8445,"Отопление")</f>
        <v>#VALUE!</v>
      </c>
      <c r="L2016" s="7" t="e">
        <f>Таблица13[[#This Row],[Возврат за июль]]+Таблица13[[#This Row],[возврат]]</f>
        <v>#VALUE!</v>
      </c>
      <c r="M2016" s="7" t="e">
        <f>SUMIFS([2]Лист2!$H$2:$H$3988,[2]Лист2!$A$2:$A$3988,Таблица13[[#This Row],[Лицевой]])</f>
        <v>#VALUE!</v>
      </c>
    </row>
    <row r="2017" spans="1:13" hidden="1" outlineLevel="2" x14ac:dyDescent="0.25">
      <c r="A2017" s="16" t="s">
        <v>35</v>
      </c>
      <c r="B2017" s="20">
        <v>484920.04</v>
      </c>
      <c r="C2017" s="20">
        <v>4614.4799999999996</v>
      </c>
      <c r="D2017" s="20">
        <v>70683</v>
      </c>
      <c r="E2017" s="20">
        <v>6334.55</v>
      </c>
      <c r="F2017" s="20">
        <v>53.65</v>
      </c>
      <c r="G2017" s="20">
        <v>-696.65</v>
      </c>
      <c r="H2017" s="20">
        <v>-960.25</v>
      </c>
      <c r="I2017" s="20">
        <v>-31.37</v>
      </c>
      <c r="J2017" s="13" t="s">
        <v>1359</v>
      </c>
      <c r="K2017" s="7" t="e">
        <f>SUMIFS([1]исходный!$I$2:$I$8445,[1]исходный!$A$2:$A$8445,Таблица13[[#This Row],[Лицевой]],[1]исходный!$C$2:$C$8445,"Отопление")</f>
        <v>#VALUE!</v>
      </c>
      <c r="L2017" s="7" t="e">
        <f>Таблица13[[#This Row],[Возврат за июль]]+Таблица13[[#This Row],[возврат]]</f>
        <v>#VALUE!</v>
      </c>
      <c r="M2017" s="7" t="e">
        <f>SUMIFS([2]Лист2!$H$2:$H$3988,[2]Лист2!$A$2:$A$3988,Таблица13[[#This Row],[Лицевой]])</f>
        <v>#VALUE!</v>
      </c>
    </row>
    <row r="2018" spans="1:13" hidden="1" outlineLevel="2" x14ac:dyDescent="0.25">
      <c r="A2018" s="16" t="s">
        <v>35</v>
      </c>
      <c r="B2018" s="20">
        <v>484920.04</v>
      </c>
      <c r="C2018" s="20">
        <v>4614.4799999999996</v>
      </c>
      <c r="D2018" s="20">
        <v>70684</v>
      </c>
      <c r="E2018" s="20">
        <v>7920.26</v>
      </c>
      <c r="F2018" s="20">
        <v>67.08</v>
      </c>
      <c r="G2018" s="20">
        <v>-871.05</v>
      </c>
      <c r="H2018" s="20">
        <v>-1200.6199999999999</v>
      </c>
      <c r="I2018" s="20">
        <v>-39.22</v>
      </c>
      <c r="J2018" s="13" t="s">
        <v>1360</v>
      </c>
      <c r="K2018" s="7" t="e">
        <f>SUMIFS([1]исходный!$I$2:$I$8445,[1]исходный!$A$2:$A$8445,Таблица13[[#This Row],[Лицевой]],[1]исходный!$C$2:$C$8445,"Отопление")</f>
        <v>#VALUE!</v>
      </c>
      <c r="L2018" s="7" t="e">
        <f>Таблица13[[#This Row],[Возврат за июль]]+Таблица13[[#This Row],[возврат]]</f>
        <v>#VALUE!</v>
      </c>
      <c r="M2018" s="7" t="e">
        <f>SUMIFS([2]Лист2!$H$2:$H$3988,[2]Лист2!$A$2:$A$3988,Таблица13[[#This Row],[Лицевой]])</f>
        <v>#VALUE!</v>
      </c>
    </row>
    <row r="2019" spans="1:13" hidden="1" outlineLevel="2" x14ac:dyDescent="0.25">
      <c r="A2019" s="16" t="s">
        <v>35</v>
      </c>
      <c r="B2019" s="20">
        <v>484920.04</v>
      </c>
      <c r="C2019" s="20">
        <v>4614.4799999999996</v>
      </c>
      <c r="D2019" s="20">
        <v>70685</v>
      </c>
      <c r="E2019" s="20">
        <v>3927.06</v>
      </c>
      <c r="F2019" s="20">
        <v>33.26</v>
      </c>
      <c r="G2019" s="20">
        <v>-431.88</v>
      </c>
      <c r="H2019" s="20">
        <v>-595.29999999999995</v>
      </c>
      <c r="I2019" s="20">
        <v>-19.45</v>
      </c>
      <c r="J2019" s="13" t="s">
        <v>1361</v>
      </c>
      <c r="K2019" s="7" t="e">
        <f>SUMIFS([1]исходный!$I$2:$I$8445,[1]исходный!$A$2:$A$8445,Таблица13[[#This Row],[Лицевой]],[1]исходный!$C$2:$C$8445,"Отопление")</f>
        <v>#VALUE!</v>
      </c>
      <c r="L2019" s="7" t="e">
        <f>Таблица13[[#This Row],[Возврат за июль]]+Таблица13[[#This Row],[возврат]]</f>
        <v>#VALUE!</v>
      </c>
      <c r="M2019" s="7" t="e">
        <f>SUMIFS([2]Лист2!$H$2:$H$3988,[2]Лист2!$A$2:$A$3988,Таблица13[[#This Row],[Лицевой]])</f>
        <v>#VALUE!</v>
      </c>
    </row>
    <row r="2020" spans="1:13" hidden="1" outlineLevel="2" x14ac:dyDescent="0.25">
      <c r="A2020" s="16" t="s">
        <v>35</v>
      </c>
      <c r="B2020" s="20">
        <v>484920.04</v>
      </c>
      <c r="C2020" s="20">
        <v>4614.4799999999996</v>
      </c>
      <c r="D2020" s="20">
        <v>70686</v>
      </c>
      <c r="E2020" s="20">
        <v>6296.78</v>
      </c>
      <c r="F2020" s="20">
        <v>53.33</v>
      </c>
      <c r="G2020" s="20">
        <v>-692.51</v>
      </c>
      <c r="H2020" s="20">
        <v>-954.52</v>
      </c>
      <c r="I2020" s="20">
        <v>-31.18</v>
      </c>
      <c r="J2020" s="13" t="s">
        <v>1324</v>
      </c>
      <c r="K2020" s="7" t="e">
        <f>SUMIFS([1]исходный!$I$2:$I$8445,[1]исходный!$A$2:$A$8445,Таблица13[[#This Row],[Лицевой]],[1]исходный!$C$2:$C$8445,"Отопление")</f>
        <v>#VALUE!</v>
      </c>
      <c r="L2020" s="7" t="e">
        <f>Таблица13[[#This Row],[Возврат за июль]]+Таблица13[[#This Row],[возврат]]</f>
        <v>#VALUE!</v>
      </c>
      <c r="M2020" s="7" t="e">
        <f>SUMIFS([2]Лист2!$H$2:$H$3988,[2]Лист2!$A$2:$A$3988,Таблица13[[#This Row],[Лицевой]])</f>
        <v>#VALUE!</v>
      </c>
    </row>
    <row r="2021" spans="1:13" s="3" customFormat="1" outlineLevel="1" collapsed="1" x14ac:dyDescent="0.25">
      <c r="A2021" s="16" t="s">
        <v>35</v>
      </c>
      <c r="B2021" s="20">
        <f>B2020</f>
        <v>484920.04</v>
      </c>
      <c r="C2021" s="20">
        <f>C2020</f>
        <v>4614.4799999999996</v>
      </c>
      <c r="D2021" s="20"/>
      <c r="E2021" s="20">
        <f>SUM(E1931:E2020)</f>
        <v>544845.5399999998</v>
      </c>
      <c r="F2021" s="20">
        <f t="shared" ref="F2021:I2021" si="27">SUM(F1931:F2020)</f>
        <v>4614.5099999999993</v>
      </c>
      <c r="G2021" s="20">
        <f t="shared" si="27"/>
        <v>-59922.340000000004</v>
      </c>
      <c r="H2021" s="20">
        <f t="shared" si="27"/>
        <v>-71025.12000000001</v>
      </c>
      <c r="I2021" s="20">
        <f t="shared" si="27"/>
        <v>-2697.8299999999995</v>
      </c>
      <c r="J2021" s="13"/>
      <c r="K2021" s="7" t="e">
        <f>SUMIFS([1]исходный!$I$2:$I$8445,[1]исходный!$A$2:$A$8445,Таблица13[[#This Row],[Лицевой]],[1]исходный!$C$2:$C$8445,"Отопление")</f>
        <v>#VALUE!</v>
      </c>
      <c r="L2021" s="7" t="e">
        <f>Таблица13[[#This Row],[Возврат за июль]]+Таблица13[[#This Row],[возврат]]</f>
        <v>#VALUE!</v>
      </c>
      <c r="M2021" s="7" t="e">
        <f>SUMIFS([2]Лист2!$H$2:$H$3988,[2]Лист2!$A$2:$A$3988,Таблица13[[#This Row],[Лицевой]])</f>
        <v>#VALUE!</v>
      </c>
    </row>
    <row r="2022" spans="1:13" hidden="1" outlineLevel="2" x14ac:dyDescent="0.25">
      <c r="A2022" s="16" t="s">
        <v>36</v>
      </c>
      <c r="B2022" s="20">
        <v>359037.36</v>
      </c>
      <c r="C2022" s="20">
        <v>3072.69</v>
      </c>
      <c r="D2022" s="20">
        <v>70687</v>
      </c>
      <c r="E2022" s="20">
        <v>8768.0300000000007</v>
      </c>
      <c r="F2022" s="20">
        <v>67.319999999999993</v>
      </c>
      <c r="G2022" s="20">
        <v>-901.83</v>
      </c>
      <c r="H2022" s="20">
        <v>-1329.13</v>
      </c>
      <c r="I2022" s="20">
        <v>-43.41</v>
      </c>
      <c r="J2022" s="13" t="s">
        <v>1362</v>
      </c>
      <c r="K2022" s="7" t="e">
        <f>SUMIFS([1]исходный!$I$2:$I$8445,[1]исходный!$A$2:$A$8445,Таблица13[[#This Row],[Лицевой]],[1]исходный!$C$2:$C$8445,"Отопление")</f>
        <v>#VALUE!</v>
      </c>
      <c r="L2022" s="7" t="e">
        <f>Таблица13[[#This Row],[Возврат за июль]]+Таблица13[[#This Row],[возврат]]</f>
        <v>#VALUE!</v>
      </c>
      <c r="M2022" s="7" t="e">
        <f>SUMIFS([2]Лист2!$H$2:$H$3988,[2]Лист2!$A$2:$A$3988,Таблица13[[#This Row],[Лицевой]])</f>
        <v>#VALUE!</v>
      </c>
    </row>
    <row r="2023" spans="1:13" hidden="1" outlineLevel="2" x14ac:dyDescent="0.25">
      <c r="A2023" s="16" t="s">
        <v>36</v>
      </c>
      <c r="B2023" s="20">
        <v>359037.36</v>
      </c>
      <c r="C2023" s="20">
        <v>3072.69</v>
      </c>
      <c r="D2023" s="20">
        <v>70688</v>
      </c>
      <c r="E2023" s="20">
        <v>4346.24</v>
      </c>
      <c r="F2023" s="20">
        <v>33.369999999999997</v>
      </c>
      <c r="G2023" s="20">
        <v>-447.03</v>
      </c>
      <c r="H2023" s="20">
        <v>-658.84</v>
      </c>
      <c r="I2023" s="20">
        <v>-21.52</v>
      </c>
      <c r="J2023" s="13" t="s">
        <v>1363</v>
      </c>
      <c r="K2023" s="7" t="e">
        <f>SUMIFS([1]исходный!$I$2:$I$8445,[1]исходный!$A$2:$A$8445,Таблица13[[#This Row],[Лицевой]],[1]исходный!$C$2:$C$8445,"Отопление")</f>
        <v>#VALUE!</v>
      </c>
      <c r="L2023" s="7" t="e">
        <f>Таблица13[[#This Row],[Возврат за июль]]+Таблица13[[#This Row],[возврат]]</f>
        <v>#VALUE!</v>
      </c>
      <c r="M2023" s="7" t="e">
        <f>SUMIFS([2]Лист2!$H$2:$H$3988,[2]Лист2!$A$2:$A$3988,Таблица13[[#This Row],[Лицевой]])</f>
        <v>#VALUE!</v>
      </c>
    </row>
    <row r="2024" spans="1:13" hidden="1" outlineLevel="2" x14ac:dyDescent="0.25">
      <c r="A2024" s="16" t="s">
        <v>36</v>
      </c>
      <c r="B2024" s="20">
        <v>359037.36</v>
      </c>
      <c r="C2024" s="20">
        <v>3072.69</v>
      </c>
      <c r="D2024" s="20">
        <v>70689</v>
      </c>
      <c r="E2024" s="20">
        <v>6923.77</v>
      </c>
      <c r="F2024" s="20">
        <v>53.16</v>
      </c>
      <c r="G2024" s="20">
        <v>-712.14</v>
      </c>
      <c r="H2024" s="20">
        <v>-1049.57</v>
      </c>
      <c r="I2024" s="20">
        <v>-34.29</v>
      </c>
      <c r="J2024" s="13" t="s">
        <v>1364</v>
      </c>
      <c r="K2024" s="7" t="e">
        <f>SUMIFS([1]исходный!$I$2:$I$8445,[1]исходный!$A$2:$A$8445,Таблица13[[#This Row],[Лицевой]],[1]исходный!$C$2:$C$8445,"Отопление")</f>
        <v>#VALUE!</v>
      </c>
      <c r="L2024" s="7" t="e">
        <f>Таблица13[[#This Row],[Возврат за июль]]+Таблица13[[#This Row],[возврат]]</f>
        <v>#VALUE!</v>
      </c>
      <c r="M2024" s="7" t="e">
        <f>SUMIFS([2]Лист2!$H$2:$H$3988,[2]Лист2!$A$2:$A$3988,Таблица13[[#This Row],[Лицевой]])</f>
        <v>#VALUE!</v>
      </c>
    </row>
    <row r="2025" spans="1:13" hidden="1" outlineLevel="2" x14ac:dyDescent="0.25">
      <c r="A2025" s="16" t="s">
        <v>36</v>
      </c>
      <c r="B2025" s="20">
        <v>359037.36</v>
      </c>
      <c r="C2025" s="20">
        <v>3072.69</v>
      </c>
      <c r="D2025" s="20">
        <v>70690</v>
      </c>
      <c r="E2025" s="20">
        <v>8740.67</v>
      </c>
      <c r="F2025" s="20">
        <v>67.11</v>
      </c>
      <c r="G2025" s="20">
        <v>-899.01</v>
      </c>
      <c r="H2025" s="20">
        <v>-1324.99</v>
      </c>
      <c r="I2025" s="20">
        <v>-43.28</v>
      </c>
      <c r="J2025" s="13" t="s">
        <v>1365</v>
      </c>
      <c r="K2025" s="7" t="e">
        <f>SUMIFS([1]исходный!$I$2:$I$8445,[1]исходный!$A$2:$A$8445,Таблица13[[#This Row],[Лицевой]],[1]исходный!$C$2:$C$8445,"Отопление")</f>
        <v>#VALUE!</v>
      </c>
      <c r="L2025" s="7" t="e">
        <f>Таблица13[[#This Row],[Возврат за июль]]+Таблица13[[#This Row],[возврат]]</f>
        <v>#VALUE!</v>
      </c>
      <c r="M2025" s="7" t="e">
        <f>SUMIFS([2]Лист2!$H$2:$H$3988,[2]Лист2!$A$2:$A$3988,Таблица13[[#This Row],[Лицевой]])</f>
        <v>#VALUE!</v>
      </c>
    </row>
    <row r="2026" spans="1:13" hidden="1" outlineLevel="2" x14ac:dyDescent="0.25">
      <c r="A2026" s="16" t="s">
        <v>36</v>
      </c>
      <c r="B2026" s="20">
        <v>359037.36</v>
      </c>
      <c r="C2026" s="20">
        <v>3072.69</v>
      </c>
      <c r="D2026" s="20">
        <v>70691</v>
      </c>
      <c r="E2026" s="20">
        <v>4320.2</v>
      </c>
      <c r="F2026" s="20">
        <v>33.17</v>
      </c>
      <c r="G2026" s="20">
        <v>-444.36</v>
      </c>
      <c r="H2026" s="20">
        <v>-654.89</v>
      </c>
      <c r="I2026" s="20">
        <v>-21.39</v>
      </c>
      <c r="J2026" s="13" t="s">
        <v>1366</v>
      </c>
      <c r="K2026" s="7" t="e">
        <f>SUMIFS([1]исходный!$I$2:$I$8445,[1]исходный!$A$2:$A$8445,Таблица13[[#This Row],[Лицевой]],[1]исходный!$C$2:$C$8445,"Отопление")</f>
        <v>#VALUE!</v>
      </c>
      <c r="L2026" s="7" t="e">
        <f>Таблица13[[#This Row],[Возврат за июль]]+Таблица13[[#This Row],[возврат]]</f>
        <v>#VALUE!</v>
      </c>
      <c r="M2026" s="7" t="e">
        <f>SUMIFS([2]Лист2!$H$2:$H$3988,[2]Лист2!$A$2:$A$3988,Таблица13[[#This Row],[Лицевой]])</f>
        <v>#VALUE!</v>
      </c>
    </row>
    <row r="2027" spans="1:13" hidden="1" outlineLevel="2" x14ac:dyDescent="0.25">
      <c r="A2027" s="16" t="s">
        <v>36</v>
      </c>
      <c r="B2027" s="20">
        <v>359037.36</v>
      </c>
      <c r="C2027" s="20">
        <v>3072.69</v>
      </c>
      <c r="D2027" s="20">
        <v>70692</v>
      </c>
      <c r="E2027" s="20">
        <v>6912.04</v>
      </c>
      <c r="F2027" s="20">
        <v>53.07</v>
      </c>
      <c r="G2027" s="20">
        <v>-710.92</v>
      </c>
      <c r="H2027" s="20">
        <v>-1047.79</v>
      </c>
      <c r="I2027" s="20">
        <v>-34.229999999999997</v>
      </c>
      <c r="J2027" s="13" t="s">
        <v>1367</v>
      </c>
      <c r="K2027" s="7" t="e">
        <f>SUMIFS([1]исходный!$I$2:$I$8445,[1]исходный!$A$2:$A$8445,Таблица13[[#This Row],[Лицевой]],[1]исходный!$C$2:$C$8445,"Отопление")</f>
        <v>#VALUE!</v>
      </c>
      <c r="L2027" s="7" t="e">
        <f>Таблица13[[#This Row],[Возврат за июль]]+Таблица13[[#This Row],[возврат]]</f>
        <v>#VALUE!</v>
      </c>
      <c r="M2027" s="7" t="e">
        <f>SUMIFS([2]Лист2!$H$2:$H$3988,[2]Лист2!$A$2:$A$3988,Таблица13[[#This Row],[Лицевой]])</f>
        <v>#VALUE!</v>
      </c>
    </row>
    <row r="2028" spans="1:13" hidden="1" outlineLevel="2" x14ac:dyDescent="0.25">
      <c r="A2028" s="16" t="s">
        <v>36</v>
      </c>
      <c r="B2028" s="20">
        <v>359037.36</v>
      </c>
      <c r="C2028" s="20">
        <v>3072.69</v>
      </c>
      <c r="D2028" s="20">
        <v>70693</v>
      </c>
      <c r="E2028" s="20">
        <v>8738.11</v>
      </c>
      <c r="F2028" s="20">
        <v>67.09</v>
      </c>
      <c r="G2028" s="20">
        <v>-898.78</v>
      </c>
      <c r="H2028" s="20">
        <v>-1324.6</v>
      </c>
      <c r="I2028" s="20">
        <v>-43.27</v>
      </c>
      <c r="J2028" s="13" t="s">
        <v>1368</v>
      </c>
      <c r="K2028" s="7" t="e">
        <f>SUMIFS([1]исходный!$I$2:$I$8445,[1]исходный!$A$2:$A$8445,Таблица13[[#This Row],[Лицевой]],[1]исходный!$C$2:$C$8445,"Отопление")</f>
        <v>#VALUE!</v>
      </c>
      <c r="L2028" s="7" t="e">
        <f>Таблица13[[#This Row],[Возврат за июль]]+Таблица13[[#This Row],[возврат]]</f>
        <v>#VALUE!</v>
      </c>
      <c r="M2028" s="7" t="e">
        <f>SUMIFS([2]Лист2!$H$2:$H$3988,[2]Лист2!$A$2:$A$3988,Таблица13[[#This Row],[Лицевой]])</f>
        <v>#VALUE!</v>
      </c>
    </row>
    <row r="2029" spans="1:13" hidden="1" outlineLevel="2" x14ac:dyDescent="0.25">
      <c r="A2029" s="16" t="s">
        <v>36</v>
      </c>
      <c r="B2029" s="20">
        <v>359037.36</v>
      </c>
      <c r="C2029" s="20">
        <v>3072.69</v>
      </c>
      <c r="D2029" s="20">
        <v>70694</v>
      </c>
      <c r="E2029" s="20">
        <v>4329.32</v>
      </c>
      <c r="F2029" s="20">
        <v>33.24</v>
      </c>
      <c r="G2029" s="20">
        <v>-445.3</v>
      </c>
      <c r="H2029" s="20">
        <v>-656.27</v>
      </c>
      <c r="I2029" s="20">
        <v>-21.43</v>
      </c>
      <c r="J2029" s="13" t="s">
        <v>1369</v>
      </c>
      <c r="K2029" s="7" t="e">
        <f>SUMIFS([1]исходный!$I$2:$I$8445,[1]исходный!$A$2:$A$8445,Таблица13[[#This Row],[Лицевой]],[1]исходный!$C$2:$C$8445,"Отопление")</f>
        <v>#VALUE!</v>
      </c>
      <c r="L2029" s="7" t="e">
        <f>Таблица13[[#This Row],[Возврат за июль]]+Таблица13[[#This Row],[возврат]]</f>
        <v>#VALUE!</v>
      </c>
      <c r="M2029" s="7" t="e">
        <f>SUMIFS([2]Лист2!$H$2:$H$3988,[2]Лист2!$A$2:$A$3988,Таблица13[[#This Row],[Лицевой]])</f>
        <v>#VALUE!</v>
      </c>
    </row>
    <row r="2030" spans="1:13" hidden="1" outlineLevel="2" x14ac:dyDescent="0.25">
      <c r="A2030" s="16" t="s">
        <v>36</v>
      </c>
      <c r="B2030" s="20">
        <v>359037.36</v>
      </c>
      <c r="C2030" s="20">
        <v>3072.69</v>
      </c>
      <c r="D2030" s="20">
        <v>70695</v>
      </c>
      <c r="E2030" s="20">
        <v>6906.86</v>
      </c>
      <c r="F2030" s="20">
        <v>53.03</v>
      </c>
      <c r="G2030" s="20">
        <v>-710.42</v>
      </c>
      <c r="H2030" s="20">
        <v>-1047</v>
      </c>
      <c r="I2030" s="20">
        <v>-34.200000000000003</v>
      </c>
      <c r="J2030" s="13" t="s">
        <v>1370</v>
      </c>
      <c r="K2030" s="7" t="e">
        <f>SUMIFS([1]исходный!$I$2:$I$8445,[1]исходный!$A$2:$A$8445,Таблица13[[#This Row],[Лицевой]],[1]исходный!$C$2:$C$8445,"Отопление")</f>
        <v>#VALUE!</v>
      </c>
      <c r="L2030" s="7" t="e">
        <f>Таблица13[[#This Row],[Возврат за июль]]+Таблица13[[#This Row],[возврат]]</f>
        <v>#VALUE!</v>
      </c>
      <c r="M2030" s="7" t="e">
        <f>SUMIFS([2]Лист2!$H$2:$H$3988,[2]Лист2!$A$2:$A$3988,Таблица13[[#This Row],[Лицевой]])</f>
        <v>#VALUE!</v>
      </c>
    </row>
    <row r="2031" spans="1:13" hidden="1" outlineLevel="2" x14ac:dyDescent="0.25">
      <c r="A2031" s="16" t="s">
        <v>36</v>
      </c>
      <c r="B2031" s="20">
        <v>359037.36</v>
      </c>
      <c r="C2031" s="20">
        <v>3072.69</v>
      </c>
      <c r="D2031" s="20">
        <v>70696</v>
      </c>
      <c r="E2031" s="20">
        <v>8745.91</v>
      </c>
      <c r="F2031" s="20">
        <v>67.150000000000006</v>
      </c>
      <c r="G2031" s="20">
        <v>-899.57</v>
      </c>
      <c r="H2031" s="20">
        <v>-1325.78</v>
      </c>
      <c r="I2031" s="20">
        <v>-43.31</v>
      </c>
      <c r="J2031" s="13" t="s">
        <v>1371</v>
      </c>
      <c r="K2031" s="7" t="e">
        <f>SUMIFS([1]исходный!$I$2:$I$8445,[1]исходный!$A$2:$A$8445,Таблица13[[#This Row],[Лицевой]],[1]исходный!$C$2:$C$8445,"Отопление")</f>
        <v>#VALUE!</v>
      </c>
      <c r="L2031" s="7" t="e">
        <f>Таблица13[[#This Row],[Возврат за июль]]+Таблица13[[#This Row],[возврат]]</f>
        <v>#VALUE!</v>
      </c>
      <c r="M2031" s="7" t="e">
        <f>SUMIFS([2]Лист2!$H$2:$H$3988,[2]Лист2!$A$2:$A$3988,Таблица13[[#This Row],[Лицевой]])</f>
        <v>#VALUE!</v>
      </c>
    </row>
    <row r="2032" spans="1:13" hidden="1" outlineLevel="2" x14ac:dyDescent="0.25">
      <c r="A2032" s="16" t="s">
        <v>36</v>
      </c>
      <c r="B2032" s="20">
        <v>359037.36</v>
      </c>
      <c r="C2032" s="20">
        <v>3072.69</v>
      </c>
      <c r="D2032" s="20">
        <v>70697</v>
      </c>
      <c r="E2032" s="20">
        <v>4321.51</v>
      </c>
      <c r="F2032" s="20">
        <v>33.18</v>
      </c>
      <c r="G2032" s="20">
        <v>-444.5</v>
      </c>
      <c r="H2032" s="20">
        <v>-655.09</v>
      </c>
      <c r="I2032" s="20">
        <v>-21.4</v>
      </c>
      <c r="J2032" s="13" t="s">
        <v>1372</v>
      </c>
      <c r="K2032" s="7" t="e">
        <f>SUMIFS([1]исходный!$I$2:$I$8445,[1]исходный!$A$2:$A$8445,Таблица13[[#This Row],[Лицевой]],[1]исходный!$C$2:$C$8445,"Отопление")</f>
        <v>#VALUE!</v>
      </c>
      <c r="L2032" s="7" t="e">
        <f>Таблица13[[#This Row],[Возврат за июль]]+Таблица13[[#This Row],[возврат]]</f>
        <v>#VALUE!</v>
      </c>
      <c r="M2032" s="7" t="e">
        <f>SUMIFS([2]Лист2!$H$2:$H$3988,[2]Лист2!$A$2:$A$3988,Таблица13[[#This Row],[Лицевой]])</f>
        <v>#VALUE!</v>
      </c>
    </row>
    <row r="2033" spans="1:13" hidden="1" outlineLevel="2" x14ac:dyDescent="0.25">
      <c r="A2033" s="16" t="s">
        <v>36</v>
      </c>
      <c r="B2033" s="20">
        <v>359037.36</v>
      </c>
      <c r="C2033" s="20">
        <v>3072.69</v>
      </c>
      <c r="D2033" s="20">
        <v>70698</v>
      </c>
      <c r="E2033" s="20">
        <v>6921.16</v>
      </c>
      <c r="F2033" s="20">
        <v>53.14</v>
      </c>
      <c r="G2033" s="20">
        <v>-711.86</v>
      </c>
      <c r="H2033" s="20">
        <v>-1049.17</v>
      </c>
      <c r="I2033" s="20">
        <v>-34.270000000000003</v>
      </c>
      <c r="J2033" s="13" t="s">
        <v>1373</v>
      </c>
      <c r="K2033" s="7" t="e">
        <f>SUMIFS([1]исходный!$I$2:$I$8445,[1]исходный!$A$2:$A$8445,Таблица13[[#This Row],[Лицевой]],[1]исходный!$C$2:$C$8445,"Отопление")</f>
        <v>#VALUE!</v>
      </c>
      <c r="L2033" s="7" t="e">
        <f>Таблица13[[#This Row],[Возврат за июль]]+Таблица13[[#This Row],[возврат]]</f>
        <v>#VALUE!</v>
      </c>
      <c r="M2033" s="7" t="e">
        <f>SUMIFS([2]Лист2!$H$2:$H$3988,[2]Лист2!$A$2:$A$3988,Таблица13[[#This Row],[Лицевой]])</f>
        <v>#VALUE!</v>
      </c>
    </row>
    <row r="2034" spans="1:13" hidden="1" outlineLevel="2" x14ac:dyDescent="0.25">
      <c r="A2034" s="16" t="s">
        <v>36</v>
      </c>
      <c r="B2034" s="20">
        <v>359037.36</v>
      </c>
      <c r="C2034" s="20">
        <v>3072.69</v>
      </c>
      <c r="D2034" s="20">
        <v>70699</v>
      </c>
      <c r="E2034" s="20">
        <v>8734.18</v>
      </c>
      <c r="F2034" s="20">
        <v>67.06</v>
      </c>
      <c r="G2034" s="20">
        <v>-898.36</v>
      </c>
      <c r="H2034" s="20">
        <v>-1324</v>
      </c>
      <c r="I2034" s="20">
        <v>-43.25</v>
      </c>
      <c r="J2034" s="13" t="s">
        <v>1374</v>
      </c>
      <c r="K2034" s="7" t="e">
        <f>SUMIFS([1]исходный!$I$2:$I$8445,[1]исходный!$A$2:$A$8445,Таблица13[[#This Row],[Лицевой]],[1]исходный!$C$2:$C$8445,"Отопление")</f>
        <v>#VALUE!</v>
      </c>
      <c r="L2034" s="7" t="e">
        <f>Таблица13[[#This Row],[Возврат за июль]]+Таблица13[[#This Row],[возврат]]</f>
        <v>#VALUE!</v>
      </c>
      <c r="M2034" s="7" t="e">
        <f>SUMIFS([2]Лист2!$H$2:$H$3988,[2]Лист2!$A$2:$A$3988,Таблица13[[#This Row],[Лицевой]])</f>
        <v>#VALUE!</v>
      </c>
    </row>
    <row r="2035" spans="1:13" hidden="1" outlineLevel="2" x14ac:dyDescent="0.25">
      <c r="A2035" s="16" t="s">
        <v>36</v>
      </c>
      <c r="B2035" s="20">
        <v>359037.36</v>
      </c>
      <c r="C2035" s="20">
        <v>3072.69</v>
      </c>
      <c r="D2035" s="20">
        <v>70700</v>
      </c>
      <c r="E2035" s="20">
        <v>4343.67</v>
      </c>
      <c r="F2035" s="20">
        <v>33.35</v>
      </c>
      <c r="G2035" s="20">
        <v>-446.79</v>
      </c>
      <c r="H2035" s="20">
        <v>-658.45</v>
      </c>
      <c r="I2035" s="20">
        <v>-21.51</v>
      </c>
      <c r="J2035" s="13" t="s">
        <v>1375</v>
      </c>
      <c r="K2035" s="7" t="e">
        <f>SUMIFS([1]исходный!$I$2:$I$8445,[1]исходный!$A$2:$A$8445,Таблица13[[#This Row],[Лицевой]],[1]исходный!$C$2:$C$8445,"Отопление")</f>
        <v>#VALUE!</v>
      </c>
      <c r="L2035" s="7" t="e">
        <f>Таблица13[[#This Row],[Возврат за июль]]+Таблица13[[#This Row],[возврат]]</f>
        <v>#VALUE!</v>
      </c>
      <c r="M2035" s="7" t="e">
        <f>SUMIFS([2]Лист2!$H$2:$H$3988,[2]Лист2!$A$2:$A$3988,Таблица13[[#This Row],[Лицевой]])</f>
        <v>#VALUE!</v>
      </c>
    </row>
    <row r="2036" spans="1:13" hidden="1" outlineLevel="2" x14ac:dyDescent="0.25">
      <c r="A2036" s="16" t="s">
        <v>36</v>
      </c>
      <c r="B2036" s="20">
        <v>359037.36</v>
      </c>
      <c r="C2036" s="20">
        <v>3072.69</v>
      </c>
      <c r="D2036" s="20">
        <v>70701</v>
      </c>
      <c r="E2036" s="20">
        <v>6922.47</v>
      </c>
      <c r="F2036" s="20">
        <v>53.15</v>
      </c>
      <c r="G2036" s="20">
        <v>-712</v>
      </c>
      <c r="H2036" s="20">
        <v>-1049.3699999999999</v>
      </c>
      <c r="I2036" s="20">
        <v>-34.28</v>
      </c>
      <c r="J2036" s="13" t="s">
        <v>1376</v>
      </c>
      <c r="K2036" s="7" t="e">
        <f>SUMIFS([1]исходный!$I$2:$I$8445,[1]исходный!$A$2:$A$8445,Таблица13[[#This Row],[Лицевой]],[1]исходный!$C$2:$C$8445,"Отопление")</f>
        <v>#VALUE!</v>
      </c>
      <c r="L2036" s="7" t="e">
        <f>Таблица13[[#This Row],[Возврат за июль]]+Таблица13[[#This Row],[возврат]]</f>
        <v>#VALUE!</v>
      </c>
      <c r="M2036" s="7" t="e">
        <f>SUMIFS([2]Лист2!$H$2:$H$3988,[2]Лист2!$A$2:$A$3988,Таблица13[[#This Row],[Лицевой]])</f>
        <v>#VALUE!</v>
      </c>
    </row>
    <row r="2037" spans="1:13" hidden="1" outlineLevel="2" x14ac:dyDescent="0.25">
      <c r="A2037" s="16" t="s">
        <v>36</v>
      </c>
      <c r="B2037" s="20">
        <v>359037.36</v>
      </c>
      <c r="C2037" s="20">
        <v>3072.69</v>
      </c>
      <c r="D2037" s="20">
        <v>70702</v>
      </c>
      <c r="E2037" s="20">
        <v>6932.89</v>
      </c>
      <c r="F2037" s="20">
        <v>53.23</v>
      </c>
      <c r="G2037" s="20">
        <v>-713.08</v>
      </c>
      <c r="H2037" s="20">
        <v>-1050.95</v>
      </c>
      <c r="I2037" s="20">
        <v>-34.33</v>
      </c>
      <c r="J2037" s="13" t="s">
        <v>1377</v>
      </c>
      <c r="K2037" s="7" t="e">
        <f>SUMIFS([1]исходный!$I$2:$I$8445,[1]исходный!$A$2:$A$8445,Таблица13[[#This Row],[Лицевой]],[1]исходный!$C$2:$C$8445,"Отопление")</f>
        <v>#VALUE!</v>
      </c>
      <c r="L2037" s="7" t="e">
        <f>Таблица13[[#This Row],[Возврат за июль]]+Таблица13[[#This Row],[возврат]]</f>
        <v>#VALUE!</v>
      </c>
      <c r="M2037" s="7" t="e">
        <f>SUMIFS([2]Лист2!$H$2:$H$3988,[2]Лист2!$A$2:$A$3988,Таблица13[[#This Row],[Лицевой]])</f>
        <v>#VALUE!</v>
      </c>
    </row>
    <row r="2038" spans="1:13" hidden="1" outlineLevel="2" x14ac:dyDescent="0.25">
      <c r="A2038" s="16" t="s">
        <v>36</v>
      </c>
      <c r="B2038" s="20">
        <v>359037.36</v>
      </c>
      <c r="C2038" s="20">
        <v>3072.69</v>
      </c>
      <c r="D2038" s="20">
        <v>70703</v>
      </c>
      <c r="E2038" s="20">
        <v>6088.89</v>
      </c>
      <c r="F2038" s="20">
        <v>46.75</v>
      </c>
      <c r="G2038" s="20">
        <v>-626.25</v>
      </c>
      <c r="H2038" s="20">
        <v>-923.01</v>
      </c>
      <c r="I2038" s="20">
        <v>-30.15</v>
      </c>
      <c r="J2038" s="13" t="s">
        <v>1378</v>
      </c>
      <c r="K2038" s="7" t="e">
        <f>SUMIFS([1]исходный!$I$2:$I$8445,[1]исходный!$A$2:$A$8445,Таблица13[[#This Row],[Лицевой]],[1]исходный!$C$2:$C$8445,"Отопление")</f>
        <v>#VALUE!</v>
      </c>
      <c r="L2038" s="7" t="e">
        <f>Таблица13[[#This Row],[Возврат за июль]]+Таблица13[[#This Row],[возврат]]</f>
        <v>#VALUE!</v>
      </c>
      <c r="M2038" s="7" t="e">
        <f>SUMIFS([2]Лист2!$H$2:$H$3988,[2]Лист2!$A$2:$A$3988,Таблица13[[#This Row],[Лицевой]])</f>
        <v>#VALUE!</v>
      </c>
    </row>
    <row r="2039" spans="1:13" hidden="1" outlineLevel="2" x14ac:dyDescent="0.25">
      <c r="A2039" s="16" t="s">
        <v>36</v>
      </c>
      <c r="B2039" s="20">
        <v>359037.36</v>
      </c>
      <c r="C2039" s="20">
        <v>3072.69</v>
      </c>
      <c r="D2039" s="20">
        <v>70704</v>
      </c>
      <c r="E2039" s="20">
        <v>7073.58</v>
      </c>
      <c r="F2039" s="20">
        <v>54.31</v>
      </c>
      <c r="G2039" s="20">
        <v>-727.57</v>
      </c>
      <c r="H2039" s="20">
        <v>-1072.27</v>
      </c>
      <c r="I2039" s="20">
        <v>-35.020000000000003</v>
      </c>
      <c r="J2039" s="13" t="s">
        <v>1379</v>
      </c>
      <c r="K2039" s="7" t="e">
        <f>SUMIFS([1]исходный!$I$2:$I$8445,[1]исходный!$A$2:$A$8445,Таблица13[[#This Row],[Лицевой]],[1]исходный!$C$2:$C$8445,"Отопление")</f>
        <v>#VALUE!</v>
      </c>
      <c r="L2039" s="7" t="e">
        <f>Таблица13[[#This Row],[Возврат за июль]]+Таблица13[[#This Row],[возврат]]</f>
        <v>#VALUE!</v>
      </c>
      <c r="M2039" s="7" t="e">
        <f>SUMIFS([2]Лист2!$H$2:$H$3988,[2]Лист2!$A$2:$A$3988,Таблица13[[#This Row],[Лицевой]])</f>
        <v>#VALUE!</v>
      </c>
    </row>
    <row r="2040" spans="1:13" hidden="1" outlineLevel="2" x14ac:dyDescent="0.25">
      <c r="A2040" s="16" t="s">
        <v>36</v>
      </c>
      <c r="B2040" s="20">
        <v>359037.36</v>
      </c>
      <c r="C2040" s="20">
        <v>3072.69</v>
      </c>
      <c r="D2040" s="20">
        <v>70705</v>
      </c>
      <c r="E2040" s="20">
        <v>6949.82</v>
      </c>
      <c r="F2040" s="20">
        <v>53.36</v>
      </c>
      <c r="G2040" s="20">
        <v>-714.82</v>
      </c>
      <c r="H2040" s="20">
        <v>-1053.51</v>
      </c>
      <c r="I2040" s="20">
        <v>-34.409999999999997</v>
      </c>
      <c r="J2040" s="13" t="s">
        <v>1380</v>
      </c>
      <c r="K2040" s="7" t="e">
        <f>SUMIFS([1]исходный!$I$2:$I$8445,[1]исходный!$A$2:$A$8445,Таблица13[[#This Row],[Лицевой]],[1]исходный!$C$2:$C$8445,"Отопление")</f>
        <v>#VALUE!</v>
      </c>
      <c r="L2040" s="7" t="e">
        <f>Таблица13[[#This Row],[Возврат за июль]]+Таблица13[[#This Row],[возврат]]</f>
        <v>#VALUE!</v>
      </c>
      <c r="M2040" s="7" t="e">
        <f>SUMIFS([2]Лист2!$H$2:$H$3988,[2]Лист2!$A$2:$A$3988,Таблица13[[#This Row],[Лицевой]])</f>
        <v>#VALUE!</v>
      </c>
    </row>
    <row r="2041" spans="1:13" hidden="1" outlineLevel="2" x14ac:dyDescent="0.25">
      <c r="A2041" s="16" t="s">
        <v>36</v>
      </c>
      <c r="B2041" s="20">
        <v>359037.36</v>
      </c>
      <c r="C2041" s="20">
        <v>3072.69</v>
      </c>
      <c r="D2041" s="20">
        <v>70706</v>
      </c>
      <c r="E2041" s="20">
        <v>5630.29</v>
      </c>
      <c r="F2041" s="20">
        <v>46.62</v>
      </c>
      <c r="G2041" s="20">
        <v>-182.84</v>
      </c>
      <c r="H2041" s="20">
        <v>-509.38</v>
      </c>
      <c r="I2041" s="20">
        <v>-16.64</v>
      </c>
      <c r="J2041" s="13" t="s">
        <v>1381</v>
      </c>
      <c r="K2041" s="7" t="e">
        <f>SUMIFS([1]исходный!$I$2:$I$8445,[1]исходный!$A$2:$A$8445,Таблица13[[#This Row],[Лицевой]],[1]исходный!$C$2:$C$8445,"Отопление")</f>
        <v>#VALUE!</v>
      </c>
      <c r="L2041" s="7" t="e">
        <f>Таблица13[[#This Row],[Возврат за июль]]+Таблица13[[#This Row],[возврат]]</f>
        <v>#VALUE!</v>
      </c>
      <c r="M2041" s="7" t="e">
        <f>SUMIFS([2]Лист2!$H$2:$H$3988,[2]Лист2!$A$2:$A$3988,Таблица13[[#This Row],[Лицевой]])</f>
        <v>#VALUE!</v>
      </c>
    </row>
    <row r="2042" spans="1:13" hidden="1" outlineLevel="2" x14ac:dyDescent="0.25">
      <c r="A2042" s="16" t="s">
        <v>36</v>
      </c>
      <c r="B2042" s="20">
        <v>359037.36</v>
      </c>
      <c r="C2042" s="20">
        <v>3072.69</v>
      </c>
      <c r="D2042" s="20">
        <v>70707</v>
      </c>
      <c r="E2042" s="20">
        <v>6951.13</v>
      </c>
      <c r="F2042" s="20">
        <v>53.37</v>
      </c>
      <c r="G2042" s="20">
        <v>-714.96</v>
      </c>
      <c r="H2042" s="20">
        <v>-1053.71</v>
      </c>
      <c r="I2042" s="20">
        <v>-34.42</v>
      </c>
      <c r="J2042" s="13" t="s">
        <v>1382</v>
      </c>
      <c r="K2042" s="7" t="e">
        <f>SUMIFS([1]исходный!$I$2:$I$8445,[1]исходный!$A$2:$A$8445,Таблица13[[#This Row],[Лицевой]],[1]исходный!$C$2:$C$8445,"Отопление")</f>
        <v>#VALUE!</v>
      </c>
      <c r="L2042" s="7" t="e">
        <f>Таблица13[[#This Row],[Возврат за июль]]+Таблица13[[#This Row],[возврат]]</f>
        <v>#VALUE!</v>
      </c>
      <c r="M2042" s="7" t="e">
        <f>SUMIFS([2]Лист2!$H$2:$H$3988,[2]Лист2!$A$2:$A$3988,Таблица13[[#This Row],[Лицевой]])</f>
        <v>#VALUE!</v>
      </c>
    </row>
    <row r="2043" spans="1:13" hidden="1" outlineLevel="2" x14ac:dyDescent="0.25">
      <c r="A2043" s="16" t="s">
        <v>36</v>
      </c>
      <c r="B2043" s="20">
        <v>359037.36</v>
      </c>
      <c r="C2043" s="20">
        <v>3072.69</v>
      </c>
      <c r="D2043" s="20">
        <v>70708</v>
      </c>
      <c r="E2043" s="20">
        <v>6952.44</v>
      </c>
      <c r="F2043" s="20">
        <v>53.38</v>
      </c>
      <c r="G2043" s="20">
        <v>-715.1</v>
      </c>
      <c r="H2043" s="20">
        <v>-1053.9100000000001</v>
      </c>
      <c r="I2043" s="20">
        <v>-34.43</v>
      </c>
      <c r="J2043" s="13" t="s">
        <v>1383</v>
      </c>
      <c r="K2043" s="7" t="e">
        <f>SUMIFS([1]исходный!$I$2:$I$8445,[1]исходный!$A$2:$A$8445,Таблица13[[#This Row],[Лицевой]],[1]исходный!$C$2:$C$8445,"Отопление")</f>
        <v>#VALUE!</v>
      </c>
      <c r="L2043" s="7" t="e">
        <f>Таблица13[[#This Row],[Возврат за июль]]+Таблица13[[#This Row],[возврат]]</f>
        <v>#VALUE!</v>
      </c>
      <c r="M2043" s="7" t="e">
        <f>SUMIFS([2]Лист2!$H$2:$H$3988,[2]Лист2!$A$2:$A$3988,Таблица13[[#This Row],[Лицевой]])</f>
        <v>#VALUE!</v>
      </c>
    </row>
    <row r="2044" spans="1:13" hidden="1" outlineLevel="2" x14ac:dyDescent="0.25">
      <c r="A2044" s="16" t="s">
        <v>36</v>
      </c>
      <c r="B2044" s="20">
        <v>359037.36</v>
      </c>
      <c r="C2044" s="20">
        <v>3072.69</v>
      </c>
      <c r="D2044" s="20">
        <v>70709</v>
      </c>
      <c r="E2044" s="20">
        <v>6092.82</v>
      </c>
      <c r="F2044" s="20">
        <v>46.78</v>
      </c>
      <c r="G2044" s="20">
        <v>-626.67999999999995</v>
      </c>
      <c r="H2044" s="20">
        <v>-923.6</v>
      </c>
      <c r="I2044" s="20">
        <v>-30.17</v>
      </c>
      <c r="J2044" s="13" t="s">
        <v>1384</v>
      </c>
      <c r="K2044" s="7" t="e">
        <f>SUMIFS([1]исходный!$I$2:$I$8445,[1]исходный!$A$2:$A$8445,Таблица13[[#This Row],[Лицевой]],[1]исходный!$C$2:$C$8445,"Отопление")</f>
        <v>#VALUE!</v>
      </c>
      <c r="L2044" s="7" t="e">
        <f>Таблица13[[#This Row],[Возврат за июль]]+Таблица13[[#This Row],[возврат]]</f>
        <v>#VALUE!</v>
      </c>
      <c r="M2044" s="7" t="e">
        <f>SUMIFS([2]Лист2!$H$2:$H$3988,[2]Лист2!$A$2:$A$3988,Таблица13[[#This Row],[Лицевой]])</f>
        <v>#VALUE!</v>
      </c>
    </row>
    <row r="2045" spans="1:13" hidden="1" outlineLevel="2" x14ac:dyDescent="0.25">
      <c r="A2045" s="16" t="s">
        <v>36</v>
      </c>
      <c r="B2045" s="20">
        <v>359037.36</v>
      </c>
      <c r="C2045" s="20">
        <v>3072.69</v>
      </c>
      <c r="D2045" s="20">
        <v>70710</v>
      </c>
      <c r="E2045" s="20">
        <v>5226.71</v>
      </c>
      <c r="F2045" s="20">
        <v>40.130000000000003</v>
      </c>
      <c r="G2045" s="20">
        <v>-537.6</v>
      </c>
      <c r="H2045" s="20">
        <v>-792.31</v>
      </c>
      <c r="I2045" s="20">
        <v>-25.88</v>
      </c>
      <c r="J2045" s="13" t="s">
        <v>1385</v>
      </c>
      <c r="K2045" s="7" t="e">
        <f>SUMIFS([1]исходный!$I$2:$I$8445,[1]исходный!$A$2:$A$8445,Таблица13[[#This Row],[Лицевой]],[1]исходный!$C$2:$C$8445,"Отопление")</f>
        <v>#VALUE!</v>
      </c>
      <c r="L2045" s="7" t="e">
        <f>Таблица13[[#This Row],[Возврат за июль]]+Таблица13[[#This Row],[возврат]]</f>
        <v>#VALUE!</v>
      </c>
      <c r="M2045" s="7" t="e">
        <f>SUMIFS([2]Лист2!$H$2:$H$3988,[2]Лист2!$A$2:$A$3988,Таблица13[[#This Row],[Лицевой]])</f>
        <v>#VALUE!</v>
      </c>
    </row>
    <row r="2046" spans="1:13" hidden="1" outlineLevel="2" x14ac:dyDescent="0.25">
      <c r="A2046" s="16" t="s">
        <v>36</v>
      </c>
      <c r="B2046" s="20">
        <v>359037.36</v>
      </c>
      <c r="C2046" s="20">
        <v>3072.69</v>
      </c>
      <c r="D2046" s="20">
        <v>75825</v>
      </c>
      <c r="E2046" s="20">
        <v>1742.65</v>
      </c>
      <c r="F2046" s="20">
        <v>13.38</v>
      </c>
      <c r="G2046" s="20">
        <v>-179.23</v>
      </c>
      <c r="H2046" s="20">
        <v>-264.17</v>
      </c>
      <c r="I2046" s="20">
        <v>-8.6300000000000008</v>
      </c>
      <c r="J2046" s="13" t="s">
        <v>1386</v>
      </c>
      <c r="K2046" s="7" t="e">
        <f>SUMIFS([1]исходный!$I$2:$I$8445,[1]исходный!$A$2:$A$8445,Таблица13[[#This Row],[Лицевой]],[1]исходный!$C$2:$C$8445,"Отопление")</f>
        <v>#VALUE!</v>
      </c>
      <c r="L2046" s="7" t="e">
        <f>Таблица13[[#This Row],[Возврат за июль]]+Таблица13[[#This Row],[возврат]]</f>
        <v>#VALUE!</v>
      </c>
      <c r="M2046" s="7" t="e">
        <f>SUMIFS([2]Лист2!$H$2:$H$3988,[2]Лист2!$A$2:$A$3988,Таблица13[[#This Row],[Лицевой]])</f>
        <v>#VALUE!</v>
      </c>
    </row>
    <row r="2047" spans="1:13" hidden="1" outlineLevel="2" x14ac:dyDescent="0.25">
      <c r="A2047" s="16" t="s">
        <v>36</v>
      </c>
      <c r="B2047" s="20">
        <v>359037.36</v>
      </c>
      <c r="C2047" s="20">
        <v>3072.69</v>
      </c>
      <c r="D2047" s="20">
        <v>70711</v>
      </c>
      <c r="E2047" s="20">
        <v>6938.08</v>
      </c>
      <c r="F2047" s="20">
        <v>53.27</v>
      </c>
      <c r="G2047" s="20">
        <v>-713.59</v>
      </c>
      <c r="H2047" s="20">
        <v>-1051.73</v>
      </c>
      <c r="I2047" s="20">
        <v>-34.35</v>
      </c>
      <c r="J2047" s="13" t="s">
        <v>1387</v>
      </c>
      <c r="K2047" s="7" t="e">
        <f>SUMIFS([1]исходный!$I$2:$I$8445,[1]исходный!$A$2:$A$8445,Таблица13[[#This Row],[Лицевой]],[1]исходный!$C$2:$C$8445,"Отопление")</f>
        <v>#VALUE!</v>
      </c>
      <c r="L2047" s="7" t="e">
        <f>Таблица13[[#This Row],[Возврат за июль]]+Таблица13[[#This Row],[возврат]]</f>
        <v>#VALUE!</v>
      </c>
      <c r="M2047" s="7" t="e">
        <f>SUMIFS([2]Лист2!$H$2:$H$3988,[2]Лист2!$A$2:$A$3988,Таблица13[[#This Row],[Лицевой]])</f>
        <v>#VALUE!</v>
      </c>
    </row>
    <row r="2048" spans="1:13" hidden="1" outlineLevel="2" x14ac:dyDescent="0.25">
      <c r="A2048" s="16" t="s">
        <v>36</v>
      </c>
      <c r="B2048" s="20">
        <v>359037.36</v>
      </c>
      <c r="C2048" s="20">
        <v>3072.69</v>
      </c>
      <c r="D2048" s="20">
        <v>70712</v>
      </c>
      <c r="E2048" s="20">
        <v>6081.09</v>
      </c>
      <c r="F2048" s="20">
        <v>46.69</v>
      </c>
      <c r="G2048" s="20">
        <v>-625.46</v>
      </c>
      <c r="H2048" s="20">
        <v>-921.82</v>
      </c>
      <c r="I2048" s="20">
        <v>-30.1</v>
      </c>
      <c r="J2048" s="13" t="s">
        <v>1388</v>
      </c>
      <c r="K2048" s="7" t="e">
        <f>SUMIFS([1]исходный!$I$2:$I$8445,[1]исходный!$A$2:$A$8445,Таблица13[[#This Row],[Лицевой]],[1]исходный!$C$2:$C$8445,"Отопление")</f>
        <v>#VALUE!</v>
      </c>
      <c r="L2048" s="7" t="e">
        <f>Таблица13[[#This Row],[Возврат за июль]]+Таблица13[[#This Row],[возврат]]</f>
        <v>#VALUE!</v>
      </c>
      <c r="M2048" s="7" t="e">
        <f>SUMIFS([2]Лист2!$H$2:$H$3988,[2]Лист2!$A$2:$A$3988,Таблица13[[#This Row],[Лицевой]])</f>
        <v>#VALUE!</v>
      </c>
    </row>
    <row r="2049" spans="1:13" hidden="1" outlineLevel="2" x14ac:dyDescent="0.25">
      <c r="A2049" s="16" t="s">
        <v>36</v>
      </c>
      <c r="B2049" s="20">
        <v>359037.36</v>
      </c>
      <c r="C2049" s="20">
        <v>3072.69</v>
      </c>
      <c r="D2049" s="20">
        <v>70713</v>
      </c>
      <c r="E2049" s="20">
        <v>6931.59</v>
      </c>
      <c r="F2049" s="20">
        <v>53.22</v>
      </c>
      <c r="G2049" s="20">
        <v>-712.95</v>
      </c>
      <c r="H2049" s="20">
        <v>-1050.75</v>
      </c>
      <c r="I2049" s="20">
        <v>-34.32</v>
      </c>
      <c r="J2049" s="13" t="s">
        <v>1389</v>
      </c>
      <c r="K2049" s="7" t="e">
        <f>SUMIFS([1]исходный!$I$2:$I$8445,[1]исходный!$A$2:$A$8445,Таблица13[[#This Row],[Лицевой]],[1]исходный!$C$2:$C$8445,"Отопление")</f>
        <v>#VALUE!</v>
      </c>
      <c r="L2049" s="7" t="e">
        <f>Таблица13[[#This Row],[Возврат за июль]]+Таблица13[[#This Row],[возврат]]</f>
        <v>#VALUE!</v>
      </c>
      <c r="M2049" s="7" t="e">
        <f>SUMIFS([2]Лист2!$H$2:$H$3988,[2]Лист2!$A$2:$A$3988,Таблица13[[#This Row],[Лицевой]])</f>
        <v>#VALUE!</v>
      </c>
    </row>
    <row r="2050" spans="1:13" hidden="1" outlineLevel="2" x14ac:dyDescent="0.25">
      <c r="A2050" s="16" t="s">
        <v>36</v>
      </c>
      <c r="B2050" s="20">
        <v>359037.36</v>
      </c>
      <c r="C2050" s="20">
        <v>3072.69</v>
      </c>
      <c r="D2050" s="20">
        <v>70714</v>
      </c>
      <c r="E2050" s="20">
        <v>6939.4</v>
      </c>
      <c r="F2050" s="20">
        <v>53.28</v>
      </c>
      <c r="G2050" s="20">
        <v>-713.74</v>
      </c>
      <c r="H2050" s="20">
        <v>-1051.93</v>
      </c>
      <c r="I2050" s="20">
        <v>-34.35</v>
      </c>
      <c r="J2050" s="13" t="s">
        <v>1390</v>
      </c>
      <c r="K2050" s="7" t="e">
        <f>SUMIFS([1]исходный!$I$2:$I$8445,[1]исходный!$A$2:$A$8445,Таблица13[[#This Row],[Лицевой]],[1]исходный!$C$2:$C$8445,"Отопление")</f>
        <v>#VALUE!</v>
      </c>
      <c r="L2050" s="7" t="e">
        <f>Таблица13[[#This Row],[Возврат за июль]]+Таблица13[[#This Row],[возврат]]</f>
        <v>#VALUE!</v>
      </c>
      <c r="M2050" s="7" t="e">
        <f>SUMIFS([2]Лист2!$H$2:$H$3988,[2]Лист2!$A$2:$A$3988,Таблица13[[#This Row],[Лицевой]])</f>
        <v>#VALUE!</v>
      </c>
    </row>
    <row r="2051" spans="1:13" hidden="1" outlineLevel="2" x14ac:dyDescent="0.25">
      <c r="A2051" s="16" t="s">
        <v>36</v>
      </c>
      <c r="B2051" s="20">
        <v>359037.36</v>
      </c>
      <c r="C2051" s="20">
        <v>3072.69</v>
      </c>
      <c r="D2051" s="20">
        <v>70715</v>
      </c>
      <c r="E2051" s="20">
        <v>6082.4</v>
      </c>
      <c r="F2051" s="20">
        <v>46.7</v>
      </c>
      <c r="G2051" s="20">
        <v>-625.6</v>
      </c>
      <c r="H2051" s="20">
        <v>-922.02</v>
      </c>
      <c r="I2051" s="20">
        <v>-30.11</v>
      </c>
      <c r="J2051" s="13" t="s">
        <v>1391</v>
      </c>
      <c r="K2051" s="7" t="e">
        <f>SUMIFS([1]исходный!$I$2:$I$8445,[1]исходный!$A$2:$A$8445,Таблица13[[#This Row],[Лицевой]],[1]исходный!$C$2:$C$8445,"Отопление")</f>
        <v>#VALUE!</v>
      </c>
      <c r="L2051" s="7" t="e">
        <f>Таблица13[[#This Row],[Возврат за июль]]+Таблица13[[#This Row],[возврат]]</f>
        <v>#VALUE!</v>
      </c>
      <c r="M2051" s="7" t="e">
        <f>SUMIFS([2]Лист2!$H$2:$H$3988,[2]Лист2!$A$2:$A$3988,Таблица13[[#This Row],[Лицевой]])</f>
        <v>#VALUE!</v>
      </c>
    </row>
    <row r="2052" spans="1:13" hidden="1" outlineLevel="2" x14ac:dyDescent="0.25">
      <c r="A2052" s="16" t="s">
        <v>36</v>
      </c>
      <c r="B2052" s="20">
        <v>359037.36</v>
      </c>
      <c r="C2052" s="20">
        <v>3072.69</v>
      </c>
      <c r="D2052" s="20">
        <v>70716</v>
      </c>
      <c r="E2052" s="20">
        <v>6932.89</v>
      </c>
      <c r="F2052" s="20">
        <v>53.23</v>
      </c>
      <c r="G2052" s="20">
        <v>-713.08</v>
      </c>
      <c r="H2052" s="20">
        <v>-1050.95</v>
      </c>
      <c r="I2052" s="20">
        <v>-34.33</v>
      </c>
      <c r="J2052" s="13" t="s">
        <v>1377</v>
      </c>
      <c r="K2052" s="7" t="e">
        <f>SUMIFS([1]исходный!$I$2:$I$8445,[1]исходный!$A$2:$A$8445,Таблица13[[#This Row],[Лицевой]],[1]исходный!$C$2:$C$8445,"Отопление")</f>
        <v>#VALUE!</v>
      </c>
      <c r="L2052" s="7" t="e">
        <f>Таблица13[[#This Row],[Возврат за июль]]+Таблица13[[#This Row],[возврат]]</f>
        <v>#VALUE!</v>
      </c>
      <c r="M2052" s="7" t="e">
        <f>SUMIFS([2]Лист2!$H$2:$H$3988,[2]Лист2!$A$2:$A$3988,Таблица13[[#This Row],[Лицевой]])</f>
        <v>#VALUE!</v>
      </c>
    </row>
    <row r="2053" spans="1:13" hidden="1" outlineLevel="2" x14ac:dyDescent="0.25">
      <c r="A2053" s="16" t="s">
        <v>36</v>
      </c>
      <c r="B2053" s="20">
        <v>359037.36</v>
      </c>
      <c r="C2053" s="20">
        <v>3072.69</v>
      </c>
      <c r="D2053" s="20">
        <v>70717</v>
      </c>
      <c r="E2053" s="20">
        <v>7007.14</v>
      </c>
      <c r="F2053" s="20">
        <v>53.8</v>
      </c>
      <c r="G2053" s="20">
        <v>-720.72</v>
      </c>
      <c r="H2053" s="20">
        <v>-1062.2</v>
      </c>
      <c r="I2053" s="20">
        <v>-34.69</v>
      </c>
      <c r="J2053" s="13" t="s">
        <v>1392</v>
      </c>
      <c r="K2053" s="7" t="e">
        <f>SUMIFS([1]исходный!$I$2:$I$8445,[1]исходный!$A$2:$A$8445,Таблица13[[#This Row],[Лицевой]],[1]исходный!$C$2:$C$8445,"Отопление")</f>
        <v>#VALUE!</v>
      </c>
      <c r="L2053" s="7" t="e">
        <f>Таблица13[[#This Row],[Возврат за июль]]+Таблица13[[#This Row],[возврат]]</f>
        <v>#VALUE!</v>
      </c>
      <c r="M2053" s="7" t="e">
        <f>SUMIFS([2]Лист2!$H$2:$H$3988,[2]Лист2!$A$2:$A$3988,Таблица13[[#This Row],[Лицевой]])</f>
        <v>#VALUE!</v>
      </c>
    </row>
    <row r="2054" spans="1:13" hidden="1" outlineLevel="2" x14ac:dyDescent="0.25">
      <c r="A2054" s="16" t="s">
        <v>36</v>
      </c>
      <c r="B2054" s="20">
        <v>359037.36</v>
      </c>
      <c r="C2054" s="20">
        <v>3072.69</v>
      </c>
      <c r="D2054" s="20">
        <v>70718</v>
      </c>
      <c r="E2054" s="20">
        <v>6096.75</v>
      </c>
      <c r="F2054" s="20">
        <v>46.81</v>
      </c>
      <c r="G2054" s="20">
        <v>-627.1</v>
      </c>
      <c r="H2054" s="20">
        <v>-924.2</v>
      </c>
      <c r="I2054" s="20">
        <v>-30.19</v>
      </c>
      <c r="J2054" s="13" t="s">
        <v>1393</v>
      </c>
      <c r="K2054" s="7" t="e">
        <f>SUMIFS([1]исходный!$I$2:$I$8445,[1]исходный!$A$2:$A$8445,Таблица13[[#This Row],[Лицевой]],[1]исходный!$C$2:$C$8445,"Отопление")</f>
        <v>#VALUE!</v>
      </c>
      <c r="L2054" s="7" t="e">
        <f>Таблица13[[#This Row],[Возврат за июль]]+Таблица13[[#This Row],[возврат]]</f>
        <v>#VALUE!</v>
      </c>
      <c r="M2054" s="7" t="e">
        <f>SUMIFS([2]Лист2!$H$2:$H$3988,[2]Лист2!$A$2:$A$3988,Таблица13[[#This Row],[Лицевой]])</f>
        <v>#VALUE!</v>
      </c>
    </row>
    <row r="2055" spans="1:13" hidden="1" outlineLevel="2" x14ac:dyDescent="0.25">
      <c r="A2055" s="16" t="s">
        <v>36</v>
      </c>
      <c r="B2055" s="20">
        <v>359037.36</v>
      </c>
      <c r="C2055" s="20">
        <v>3072.69</v>
      </c>
      <c r="D2055" s="20">
        <v>70719</v>
      </c>
      <c r="E2055" s="20">
        <v>6889.93</v>
      </c>
      <c r="F2055" s="20">
        <v>52.9</v>
      </c>
      <c r="G2055" s="20">
        <v>-708.68</v>
      </c>
      <c r="H2055" s="20">
        <v>-1044.43</v>
      </c>
      <c r="I2055" s="20">
        <v>-34.119999999999997</v>
      </c>
      <c r="J2055" s="13" t="s">
        <v>1394</v>
      </c>
      <c r="K2055" s="7" t="e">
        <f>SUMIFS([1]исходный!$I$2:$I$8445,[1]исходный!$A$2:$A$8445,Таблица13[[#This Row],[Лицевой]],[1]исходный!$C$2:$C$8445,"Отопление")</f>
        <v>#VALUE!</v>
      </c>
      <c r="L2055" s="7" t="e">
        <f>Таблица13[[#This Row],[Возврат за июль]]+Таблица13[[#This Row],[возврат]]</f>
        <v>#VALUE!</v>
      </c>
      <c r="M2055" s="7" t="e">
        <f>SUMIFS([2]Лист2!$H$2:$H$3988,[2]Лист2!$A$2:$A$3988,Таблица13[[#This Row],[Лицевой]])</f>
        <v>#VALUE!</v>
      </c>
    </row>
    <row r="2056" spans="1:13" hidden="1" outlineLevel="2" x14ac:dyDescent="0.25">
      <c r="A2056" s="16" t="s">
        <v>36</v>
      </c>
      <c r="B2056" s="20">
        <v>359037.36</v>
      </c>
      <c r="C2056" s="20">
        <v>3072.69</v>
      </c>
      <c r="D2056" s="20">
        <v>70720</v>
      </c>
      <c r="E2056" s="20">
        <v>6915.98</v>
      </c>
      <c r="F2056" s="20">
        <v>53.1</v>
      </c>
      <c r="G2056" s="20">
        <v>-711.36</v>
      </c>
      <c r="H2056" s="20">
        <v>-1048.3800000000001</v>
      </c>
      <c r="I2056" s="20">
        <v>-34.24</v>
      </c>
      <c r="J2056" s="13" t="s">
        <v>1395</v>
      </c>
      <c r="K2056" s="7" t="e">
        <f>SUMIFS([1]исходный!$I$2:$I$8445,[1]исходный!$A$2:$A$8445,Таблица13[[#This Row],[Лицевой]],[1]исходный!$C$2:$C$8445,"Отопление")</f>
        <v>#VALUE!</v>
      </c>
      <c r="L2056" s="7" t="e">
        <f>Таблица13[[#This Row],[Возврат за июль]]+Таблица13[[#This Row],[возврат]]</f>
        <v>#VALUE!</v>
      </c>
      <c r="M2056" s="7" t="e">
        <f>SUMIFS([2]Лист2!$H$2:$H$3988,[2]Лист2!$A$2:$A$3988,Таблица13[[#This Row],[Лицевой]])</f>
        <v>#VALUE!</v>
      </c>
    </row>
    <row r="2057" spans="1:13" hidden="1" outlineLevel="2" x14ac:dyDescent="0.25">
      <c r="A2057" s="16" t="s">
        <v>36</v>
      </c>
      <c r="B2057" s="20">
        <v>359037.36</v>
      </c>
      <c r="C2057" s="20">
        <v>3072.69</v>
      </c>
      <c r="D2057" s="20">
        <v>70721</v>
      </c>
      <c r="E2057" s="20">
        <v>6077.2</v>
      </c>
      <c r="F2057" s="20">
        <v>46.66</v>
      </c>
      <c r="G2057" s="20">
        <v>-625.08000000000004</v>
      </c>
      <c r="H2057" s="20">
        <v>-921.23</v>
      </c>
      <c r="I2057" s="20">
        <v>-30.1</v>
      </c>
      <c r="J2057" s="13" t="s">
        <v>1396</v>
      </c>
      <c r="K2057" s="7" t="e">
        <f>SUMIFS([1]исходный!$I$2:$I$8445,[1]исходный!$A$2:$A$8445,Таблица13[[#This Row],[Лицевой]],[1]исходный!$C$2:$C$8445,"Отопление")</f>
        <v>#VALUE!</v>
      </c>
      <c r="L2057" s="7" t="e">
        <f>Таблица13[[#This Row],[Возврат за июль]]+Таблица13[[#This Row],[возврат]]</f>
        <v>#VALUE!</v>
      </c>
      <c r="M2057" s="7" t="e">
        <f>SUMIFS([2]Лист2!$H$2:$H$3988,[2]Лист2!$A$2:$A$3988,Таблица13[[#This Row],[Лицевой]])</f>
        <v>#VALUE!</v>
      </c>
    </row>
    <row r="2058" spans="1:13" hidden="1" outlineLevel="2" x14ac:dyDescent="0.25">
      <c r="A2058" s="16" t="s">
        <v>36</v>
      </c>
      <c r="B2058" s="20">
        <v>359037.36</v>
      </c>
      <c r="C2058" s="20">
        <v>3072.69</v>
      </c>
      <c r="D2058" s="20">
        <v>70722</v>
      </c>
      <c r="E2058" s="20">
        <v>6878.2</v>
      </c>
      <c r="F2058" s="20">
        <v>52.81</v>
      </c>
      <c r="G2058" s="20">
        <v>-707.46</v>
      </c>
      <c r="H2058" s="20">
        <v>-1042.6600000000001</v>
      </c>
      <c r="I2058" s="20">
        <v>-34.06</v>
      </c>
      <c r="J2058" s="13" t="s">
        <v>1397</v>
      </c>
      <c r="K2058" s="7" t="e">
        <f>SUMIFS([1]исходный!$I$2:$I$8445,[1]исходный!$A$2:$A$8445,Таблица13[[#This Row],[Лицевой]],[1]исходный!$C$2:$C$8445,"Отопление")</f>
        <v>#VALUE!</v>
      </c>
      <c r="L2058" s="7" t="e">
        <f>Таблица13[[#This Row],[Возврат за июль]]+Таблица13[[#This Row],[возврат]]</f>
        <v>#VALUE!</v>
      </c>
      <c r="M2058" s="7" t="e">
        <f>SUMIFS([2]Лист2!$H$2:$H$3988,[2]Лист2!$A$2:$A$3988,Таблица13[[#This Row],[Лицевой]])</f>
        <v>#VALUE!</v>
      </c>
    </row>
    <row r="2059" spans="1:13" hidden="1" outlineLevel="2" x14ac:dyDescent="0.25">
      <c r="A2059" s="16" t="s">
        <v>36</v>
      </c>
      <c r="B2059" s="20">
        <v>359037.36</v>
      </c>
      <c r="C2059" s="20">
        <v>3072.69</v>
      </c>
      <c r="D2059" s="20">
        <v>70723</v>
      </c>
      <c r="E2059" s="20">
        <v>6939.4</v>
      </c>
      <c r="F2059" s="20">
        <v>53.28</v>
      </c>
      <c r="G2059" s="20">
        <v>-713.74</v>
      </c>
      <c r="H2059" s="20">
        <v>-1051.93</v>
      </c>
      <c r="I2059" s="20">
        <v>-34.35</v>
      </c>
      <c r="J2059" s="13" t="s">
        <v>1390</v>
      </c>
      <c r="K2059" s="7" t="e">
        <f>SUMIFS([1]исходный!$I$2:$I$8445,[1]исходный!$A$2:$A$8445,Таблица13[[#This Row],[Лицевой]],[1]исходный!$C$2:$C$8445,"Отопление")</f>
        <v>#VALUE!</v>
      </c>
      <c r="L2059" s="7" t="e">
        <f>Таблица13[[#This Row],[Возврат за июль]]+Таблица13[[#This Row],[возврат]]</f>
        <v>#VALUE!</v>
      </c>
      <c r="M2059" s="7" t="e">
        <f>SUMIFS([2]Лист2!$H$2:$H$3988,[2]Лист2!$A$2:$A$3988,Таблица13[[#This Row],[Лицевой]])</f>
        <v>#VALUE!</v>
      </c>
    </row>
    <row r="2060" spans="1:13" hidden="1" outlineLevel="2" x14ac:dyDescent="0.25">
      <c r="A2060" s="16" t="s">
        <v>36</v>
      </c>
      <c r="B2060" s="20">
        <v>359037.36</v>
      </c>
      <c r="C2060" s="20">
        <v>3072.69</v>
      </c>
      <c r="D2060" s="20">
        <v>70724</v>
      </c>
      <c r="E2060" s="20">
        <v>6032.93</v>
      </c>
      <c r="F2060" s="20">
        <v>46.32</v>
      </c>
      <c r="G2060" s="20">
        <v>-620.54</v>
      </c>
      <c r="H2060" s="20">
        <v>-914.52</v>
      </c>
      <c r="I2060" s="20">
        <v>-29.88</v>
      </c>
      <c r="J2060" s="13" t="s">
        <v>1398</v>
      </c>
      <c r="K2060" s="7" t="e">
        <f>SUMIFS([1]исходный!$I$2:$I$8445,[1]исходный!$A$2:$A$8445,Таблица13[[#This Row],[Лицевой]],[1]исходный!$C$2:$C$8445,"Отопление")</f>
        <v>#VALUE!</v>
      </c>
      <c r="L2060" s="7" t="e">
        <f>Таблица13[[#This Row],[Возврат за июль]]+Таблица13[[#This Row],[возврат]]</f>
        <v>#VALUE!</v>
      </c>
      <c r="M2060" s="7" t="e">
        <f>SUMIFS([2]Лист2!$H$2:$H$3988,[2]Лист2!$A$2:$A$3988,Таблица13[[#This Row],[Лицевой]])</f>
        <v>#VALUE!</v>
      </c>
    </row>
    <row r="2061" spans="1:13" hidden="1" outlineLevel="2" x14ac:dyDescent="0.25">
      <c r="A2061" s="16" t="s">
        <v>36</v>
      </c>
      <c r="B2061" s="20">
        <v>359037.36</v>
      </c>
      <c r="C2061" s="20">
        <v>3072.69</v>
      </c>
      <c r="D2061" s="20">
        <v>70725</v>
      </c>
      <c r="E2061" s="20">
        <v>6960.25</v>
      </c>
      <c r="F2061" s="20">
        <v>53.44</v>
      </c>
      <c r="G2061" s="20">
        <v>-715.9</v>
      </c>
      <c r="H2061" s="20">
        <v>-1055.0899999999999</v>
      </c>
      <c r="I2061" s="20">
        <v>-34.46</v>
      </c>
      <c r="J2061" s="13" t="s">
        <v>1399</v>
      </c>
      <c r="K2061" s="7" t="e">
        <f>SUMIFS([1]исходный!$I$2:$I$8445,[1]исходный!$A$2:$A$8445,Таблица13[[#This Row],[Лицевой]],[1]исходный!$C$2:$C$8445,"Отопление")</f>
        <v>#VALUE!</v>
      </c>
      <c r="L2061" s="7" t="e">
        <f>Таблица13[[#This Row],[Возврат за июль]]+Таблица13[[#This Row],[возврат]]</f>
        <v>#VALUE!</v>
      </c>
      <c r="M2061" s="7" t="e">
        <f>SUMIFS([2]Лист2!$H$2:$H$3988,[2]Лист2!$A$2:$A$3988,Таблица13[[#This Row],[Лицевой]])</f>
        <v>#VALUE!</v>
      </c>
    </row>
    <row r="2062" spans="1:13" hidden="1" outlineLevel="2" x14ac:dyDescent="0.25">
      <c r="A2062" s="16" t="s">
        <v>36</v>
      </c>
      <c r="B2062" s="20">
        <v>359037.36</v>
      </c>
      <c r="C2062" s="20">
        <v>3072.69</v>
      </c>
      <c r="D2062" s="20">
        <v>70726</v>
      </c>
      <c r="E2062" s="20">
        <v>6960.25</v>
      </c>
      <c r="F2062" s="20">
        <v>53.44</v>
      </c>
      <c r="G2062" s="20">
        <v>-715.9</v>
      </c>
      <c r="H2062" s="20">
        <v>-1055.0899999999999</v>
      </c>
      <c r="I2062" s="20">
        <v>-34.46</v>
      </c>
      <c r="J2062" s="13" t="s">
        <v>1399</v>
      </c>
      <c r="K2062" s="7" t="e">
        <f>SUMIFS([1]исходный!$I$2:$I$8445,[1]исходный!$A$2:$A$8445,Таблица13[[#This Row],[Лицевой]],[1]исходный!$C$2:$C$8445,"Отопление")</f>
        <v>#VALUE!</v>
      </c>
      <c r="L2062" s="7" t="e">
        <f>Таблица13[[#This Row],[Возврат за июль]]+Таблица13[[#This Row],[возврат]]</f>
        <v>#VALUE!</v>
      </c>
      <c r="M2062" s="7" t="e">
        <f>SUMIFS([2]Лист2!$H$2:$H$3988,[2]Лист2!$A$2:$A$3988,Таблица13[[#This Row],[Лицевой]])</f>
        <v>#VALUE!</v>
      </c>
    </row>
    <row r="2063" spans="1:13" hidden="1" outlineLevel="2" x14ac:dyDescent="0.25">
      <c r="A2063" s="16" t="s">
        <v>36</v>
      </c>
      <c r="B2063" s="20">
        <v>359037.36</v>
      </c>
      <c r="C2063" s="20">
        <v>3072.69</v>
      </c>
      <c r="D2063" s="20">
        <v>70727</v>
      </c>
      <c r="E2063" s="20">
        <v>6077.2</v>
      </c>
      <c r="F2063" s="20">
        <v>46.66</v>
      </c>
      <c r="G2063" s="20">
        <v>-625.08000000000004</v>
      </c>
      <c r="H2063" s="20">
        <v>-921.23</v>
      </c>
      <c r="I2063" s="20">
        <v>-30.1</v>
      </c>
      <c r="J2063" s="13" t="s">
        <v>1396</v>
      </c>
      <c r="K2063" s="7" t="e">
        <f>SUMIFS([1]исходный!$I$2:$I$8445,[1]исходный!$A$2:$A$8445,Таблица13[[#This Row],[Лицевой]],[1]исходный!$C$2:$C$8445,"Отопление")</f>
        <v>#VALUE!</v>
      </c>
      <c r="L2063" s="7" t="e">
        <f>Таблица13[[#This Row],[Возврат за июль]]+Таблица13[[#This Row],[возврат]]</f>
        <v>#VALUE!</v>
      </c>
      <c r="M2063" s="7" t="e">
        <f>SUMIFS([2]Лист2!$H$2:$H$3988,[2]Лист2!$A$2:$A$3988,Таблица13[[#This Row],[Лицевой]])</f>
        <v>#VALUE!</v>
      </c>
    </row>
    <row r="2064" spans="1:13" hidden="1" outlineLevel="2" x14ac:dyDescent="0.25">
      <c r="A2064" s="16" t="s">
        <v>36</v>
      </c>
      <c r="B2064" s="20">
        <v>359037.36</v>
      </c>
      <c r="C2064" s="20">
        <v>3072.69</v>
      </c>
      <c r="D2064" s="20">
        <v>70728</v>
      </c>
      <c r="E2064" s="20">
        <v>6928.97</v>
      </c>
      <c r="F2064" s="20">
        <v>53.2</v>
      </c>
      <c r="G2064" s="20">
        <v>-712.66</v>
      </c>
      <c r="H2064" s="20">
        <v>-1050.3499999999999</v>
      </c>
      <c r="I2064" s="20">
        <v>-34.299999999999997</v>
      </c>
      <c r="J2064" s="13" t="s">
        <v>1400</v>
      </c>
      <c r="K2064" s="7" t="e">
        <f>SUMIFS([1]исходный!$I$2:$I$8445,[1]исходный!$A$2:$A$8445,Таблица13[[#This Row],[Лицевой]],[1]исходный!$C$2:$C$8445,"Отопление")</f>
        <v>#VALUE!</v>
      </c>
      <c r="L2064" s="7" t="e">
        <f>Таблица13[[#This Row],[Возврат за июль]]+Таблица13[[#This Row],[возврат]]</f>
        <v>#VALUE!</v>
      </c>
      <c r="M2064" s="7" t="e">
        <f>SUMIFS([2]Лист2!$H$2:$H$3988,[2]Лист2!$A$2:$A$3988,Таблица13[[#This Row],[Лицевой]])</f>
        <v>#VALUE!</v>
      </c>
    </row>
    <row r="2065" spans="1:13" hidden="1" outlineLevel="2" x14ac:dyDescent="0.25">
      <c r="A2065" s="16" t="s">
        <v>36</v>
      </c>
      <c r="B2065" s="20">
        <v>359037.36</v>
      </c>
      <c r="C2065" s="20">
        <v>3072.69</v>
      </c>
      <c r="D2065" s="20">
        <v>70729</v>
      </c>
      <c r="E2065" s="20">
        <v>7358.8</v>
      </c>
      <c r="F2065" s="20">
        <v>56.5</v>
      </c>
      <c r="G2065" s="20">
        <v>-756.89</v>
      </c>
      <c r="H2065" s="20">
        <v>-1115.51</v>
      </c>
      <c r="I2065" s="20">
        <v>-36.44</v>
      </c>
      <c r="J2065" s="13" t="s">
        <v>1401</v>
      </c>
      <c r="K2065" s="7" t="e">
        <f>SUMIFS([1]исходный!$I$2:$I$8445,[1]исходный!$A$2:$A$8445,Таблица13[[#This Row],[Лицевой]],[1]исходный!$C$2:$C$8445,"Отопление")</f>
        <v>#VALUE!</v>
      </c>
      <c r="L2065" s="7" t="e">
        <f>Таблица13[[#This Row],[Возврат за июль]]+Таблица13[[#This Row],[возврат]]</f>
        <v>#VALUE!</v>
      </c>
      <c r="M2065" s="7" t="e">
        <f>SUMIFS([2]Лист2!$H$2:$H$3988,[2]Лист2!$A$2:$A$3988,Таблица13[[#This Row],[Лицевой]])</f>
        <v>#VALUE!</v>
      </c>
    </row>
    <row r="2066" spans="1:13" hidden="1" outlineLevel="2" x14ac:dyDescent="0.25">
      <c r="A2066" s="16" t="s">
        <v>36</v>
      </c>
      <c r="B2066" s="20">
        <v>359037.36</v>
      </c>
      <c r="C2066" s="20">
        <v>3072.69</v>
      </c>
      <c r="D2066" s="20">
        <v>70730</v>
      </c>
      <c r="E2066" s="20">
        <v>6095.44</v>
      </c>
      <c r="F2066" s="20">
        <v>46.8</v>
      </c>
      <c r="G2066" s="20">
        <v>-626.96</v>
      </c>
      <c r="H2066" s="20">
        <v>-924</v>
      </c>
      <c r="I2066" s="20">
        <v>-30.18</v>
      </c>
      <c r="J2066" s="13" t="s">
        <v>1402</v>
      </c>
      <c r="K2066" s="7" t="e">
        <f>SUMIFS([1]исходный!$I$2:$I$8445,[1]исходный!$A$2:$A$8445,Таблица13[[#This Row],[Лицевой]],[1]исходный!$C$2:$C$8445,"Отопление")</f>
        <v>#VALUE!</v>
      </c>
      <c r="L2066" s="7" t="e">
        <f>Таблица13[[#This Row],[Возврат за июль]]+Таблица13[[#This Row],[возврат]]</f>
        <v>#VALUE!</v>
      </c>
      <c r="M2066" s="7" t="e">
        <f>SUMIFS([2]Лист2!$H$2:$H$3988,[2]Лист2!$A$2:$A$3988,Таблица13[[#This Row],[Лицевой]])</f>
        <v>#VALUE!</v>
      </c>
    </row>
    <row r="2067" spans="1:13" hidden="1" outlineLevel="2" x14ac:dyDescent="0.25">
      <c r="A2067" s="16" t="s">
        <v>36</v>
      </c>
      <c r="B2067" s="20">
        <v>359037.36</v>
      </c>
      <c r="C2067" s="20">
        <v>3072.69</v>
      </c>
      <c r="D2067" s="20">
        <v>70731</v>
      </c>
      <c r="E2067" s="20">
        <v>6966.75</v>
      </c>
      <c r="F2067" s="20">
        <v>53.49</v>
      </c>
      <c r="G2067" s="20">
        <v>-716.56</v>
      </c>
      <c r="H2067" s="20">
        <v>-1056.08</v>
      </c>
      <c r="I2067" s="20">
        <v>-34.49</v>
      </c>
      <c r="J2067" s="13" t="s">
        <v>1403</v>
      </c>
      <c r="K2067" s="7" t="e">
        <f>SUMIFS([1]исходный!$I$2:$I$8445,[1]исходный!$A$2:$A$8445,Таблица13[[#This Row],[Лицевой]],[1]исходный!$C$2:$C$8445,"Отопление")</f>
        <v>#VALUE!</v>
      </c>
      <c r="L2067" s="7" t="e">
        <f>Таблица13[[#This Row],[Возврат за июль]]+Таблица13[[#This Row],[возврат]]</f>
        <v>#VALUE!</v>
      </c>
      <c r="M2067" s="7" t="e">
        <f>SUMIFS([2]Лист2!$H$2:$H$3988,[2]Лист2!$A$2:$A$3988,Таблица13[[#This Row],[Лицевой]])</f>
        <v>#VALUE!</v>
      </c>
    </row>
    <row r="2068" spans="1:13" hidden="1" outlineLevel="2" x14ac:dyDescent="0.25">
      <c r="A2068" s="16" t="s">
        <v>36</v>
      </c>
      <c r="B2068" s="20">
        <v>359037.36</v>
      </c>
      <c r="C2068" s="20">
        <v>3072.69</v>
      </c>
      <c r="D2068" s="20">
        <v>70732</v>
      </c>
      <c r="E2068" s="20">
        <v>8915.2000000000007</v>
      </c>
      <c r="F2068" s="20">
        <v>68.45</v>
      </c>
      <c r="G2068" s="20">
        <v>-916.96</v>
      </c>
      <c r="H2068" s="20">
        <v>-1351.44</v>
      </c>
      <c r="I2068" s="20">
        <v>-44.14</v>
      </c>
      <c r="J2068" s="13" t="s">
        <v>1404</v>
      </c>
      <c r="K2068" s="7" t="e">
        <f>SUMIFS([1]исходный!$I$2:$I$8445,[1]исходный!$A$2:$A$8445,Таблица13[[#This Row],[Лицевой]],[1]исходный!$C$2:$C$8445,"Отопление")</f>
        <v>#VALUE!</v>
      </c>
      <c r="L2068" s="7" t="e">
        <f>Таблица13[[#This Row],[Возврат за июль]]+Таблица13[[#This Row],[возврат]]</f>
        <v>#VALUE!</v>
      </c>
      <c r="M2068" s="7" t="e">
        <f>SUMIFS([2]Лист2!$H$2:$H$3988,[2]Лист2!$A$2:$A$3988,Таблица13[[#This Row],[Лицевой]])</f>
        <v>#VALUE!</v>
      </c>
    </row>
    <row r="2069" spans="1:13" hidden="1" outlineLevel="2" x14ac:dyDescent="0.25">
      <c r="A2069" s="16" t="s">
        <v>36</v>
      </c>
      <c r="B2069" s="20">
        <v>359037.36</v>
      </c>
      <c r="C2069" s="20">
        <v>3072.69</v>
      </c>
      <c r="D2069" s="20">
        <v>70733</v>
      </c>
      <c r="E2069" s="20">
        <v>4305.8900000000003</v>
      </c>
      <c r="F2069" s="20">
        <v>33.06</v>
      </c>
      <c r="G2069" s="20">
        <v>-442.9</v>
      </c>
      <c r="H2069" s="20">
        <v>-652.72</v>
      </c>
      <c r="I2069" s="20">
        <v>-21.33</v>
      </c>
      <c r="J2069" s="13" t="s">
        <v>1405</v>
      </c>
      <c r="K2069" s="7" t="e">
        <f>SUMIFS([1]исходный!$I$2:$I$8445,[1]исходный!$A$2:$A$8445,Таблица13[[#This Row],[Лицевой]],[1]исходный!$C$2:$C$8445,"Отопление")</f>
        <v>#VALUE!</v>
      </c>
      <c r="L2069" s="7" t="e">
        <f>Таблица13[[#This Row],[Возврат за июль]]+Таблица13[[#This Row],[возврат]]</f>
        <v>#VALUE!</v>
      </c>
      <c r="M2069" s="7" t="e">
        <f>SUMIFS([2]Лист2!$H$2:$H$3988,[2]Лист2!$A$2:$A$3988,Таблица13[[#This Row],[Лицевой]])</f>
        <v>#VALUE!</v>
      </c>
    </row>
    <row r="2070" spans="1:13" hidden="1" outlineLevel="2" x14ac:dyDescent="0.25">
      <c r="A2070" s="16" t="s">
        <v>36</v>
      </c>
      <c r="B2070" s="20">
        <v>359037.36</v>
      </c>
      <c r="C2070" s="20">
        <v>3072.69</v>
      </c>
      <c r="D2070" s="20">
        <v>70734</v>
      </c>
      <c r="E2070" s="20">
        <v>6932.89</v>
      </c>
      <c r="F2070" s="20">
        <v>53.23</v>
      </c>
      <c r="G2070" s="20">
        <v>-713.08</v>
      </c>
      <c r="H2070" s="20">
        <v>-1050.95</v>
      </c>
      <c r="I2070" s="20">
        <v>-34.33</v>
      </c>
      <c r="J2070" s="13" t="s">
        <v>1377</v>
      </c>
      <c r="K2070" s="7" t="e">
        <f>SUMIFS([1]исходный!$I$2:$I$8445,[1]исходный!$A$2:$A$8445,Таблица13[[#This Row],[Лицевой]],[1]исходный!$C$2:$C$8445,"Отопление")</f>
        <v>#VALUE!</v>
      </c>
      <c r="L2070" s="7" t="e">
        <f>Таблица13[[#This Row],[Возврат за июль]]+Таблица13[[#This Row],[возврат]]</f>
        <v>#VALUE!</v>
      </c>
      <c r="M2070" s="7" t="e">
        <f>SUMIFS([2]Лист2!$H$2:$H$3988,[2]Лист2!$A$2:$A$3988,Таблица13[[#This Row],[Лицевой]])</f>
        <v>#VALUE!</v>
      </c>
    </row>
    <row r="2071" spans="1:13" hidden="1" outlineLevel="2" x14ac:dyDescent="0.25">
      <c r="A2071" s="16" t="s">
        <v>36</v>
      </c>
      <c r="B2071" s="20">
        <v>359037.36</v>
      </c>
      <c r="C2071" s="20">
        <v>3072.69</v>
      </c>
      <c r="D2071" s="20">
        <v>70735</v>
      </c>
      <c r="E2071" s="20">
        <v>8791.5</v>
      </c>
      <c r="F2071" s="20">
        <v>67.5</v>
      </c>
      <c r="G2071" s="20">
        <v>-904.27</v>
      </c>
      <c r="H2071" s="20">
        <v>-1332.69</v>
      </c>
      <c r="I2071" s="20">
        <v>-43.53</v>
      </c>
      <c r="J2071" s="13" t="s">
        <v>1406</v>
      </c>
      <c r="K2071" s="7" t="e">
        <f>SUMIFS([1]исходный!$I$2:$I$8445,[1]исходный!$A$2:$A$8445,Таблица13[[#This Row],[Лицевой]],[1]исходный!$C$2:$C$8445,"Отопление")</f>
        <v>#VALUE!</v>
      </c>
      <c r="L2071" s="7" t="e">
        <f>Таблица13[[#This Row],[Возврат за июль]]+Таблица13[[#This Row],[возврат]]</f>
        <v>#VALUE!</v>
      </c>
      <c r="M2071" s="7" t="e">
        <f>SUMIFS([2]Лист2!$H$2:$H$3988,[2]Лист2!$A$2:$A$3988,Таблица13[[#This Row],[Лицевой]])</f>
        <v>#VALUE!</v>
      </c>
    </row>
    <row r="2072" spans="1:13" hidden="1" outlineLevel="2" x14ac:dyDescent="0.25">
      <c r="A2072" s="16" t="s">
        <v>36</v>
      </c>
      <c r="B2072" s="20">
        <v>359037.36</v>
      </c>
      <c r="C2072" s="20">
        <v>3072.69</v>
      </c>
      <c r="D2072" s="20">
        <v>70736</v>
      </c>
      <c r="E2072" s="20">
        <v>4305.8900000000003</v>
      </c>
      <c r="F2072" s="20">
        <v>33.06</v>
      </c>
      <c r="G2072" s="20">
        <v>-442.9</v>
      </c>
      <c r="H2072" s="20">
        <v>-652.72</v>
      </c>
      <c r="I2072" s="20">
        <v>-21.33</v>
      </c>
      <c r="J2072" s="13" t="s">
        <v>1405</v>
      </c>
      <c r="K2072" s="7" t="e">
        <f>SUMIFS([1]исходный!$I$2:$I$8445,[1]исходный!$A$2:$A$8445,Таблица13[[#This Row],[Лицевой]],[1]исходный!$C$2:$C$8445,"Отопление")</f>
        <v>#VALUE!</v>
      </c>
      <c r="L2072" s="7" t="e">
        <f>Таблица13[[#This Row],[Возврат за июль]]+Таблица13[[#This Row],[возврат]]</f>
        <v>#VALUE!</v>
      </c>
      <c r="M2072" s="7" t="e">
        <f>SUMIFS([2]Лист2!$H$2:$H$3988,[2]Лист2!$A$2:$A$3988,Таблица13[[#This Row],[Лицевой]])</f>
        <v>#VALUE!</v>
      </c>
    </row>
    <row r="2073" spans="1:13" hidden="1" outlineLevel="2" x14ac:dyDescent="0.25">
      <c r="A2073" s="16" t="s">
        <v>36</v>
      </c>
      <c r="B2073" s="20">
        <v>359037.36</v>
      </c>
      <c r="C2073" s="20">
        <v>3072.69</v>
      </c>
      <c r="D2073" s="20">
        <v>70737</v>
      </c>
      <c r="E2073" s="20">
        <v>6876.89</v>
      </c>
      <c r="F2073" s="20">
        <v>52.8</v>
      </c>
      <c r="G2073" s="20">
        <v>-707.32</v>
      </c>
      <c r="H2073" s="20">
        <v>-1042.46</v>
      </c>
      <c r="I2073" s="20">
        <v>-34.049999999999997</v>
      </c>
      <c r="J2073" s="13" t="s">
        <v>1407</v>
      </c>
      <c r="K2073" s="7" t="e">
        <f>SUMIFS([1]исходный!$I$2:$I$8445,[1]исходный!$A$2:$A$8445,Таблица13[[#This Row],[Лицевой]],[1]исходный!$C$2:$C$8445,"Отопление")</f>
        <v>#VALUE!</v>
      </c>
      <c r="L2073" s="7" t="e">
        <f>Таблица13[[#This Row],[Возврат за июль]]+Таблица13[[#This Row],[возврат]]</f>
        <v>#VALUE!</v>
      </c>
      <c r="M2073" s="7" t="e">
        <f>SUMIFS([2]Лист2!$H$2:$H$3988,[2]Лист2!$A$2:$A$3988,Таблица13[[#This Row],[Лицевой]])</f>
        <v>#VALUE!</v>
      </c>
    </row>
    <row r="2074" spans="1:13" hidden="1" outlineLevel="2" x14ac:dyDescent="0.25">
      <c r="A2074" s="16" t="s">
        <v>36</v>
      </c>
      <c r="B2074" s="20">
        <v>359037.36</v>
      </c>
      <c r="C2074" s="20">
        <v>3072.69</v>
      </c>
      <c r="D2074" s="20">
        <v>70738</v>
      </c>
      <c r="E2074" s="20">
        <v>8718.56</v>
      </c>
      <c r="F2074" s="20">
        <v>66.94</v>
      </c>
      <c r="G2074" s="20">
        <v>-896.76</v>
      </c>
      <c r="H2074" s="20">
        <v>-1321.63</v>
      </c>
      <c r="I2074" s="20">
        <v>-43.18</v>
      </c>
      <c r="J2074" s="13" t="s">
        <v>1408</v>
      </c>
      <c r="K2074" s="7" t="e">
        <f>SUMIFS([1]исходный!$I$2:$I$8445,[1]исходный!$A$2:$A$8445,Таблица13[[#This Row],[Лицевой]],[1]исходный!$C$2:$C$8445,"Отопление")</f>
        <v>#VALUE!</v>
      </c>
      <c r="L2074" s="7" t="e">
        <f>Таблица13[[#This Row],[Возврат за июль]]+Таблица13[[#This Row],[возврат]]</f>
        <v>#VALUE!</v>
      </c>
      <c r="M2074" s="7" t="e">
        <f>SUMIFS([2]Лист2!$H$2:$H$3988,[2]Лист2!$A$2:$A$3988,Таблица13[[#This Row],[Лицевой]])</f>
        <v>#VALUE!</v>
      </c>
    </row>
    <row r="2075" spans="1:13" hidden="1" outlineLevel="2" x14ac:dyDescent="0.25">
      <c r="A2075" s="16" t="s">
        <v>36</v>
      </c>
      <c r="B2075" s="20">
        <v>359037.36</v>
      </c>
      <c r="C2075" s="20">
        <v>3072.69</v>
      </c>
      <c r="D2075" s="20">
        <v>70739</v>
      </c>
      <c r="E2075" s="20">
        <v>4317.57</v>
      </c>
      <c r="F2075" s="20">
        <v>33.15</v>
      </c>
      <c r="G2075" s="20">
        <v>-444.06</v>
      </c>
      <c r="H2075" s="20">
        <v>-654.49</v>
      </c>
      <c r="I2075" s="20">
        <v>-21.38</v>
      </c>
      <c r="J2075" s="13" t="s">
        <v>1409</v>
      </c>
      <c r="K2075" s="7" t="e">
        <f>SUMIFS([1]исходный!$I$2:$I$8445,[1]исходный!$A$2:$A$8445,Таблица13[[#This Row],[Лицевой]],[1]исходный!$C$2:$C$8445,"Отопление")</f>
        <v>#VALUE!</v>
      </c>
      <c r="L2075" s="7" t="e">
        <f>Таблица13[[#This Row],[Возврат за июль]]+Таблица13[[#This Row],[возврат]]</f>
        <v>#VALUE!</v>
      </c>
      <c r="M2075" s="7" t="e">
        <f>SUMIFS([2]Лист2!$H$2:$H$3988,[2]Лист2!$A$2:$A$3988,Таблица13[[#This Row],[Лицевой]])</f>
        <v>#VALUE!</v>
      </c>
    </row>
    <row r="2076" spans="1:13" hidden="1" outlineLevel="2" x14ac:dyDescent="0.25">
      <c r="A2076" s="16" t="s">
        <v>36</v>
      </c>
      <c r="B2076" s="20">
        <v>359037.36</v>
      </c>
      <c r="C2076" s="20">
        <v>3072.69</v>
      </c>
      <c r="D2076" s="20">
        <v>70740</v>
      </c>
      <c r="E2076" s="20">
        <v>6914.67</v>
      </c>
      <c r="F2076" s="20">
        <v>53.09</v>
      </c>
      <c r="G2076" s="20">
        <v>-711.22</v>
      </c>
      <c r="H2076" s="20">
        <v>-1048.18</v>
      </c>
      <c r="I2076" s="20">
        <v>-34.229999999999997</v>
      </c>
      <c r="J2076" s="13" t="s">
        <v>1410</v>
      </c>
      <c r="K2076" s="7" t="e">
        <f>SUMIFS([1]исходный!$I$2:$I$8445,[1]исходный!$A$2:$A$8445,Таблица13[[#This Row],[Лицевой]],[1]исходный!$C$2:$C$8445,"Отопление")</f>
        <v>#VALUE!</v>
      </c>
      <c r="L2076" s="7" t="e">
        <f>Таблица13[[#This Row],[Возврат за июль]]+Таблица13[[#This Row],[возврат]]</f>
        <v>#VALUE!</v>
      </c>
      <c r="M2076" s="7" t="e">
        <f>SUMIFS([2]Лист2!$H$2:$H$3988,[2]Лист2!$A$2:$A$3988,Таблица13[[#This Row],[Лицевой]])</f>
        <v>#VALUE!</v>
      </c>
    </row>
    <row r="2077" spans="1:13" hidden="1" outlineLevel="2" x14ac:dyDescent="0.25">
      <c r="A2077" s="16" t="s">
        <v>36</v>
      </c>
      <c r="B2077" s="20">
        <v>359037.36</v>
      </c>
      <c r="C2077" s="20">
        <v>3072.69</v>
      </c>
      <c r="D2077" s="20">
        <v>70741</v>
      </c>
      <c r="E2077" s="20">
        <v>8775.83</v>
      </c>
      <c r="F2077" s="20">
        <v>67.38</v>
      </c>
      <c r="G2077" s="20">
        <v>-902.62</v>
      </c>
      <c r="H2077" s="20">
        <v>-1330.31</v>
      </c>
      <c r="I2077" s="20">
        <v>-43.45</v>
      </c>
      <c r="J2077" s="13" t="s">
        <v>1411</v>
      </c>
      <c r="K2077" s="7" t="e">
        <f>SUMIFS([1]исходный!$I$2:$I$8445,[1]исходный!$A$2:$A$8445,Таблица13[[#This Row],[Лицевой]],[1]исходный!$C$2:$C$8445,"Отопление")</f>
        <v>#VALUE!</v>
      </c>
      <c r="L2077" s="7" t="e">
        <f>Таблица13[[#This Row],[Возврат за июль]]+Таблица13[[#This Row],[возврат]]</f>
        <v>#VALUE!</v>
      </c>
      <c r="M2077" s="7" t="e">
        <f>SUMIFS([2]Лист2!$H$2:$H$3988,[2]Лист2!$A$2:$A$3988,Таблица13[[#This Row],[Лицевой]])</f>
        <v>#VALUE!</v>
      </c>
    </row>
    <row r="2078" spans="1:13" hidden="1" outlineLevel="2" x14ac:dyDescent="0.25">
      <c r="A2078" s="16" t="s">
        <v>36</v>
      </c>
      <c r="B2078" s="20">
        <v>359037.36</v>
      </c>
      <c r="C2078" s="20">
        <v>3072.69</v>
      </c>
      <c r="D2078" s="20">
        <v>70742</v>
      </c>
      <c r="E2078" s="20">
        <v>4324.12</v>
      </c>
      <c r="F2078" s="20">
        <v>33.200000000000003</v>
      </c>
      <c r="G2078" s="20">
        <v>-444.77</v>
      </c>
      <c r="H2078" s="20">
        <v>-655.49</v>
      </c>
      <c r="I2078" s="20">
        <v>-21.42</v>
      </c>
      <c r="J2078" s="13" t="s">
        <v>1412</v>
      </c>
      <c r="K2078" s="7" t="e">
        <f>SUMIFS([1]исходный!$I$2:$I$8445,[1]исходный!$A$2:$A$8445,Таблица13[[#This Row],[Лицевой]],[1]исходный!$C$2:$C$8445,"Отопление")</f>
        <v>#VALUE!</v>
      </c>
      <c r="L2078" s="7" t="e">
        <f>Таблица13[[#This Row],[Возврат за июль]]+Таблица13[[#This Row],[возврат]]</f>
        <v>#VALUE!</v>
      </c>
      <c r="M2078" s="7" t="e">
        <f>SUMIFS([2]Лист2!$H$2:$H$3988,[2]Лист2!$A$2:$A$3988,Таблица13[[#This Row],[Лицевой]])</f>
        <v>#VALUE!</v>
      </c>
    </row>
    <row r="2079" spans="1:13" hidden="1" outlineLevel="2" x14ac:dyDescent="0.25">
      <c r="A2079" s="16" t="s">
        <v>36</v>
      </c>
      <c r="B2079" s="20">
        <v>359037.36</v>
      </c>
      <c r="C2079" s="20">
        <v>3072.69</v>
      </c>
      <c r="D2079" s="20">
        <v>70743</v>
      </c>
      <c r="E2079" s="20">
        <v>6922.47</v>
      </c>
      <c r="F2079" s="20">
        <v>53.15</v>
      </c>
      <c r="G2079" s="20">
        <v>-712</v>
      </c>
      <c r="H2079" s="20">
        <v>-1049.3699999999999</v>
      </c>
      <c r="I2079" s="20">
        <v>-34.28</v>
      </c>
      <c r="J2079" s="13" t="s">
        <v>1376</v>
      </c>
      <c r="K2079" s="7" t="e">
        <f>SUMIFS([1]исходный!$I$2:$I$8445,[1]исходный!$A$2:$A$8445,Таблица13[[#This Row],[Лицевой]],[1]исходный!$C$2:$C$8445,"Отопление")</f>
        <v>#VALUE!</v>
      </c>
      <c r="L2079" s="7" t="e">
        <f>Таблица13[[#This Row],[Возврат за июль]]+Таблица13[[#This Row],[возврат]]</f>
        <v>#VALUE!</v>
      </c>
      <c r="M2079" s="7" t="e">
        <f>SUMIFS([2]Лист2!$H$2:$H$3988,[2]Лист2!$A$2:$A$3988,Таблица13[[#This Row],[Лицевой]])</f>
        <v>#VALUE!</v>
      </c>
    </row>
    <row r="2080" spans="1:13" hidden="1" outlineLevel="2" x14ac:dyDescent="0.25">
      <c r="A2080" s="16" t="s">
        <v>36</v>
      </c>
      <c r="B2080" s="20">
        <v>359037.36</v>
      </c>
      <c r="C2080" s="20">
        <v>3072.69</v>
      </c>
      <c r="D2080" s="20">
        <v>70744</v>
      </c>
      <c r="E2080" s="20">
        <v>8752.41</v>
      </c>
      <c r="F2080" s="20">
        <v>67.2</v>
      </c>
      <c r="G2080" s="20">
        <v>-900.23</v>
      </c>
      <c r="H2080" s="20">
        <v>-1326.77</v>
      </c>
      <c r="I2080" s="20">
        <v>-43.34</v>
      </c>
      <c r="J2080" s="13" t="s">
        <v>1413</v>
      </c>
      <c r="K2080" s="7" t="e">
        <f>SUMIFS([1]исходный!$I$2:$I$8445,[1]исходный!$A$2:$A$8445,Таблица13[[#This Row],[Лицевой]],[1]исходный!$C$2:$C$8445,"Отопление")</f>
        <v>#VALUE!</v>
      </c>
      <c r="L2080" s="7" t="e">
        <f>Таблица13[[#This Row],[Возврат за июль]]+Таблица13[[#This Row],[возврат]]</f>
        <v>#VALUE!</v>
      </c>
      <c r="M2080" s="7" t="e">
        <f>SUMIFS([2]Лист2!$H$2:$H$3988,[2]Лист2!$A$2:$A$3988,Таблица13[[#This Row],[Лицевой]])</f>
        <v>#VALUE!</v>
      </c>
    </row>
    <row r="2081" spans="1:13" hidden="1" outlineLevel="2" x14ac:dyDescent="0.25">
      <c r="A2081" s="16" t="s">
        <v>36</v>
      </c>
      <c r="B2081" s="20">
        <v>359037.36</v>
      </c>
      <c r="C2081" s="20">
        <v>3072.69</v>
      </c>
      <c r="D2081" s="20">
        <v>70745</v>
      </c>
      <c r="E2081" s="20">
        <v>4298.03</v>
      </c>
      <c r="F2081" s="20">
        <v>33</v>
      </c>
      <c r="G2081" s="20">
        <v>-442.05</v>
      </c>
      <c r="H2081" s="20">
        <v>-651.53</v>
      </c>
      <c r="I2081" s="20">
        <v>-21.28</v>
      </c>
      <c r="J2081" s="13" t="s">
        <v>1414</v>
      </c>
      <c r="K2081" s="7" t="e">
        <f>SUMIFS([1]исходный!$I$2:$I$8445,[1]исходный!$A$2:$A$8445,Таблица13[[#This Row],[Лицевой]],[1]исходный!$C$2:$C$8445,"Отопление")</f>
        <v>#VALUE!</v>
      </c>
      <c r="L2081" s="7" t="e">
        <f>Таблица13[[#This Row],[Возврат за июль]]+Таблица13[[#This Row],[возврат]]</f>
        <v>#VALUE!</v>
      </c>
      <c r="M2081" s="7" t="e">
        <f>SUMIFS([2]Лист2!$H$2:$H$3988,[2]Лист2!$A$2:$A$3988,Таблица13[[#This Row],[Лицевой]])</f>
        <v>#VALUE!</v>
      </c>
    </row>
    <row r="2082" spans="1:13" hidden="1" outlineLevel="2" x14ac:dyDescent="0.25">
      <c r="A2082" s="16" t="s">
        <v>36</v>
      </c>
      <c r="B2082" s="20">
        <v>359037.36</v>
      </c>
      <c r="C2082" s="20">
        <v>3072.69</v>
      </c>
      <c r="D2082" s="20">
        <v>70746</v>
      </c>
      <c r="E2082" s="20">
        <v>6900.36</v>
      </c>
      <c r="F2082" s="20">
        <v>52.98</v>
      </c>
      <c r="G2082" s="20">
        <v>-709.76</v>
      </c>
      <c r="H2082" s="20">
        <v>-1046.02</v>
      </c>
      <c r="I2082" s="20">
        <v>-34.17</v>
      </c>
      <c r="J2082" s="13" t="s">
        <v>1415</v>
      </c>
      <c r="K2082" s="7" t="e">
        <f>SUMIFS([1]исходный!$I$2:$I$8445,[1]исходный!$A$2:$A$8445,Таблица13[[#This Row],[Лицевой]],[1]исходный!$C$2:$C$8445,"Отопление")</f>
        <v>#VALUE!</v>
      </c>
      <c r="L2082" s="7" t="e">
        <f>Таблица13[[#This Row],[Возврат за июль]]+Таблица13[[#This Row],[возврат]]</f>
        <v>#VALUE!</v>
      </c>
      <c r="M2082" s="7" t="e">
        <f>SUMIFS([2]Лист2!$H$2:$H$3988,[2]Лист2!$A$2:$A$3988,Таблица13[[#This Row],[Лицевой]])</f>
        <v>#VALUE!</v>
      </c>
    </row>
    <row r="2083" spans="1:13" s="3" customFormat="1" outlineLevel="1" collapsed="1" x14ac:dyDescent="0.25">
      <c r="A2083" s="16" t="s">
        <v>36</v>
      </c>
      <c r="B2083" s="20">
        <f>B2082</f>
        <v>359037.36</v>
      </c>
      <c r="C2083" s="20">
        <f>C2082</f>
        <v>3072.69</v>
      </c>
      <c r="D2083" s="20"/>
      <c r="E2083" s="20">
        <f>SUM(E2022:E2082)</f>
        <v>399758.28</v>
      </c>
      <c r="F2083" s="20">
        <f t="shared" ref="F2083:I2083" si="28">SUM(F2022:F2082)</f>
        <v>3072.69</v>
      </c>
      <c r="G2083" s="20">
        <f t="shared" si="28"/>
        <v>-40720.950000000019</v>
      </c>
      <c r="H2083" s="20">
        <f t="shared" si="28"/>
        <v>-60254.62999999999</v>
      </c>
      <c r="I2083" s="20">
        <f t="shared" si="28"/>
        <v>-1968.1799999999998</v>
      </c>
      <c r="J2083" s="13"/>
      <c r="K2083" s="7" t="e">
        <f>SUMIFS([1]исходный!$I$2:$I$8445,[1]исходный!$A$2:$A$8445,Таблица13[[#This Row],[Лицевой]],[1]исходный!$C$2:$C$8445,"Отопление")</f>
        <v>#VALUE!</v>
      </c>
      <c r="L2083" s="7" t="e">
        <f>Таблица13[[#This Row],[Возврат за июль]]+Таблица13[[#This Row],[возврат]]</f>
        <v>#VALUE!</v>
      </c>
      <c r="M2083" s="7" t="e">
        <f>SUMIFS([2]Лист2!$H$2:$H$3988,[2]Лист2!$A$2:$A$3988,Таблица13[[#This Row],[Лицевой]])</f>
        <v>#VALUE!</v>
      </c>
    </row>
    <row r="2084" spans="1:13" hidden="1" outlineLevel="2" x14ac:dyDescent="0.25">
      <c r="A2084" s="16" t="s">
        <v>37</v>
      </c>
      <c r="B2084" s="20">
        <v>512682.87</v>
      </c>
      <c r="C2084" s="20">
        <v>4619.66</v>
      </c>
      <c r="D2084" s="20">
        <v>70747</v>
      </c>
      <c r="E2084" s="20">
        <v>8318.58</v>
      </c>
      <c r="F2084" s="20">
        <v>67</v>
      </c>
      <c r="G2084" s="20">
        <v>-883.02</v>
      </c>
      <c r="H2084" s="20">
        <v>-1261</v>
      </c>
      <c r="I2084" s="20">
        <v>-41.19</v>
      </c>
      <c r="J2084" s="13" t="s">
        <v>1416</v>
      </c>
      <c r="K2084" s="7" t="e">
        <f>SUMIFS([1]исходный!$I$2:$I$8445,[1]исходный!$A$2:$A$8445,Таблица13[[#This Row],[Лицевой]],[1]исходный!$C$2:$C$8445,"Отопление")</f>
        <v>#VALUE!</v>
      </c>
      <c r="L2084" s="7" t="e">
        <f>Таблица13[[#This Row],[Возврат за июль]]+Таблица13[[#This Row],[возврат]]</f>
        <v>#VALUE!</v>
      </c>
      <c r="M2084" s="7" t="e">
        <f>SUMIFS([2]Лист2!$H$2:$H$3988,[2]Лист2!$A$2:$A$3988,Таблица13[[#This Row],[Лицевой]])</f>
        <v>#VALUE!</v>
      </c>
    </row>
    <row r="2085" spans="1:13" hidden="1" outlineLevel="2" x14ac:dyDescent="0.25">
      <c r="A2085" s="16" t="s">
        <v>37</v>
      </c>
      <c r="B2085" s="20">
        <v>512682.87</v>
      </c>
      <c r="C2085" s="20">
        <v>4619.66</v>
      </c>
      <c r="D2085" s="20">
        <v>70748</v>
      </c>
      <c r="E2085" s="20">
        <v>4134.4799999999996</v>
      </c>
      <c r="F2085" s="20">
        <v>33.299999999999997</v>
      </c>
      <c r="G2085" s="20">
        <v>-438.9</v>
      </c>
      <c r="H2085" s="20">
        <v>-626.74</v>
      </c>
      <c r="I2085" s="20">
        <v>-20.47</v>
      </c>
      <c r="J2085" s="13" t="s">
        <v>1417</v>
      </c>
      <c r="K2085" s="7" t="e">
        <f>SUMIFS([1]исходный!$I$2:$I$8445,[1]исходный!$A$2:$A$8445,Таблица13[[#This Row],[Лицевой]],[1]исходный!$C$2:$C$8445,"Отопление")</f>
        <v>#VALUE!</v>
      </c>
      <c r="L2085" s="7" t="e">
        <f>Таблица13[[#This Row],[Возврат за июль]]+Таблица13[[#This Row],[возврат]]</f>
        <v>#VALUE!</v>
      </c>
      <c r="M2085" s="7" t="e">
        <f>SUMIFS([2]Лист2!$H$2:$H$3988,[2]Лист2!$A$2:$A$3988,Таблица13[[#This Row],[Лицевой]])</f>
        <v>#VALUE!</v>
      </c>
    </row>
    <row r="2086" spans="1:13" hidden="1" outlineLevel="2" x14ac:dyDescent="0.25">
      <c r="A2086" s="16" t="s">
        <v>37</v>
      </c>
      <c r="B2086" s="20">
        <v>512682.87</v>
      </c>
      <c r="C2086" s="20">
        <v>4619.66</v>
      </c>
      <c r="D2086" s="20">
        <v>70750</v>
      </c>
      <c r="E2086" s="20">
        <v>6667.27</v>
      </c>
      <c r="F2086" s="20">
        <v>53.7</v>
      </c>
      <c r="G2086" s="20">
        <v>-707.73</v>
      </c>
      <c r="H2086" s="20">
        <v>-1010.68</v>
      </c>
      <c r="I2086" s="20">
        <v>-33.01</v>
      </c>
      <c r="J2086" s="13" t="s">
        <v>1418</v>
      </c>
      <c r="K2086" s="7" t="e">
        <f>SUMIFS([1]исходный!$I$2:$I$8445,[1]исходный!$A$2:$A$8445,Таблица13[[#This Row],[Лицевой]],[1]исходный!$C$2:$C$8445,"Отопление")</f>
        <v>#VALUE!</v>
      </c>
      <c r="L2086" s="7" t="e">
        <f>Таблица13[[#This Row],[Возврат за июль]]+Таблица13[[#This Row],[возврат]]</f>
        <v>#VALUE!</v>
      </c>
      <c r="M2086" s="7" t="e">
        <f>SUMIFS([2]Лист2!$H$2:$H$3988,[2]Лист2!$A$2:$A$3988,Таблица13[[#This Row],[Лицевой]])</f>
        <v>#VALUE!</v>
      </c>
    </row>
    <row r="2087" spans="1:13" hidden="1" outlineLevel="2" x14ac:dyDescent="0.25">
      <c r="A2087" s="16" t="s">
        <v>37</v>
      </c>
      <c r="B2087" s="20">
        <v>512682.87</v>
      </c>
      <c r="C2087" s="20">
        <v>4619.66</v>
      </c>
      <c r="D2087" s="20">
        <v>70751</v>
      </c>
      <c r="E2087" s="20">
        <v>8343.42</v>
      </c>
      <c r="F2087" s="20">
        <v>67.2</v>
      </c>
      <c r="G2087" s="20">
        <v>-885.67</v>
      </c>
      <c r="H2087" s="20">
        <v>-1264.77</v>
      </c>
      <c r="I2087" s="20">
        <v>-41.32</v>
      </c>
      <c r="J2087" s="13" t="s">
        <v>1419</v>
      </c>
      <c r="K2087" s="7" t="e">
        <f>SUMIFS([1]исходный!$I$2:$I$8445,[1]исходный!$A$2:$A$8445,Таблица13[[#This Row],[Лицевой]],[1]исходный!$C$2:$C$8445,"Отопление")</f>
        <v>#VALUE!</v>
      </c>
      <c r="L2087" s="7" t="e">
        <f>Таблица13[[#This Row],[Возврат за июль]]+Таблица13[[#This Row],[возврат]]</f>
        <v>#VALUE!</v>
      </c>
      <c r="M2087" s="7" t="e">
        <f>SUMIFS([2]Лист2!$H$2:$H$3988,[2]Лист2!$A$2:$A$3988,Таблица13[[#This Row],[Лицевой]])</f>
        <v>#VALUE!</v>
      </c>
    </row>
    <row r="2088" spans="1:13" hidden="1" outlineLevel="2" x14ac:dyDescent="0.25">
      <c r="A2088" s="16" t="s">
        <v>37</v>
      </c>
      <c r="B2088" s="20">
        <v>512682.87</v>
      </c>
      <c r="C2088" s="20">
        <v>4619.66</v>
      </c>
      <c r="D2088" s="20">
        <v>70749</v>
      </c>
      <c r="E2088" s="20">
        <v>4134.4799999999996</v>
      </c>
      <c r="F2088" s="20">
        <v>33.299999999999997</v>
      </c>
      <c r="G2088" s="20">
        <v>-438.9</v>
      </c>
      <c r="H2088" s="20">
        <v>-626.74</v>
      </c>
      <c r="I2088" s="20">
        <v>-20.47</v>
      </c>
      <c r="J2088" s="13" t="s">
        <v>1417</v>
      </c>
      <c r="K2088" s="7" t="e">
        <f>SUMIFS([1]исходный!$I$2:$I$8445,[1]исходный!$A$2:$A$8445,Таблица13[[#This Row],[Лицевой]],[1]исходный!$C$2:$C$8445,"Отопление")</f>
        <v>#VALUE!</v>
      </c>
      <c r="L2088" s="7" t="e">
        <f>Таблица13[[#This Row],[Возврат за июль]]+Таблица13[[#This Row],[возврат]]</f>
        <v>#VALUE!</v>
      </c>
      <c r="M2088" s="7" t="e">
        <f>SUMIFS([2]Лист2!$H$2:$H$3988,[2]Лист2!$A$2:$A$3988,Таблица13[[#This Row],[Лицевой]])</f>
        <v>#VALUE!</v>
      </c>
    </row>
    <row r="2089" spans="1:13" hidden="1" outlineLevel="2" x14ac:dyDescent="0.25">
      <c r="A2089" s="16" t="s">
        <v>37</v>
      </c>
      <c r="B2089" s="20">
        <v>512682.87</v>
      </c>
      <c r="C2089" s="20">
        <v>4619.66</v>
      </c>
      <c r="D2089" s="20">
        <v>70752</v>
      </c>
      <c r="E2089" s="20">
        <v>6672.27</v>
      </c>
      <c r="F2089" s="20">
        <v>53.74</v>
      </c>
      <c r="G2089" s="20">
        <v>-708.29</v>
      </c>
      <c r="H2089" s="20">
        <v>-1011.44</v>
      </c>
      <c r="I2089" s="20">
        <v>-33.04</v>
      </c>
      <c r="J2089" s="13" t="s">
        <v>1420</v>
      </c>
      <c r="K2089" s="7" t="e">
        <f>SUMIFS([1]исходный!$I$2:$I$8445,[1]исходный!$A$2:$A$8445,Таблица13[[#This Row],[Лицевой]],[1]исходный!$C$2:$C$8445,"Отопление")</f>
        <v>#VALUE!</v>
      </c>
      <c r="L2089" s="7" t="e">
        <f>Таблица13[[#This Row],[Возврат за июль]]+Таблица13[[#This Row],[возврат]]</f>
        <v>#VALUE!</v>
      </c>
      <c r="M2089" s="7" t="e">
        <f>SUMIFS([2]Лист2!$H$2:$H$3988,[2]Лист2!$A$2:$A$3988,Таблица13[[#This Row],[Лицевой]])</f>
        <v>#VALUE!</v>
      </c>
    </row>
    <row r="2090" spans="1:13" hidden="1" outlineLevel="2" x14ac:dyDescent="0.25">
      <c r="A2090" s="16" t="s">
        <v>37</v>
      </c>
      <c r="B2090" s="20">
        <v>512682.87</v>
      </c>
      <c r="C2090" s="20">
        <v>4619.66</v>
      </c>
      <c r="D2090" s="20">
        <v>70753</v>
      </c>
      <c r="E2090" s="20">
        <v>8219.25</v>
      </c>
      <c r="F2090" s="20">
        <v>66.2</v>
      </c>
      <c r="G2090" s="20">
        <v>-872.47</v>
      </c>
      <c r="H2090" s="20">
        <v>-1245.94</v>
      </c>
      <c r="I2090" s="20">
        <v>-40.700000000000003</v>
      </c>
      <c r="J2090" s="13" t="s">
        <v>1421</v>
      </c>
      <c r="K2090" s="7" t="e">
        <f>SUMIFS([1]исходный!$I$2:$I$8445,[1]исходный!$A$2:$A$8445,Таблица13[[#This Row],[Лицевой]],[1]исходный!$C$2:$C$8445,"Отопление")</f>
        <v>#VALUE!</v>
      </c>
      <c r="L2090" s="7" t="e">
        <f>Таблица13[[#This Row],[Возврат за июль]]+Таблица13[[#This Row],[возврат]]</f>
        <v>#VALUE!</v>
      </c>
      <c r="M2090" s="7" t="e">
        <f>SUMIFS([2]Лист2!$H$2:$H$3988,[2]Лист2!$A$2:$A$3988,Таблица13[[#This Row],[Лицевой]])</f>
        <v>#VALUE!</v>
      </c>
    </row>
    <row r="2091" spans="1:13" hidden="1" outlineLevel="2" x14ac:dyDescent="0.25">
      <c r="A2091" s="16" t="s">
        <v>37</v>
      </c>
      <c r="B2091" s="20">
        <v>512682.87</v>
      </c>
      <c r="C2091" s="20">
        <v>4619.66</v>
      </c>
      <c r="D2091" s="20">
        <v>70754</v>
      </c>
      <c r="E2091" s="20">
        <v>4150.6099999999997</v>
      </c>
      <c r="F2091" s="20">
        <v>33.43</v>
      </c>
      <c r="G2091" s="20">
        <v>-440.6</v>
      </c>
      <c r="H2091" s="20">
        <v>-629.19000000000005</v>
      </c>
      <c r="I2091" s="20">
        <v>-20.56</v>
      </c>
      <c r="J2091" s="13" t="s">
        <v>1422</v>
      </c>
      <c r="K2091" s="7" t="e">
        <f>SUMIFS([1]исходный!$I$2:$I$8445,[1]исходный!$A$2:$A$8445,Таблица13[[#This Row],[Лицевой]],[1]исходный!$C$2:$C$8445,"Отопление")</f>
        <v>#VALUE!</v>
      </c>
      <c r="L2091" s="7" t="e">
        <f>Таблица13[[#This Row],[Возврат за июль]]+Таблица13[[#This Row],[возврат]]</f>
        <v>#VALUE!</v>
      </c>
      <c r="M2091" s="7" t="e">
        <f>SUMIFS([2]Лист2!$H$2:$H$3988,[2]Лист2!$A$2:$A$3988,Таблица13[[#This Row],[Лицевой]])</f>
        <v>#VALUE!</v>
      </c>
    </row>
    <row r="2092" spans="1:13" hidden="1" outlineLevel="2" x14ac:dyDescent="0.25">
      <c r="A2092" s="16" t="s">
        <v>37</v>
      </c>
      <c r="B2092" s="20">
        <v>512682.87</v>
      </c>
      <c r="C2092" s="20">
        <v>4619.66</v>
      </c>
      <c r="D2092" s="20">
        <v>70755</v>
      </c>
      <c r="E2092" s="20">
        <v>6663.58</v>
      </c>
      <c r="F2092" s="20">
        <v>53.67</v>
      </c>
      <c r="G2092" s="20">
        <v>-707.36</v>
      </c>
      <c r="H2092" s="20">
        <v>-1010.12</v>
      </c>
      <c r="I2092" s="20">
        <v>-32.99</v>
      </c>
      <c r="J2092" s="13" t="s">
        <v>1423</v>
      </c>
      <c r="K2092" s="7" t="e">
        <f>SUMIFS([1]исходный!$I$2:$I$8445,[1]исходный!$A$2:$A$8445,Таблица13[[#This Row],[Лицевой]],[1]исходный!$C$2:$C$8445,"Отопление")</f>
        <v>#VALUE!</v>
      </c>
      <c r="L2092" s="7" t="e">
        <f>Таблица13[[#This Row],[Возврат за июль]]+Таблица13[[#This Row],[возврат]]</f>
        <v>#VALUE!</v>
      </c>
      <c r="M2092" s="7" t="e">
        <f>SUMIFS([2]Лист2!$H$2:$H$3988,[2]Лист2!$A$2:$A$3988,Таблица13[[#This Row],[Лицевой]])</f>
        <v>#VALUE!</v>
      </c>
    </row>
    <row r="2093" spans="1:13" hidden="1" outlineLevel="2" x14ac:dyDescent="0.25">
      <c r="A2093" s="16" t="s">
        <v>37</v>
      </c>
      <c r="B2093" s="20">
        <v>512682.87</v>
      </c>
      <c r="C2093" s="20">
        <v>4619.66</v>
      </c>
      <c r="D2093" s="20">
        <v>70756</v>
      </c>
      <c r="E2093" s="20">
        <v>8393.07</v>
      </c>
      <c r="F2093" s="20">
        <v>67.599999999999994</v>
      </c>
      <c r="G2093" s="20">
        <v>-890.92</v>
      </c>
      <c r="H2093" s="20">
        <v>-1272.29</v>
      </c>
      <c r="I2093" s="20">
        <v>-41.55</v>
      </c>
      <c r="J2093" s="13" t="s">
        <v>1424</v>
      </c>
      <c r="K2093" s="7" t="e">
        <f>SUMIFS([1]исходный!$I$2:$I$8445,[1]исходный!$A$2:$A$8445,Таблица13[[#This Row],[Лицевой]],[1]исходный!$C$2:$C$8445,"Отопление")</f>
        <v>#VALUE!</v>
      </c>
      <c r="L2093" s="7" t="e">
        <f>Таблица13[[#This Row],[Возврат за июль]]+Таблица13[[#This Row],[возврат]]</f>
        <v>#VALUE!</v>
      </c>
      <c r="M2093" s="7" t="e">
        <f>SUMIFS([2]Лист2!$H$2:$H$3988,[2]Лист2!$A$2:$A$3988,Таблица13[[#This Row],[Лицевой]])</f>
        <v>#VALUE!</v>
      </c>
    </row>
    <row r="2094" spans="1:13" hidden="1" outlineLevel="2" x14ac:dyDescent="0.25">
      <c r="A2094" s="16" t="s">
        <v>37</v>
      </c>
      <c r="B2094" s="20">
        <v>512682.87</v>
      </c>
      <c r="C2094" s="20">
        <v>4619.66</v>
      </c>
      <c r="D2094" s="20">
        <v>70757</v>
      </c>
      <c r="E2094" s="20">
        <v>4184.12</v>
      </c>
      <c r="F2094" s="20">
        <v>33.700000000000003</v>
      </c>
      <c r="G2094" s="20">
        <v>-444.15</v>
      </c>
      <c r="H2094" s="20">
        <v>-634.26</v>
      </c>
      <c r="I2094" s="20">
        <v>-20.71</v>
      </c>
      <c r="J2094" s="13" t="s">
        <v>1425</v>
      </c>
      <c r="K2094" s="7" t="e">
        <f>SUMIFS([1]исходный!$I$2:$I$8445,[1]исходный!$A$2:$A$8445,Таблица13[[#This Row],[Лицевой]],[1]исходный!$C$2:$C$8445,"Отопление")</f>
        <v>#VALUE!</v>
      </c>
      <c r="L2094" s="7" t="e">
        <f>Таблица13[[#This Row],[Возврат за июль]]+Таблица13[[#This Row],[возврат]]</f>
        <v>#VALUE!</v>
      </c>
      <c r="M2094" s="7" t="e">
        <f>SUMIFS([2]Лист2!$H$2:$H$3988,[2]Лист2!$A$2:$A$3988,Таблица13[[#This Row],[Лицевой]])</f>
        <v>#VALUE!</v>
      </c>
    </row>
    <row r="2095" spans="1:13" hidden="1" outlineLevel="2" x14ac:dyDescent="0.25">
      <c r="A2095" s="16" t="s">
        <v>37</v>
      </c>
      <c r="B2095" s="20">
        <v>512682.87</v>
      </c>
      <c r="C2095" s="20">
        <v>4619.66</v>
      </c>
      <c r="D2095" s="20">
        <v>70758</v>
      </c>
      <c r="E2095" s="20">
        <v>6692.11</v>
      </c>
      <c r="F2095" s="20">
        <v>53.9</v>
      </c>
      <c r="G2095" s="20">
        <v>-710.37</v>
      </c>
      <c r="H2095" s="20">
        <v>-1014.45</v>
      </c>
      <c r="I2095" s="20">
        <v>-33.14</v>
      </c>
      <c r="J2095" s="13" t="s">
        <v>1426</v>
      </c>
      <c r="K2095" s="7" t="e">
        <f>SUMIFS([1]исходный!$I$2:$I$8445,[1]исходный!$A$2:$A$8445,Таблица13[[#This Row],[Лицевой]],[1]исходный!$C$2:$C$8445,"Отопление")</f>
        <v>#VALUE!</v>
      </c>
      <c r="L2095" s="7" t="e">
        <f>Таблица13[[#This Row],[Возврат за июль]]+Таблица13[[#This Row],[возврат]]</f>
        <v>#VALUE!</v>
      </c>
      <c r="M2095" s="7" t="e">
        <f>SUMIFS([2]Лист2!$H$2:$H$3988,[2]Лист2!$A$2:$A$3988,Таблица13[[#This Row],[Лицевой]])</f>
        <v>#VALUE!</v>
      </c>
    </row>
    <row r="2096" spans="1:13" hidden="1" outlineLevel="2" x14ac:dyDescent="0.25">
      <c r="A2096" s="16" t="s">
        <v>37</v>
      </c>
      <c r="B2096" s="20">
        <v>512682.87</v>
      </c>
      <c r="C2096" s="20">
        <v>4619.66</v>
      </c>
      <c r="D2096" s="20">
        <v>70759</v>
      </c>
      <c r="E2096" s="20">
        <v>8405.52</v>
      </c>
      <c r="F2096" s="20">
        <v>67.7</v>
      </c>
      <c r="G2096" s="20">
        <v>-892.28</v>
      </c>
      <c r="H2096" s="20">
        <v>-1274.18</v>
      </c>
      <c r="I2096" s="20">
        <v>-41.62</v>
      </c>
      <c r="J2096" s="13" t="s">
        <v>1427</v>
      </c>
      <c r="K2096" s="7" t="e">
        <f>SUMIFS([1]исходный!$I$2:$I$8445,[1]исходный!$A$2:$A$8445,Таблица13[[#This Row],[Лицевой]],[1]исходный!$C$2:$C$8445,"Отопление")</f>
        <v>#VALUE!</v>
      </c>
      <c r="L2096" s="7" t="e">
        <f>Таблица13[[#This Row],[Возврат за июль]]+Таблица13[[#This Row],[возврат]]</f>
        <v>#VALUE!</v>
      </c>
      <c r="M2096" s="7" t="e">
        <f>SUMIFS([2]Лист2!$H$2:$H$3988,[2]Лист2!$A$2:$A$3988,Таблица13[[#This Row],[Лицевой]])</f>
        <v>#VALUE!</v>
      </c>
    </row>
    <row r="2097" spans="1:13" hidden="1" outlineLevel="2" x14ac:dyDescent="0.25">
      <c r="A2097" s="16" t="s">
        <v>37</v>
      </c>
      <c r="B2097" s="20">
        <v>512682.87</v>
      </c>
      <c r="C2097" s="20">
        <v>4619.66</v>
      </c>
      <c r="D2097" s="20">
        <v>70760</v>
      </c>
      <c r="E2097" s="20">
        <v>4150.6099999999997</v>
      </c>
      <c r="F2097" s="20">
        <v>33.43</v>
      </c>
      <c r="G2097" s="20">
        <v>-440.6</v>
      </c>
      <c r="H2097" s="20">
        <v>-629.19000000000005</v>
      </c>
      <c r="I2097" s="20">
        <v>-20.56</v>
      </c>
      <c r="J2097" s="13" t="s">
        <v>1422</v>
      </c>
      <c r="K2097" s="7" t="e">
        <f>SUMIFS([1]исходный!$I$2:$I$8445,[1]исходный!$A$2:$A$8445,Таблица13[[#This Row],[Лицевой]],[1]исходный!$C$2:$C$8445,"Отопление")</f>
        <v>#VALUE!</v>
      </c>
      <c r="L2097" s="7" t="e">
        <f>Таблица13[[#This Row],[Возврат за июль]]+Таблица13[[#This Row],[возврат]]</f>
        <v>#VALUE!</v>
      </c>
      <c r="M2097" s="7" t="e">
        <f>SUMIFS([2]Лист2!$H$2:$H$3988,[2]Лист2!$A$2:$A$3988,Таблица13[[#This Row],[Лицевой]])</f>
        <v>#VALUE!</v>
      </c>
    </row>
    <row r="2098" spans="1:13" hidden="1" outlineLevel="2" x14ac:dyDescent="0.25">
      <c r="A2098" s="16" t="s">
        <v>37</v>
      </c>
      <c r="B2098" s="20">
        <v>512682.87</v>
      </c>
      <c r="C2098" s="20">
        <v>4619.66</v>
      </c>
      <c r="D2098" s="20">
        <v>70761</v>
      </c>
      <c r="E2098" s="20">
        <v>6663.58</v>
      </c>
      <c r="F2098" s="20">
        <v>53.67</v>
      </c>
      <c r="G2098" s="20">
        <v>-707.36</v>
      </c>
      <c r="H2098" s="20">
        <v>-1010.12</v>
      </c>
      <c r="I2098" s="20">
        <v>-32.99</v>
      </c>
      <c r="J2098" s="13" t="s">
        <v>1423</v>
      </c>
      <c r="K2098" s="7" t="e">
        <f>SUMIFS([1]исходный!$I$2:$I$8445,[1]исходный!$A$2:$A$8445,Таблица13[[#This Row],[Лицевой]],[1]исходный!$C$2:$C$8445,"Отопление")</f>
        <v>#VALUE!</v>
      </c>
      <c r="L2098" s="7" t="e">
        <f>Таблица13[[#This Row],[Возврат за июль]]+Таблица13[[#This Row],[возврат]]</f>
        <v>#VALUE!</v>
      </c>
      <c r="M2098" s="7" t="e">
        <f>SUMIFS([2]Лист2!$H$2:$H$3988,[2]Лист2!$A$2:$A$3988,Таблица13[[#This Row],[Лицевой]])</f>
        <v>#VALUE!</v>
      </c>
    </row>
    <row r="2099" spans="1:13" hidden="1" outlineLevel="2" x14ac:dyDescent="0.25">
      <c r="A2099" s="16" t="s">
        <v>37</v>
      </c>
      <c r="B2099" s="20">
        <v>512682.87</v>
      </c>
      <c r="C2099" s="20">
        <v>4619.66</v>
      </c>
      <c r="D2099" s="20">
        <v>70762</v>
      </c>
      <c r="E2099" s="20">
        <v>6704.51</v>
      </c>
      <c r="F2099" s="20">
        <v>54</v>
      </c>
      <c r="G2099" s="20">
        <v>-711.67</v>
      </c>
      <c r="H2099" s="20">
        <v>-1016.33</v>
      </c>
      <c r="I2099" s="20">
        <v>-33.200000000000003</v>
      </c>
      <c r="J2099" s="13" t="s">
        <v>1428</v>
      </c>
      <c r="K2099" s="7" t="e">
        <f>SUMIFS([1]исходный!$I$2:$I$8445,[1]исходный!$A$2:$A$8445,Таблица13[[#This Row],[Лицевой]],[1]исходный!$C$2:$C$8445,"Отопление")</f>
        <v>#VALUE!</v>
      </c>
      <c r="L2099" s="7" t="e">
        <f>Таблица13[[#This Row],[Возврат за июль]]+Таблица13[[#This Row],[возврат]]</f>
        <v>#VALUE!</v>
      </c>
      <c r="M2099" s="7" t="e">
        <f>SUMIFS([2]Лист2!$H$2:$H$3988,[2]Лист2!$A$2:$A$3988,Таблица13[[#This Row],[Лицевой]])</f>
        <v>#VALUE!</v>
      </c>
    </row>
    <row r="2100" spans="1:13" hidden="1" outlineLevel="2" x14ac:dyDescent="0.25">
      <c r="A2100" s="16" t="s">
        <v>37</v>
      </c>
      <c r="B2100" s="20">
        <v>512682.87</v>
      </c>
      <c r="C2100" s="20">
        <v>4619.66</v>
      </c>
      <c r="D2100" s="20">
        <v>70763</v>
      </c>
      <c r="E2100" s="20">
        <v>5785.78</v>
      </c>
      <c r="F2100" s="20">
        <v>46.6</v>
      </c>
      <c r="G2100" s="20">
        <v>-614.17999999999995</v>
      </c>
      <c r="H2100" s="20">
        <v>-877.06</v>
      </c>
      <c r="I2100" s="20">
        <v>-28.65</v>
      </c>
      <c r="J2100" s="13" t="s">
        <v>1429</v>
      </c>
      <c r="K2100" s="7" t="e">
        <f>SUMIFS([1]исходный!$I$2:$I$8445,[1]исходный!$A$2:$A$8445,Таблица13[[#This Row],[Лицевой]],[1]исходный!$C$2:$C$8445,"Отопление")</f>
        <v>#VALUE!</v>
      </c>
      <c r="L2100" s="7" t="e">
        <f>Таблица13[[#This Row],[Возврат за июль]]+Таблица13[[#This Row],[возврат]]</f>
        <v>#VALUE!</v>
      </c>
      <c r="M2100" s="7" t="e">
        <f>SUMIFS([2]Лист2!$H$2:$H$3988,[2]Лист2!$A$2:$A$3988,Таблица13[[#This Row],[Лицевой]])</f>
        <v>#VALUE!</v>
      </c>
    </row>
    <row r="2101" spans="1:13" hidden="1" outlineLevel="2" x14ac:dyDescent="0.25">
      <c r="A2101" s="16" t="s">
        <v>37</v>
      </c>
      <c r="B2101" s="20">
        <v>512682.87</v>
      </c>
      <c r="C2101" s="20">
        <v>4619.66</v>
      </c>
      <c r="D2101" s="20">
        <v>70764</v>
      </c>
      <c r="E2101" s="20">
        <v>6590.29</v>
      </c>
      <c r="F2101" s="20">
        <v>53.08</v>
      </c>
      <c r="G2101" s="20">
        <v>-699.55</v>
      </c>
      <c r="H2101" s="20">
        <v>-999.01</v>
      </c>
      <c r="I2101" s="20">
        <v>-32.630000000000003</v>
      </c>
      <c r="J2101" s="13" t="s">
        <v>1430</v>
      </c>
      <c r="K2101" s="7" t="e">
        <f>SUMIFS([1]исходный!$I$2:$I$8445,[1]исходный!$A$2:$A$8445,Таблица13[[#This Row],[Лицевой]],[1]исходный!$C$2:$C$8445,"Отопление")</f>
        <v>#VALUE!</v>
      </c>
      <c r="L2101" s="7" t="e">
        <f>Таблица13[[#This Row],[Возврат за июль]]+Таблица13[[#This Row],[возврат]]</f>
        <v>#VALUE!</v>
      </c>
      <c r="M2101" s="7" t="e">
        <f>SUMIFS([2]Лист2!$H$2:$H$3988,[2]Лист2!$A$2:$A$3988,Таблица13[[#This Row],[Лицевой]])</f>
        <v>#VALUE!</v>
      </c>
    </row>
    <row r="2102" spans="1:13" hidden="1" outlineLevel="2" x14ac:dyDescent="0.25">
      <c r="A2102" s="16" t="s">
        <v>37</v>
      </c>
      <c r="B2102" s="20">
        <v>512682.87</v>
      </c>
      <c r="C2102" s="20">
        <v>4619.66</v>
      </c>
      <c r="D2102" s="20">
        <v>70765</v>
      </c>
      <c r="E2102" s="20">
        <v>6679.72</v>
      </c>
      <c r="F2102" s="20">
        <v>53.8</v>
      </c>
      <c r="G2102" s="20">
        <v>-709.08</v>
      </c>
      <c r="H2102" s="20">
        <v>-1012.57</v>
      </c>
      <c r="I2102" s="20">
        <v>-33.08</v>
      </c>
      <c r="J2102" s="13" t="s">
        <v>1431</v>
      </c>
      <c r="K2102" s="7" t="e">
        <f>SUMIFS([1]исходный!$I$2:$I$8445,[1]исходный!$A$2:$A$8445,Таблица13[[#This Row],[Лицевой]],[1]исходный!$C$2:$C$8445,"Отопление")</f>
        <v>#VALUE!</v>
      </c>
      <c r="L2102" s="7" t="e">
        <f>Таблица13[[#This Row],[Возврат за июль]]+Таблица13[[#This Row],[возврат]]</f>
        <v>#VALUE!</v>
      </c>
      <c r="M2102" s="7" t="e">
        <f>SUMIFS([2]Лист2!$H$2:$H$3988,[2]Лист2!$A$2:$A$3988,Таблица13[[#This Row],[Лицевой]])</f>
        <v>#VALUE!</v>
      </c>
    </row>
    <row r="2103" spans="1:13" hidden="1" outlineLevel="2" x14ac:dyDescent="0.25">
      <c r="A2103" s="16" t="s">
        <v>37</v>
      </c>
      <c r="B2103" s="20">
        <v>512682.87</v>
      </c>
      <c r="C2103" s="20">
        <v>4619.66</v>
      </c>
      <c r="D2103" s="20">
        <v>70766</v>
      </c>
      <c r="E2103" s="20">
        <v>5847.87</v>
      </c>
      <c r="F2103" s="20">
        <v>47.1</v>
      </c>
      <c r="G2103" s="20">
        <v>-620.78</v>
      </c>
      <c r="H2103" s="20">
        <v>-886.47</v>
      </c>
      <c r="I2103" s="20">
        <v>-28.96</v>
      </c>
      <c r="J2103" s="13" t="s">
        <v>1432</v>
      </c>
      <c r="K2103" s="7" t="e">
        <f>SUMIFS([1]исходный!$I$2:$I$8445,[1]исходный!$A$2:$A$8445,Таблица13[[#This Row],[Лицевой]],[1]исходный!$C$2:$C$8445,"Отопление")</f>
        <v>#VALUE!</v>
      </c>
      <c r="L2103" s="7" t="e">
        <f>Таблица13[[#This Row],[Возврат за июль]]+Таблица13[[#This Row],[возврат]]</f>
        <v>#VALUE!</v>
      </c>
      <c r="M2103" s="7" t="e">
        <f>SUMIFS([2]Лист2!$H$2:$H$3988,[2]Лист2!$A$2:$A$3988,Таблица13[[#This Row],[Лицевой]])</f>
        <v>#VALUE!</v>
      </c>
    </row>
    <row r="2104" spans="1:13" hidden="1" outlineLevel="2" x14ac:dyDescent="0.25">
      <c r="A2104" s="16" t="s">
        <v>37</v>
      </c>
      <c r="B2104" s="20">
        <v>512682.87</v>
      </c>
      <c r="C2104" s="20">
        <v>4619.66</v>
      </c>
      <c r="D2104" s="20">
        <v>70767</v>
      </c>
      <c r="E2104" s="20">
        <v>6543.16</v>
      </c>
      <c r="F2104" s="20">
        <v>52.7</v>
      </c>
      <c r="G2104" s="20">
        <v>-694.59</v>
      </c>
      <c r="H2104" s="20">
        <v>-991.87</v>
      </c>
      <c r="I2104" s="20">
        <v>-32.4</v>
      </c>
      <c r="J2104" s="13" t="s">
        <v>1433</v>
      </c>
      <c r="K2104" s="7" t="e">
        <f>SUMIFS([1]исходный!$I$2:$I$8445,[1]исходный!$A$2:$A$8445,Таблица13[[#This Row],[Лицевой]],[1]исходный!$C$2:$C$8445,"Отопление")</f>
        <v>#VALUE!</v>
      </c>
      <c r="L2104" s="7" t="e">
        <f>Таблица13[[#This Row],[Возврат за июль]]+Таблица13[[#This Row],[возврат]]</f>
        <v>#VALUE!</v>
      </c>
      <c r="M2104" s="7" t="e">
        <f>SUMIFS([2]Лист2!$H$2:$H$3988,[2]Лист2!$A$2:$A$3988,Таблица13[[#This Row],[Лицевой]])</f>
        <v>#VALUE!</v>
      </c>
    </row>
    <row r="2105" spans="1:13" hidden="1" outlineLevel="2" x14ac:dyDescent="0.25">
      <c r="A2105" s="16" t="s">
        <v>37</v>
      </c>
      <c r="B2105" s="20">
        <v>512682.87</v>
      </c>
      <c r="C2105" s="20">
        <v>4619.66</v>
      </c>
      <c r="D2105" s="20">
        <v>70768</v>
      </c>
      <c r="E2105" s="20">
        <v>6671.03</v>
      </c>
      <c r="F2105" s="20">
        <v>53.73</v>
      </c>
      <c r="G2105" s="20">
        <v>-708.16</v>
      </c>
      <c r="H2105" s="20">
        <v>-1011.25</v>
      </c>
      <c r="I2105" s="20">
        <v>-33.03</v>
      </c>
      <c r="J2105" s="13" t="s">
        <v>1434</v>
      </c>
      <c r="K2105" s="7" t="e">
        <f>SUMIFS([1]исходный!$I$2:$I$8445,[1]исходный!$A$2:$A$8445,Таблица13[[#This Row],[Лицевой]],[1]исходный!$C$2:$C$8445,"Отопление")</f>
        <v>#VALUE!</v>
      </c>
      <c r="L2105" s="7" t="e">
        <f>Таблица13[[#This Row],[Возврат за июль]]+Таблица13[[#This Row],[возврат]]</f>
        <v>#VALUE!</v>
      </c>
      <c r="M2105" s="7" t="e">
        <f>SUMIFS([2]Лист2!$H$2:$H$3988,[2]Лист2!$A$2:$A$3988,Таблица13[[#This Row],[Лицевой]])</f>
        <v>#VALUE!</v>
      </c>
    </row>
    <row r="2106" spans="1:13" hidden="1" outlineLevel="2" x14ac:dyDescent="0.25">
      <c r="A2106" s="16" t="s">
        <v>37</v>
      </c>
      <c r="B2106" s="20">
        <v>512682.87</v>
      </c>
      <c r="C2106" s="20">
        <v>4619.66</v>
      </c>
      <c r="D2106" s="20">
        <v>70769</v>
      </c>
      <c r="E2106" s="20">
        <v>5849.07</v>
      </c>
      <c r="F2106" s="20">
        <v>47.11</v>
      </c>
      <c r="G2106" s="20">
        <v>-620.87</v>
      </c>
      <c r="H2106" s="20">
        <v>-886.65</v>
      </c>
      <c r="I2106" s="20">
        <v>-28.96</v>
      </c>
      <c r="J2106" s="13" t="s">
        <v>1435</v>
      </c>
      <c r="K2106" s="7" t="e">
        <f>SUMIFS([1]исходный!$I$2:$I$8445,[1]исходный!$A$2:$A$8445,Таблица13[[#This Row],[Лицевой]],[1]исходный!$C$2:$C$8445,"Отопление")</f>
        <v>#VALUE!</v>
      </c>
      <c r="L2106" s="7" t="e">
        <f>Таблица13[[#This Row],[Возврат за июль]]+Таблица13[[#This Row],[возврат]]</f>
        <v>#VALUE!</v>
      </c>
      <c r="M2106" s="7" t="e">
        <f>SUMIFS([2]Лист2!$H$2:$H$3988,[2]Лист2!$A$2:$A$3988,Таблица13[[#This Row],[Лицевой]])</f>
        <v>#VALUE!</v>
      </c>
    </row>
    <row r="2107" spans="1:13" hidden="1" outlineLevel="2" x14ac:dyDescent="0.25">
      <c r="A2107" s="16" t="s">
        <v>37</v>
      </c>
      <c r="B2107" s="20">
        <v>512682.87</v>
      </c>
      <c r="C2107" s="20">
        <v>4619.66</v>
      </c>
      <c r="D2107" s="20">
        <v>70770</v>
      </c>
      <c r="E2107" s="20">
        <v>6546.85</v>
      </c>
      <c r="F2107" s="20">
        <v>52.73</v>
      </c>
      <c r="G2107" s="20">
        <v>-694.95</v>
      </c>
      <c r="H2107" s="20">
        <v>-992.43</v>
      </c>
      <c r="I2107" s="20">
        <v>-32.42</v>
      </c>
      <c r="J2107" s="13" t="s">
        <v>1436</v>
      </c>
      <c r="K2107" s="7" t="e">
        <f>SUMIFS([1]исходный!$I$2:$I$8445,[1]исходный!$A$2:$A$8445,Таблица13[[#This Row],[Лицевой]],[1]исходный!$C$2:$C$8445,"Отопление")</f>
        <v>#VALUE!</v>
      </c>
      <c r="L2107" s="7" t="e">
        <f>Таблица13[[#This Row],[Возврат за июль]]+Таблица13[[#This Row],[возврат]]</f>
        <v>#VALUE!</v>
      </c>
      <c r="M2107" s="7" t="e">
        <f>SUMIFS([2]Лист2!$H$2:$H$3988,[2]Лист2!$A$2:$A$3988,Таблица13[[#This Row],[Лицевой]])</f>
        <v>#VALUE!</v>
      </c>
    </row>
    <row r="2108" spans="1:13" hidden="1" outlineLevel="2" x14ac:dyDescent="0.25">
      <c r="A2108" s="16" t="s">
        <v>37</v>
      </c>
      <c r="B2108" s="20">
        <v>512682.87</v>
      </c>
      <c r="C2108" s="20">
        <v>4619.66</v>
      </c>
      <c r="D2108" s="20">
        <v>70771</v>
      </c>
      <c r="E2108" s="20">
        <v>6681.36</v>
      </c>
      <c r="F2108" s="20">
        <v>53.8</v>
      </c>
      <c r="G2108" s="20">
        <v>-710.72</v>
      </c>
      <c r="H2108" s="20">
        <v>-1013.32</v>
      </c>
      <c r="I2108" s="20">
        <v>-33.1</v>
      </c>
      <c r="J2108" s="13" t="s">
        <v>1437</v>
      </c>
      <c r="K2108" s="7" t="e">
        <f>SUMIFS([1]исходный!$I$2:$I$8445,[1]исходный!$A$2:$A$8445,Таблица13[[#This Row],[Лицевой]],[1]исходный!$C$2:$C$8445,"Отопление")</f>
        <v>#VALUE!</v>
      </c>
      <c r="L2108" s="7" t="e">
        <f>Таблица13[[#This Row],[Возврат за июль]]+Таблица13[[#This Row],[возврат]]</f>
        <v>#VALUE!</v>
      </c>
      <c r="M2108" s="7" t="e">
        <f>SUMIFS([2]Лист2!$H$2:$H$3988,[2]Лист2!$A$2:$A$3988,Таблица13[[#This Row],[Лицевой]])</f>
        <v>#VALUE!</v>
      </c>
    </row>
    <row r="2109" spans="1:13" hidden="1" outlineLevel="2" x14ac:dyDescent="0.25">
      <c r="A2109" s="16" t="s">
        <v>37</v>
      </c>
      <c r="B2109" s="20">
        <v>512682.87</v>
      </c>
      <c r="C2109" s="20">
        <v>4619.66</v>
      </c>
      <c r="D2109" s="20">
        <v>70772</v>
      </c>
      <c r="E2109" s="20">
        <v>5860.26</v>
      </c>
      <c r="F2109" s="20">
        <v>47.2</v>
      </c>
      <c r="G2109" s="20">
        <v>-622.08000000000004</v>
      </c>
      <c r="H2109" s="20">
        <v>-888.35</v>
      </c>
      <c r="I2109" s="20">
        <v>-29.02</v>
      </c>
      <c r="J2109" s="13" t="s">
        <v>1438</v>
      </c>
      <c r="K2109" s="7" t="e">
        <f>SUMIFS([1]исходный!$I$2:$I$8445,[1]исходный!$A$2:$A$8445,Таблица13[[#This Row],[Лицевой]],[1]исходный!$C$2:$C$8445,"Отопление")</f>
        <v>#VALUE!</v>
      </c>
      <c r="L2109" s="7" t="e">
        <f>Таблица13[[#This Row],[Возврат за июль]]+Таблица13[[#This Row],[возврат]]</f>
        <v>#VALUE!</v>
      </c>
      <c r="M2109" s="7" t="e">
        <f>SUMIFS([2]Лист2!$H$2:$H$3988,[2]Лист2!$A$2:$A$3988,Таблица13[[#This Row],[Лицевой]])</f>
        <v>#VALUE!</v>
      </c>
    </row>
    <row r="2110" spans="1:13" hidden="1" outlineLevel="2" x14ac:dyDescent="0.25">
      <c r="A2110" s="16" t="s">
        <v>37</v>
      </c>
      <c r="B2110" s="20">
        <v>512682.87</v>
      </c>
      <c r="C2110" s="20">
        <v>4619.66</v>
      </c>
      <c r="D2110" s="20">
        <v>70773</v>
      </c>
      <c r="E2110" s="20">
        <v>6617.64</v>
      </c>
      <c r="F2110" s="20">
        <v>53.3</v>
      </c>
      <c r="G2110" s="20">
        <v>-702.49</v>
      </c>
      <c r="H2110" s="20">
        <v>0</v>
      </c>
      <c r="I2110" s="20">
        <v>-32.770000000000003</v>
      </c>
      <c r="J2110" s="13" t="s">
        <v>1439</v>
      </c>
      <c r="K2110" s="7" t="e">
        <f>SUMIFS([1]исходный!$I$2:$I$8445,[1]исходный!$A$2:$A$8445,Таблица13[[#This Row],[Лицевой]],[1]исходный!$C$2:$C$8445,"Отопление")</f>
        <v>#VALUE!</v>
      </c>
      <c r="L2110" s="7" t="e">
        <f>Таблица13[[#This Row],[Возврат за июль]]+Таблица13[[#This Row],[возврат]]</f>
        <v>#VALUE!</v>
      </c>
      <c r="M2110" s="7" t="e">
        <f>SUMIFS([2]Лист2!$H$2:$H$3988,[2]Лист2!$A$2:$A$3988,Таблица13[[#This Row],[Лицевой]])</f>
        <v>#VALUE!</v>
      </c>
    </row>
    <row r="2111" spans="1:13" hidden="1" outlineLevel="2" x14ac:dyDescent="0.25">
      <c r="A2111" s="16" t="s">
        <v>37</v>
      </c>
      <c r="B2111" s="20">
        <v>512682.87</v>
      </c>
      <c r="C2111" s="20">
        <v>4619.66</v>
      </c>
      <c r="D2111" s="20">
        <v>70774</v>
      </c>
      <c r="E2111" s="20">
        <v>6654.88</v>
      </c>
      <c r="F2111" s="20">
        <v>53.6</v>
      </c>
      <c r="G2111" s="20">
        <v>-706.43</v>
      </c>
      <c r="H2111" s="20">
        <v>-1008.8</v>
      </c>
      <c r="I2111" s="20">
        <v>-32.950000000000003</v>
      </c>
      <c r="J2111" s="13" t="s">
        <v>1440</v>
      </c>
      <c r="K2111" s="7" t="e">
        <f>SUMIFS([1]исходный!$I$2:$I$8445,[1]исходный!$A$2:$A$8445,Таблица13[[#This Row],[Лицевой]],[1]исходный!$C$2:$C$8445,"Отопление")</f>
        <v>#VALUE!</v>
      </c>
      <c r="L2111" s="7" t="e">
        <f>Таблица13[[#This Row],[Возврат за июль]]+Таблица13[[#This Row],[возврат]]</f>
        <v>#VALUE!</v>
      </c>
      <c r="M2111" s="7" t="e">
        <f>SUMIFS([2]Лист2!$H$2:$H$3988,[2]Лист2!$A$2:$A$3988,Таблица13[[#This Row],[Лицевой]])</f>
        <v>#VALUE!</v>
      </c>
    </row>
    <row r="2112" spans="1:13" hidden="1" outlineLevel="2" x14ac:dyDescent="0.25">
      <c r="A2112" s="16" t="s">
        <v>37</v>
      </c>
      <c r="B2112" s="20">
        <v>512682.87</v>
      </c>
      <c r="C2112" s="20">
        <v>4619.66</v>
      </c>
      <c r="D2112" s="20">
        <v>70775</v>
      </c>
      <c r="E2112" s="20">
        <v>5847.87</v>
      </c>
      <c r="F2112" s="20">
        <v>47.1</v>
      </c>
      <c r="G2112" s="20">
        <v>-620.78</v>
      </c>
      <c r="H2112" s="20">
        <v>-886.47</v>
      </c>
      <c r="I2112" s="20">
        <v>-28.96</v>
      </c>
      <c r="J2112" s="13" t="s">
        <v>1432</v>
      </c>
      <c r="K2112" s="7" t="e">
        <f>SUMIFS([1]исходный!$I$2:$I$8445,[1]исходный!$A$2:$A$8445,Таблица13[[#This Row],[Лицевой]],[1]исходный!$C$2:$C$8445,"Отопление")</f>
        <v>#VALUE!</v>
      </c>
      <c r="L2112" s="7" t="e">
        <f>Таблица13[[#This Row],[Возврат за июль]]+Таблица13[[#This Row],[возврат]]</f>
        <v>#VALUE!</v>
      </c>
      <c r="M2112" s="7" t="e">
        <f>SUMIFS([2]Лист2!$H$2:$H$3988,[2]Лист2!$A$2:$A$3988,Таблица13[[#This Row],[Лицевой]])</f>
        <v>#VALUE!</v>
      </c>
    </row>
    <row r="2113" spans="1:13" hidden="1" outlineLevel="2" x14ac:dyDescent="0.25">
      <c r="A2113" s="16" t="s">
        <v>37</v>
      </c>
      <c r="B2113" s="20">
        <v>512682.87</v>
      </c>
      <c r="C2113" s="20">
        <v>4619.66</v>
      </c>
      <c r="D2113" s="20">
        <v>70776</v>
      </c>
      <c r="E2113" s="20">
        <v>6555.55</v>
      </c>
      <c r="F2113" s="20">
        <v>52.8</v>
      </c>
      <c r="G2113" s="20">
        <v>-695.89</v>
      </c>
      <c r="H2113" s="20">
        <v>-993.75</v>
      </c>
      <c r="I2113" s="20">
        <v>-32.46</v>
      </c>
      <c r="J2113" s="13" t="s">
        <v>1441</v>
      </c>
      <c r="K2113" s="7" t="e">
        <f>SUMIFS([1]исходный!$I$2:$I$8445,[1]исходный!$A$2:$A$8445,Таблица13[[#This Row],[Лицевой]],[1]исходный!$C$2:$C$8445,"Отопление")</f>
        <v>#VALUE!</v>
      </c>
      <c r="L2113" s="7" t="e">
        <f>Таблица13[[#This Row],[Возврат за июль]]+Таблица13[[#This Row],[возврат]]</f>
        <v>#VALUE!</v>
      </c>
      <c r="M2113" s="7" t="e">
        <f>SUMIFS([2]Лист2!$H$2:$H$3988,[2]Лист2!$A$2:$A$3988,Таблица13[[#This Row],[Лицевой]])</f>
        <v>#VALUE!</v>
      </c>
    </row>
    <row r="2114" spans="1:13" hidden="1" outlineLevel="2" x14ac:dyDescent="0.25">
      <c r="A2114" s="16" t="s">
        <v>37</v>
      </c>
      <c r="B2114" s="20">
        <v>512682.87</v>
      </c>
      <c r="C2114" s="20">
        <v>4619.66</v>
      </c>
      <c r="D2114" s="20">
        <v>70777</v>
      </c>
      <c r="E2114" s="20">
        <v>6488.51</v>
      </c>
      <c r="F2114" s="20">
        <v>52.26</v>
      </c>
      <c r="G2114" s="20">
        <v>-688.77</v>
      </c>
      <c r="H2114" s="20">
        <v>-983.58</v>
      </c>
      <c r="I2114" s="20">
        <v>-32.14</v>
      </c>
      <c r="J2114" s="13" t="s">
        <v>1442</v>
      </c>
      <c r="K2114" s="7" t="e">
        <f>SUMIFS([1]исходный!$I$2:$I$8445,[1]исходный!$A$2:$A$8445,Таблица13[[#This Row],[Лицевой]],[1]исходный!$C$2:$C$8445,"Отопление")</f>
        <v>#VALUE!</v>
      </c>
      <c r="L2114" s="7" t="e">
        <f>Таблица13[[#This Row],[Возврат за июль]]+Таблица13[[#This Row],[возврат]]</f>
        <v>#VALUE!</v>
      </c>
      <c r="M2114" s="7" t="e">
        <f>SUMIFS([2]Лист2!$H$2:$H$3988,[2]Лист2!$A$2:$A$3988,Таблица13[[#This Row],[Лицевой]])</f>
        <v>#VALUE!</v>
      </c>
    </row>
    <row r="2115" spans="1:13" hidden="1" outlineLevel="2" x14ac:dyDescent="0.25">
      <c r="A2115" s="16" t="s">
        <v>37</v>
      </c>
      <c r="B2115" s="20">
        <v>512682.87</v>
      </c>
      <c r="C2115" s="20">
        <v>4619.66</v>
      </c>
      <c r="D2115" s="20">
        <v>70778</v>
      </c>
      <c r="E2115" s="20">
        <v>5773.34</v>
      </c>
      <c r="F2115" s="20">
        <v>46.5</v>
      </c>
      <c r="G2115" s="20">
        <v>-612.84</v>
      </c>
      <c r="H2115" s="20">
        <v>-875.17</v>
      </c>
      <c r="I2115" s="20">
        <v>-28.58</v>
      </c>
      <c r="J2115" s="13" t="s">
        <v>1443</v>
      </c>
      <c r="K2115" s="7" t="e">
        <f>SUMIFS([1]исходный!$I$2:$I$8445,[1]исходный!$A$2:$A$8445,Таблица13[[#This Row],[Лицевой]],[1]исходный!$C$2:$C$8445,"Отопление")</f>
        <v>#VALUE!</v>
      </c>
      <c r="L2115" s="7" t="e">
        <f>Таблица13[[#This Row],[Возврат за июль]]+Таблица13[[#This Row],[возврат]]</f>
        <v>#VALUE!</v>
      </c>
      <c r="M2115" s="7" t="e">
        <f>SUMIFS([2]Лист2!$H$2:$H$3988,[2]Лист2!$A$2:$A$3988,Таблица13[[#This Row],[Лицевой]])</f>
        <v>#VALUE!</v>
      </c>
    </row>
    <row r="2116" spans="1:13" hidden="1" outlineLevel="2" x14ac:dyDescent="0.25">
      <c r="A2116" s="16" t="s">
        <v>37</v>
      </c>
      <c r="B2116" s="20">
        <v>512682.87</v>
      </c>
      <c r="C2116" s="20">
        <v>4619.66</v>
      </c>
      <c r="D2116" s="20">
        <v>70779</v>
      </c>
      <c r="E2116" s="20">
        <v>6704.51</v>
      </c>
      <c r="F2116" s="20">
        <v>54</v>
      </c>
      <c r="G2116" s="20">
        <v>-711.67</v>
      </c>
      <c r="H2116" s="20">
        <v>-1016.33</v>
      </c>
      <c r="I2116" s="20">
        <v>-33.200000000000003</v>
      </c>
      <c r="J2116" s="13" t="s">
        <v>1428</v>
      </c>
      <c r="K2116" s="7" t="e">
        <f>SUMIFS([1]исходный!$I$2:$I$8445,[1]исходный!$A$2:$A$8445,Таблица13[[#This Row],[Лицевой]],[1]исходный!$C$2:$C$8445,"Отопление")</f>
        <v>#VALUE!</v>
      </c>
      <c r="L2116" s="7" t="e">
        <f>Таблица13[[#This Row],[Возврат за июль]]+Таблица13[[#This Row],[возврат]]</f>
        <v>#VALUE!</v>
      </c>
      <c r="M2116" s="7" t="e">
        <f>SUMIFS([2]Лист2!$H$2:$H$3988,[2]Лист2!$A$2:$A$3988,Таблица13[[#This Row],[Лицевой]])</f>
        <v>#VALUE!</v>
      </c>
    </row>
    <row r="2117" spans="1:13" hidden="1" outlineLevel="2" x14ac:dyDescent="0.25">
      <c r="A2117" s="16" t="s">
        <v>37</v>
      </c>
      <c r="B2117" s="20">
        <v>512682.87</v>
      </c>
      <c r="C2117" s="20">
        <v>4619.66</v>
      </c>
      <c r="D2117" s="20">
        <v>70780</v>
      </c>
      <c r="E2117" s="20">
        <v>6533.21</v>
      </c>
      <c r="F2117" s="20">
        <v>52.62</v>
      </c>
      <c r="G2117" s="20">
        <v>-693.52</v>
      </c>
      <c r="H2117" s="20">
        <v>-990.36</v>
      </c>
      <c r="I2117" s="20">
        <v>-32.35</v>
      </c>
      <c r="J2117" s="13" t="s">
        <v>1444</v>
      </c>
      <c r="K2117" s="7" t="e">
        <f>SUMIFS([1]исходный!$I$2:$I$8445,[1]исходный!$A$2:$A$8445,Таблица13[[#This Row],[Лицевой]],[1]исходный!$C$2:$C$8445,"Отопление")</f>
        <v>#VALUE!</v>
      </c>
      <c r="L2117" s="7" t="e">
        <f>Таблица13[[#This Row],[Возврат за июль]]+Таблица13[[#This Row],[возврат]]</f>
        <v>#VALUE!</v>
      </c>
      <c r="M2117" s="7" t="e">
        <f>SUMIFS([2]Лист2!$H$2:$H$3988,[2]Лист2!$A$2:$A$3988,Таблица13[[#This Row],[Лицевой]])</f>
        <v>#VALUE!</v>
      </c>
    </row>
    <row r="2118" spans="1:13" hidden="1" outlineLevel="2" x14ac:dyDescent="0.25">
      <c r="A2118" s="16" t="s">
        <v>37</v>
      </c>
      <c r="B2118" s="20">
        <v>512682.87</v>
      </c>
      <c r="C2118" s="20">
        <v>4619.66</v>
      </c>
      <c r="D2118" s="20">
        <v>70781</v>
      </c>
      <c r="E2118" s="20">
        <v>5836.67</v>
      </c>
      <c r="F2118" s="20">
        <v>47.01</v>
      </c>
      <c r="G2118" s="20">
        <v>-619.57000000000005</v>
      </c>
      <c r="H2118" s="20">
        <v>-884.77</v>
      </c>
      <c r="I2118" s="20">
        <v>-28.9</v>
      </c>
      <c r="J2118" s="13" t="s">
        <v>1445</v>
      </c>
      <c r="K2118" s="7" t="e">
        <f>SUMIFS([1]исходный!$I$2:$I$8445,[1]исходный!$A$2:$A$8445,Таблица13[[#This Row],[Лицевой]],[1]исходный!$C$2:$C$8445,"Отопление")</f>
        <v>#VALUE!</v>
      </c>
      <c r="L2118" s="7" t="e">
        <f>Таблица13[[#This Row],[Возврат за июль]]+Таблица13[[#This Row],[возврат]]</f>
        <v>#VALUE!</v>
      </c>
      <c r="M2118" s="7" t="e">
        <f>SUMIFS([2]Лист2!$H$2:$H$3988,[2]Лист2!$A$2:$A$3988,Таблица13[[#This Row],[Лицевой]])</f>
        <v>#VALUE!</v>
      </c>
    </row>
    <row r="2119" spans="1:13" hidden="1" outlineLevel="2" x14ac:dyDescent="0.25">
      <c r="A2119" s="16" t="s">
        <v>37</v>
      </c>
      <c r="B2119" s="20">
        <v>512682.87</v>
      </c>
      <c r="C2119" s="20">
        <v>4619.66</v>
      </c>
      <c r="D2119" s="20">
        <v>70782</v>
      </c>
      <c r="E2119" s="20">
        <v>6667.27</v>
      </c>
      <c r="F2119" s="20">
        <v>53.7</v>
      </c>
      <c r="G2119" s="20">
        <v>-707.73</v>
      </c>
      <c r="H2119" s="20">
        <v>-1010.68</v>
      </c>
      <c r="I2119" s="20">
        <v>-33.01</v>
      </c>
      <c r="J2119" s="13" t="s">
        <v>1418</v>
      </c>
      <c r="K2119" s="7" t="e">
        <f>SUMIFS([1]исходный!$I$2:$I$8445,[1]исходный!$A$2:$A$8445,Таблица13[[#This Row],[Лицевой]],[1]исходный!$C$2:$C$8445,"Отопление")</f>
        <v>#VALUE!</v>
      </c>
      <c r="L2119" s="7" t="e">
        <f>Таблица13[[#This Row],[Возврат за июль]]+Таблица13[[#This Row],[возврат]]</f>
        <v>#VALUE!</v>
      </c>
      <c r="M2119" s="7" t="e">
        <f>SUMIFS([2]Лист2!$H$2:$H$3988,[2]Лист2!$A$2:$A$3988,Таблица13[[#This Row],[Лицевой]])</f>
        <v>#VALUE!</v>
      </c>
    </row>
    <row r="2120" spans="1:13" hidden="1" outlineLevel="2" x14ac:dyDescent="0.25">
      <c r="A2120" s="16" t="s">
        <v>37</v>
      </c>
      <c r="B2120" s="20">
        <v>512682.87</v>
      </c>
      <c r="C2120" s="20">
        <v>4619.66</v>
      </c>
      <c r="D2120" s="20">
        <v>70783</v>
      </c>
      <c r="E2120" s="20">
        <v>6498.41</v>
      </c>
      <c r="F2120" s="20">
        <v>52.34</v>
      </c>
      <c r="G2120" s="20">
        <v>-689.8</v>
      </c>
      <c r="H2120" s="20">
        <v>-985.09</v>
      </c>
      <c r="I2120" s="20">
        <v>-32.18</v>
      </c>
      <c r="J2120" s="13" t="s">
        <v>1446</v>
      </c>
      <c r="K2120" s="7" t="e">
        <f>SUMIFS([1]исходный!$I$2:$I$8445,[1]исходный!$A$2:$A$8445,Таблица13[[#This Row],[Лицевой]],[1]исходный!$C$2:$C$8445,"Отопление")</f>
        <v>#VALUE!</v>
      </c>
      <c r="L2120" s="7" t="e">
        <f>Таблица13[[#This Row],[Возврат за июль]]+Таблица13[[#This Row],[возврат]]</f>
        <v>#VALUE!</v>
      </c>
      <c r="M2120" s="7" t="e">
        <f>SUMIFS([2]Лист2!$H$2:$H$3988,[2]Лист2!$A$2:$A$3988,Таблица13[[#This Row],[Лицевой]])</f>
        <v>#VALUE!</v>
      </c>
    </row>
    <row r="2121" spans="1:13" hidden="1" outlineLevel="2" x14ac:dyDescent="0.25">
      <c r="A2121" s="16" t="s">
        <v>37</v>
      </c>
      <c r="B2121" s="20">
        <v>512682.87</v>
      </c>
      <c r="C2121" s="20">
        <v>4619.66</v>
      </c>
      <c r="D2121" s="20">
        <v>70784</v>
      </c>
      <c r="E2121" s="20">
        <v>5823.03</v>
      </c>
      <c r="F2121" s="20">
        <v>46.9</v>
      </c>
      <c r="G2121" s="20">
        <v>-618.14</v>
      </c>
      <c r="H2121" s="20">
        <v>-882.7</v>
      </c>
      <c r="I2121" s="20">
        <v>-28.83</v>
      </c>
      <c r="J2121" s="13" t="s">
        <v>1447</v>
      </c>
      <c r="K2121" s="7" t="e">
        <f>SUMIFS([1]исходный!$I$2:$I$8445,[1]исходный!$A$2:$A$8445,Таблица13[[#This Row],[Лицевой]],[1]исходный!$C$2:$C$8445,"Отопление")</f>
        <v>#VALUE!</v>
      </c>
      <c r="L2121" s="7" t="e">
        <f>Таблица13[[#This Row],[Возврат за июль]]+Таблица13[[#This Row],[возврат]]</f>
        <v>#VALUE!</v>
      </c>
      <c r="M2121" s="7" t="e">
        <f>SUMIFS([2]Лист2!$H$2:$H$3988,[2]Лист2!$A$2:$A$3988,Таблица13[[#This Row],[Лицевой]])</f>
        <v>#VALUE!</v>
      </c>
    </row>
    <row r="2122" spans="1:13" hidden="1" outlineLevel="2" x14ac:dyDescent="0.25">
      <c r="A2122" s="16" t="s">
        <v>37</v>
      </c>
      <c r="B2122" s="20">
        <v>512682.87</v>
      </c>
      <c r="C2122" s="20">
        <v>4619.66</v>
      </c>
      <c r="D2122" s="20">
        <v>70785</v>
      </c>
      <c r="E2122" s="20">
        <v>6692.11</v>
      </c>
      <c r="F2122" s="20">
        <v>53.9</v>
      </c>
      <c r="G2122" s="20">
        <v>-710.37</v>
      </c>
      <c r="H2122" s="20">
        <v>-1014.45</v>
      </c>
      <c r="I2122" s="20">
        <v>-33.14</v>
      </c>
      <c r="J2122" s="13" t="s">
        <v>1426</v>
      </c>
      <c r="K2122" s="7" t="e">
        <f>SUMIFS([1]исходный!$I$2:$I$8445,[1]исходный!$A$2:$A$8445,Таблица13[[#This Row],[Лицевой]],[1]исходный!$C$2:$C$8445,"Отопление")</f>
        <v>#VALUE!</v>
      </c>
      <c r="L2122" s="7" t="e">
        <f>Таблица13[[#This Row],[Возврат за июль]]+Таблица13[[#This Row],[возврат]]</f>
        <v>#VALUE!</v>
      </c>
      <c r="M2122" s="7" t="e">
        <f>SUMIFS([2]Лист2!$H$2:$H$3988,[2]Лист2!$A$2:$A$3988,Таблица13[[#This Row],[Лицевой]])</f>
        <v>#VALUE!</v>
      </c>
    </row>
    <row r="2123" spans="1:13" hidden="1" outlineLevel="2" x14ac:dyDescent="0.25">
      <c r="A2123" s="16" t="s">
        <v>37</v>
      </c>
      <c r="B2123" s="20">
        <v>512682.87</v>
      </c>
      <c r="C2123" s="20">
        <v>4619.66</v>
      </c>
      <c r="D2123" s="20">
        <v>70786</v>
      </c>
      <c r="E2123" s="20">
        <v>6555.55</v>
      </c>
      <c r="F2123" s="20">
        <v>52.8</v>
      </c>
      <c r="G2123" s="20">
        <v>-695.89</v>
      </c>
      <c r="H2123" s="20">
        <v>-993.75</v>
      </c>
      <c r="I2123" s="20">
        <v>-32.46</v>
      </c>
      <c r="J2123" s="13" t="s">
        <v>1441</v>
      </c>
      <c r="K2123" s="7" t="e">
        <f>SUMIFS([1]исходный!$I$2:$I$8445,[1]исходный!$A$2:$A$8445,Таблица13[[#This Row],[Лицевой]],[1]исходный!$C$2:$C$8445,"Отопление")</f>
        <v>#VALUE!</v>
      </c>
      <c r="L2123" s="7" t="e">
        <f>Таблица13[[#This Row],[Возврат за июль]]+Таблица13[[#This Row],[возврат]]</f>
        <v>#VALUE!</v>
      </c>
      <c r="M2123" s="7" t="e">
        <f>SUMIFS([2]Лист2!$H$2:$H$3988,[2]Лист2!$A$2:$A$3988,Таблица13[[#This Row],[Лицевой]])</f>
        <v>#VALUE!</v>
      </c>
    </row>
    <row r="2124" spans="1:13" hidden="1" outlineLevel="2" x14ac:dyDescent="0.25">
      <c r="A2124" s="16" t="s">
        <v>37</v>
      </c>
      <c r="B2124" s="20">
        <v>512682.87</v>
      </c>
      <c r="C2124" s="20">
        <v>4619.66</v>
      </c>
      <c r="D2124" s="20">
        <v>70787</v>
      </c>
      <c r="E2124" s="20">
        <v>5835.42</v>
      </c>
      <c r="F2124" s="20">
        <v>47</v>
      </c>
      <c r="G2124" s="20">
        <v>-619.42999999999995</v>
      </c>
      <c r="H2124" s="20">
        <v>0</v>
      </c>
      <c r="I2124" s="20">
        <v>-28.89</v>
      </c>
      <c r="J2124" s="13" t="s">
        <v>1448</v>
      </c>
      <c r="K2124" s="7" t="e">
        <f>SUMIFS([1]исходный!$I$2:$I$8445,[1]исходный!$A$2:$A$8445,Таблица13[[#This Row],[Лицевой]],[1]исходный!$C$2:$C$8445,"Отопление")</f>
        <v>#VALUE!</v>
      </c>
      <c r="L2124" s="7" t="e">
        <f>Таблица13[[#This Row],[Возврат за июль]]+Таблица13[[#This Row],[возврат]]</f>
        <v>#VALUE!</v>
      </c>
      <c r="M2124" s="7" t="e">
        <f>SUMIFS([2]Лист2!$H$2:$H$3988,[2]Лист2!$A$2:$A$3988,Таблица13[[#This Row],[Лицевой]])</f>
        <v>#VALUE!</v>
      </c>
    </row>
    <row r="2125" spans="1:13" hidden="1" outlineLevel="2" x14ac:dyDescent="0.25">
      <c r="A2125" s="16" t="s">
        <v>37</v>
      </c>
      <c r="B2125" s="20">
        <v>512682.87</v>
      </c>
      <c r="C2125" s="20">
        <v>4619.66</v>
      </c>
      <c r="D2125" s="20">
        <v>70788</v>
      </c>
      <c r="E2125" s="20">
        <v>6667.27</v>
      </c>
      <c r="F2125" s="20">
        <v>53.7</v>
      </c>
      <c r="G2125" s="20">
        <v>-707.73</v>
      </c>
      <c r="H2125" s="20">
        <v>-1010.68</v>
      </c>
      <c r="I2125" s="20">
        <v>-33.01</v>
      </c>
      <c r="J2125" s="13" t="s">
        <v>1418</v>
      </c>
      <c r="K2125" s="7" t="e">
        <f>SUMIFS([1]исходный!$I$2:$I$8445,[1]исходный!$A$2:$A$8445,Таблица13[[#This Row],[Лицевой]],[1]исходный!$C$2:$C$8445,"Отопление")</f>
        <v>#VALUE!</v>
      </c>
      <c r="L2125" s="7" t="e">
        <f>Таблица13[[#This Row],[Возврат за июль]]+Таблица13[[#This Row],[возврат]]</f>
        <v>#VALUE!</v>
      </c>
      <c r="M2125" s="7" t="e">
        <f>SUMIFS([2]Лист2!$H$2:$H$3988,[2]Лист2!$A$2:$A$3988,Таблица13[[#This Row],[Лицевой]])</f>
        <v>#VALUE!</v>
      </c>
    </row>
    <row r="2126" spans="1:13" hidden="1" outlineLevel="2" x14ac:dyDescent="0.25">
      <c r="A2126" s="16" t="s">
        <v>37</v>
      </c>
      <c r="B2126" s="20">
        <v>512682.87</v>
      </c>
      <c r="C2126" s="20">
        <v>4619.66</v>
      </c>
      <c r="D2126" s="20">
        <v>70789</v>
      </c>
      <c r="E2126" s="20">
        <v>6481.06</v>
      </c>
      <c r="F2126" s="20">
        <v>52.2</v>
      </c>
      <c r="G2126" s="20">
        <v>-687.98</v>
      </c>
      <c r="H2126" s="20">
        <v>-982.46</v>
      </c>
      <c r="I2126" s="20">
        <v>-32.1</v>
      </c>
      <c r="J2126" s="13" t="s">
        <v>1449</v>
      </c>
      <c r="K2126" s="7" t="e">
        <f>SUMIFS([1]исходный!$I$2:$I$8445,[1]исходный!$A$2:$A$8445,Таблица13[[#This Row],[Лицевой]],[1]исходный!$C$2:$C$8445,"Отопление")</f>
        <v>#VALUE!</v>
      </c>
      <c r="L2126" s="7" t="e">
        <f>Таблица13[[#This Row],[Возврат за июль]]+Таблица13[[#This Row],[возврат]]</f>
        <v>#VALUE!</v>
      </c>
      <c r="M2126" s="7" t="e">
        <f>SUMIFS([2]Лист2!$H$2:$H$3988,[2]Лист2!$A$2:$A$3988,Таблица13[[#This Row],[Лицевой]])</f>
        <v>#VALUE!</v>
      </c>
    </row>
    <row r="2127" spans="1:13" hidden="1" outlineLevel="2" x14ac:dyDescent="0.25">
      <c r="A2127" s="16" t="s">
        <v>37</v>
      </c>
      <c r="B2127" s="20">
        <v>512682.87</v>
      </c>
      <c r="C2127" s="20">
        <v>4619.66</v>
      </c>
      <c r="D2127" s="20">
        <v>70790</v>
      </c>
      <c r="E2127" s="20">
        <v>5835.42</v>
      </c>
      <c r="F2127" s="20">
        <v>47</v>
      </c>
      <c r="G2127" s="20">
        <v>-619.42999999999995</v>
      </c>
      <c r="H2127" s="20">
        <v>-884.58</v>
      </c>
      <c r="I2127" s="20">
        <v>-28.89</v>
      </c>
      <c r="J2127" s="13" t="s">
        <v>1448</v>
      </c>
      <c r="K2127" s="7" t="e">
        <f>SUMIFS([1]исходный!$I$2:$I$8445,[1]исходный!$A$2:$A$8445,Таблица13[[#This Row],[Лицевой]],[1]исходный!$C$2:$C$8445,"Отопление")</f>
        <v>#VALUE!</v>
      </c>
      <c r="L2127" s="7" t="e">
        <f>Таблица13[[#This Row],[Возврат за июль]]+Таблица13[[#This Row],[возврат]]</f>
        <v>#VALUE!</v>
      </c>
      <c r="M2127" s="7" t="e">
        <f>SUMIFS([2]Лист2!$H$2:$H$3988,[2]Лист2!$A$2:$A$3988,Таблица13[[#This Row],[Лицевой]])</f>
        <v>#VALUE!</v>
      </c>
    </row>
    <row r="2128" spans="1:13" hidden="1" outlineLevel="2" x14ac:dyDescent="0.25">
      <c r="A2128" s="16" t="s">
        <v>37</v>
      </c>
      <c r="B2128" s="20">
        <v>512682.87</v>
      </c>
      <c r="C2128" s="20">
        <v>4619.66</v>
      </c>
      <c r="D2128" s="20">
        <v>70791</v>
      </c>
      <c r="E2128" s="20">
        <v>6692.11</v>
      </c>
      <c r="F2128" s="20">
        <v>53.9</v>
      </c>
      <c r="G2128" s="20">
        <v>-710.37</v>
      </c>
      <c r="H2128" s="20">
        <v>-1014.45</v>
      </c>
      <c r="I2128" s="20">
        <v>-33.14</v>
      </c>
      <c r="J2128" s="13" t="s">
        <v>1426</v>
      </c>
      <c r="K2128" s="7" t="e">
        <f>SUMIFS([1]исходный!$I$2:$I$8445,[1]исходный!$A$2:$A$8445,Таблица13[[#This Row],[Лицевой]],[1]исходный!$C$2:$C$8445,"Отопление")</f>
        <v>#VALUE!</v>
      </c>
      <c r="L2128" s="7" t="e">
        <f>Таблица13[[#This Row],[Возврат за июль]]+Таблица13[[#This Row],[возврат]]</f>
        <v>#VALUE!</v>
      </c>
      <c r="M2128" s="7" t="e">
        <f>SUMIFS([2]Лист2!$H$2:$H$3988,[2]Лист2!$A$2:$A$3988,Таблица13[[#This Row],[Лицевой]])</f>
        <v>#VALUE!</v>
      </c>
    </row>
    <row r="2129" spans="1:13" hidden="1" outlineLevel="2" x14ac:dyDescent="0.25">
      <c r="A2129" s="16" t="s">
        <v>37</v>
      </c>
      <c r="B2129" s="20">
        <v>512682.87</v>
      </c>
      <c r="C2129" s="20">
        <v>4619.66</v>
      </c>
      <c r="D2129" s="20">
        <v>70792</v>
      </c>
      <c r="E2129" s="20">
        <v>8318.58</v>
      </c>
      <c r="F2129" s="20">
        <v>67</v>
      </c>
      <c r="G2129" s="20">
        <v>-883.02</v>
      </c>
      <c r="H2129" s="20">
        <v>-1261</v>
      </c>
      <c r="I2129" s="20">
        <v>-41.19</v>
      </c>
      <c r="J2129" s="13" t="s">
        <v>1416</v>
      </c>
      <c r="K2129" s="7" t="e">
        <f>SUMIFS([1]исходный!$I$2:$I$8445,[1]исходный!$A$2:$A$8445,Таблица13[[#This Row],[Лицевой]],[1]исходный!$C$2:$C$8445,"Отопление")</f>
        <v>#VALUE!</v>
      </c>
      <c r="L2129" s="7" t="e">
        <f>Таблица13[[#This Row],[Возврат за июль]]+Таблица13[[#This Row],[возврат]]</f>
        <v>#VALUE!</v>
      </c>
      <c r="M2129" s="7" t="e">
        <f>SUMIFS([2]Лист2!$H$2:$H$3988,[2]Лист2!$A$2:$A$3988,Таблица13[[#This Row],[Лицевой]])</f>
        <v>#VALUE!</v>
      </c>
    </row>
    <row r="2130" spans="1:13" hidden="1" outlineLevel="2" x14ac:dyDescent="0.25">
      <c r="A2130" s="16" t="s">
        <v>37</v>
      </c>
      <c r="B2130" s="20">
        <v>512682.87</v>
      </c>
      <c r="C2130" s="20">
        <v>4619.66</v>
      </c>
      <c r="D2130" s="20">
        <v>70793</v>
      </c>
      <c r="E2130" s="20">
        <v>4146.87</v>
      </c>
      <c r="F2130" s="20">
        <v>33.4</v>
      </c>
      <c r="G2130" s="20">
        <v>-440.19</v>
      </c>
      <c r="H2130" s="20">
        <v>-628.62</v>
      </c>
      <c r="I2130" s="20">
        <v>-20.53</v>
      </c>
      <c r="J2130" s="13" t="s">
        <v>1450</v>
      </c>
      <c r="K2130" s="7" t="e">
        <f>SUMIFS([1]исходный!$I$2:$I$8445,[1]исходный!$A$2:$A$8445,Таблица13[[#This Row],[Лицевой]],[1]исходный!$C$2:$C$8445,"Отопление")</f>
        <v>#VALUE!</v>
      </c>
      <c r="L2130" s="7" t="e">
        <f>Таблица13[[#This Row],[Возврат за июль]]+Таблица13[[#This Row],[возврат]]</f>
        <v>#VALUE!</v>
      </c>
      <c r="M2130" s="7" t="e">
        <f>SUMIFS([2]Лист2!$H$2:$H$3988,[2]Лист2!$A$2:$A$3988,Таблица13[[#This Row],[Лицевой]])</f>
        <v>#VALUE!</v>
      </c>
    </row>
    <row r="2131" spans="1:13" hidden="1" outlineLevel="2" x14ac:dyDescent="0.25">
      <c r="A2131" s="16" t="s">
        <v>37</v>
      </c>
      <c r="B2131" s="20">
        <v>512682.87</v>
      </c>
      <c r="C2131" s="20">
        <v>4619.66</v>
      </c>
      <c r="D2131" s="20">
        <v>70794</v>
      </c>
      <c r="E2131" s="20">
        <v>6505.86</v>
      </c>
      <c r="F2131" s="20">
        <v>52.4</v>
      </c>
      <c r="G2131" s="20">
        <v>-690.59</v>
      </c>
      <c r="H2131" s="20">
        <v>-986.21</v>
      </c>
      <c r="I2131" s="20">
        <v>-32.21</v>
      </c>
      <c r="J2131" s="13" t="s">
        <v>1451</v>
      </c>
      <c r="K2131" s="7" t="e">
        <f>SUMIFS([1]исходный!$I$2:$I$8445,[1]исходный!$A$2:$A$8445,Таблица13[[#This Row],[Лицевой]],[1]исходный!$C$2:$C$8445,"Отопление")</f>
        <v>#VALUE!</v>
      </c>
      <c r="L2131" s="7" t="e">
        <f>Таблица13[[#This Row],[Возврат за июль]]+Таблица13[[#This Row],[возврат]]</f>
        <v>#VALUE!</v>
      </c>
      <c r="M2131" s="7" t="e">
        <f>SUMIFS([2]Лист2!$H$2:$H$3988,[2]Лист2!$A$2:$A$3988,Таблица13[[#This Row],[Лицевой]])</f>
        <v>#VALUE!</v>
      </c>
    </row>
    <row r="2132" spans="1:13" hidden="1" outlineLevel="2" x14ac:dyDescent="0.25">
      <c r="A2132" s="16" t="s">
        <v>37</v>
      </c>
      <c r="B2132" s="20">
        <v>512682.87</v>
      </c>
      <c r="C2132" s="20">
        <v>4619.66</v>
      </c>
      <c r="D2132" s="20">
        <v>70795</v>
      </c>
      <c r="E2132" s="20">
        <v>8330.98</v>
      </c>
      <c r="F2132" s="20">
        <v>67.099999999999994</v>
      </c>
      <c r="G2132" s="20">
        <v>-884.32</v>
      </c>
      <c r="H2132" s="20">
        <v>-1262.8800000000001</v>
      </c>
      <c r="I2132" s="20">
        <v>-41.25</v>
      </c>
      <c r="J2132" s="13" t="s">
        <v>1452</v>
      </c>
      <c r="K2132" s="7" t="e">
        <f>SUMIFS([1]исходный!$I$2:$I$8445,[1]исходный!$A$2:$A$8445,Таблица13[[#This Row],[Лицевой]],[1]исходный!$C$2:$C$8445,"Отопление")</f>
        <v>#VALUE!</v>
      </c>
      <c r="L2132" s="7" t="e">
        <f>Таблица13[[#This Row],[Возврат за июль]]+Таблица13[[#This Row],[возврат]]</f>
        <v>#VALUE!</v>
      </c>
      <c r="M2132" s="7" t="e">
        <f>SUMIFS([2]Лист2!$H$2:$H$3988,[2]Лист2!$A$2:$A$3988,Таблица13[[#This Row],[Лицевой]])</f>
        <v>#VALUE!</v>
      </c>
    </row>
    <row r="2133" spans="1:13" hidden="1" outlineLevel="2" x14ac:dyDescent="0.25">
      <c r="A2133" s="16" t="s">
        <v>37</v>
      </c>
      <c r="B2133" s="20">
        <v>512682.87</v>
      </c>
      <c r="C2133" s="20">
        <v>4619.66</v>
      </c>
      <c r="D2133" s="20">
        <v>70796</v>
      </c>
      <c r="E2133" s="20">
        <v>4115.82</v>
      </c>
      <c r="F2133" s="20">
        <v>33.15</v>
      </c>
      <c r="G2133" s="20">
        <v>-436.88</v>
      </c>
      <c r="H2133" s="20">
        <v>-623.91</v>
      </c>
      <c r="I2133" s="20">
        <v>-20.38</v>
      </c>
      <c r="J2133" s="13" t="s">
        <v>1453</v>
      </c>
      <c r="K2133" s="7" t="e">
        <f>SUMIFS([1]исходный!$I$2:$I$8445,[1]исходный!$A$2:$A$8445,Таблица13[[#This Row],[Лицевой]],[1]исходный!$C$2:$C$8445,"Отопление")</f>
        <v>#VALUE!</v>
      </c>
      <c r="L2133" s="7" t="e">
        <f>Таблица13[[#This Row],[Возврат за июль]]+Таблица13[[#This Row],[возврат]]</f>
        <v>#VALUE!</v>
      </c>
      <c r="M2133" s="7" t="e">
        <f>SUMIFS([2]Лист2!$H$2:$H$3988,[2]Лист2!$A$2:$A$3988,Таблица13[[#This Row],[Лицевой]])</f>
        <v>#VALUE!</v>
      </c>
    </row>
    <row r="2134" spans="1:13" hidden="1" outlineLevel="2" x14ac:dyDescent="0.25">
      <c r="A2134" s="16" t="s">
        <v>37</v>
      </c>
      <c r="B2134" s="20">
        <v>512682.87</v>
      </c>
      <c r="C2134" s="20">
        <v>4619.66</v>
      </c>
      <c r="D2134" s="20">
        <v>70797</v>
      </c>
      <c r="E2134" s="20">
        <v>6642.47</v>
      </c>
      <c r="F2134" s="20">
        <v>53.5</v>
      </c>
      <c r="G2134" s="20">
        <v>-705.12</v>
      </c>
      <c r="H2134" s="20">
        <v>-1006.92</v>
      </c>
      <c r="I2134" s="20">
        <v>-32.9</v>
      </c>
      <c r="J2134" s="13" t="s">
        <v>1454</v>
      </c>
      <c r="K2134" s="7" t="e">
        <f>SUMIFS([1]исходный!$I$2:$I$8445,[1]исходный!$A$2:$A$8445,Таблица13[[#This Row],[Лицевой]],[1]исходный!$C$2:$C$8445,"Отопление")</f>
        <v>#VALUE!</v>
      </c>
      <c r="L2134" s="7" t="e">
        <f>Таблица13[[#This Row],[Возврат за июль]]+Таблица13[[#This Row],[возврат]]</f>
        <v>#VALUE!</v>
      </c>
      <c r="M2134" s="7" t="e">
        <f>SUMIFS([2]Лист2!$H$2:$H$3988,[2]Лист2!$A$2:$A$3988,Таблица13[[#This Row],[Лицевой]])</f>
        <v>#VALUE!</v>
      </c>
    </row>
    <row r="2135" spans="1:13" hidden="1" outlineLevel="2" x14ac:dyDescent="0.25">
      <c r="A2135" s="16" t="s">
        <v>37</v>
      </c>
      <c r="B2135" s="20">
        <v>512682.87</v>
      </c>
      <c r="C2135" s="20">
        <v>4619.66</v>
      </c>
      <c r="D2135" s="20">
        <v>70798</v>
      </c>
      <c r="E2135" s="20">
        <v>8404.91</v>
      </c>
      <c r="F2135" s="20">
        <v>67.7</v>
      </c>
      <c r="G2135" s="20">
        <v>-891.67</v>
      </c>
      <c r="H2135" s="20">
        <v>-1273.6099999999999</v>
      </c>
      <c r="I2135" s="20">
        <v>-41.6</v>
      </c>
      <c r="J2135" s="13" t="s">
        <v>1455</v>
      </c>
      <c r="K2135" s="7" t="e">
        <f>SUMIFS([1]исходный!$I$2:$I$8445,[1]исходный!$A$2:$A$8445,Таблица13[[#This Row],[Лицевой]],[1]исходный!$C$2:$C$8445,"Отопление")</f>
        <v>#VALUE!</v>
      </c>
      <c r="L2135" s="7" t="e">
        <f>Таблица13[[#This Row],[Возврат за июль]]+Таблица13[[#This Row],[возврат]]</f>
        <v>#VALUE!</v>
      </c>
      <c r="M2135" s="7" t="e">
        <f>SUMIFS([2]Лист2!$H$2:$H$3988,[2]Лист2!$A$2:$A$3988,Таблица13[[#This Row],[Лицевой]])</f>
        <v>#VALUE!</v>
      </c>
    </row>
    <row r="2136" spans="1:13" hidden="1" outlineLevel="2" x14ac:dyDescent="0.25">
      <c r="A2136" s="16" t="s">
        <v>37</v>
      </c>
      <c r="B2136" s="20">
        <v>512682.87</v>
      </c>
      <c r="C2136" s="20">
        <v>4619.66</v>
      </c>
      <c r="D2136" s="20">
        <v>70799</v>
      </c>
      <c r="E2136" s="20">
        <v>4109.63</v>
      </c>
      <c r="F2136" s="20">
        <v>33.1</v>
      </c>
      <c r="G2136" s="20">
        <v>-436.24</v>
      </c>
      <c r="H2136" s="20">
        <v>-622.97</v>
      </c>
      <c r="I2136" s="20">
        <v>-20.350000000000001</v>
      </c>
      <c r="J2136" s="13" t="s">
        <v>1456</v>
      </c>
      <c r="K2136" s="7" t="e">
        <f>SUMIFS([1]исходный!$I$2:$I$8445,[1]исходный!$A$2:$A$8445,Таблица13[[#This Row],[Лицевой]],[1]исходный!$C$2:$C$8445,"Отопление")</f>
        <v>#VALUE!</v>
      </c>
      <c r="L2136" s="7" t="e">
        <f>Таблица13[[#This Row],[Возврат за июль]]+Таблица13[[#This Row],[возврат]]</f>
        <v>#VALUE!</v>
      </c>
      <c r="M2136" s="7" t="e">
        <f>SUMIFS([2]Лист2!$H$2:$H$3988,[2]Лист2!$A$2:$A$3988,Таблица13[[#This Row],[Лицевой]])</f>
        <v>#VALUE!</v>
      </c>
    </row>
    <row r="2137" spans="1:13" hidden="1" outlineLevel="2" x14ac:dyDescent="0.25">
      <c r="A2137" s="16" t="s">
        <v>37</v>
      </c>
      <c r="B2137" s="20">
        <v>512682.87</v>
      </c>
      <c r="C2137" s="20">
        <v>4619.66</v>
      </c>
      <c r="D2137" s="20">
        <v>70800</v>
      </c>
      <c r="E2137" s="20">
        <v>6667.27</v>
      </c>
      <c r="F2137" s="20">
        <v>53.7</v>
      </c>
      <c r="G2137" s="20">
        <v>-707.73</v>
      </c>
      <c r="H2137" s="20">
        <v>-1010.68</v>
      </c>
      <c r="I2137" s="20">
        <v>-33.01</v>
      </c>
      <c r="J2137" s="13" t="s">
        <v>1418</v>
      </c>
      <c r="K2137" s="7" t="e">
        <f>SUMIFS([1]исходный!$I$2:$I$8445,[1]исходный!$A$2:$A$8445,Таблица13[[#This Row],[Лицевой]],[1]исходный!$C$2:$C$8445,"Отопление")</f>
        <v>#VALUE!</v>
      </c>
      <c r="L2137" s="7" t="e">
        <f>Таблица13[[#This Row],[Возврат за июль]]+Таблица13[[#This Row],[возврат]]</f>
        <v>#VALUE!</v>
      </c>
      <c r="M2137" s="7" t="e">
        <f>SUMIFS([2]Лист2!$H$2:$H$3988,[2]Лист2!$A$2:$A$3988,Таблица13[[#This Row],[Лицевой]])</f>
        <v>#VALUE!</v>
      </c>
    </row>
    <row r="2138" spans="1:13" hidden="1" outlineLevel="2" x14ac:dyDescent="0.25">
      <c r="A2138" s="16" t="s">
        <v>37</v>
      </c>
      <c r="B2138" s="20">
        <v>512682.87</v>
      </c>
      <c r="C2138" s="20">
        <v>4619.66</v>
      </c>
      <c r="D2138" s="20">
        <v>70801</v>
      </c>
      <c r="E2138" s="20">
        <v>8338.3799999999992</v>
      </c>
      <c r="F2138" s="20">
        <v>67.099999999999994</v>
      </c>
      <c r="G2138" s="20">
        <v>-891.72</v>
      </c>
      <c r="H2138" s="20">
        <v>-1266.27</v>
      </c>
      <c r="I2138" s="20">
        <v>-41.37</v>
      </c>
      <c r="J2138" s="13" t="s">
        <v>1457</v>
      </c>
      <c r="K2138" s="7" t="e">
        <f>SUMIFS([1]исходный!$I$2:$I$8445,[1]исходный!$A$2:$A$8445,Таблица13[[#This Row],[Лицевой]],[1]исходный!$C$2:$C$8445,"Отопление")</f>
        <v>#VALUE!</v>
      </c>
      <c r="L2138" s="7" t="e">
        <f>Таблица13[[#This Row],[Возврат за июль]]+Таблица13[[#This Row],[возврат]]</f>
        <v>#VALUE!</v>
      </c>
      <c r="M2138" s="7" t="e">
        <f>SUMIFS([2]Лист2!$H$2:$H$3988,[2]Лист2!$A$2:$A$3988,Таблица13[[#This Row],[Лицевой]])</f>
        <v>#VALUE!</v>
      </c>
    </row>
    <row r="2139" spans="1:13" hidden="1" outlineLevel="2" x14ac:dyDescent="0.25">
      <c r="A2139" s="16" t="s">
        <v>37</v>
      </c>
      <c r="B2139" s="20">
        <v>512682.87</v>
      </c>
      <c r="C2139" s="20">
        <v>4619.66</v>
      </c>
      <c r="D2139" s="20">
        <v>70802</v>
      </c>
      <c r="E2139" s="20">
        <v>4072.38</v>
      </c>
      <c r="F2139" s="20">
        <v>32.799999999999997</v>
      </c>
      <c r="G2139" s="20">
        <v>-432.29</v>
      </c>
      <c r="H2139" s="20">
        <v>-617.33000000000004</v>
      </c>
      <c r="I2139" s="20">
        <v>-20.170000000000002</v>
      </c>
      <c r="J2139" s="13" t="s">
        <v>1458</v>
      </c>
      <c r="K2139" s="7" t="e">
        <f>SUMIFS([1]исходный!$I$2:$I$8445,[1]исходный!$A$2:$A$8445,Таблица13[[#This Row],[Лицевой]],[1]исходный!$C$2:$C$8445,"Отопление")</f>
        <v>#VALUE!</v>
      </c>
      <c r="L2139" s="7" t="e">
        <f>Таблица13[[#This Row],[Возврат за июль]]+Таблица13[[#This Row],[возврат]]</f>
        <v>#VALUE!</v>
      </c>
      <c r="M2139" s="7" t="e">
        <f>SUMIFS([2]Лист2!$H$2:$H$3988,[2]Лист2!$A$2:$A$3988,Таблица13[[#This Row],[Лицевой]])</f>
        <v>#VALUE!</v>
      </c>
    </row>
    <row r="2140" spans="1:13" hidden="1" outlineLevel="2" x14ac:dyDescent="0.25">
      <c r="A2140" s="16" t="s">
        <v>37</v>
      </c>
      <c r="B2140" s="20">
        <v>512682.87</v>
      </c>
      <c r="C2140" s="20">
        <v>4619.66</v>
      </c>
      <c r="D2140" s="20">
        <v>70803</v>
      </c>
      <c r="E2140" s="20">
        <v>6703.31</v>
      </c>
      <c r="F2140" s="20">
        <v>53.99</v>
      </c>
      <c r="G2140" s="20">
        <v>-711.58</v>
      </c>
      <c r="H2140" s="20">
        <v>-1016.15</v>
      </c>
      <c r="I2140" s="20">
        <v>-33.200000000000003</v>
      </c>
      <c r="J2140" s="13" t="s">
        <v>1459</v>
      </c>
      <c r="K2140" s="7" t="e">
        <f>SUMIFS([1]исходный!$I$2:$I$8445,[1]исходный!$A$2:$A$8445,Таблица13[[#This Row],[Лицевой]],[1]исходный!$C$2:$C$8445,"Отопление")</f>
        <v>#VALUE!</v>
      </c>
      <c r="L2140" s="7" t="e">
        <f>Таблица13[[#This Row],[Возврат за июль]]+Таблица13[[#This Row],[возврат]]</f>
        <v>#VALUE!</v>
      </c>
      <c r="M2140" s="7" t="e">
        <f>SUMIFS([2]Лист2!$H$2:$H$3988,[2]Лист2!$A$2:$A$3988,Таблица13[[#This Row],[Лицевой]])</f>
        <v>#VALUE!</v>
      </c>
    </row>
    <row r="2141" spans="1:13" hidden="1" outlineLevel="2" x14ac:dyDescent="0.25">
      <c r="A2141" s="16" t="s">
        <v>37</v>
      </c>
      <c r="B2141" s="20">
        <v>512682.87</v>
      </c>
      <c r="C2141" s="20">
        <v>4619.66</v>
      </c>
      <c r="D2141" s="20">
        <v>70804</v>
      </c>
      <c r="E2141" s="20">
        <v>8405.52</v>
      </c>
      <c r="F2141" s="20">
        <v>67.7</v>
      </c>
      <c r="G2141" s="20">
        <v>-892.28</v>
      </c>
      <c r="H2141" s="20">
        <v>-1274.18</v>
      </c>
      <c r="I2141" s="20">
        <v>-41.62</v>
      </c>
      <c r="J2141" s="13" t="s">
        <v>1427</v>
      </c>
      <c r="K2141" s="7" t="e">
        <f>SUMIFS([1]исходный!$I$2:$I$8445,[1]исходный!$A$2:$A$8445,Таблица13[[#This Row],[Лицевой]],[1]исходный!$C$2:$C$8445,"Отопление")</f>
        <v>#VALUE!</v>
      </c>
      <c r="L2141" s="7" t="e">
        <f>Таблица13[[#This Row],[Возврат за июль]]+Таблица13[[#This Row],[возврат]]</f>
        <v>#VALUE!</v>
      </c>
      <c r="M2141" s="7" t="e">
        <f>SUMIFS([2]Лист2!$H$2:$H$3988,[2]Лист2!$A$2:$A$3988,Таблица13[[#This Row],[Лицевой]])</f>
        <v>#VALUE!</v>
      </c>
    </row>
    <row r="2142" spans="1:13" hidden="1" outlineLevel="2" x14ac:dyDescent="0.25">
      <c r="A2142" s="16" t="s">
        <v>37</v>
      </c>
      <c r="B2142" s="20">
        <v>512682.87</v>
      </c>
      <c r="C2142" s="20">
        <v>4619.66</v>
      </c>
      <c r="D2142" s="20">
        <v>70805</v>
      </c>
      <c r="E2142" s="20">
        <v>4084.78</v>
      </c>
      <c r="F2142" s="20">
        <v>32.9</v>
      </c>
      <c r="G2142" s="20">
        <v>-433.59</v>
      </c>
      <c r="H2142" s="20">
        <v>-619.21</v>
      </c>
      <c r="I2142" s="20">
        <v>-20.23</v>
      </c>
      <c r="J2142" s="13" t="s">
        <v>1460</v>
      </c>
      <c r="K2142" s="7" t="e">
        <f>SUMIFS([1]исходный!$I$2:$I$8445,[1]исходный!$A$2:$A$8445,Таблица13[[#This Row],[Лицевой]],[1]исходный!$C$2:$C$8445,"Отопление")</f>
        <v>#VALUE!</v>
      </c>
      <c r="L2142" s="7" t="e">
        <f>Таблица13[[#This Row],[Возврат за июль]]+Таблица13[[#This Row],[возврат]]</f>
        <v>#VALUE!</v>
      </c>
      <c r="M2142" s="7" t="e">
        <f>SUMIFS([2]Лист2!$H$2:$H$3988,[2]Лист2!$A$2:$A$3988,Таблица13[[#This Row],[Лицевой]])</f>
        <v>#VALUE!</v>
      </c>
    </row>
    <row r="2143" spans="1:13" hidden="1" outlineLevel="2" x14ac:dyDescent="0.25">
      <c r="A2143" s="16" t="s">
        <v>37</v>
      </c>
      <c r="B2143" s="20">
        <v>512682.87</v>
      </c>
      <c r="C2143" s="20">
        <v>4619.66</v>
      </c>
      <c r="D2143" s="20">
        <v>70806</v>
      </c>
      <c r="E2143" s="20">
        <v>6673.47</v>
      </c>
      <c r="F2143" s="20">
        <v>53.75</v>
      </c>
      <c r="G2143" s="20">
        <v>-708.38</v>
      </c>
      <c r="H2143" s="20">
        <v>-1011.62</v>
      </c>
      <c r="I2143" s="20">
        <v>-33.04</v>
      </c>
      <c r="J2143" s="13" t="s">
        <v>1461</v>
      </c>
      <c r="K2143" s="7" t="e">
        <f>SUMIFS([1]исходный!$I$2:$I$8445,[1]исходный!$A$2:$A$8445,Таблица13[[#This Row],[Лицевой]],[1]исходный!$C$2:$C$8445,"Отопление")</f>
        <v>#VALUE!</v>
      </c>
      <c r="L2143" s="7" t="e">
        <f>Таблица13[[#This Row],[Возврат за июль]]+Таблица13[[#This Row],[возврат]]</f>
        <v>#VALUE!</v>
      </c>
      <c r="M2143" s="7" t="e">
        <f>SUMIFS([2]Лист2!$H$2:$H$3988,[2]Лист2!$A$2:$A$3988,Таблица13[[#This Row],[Лицевой]])</f>
        <v>#VALUE!</v>
      </c>
    </row>
    <row r="2144" spans="1:13" hidden="1" outlineLevel="2" x14ac:dyDescent="0.25">
      <c r="A2144" s="16" t="s">
        <v>37</v>
      </c>
      <c r="B2144" s="20">
        <v>512682.87</v>
      </c>
      <c r="C2144" s="20">
        <v>4619.66</v>
      </c>
      <c r="D2144" s="20">
        <v>70807</v>
      </c>
      <c r="E2144" s="20">
        <v>6654.88</v>
      </c>
      <c r="F2144" s="20">
        <v>53.6</v>
      </c>
      <c r="G2144" s="20">
        <v>-706.43</v>
      </c>
      <c r="H2144" s="20">
        <v>-1008.8</v>
      </c>
      <c r="I2144" s="20">
        <v>-32.950000000000003</v>
      </c>
      <c r="J2144" s="13" t="s">
        <v>1440</v>
      </c>
      <c r="K2144" s="7" t="e">
        <f>SUMIFS([1]исходный!$I$2:$I$8445,[1]исходный!$A$2:$A$8445,Таблица13[[#This Row],[Лицевой]],[1]исходный!$C$2:$C$8445,"Отопление")</f>
        <v>#VALUE!</v>
      </c>
      <c r="L2144" s="7" t="e">
        <f>Таблица13[[#This Row],[Возврат за июль]]+Таблица13[[#This Row],[возврат]]</f>
        <v>#VALUE!</v>
      </c>
      <c r="M2144" s="7" t="e">
        <f>SUMIFS([2]Лист2!$H$2:$H$3988,[2]Лист2!$A$2:$A$3988,Таблица13[[#This Row],[Лицевой]])</f>
        <v>#VALUE!</v>
      </c>
    </row>
    <row r="2145" spans="1:13" hidden="1" outlineLevel="2" x14ac:dyDescent="0.25">
      <c r="A2145" s="16" t="s">
        <v>37</v>
      </c>
      <c r="B2145" s="20">
        <v>512682.87</v>
      </c>
      <c r="C2145" s="20">
        <v>4619.66</v>
      </c>
      <c r="D2145" s="20">
        <v>70808</v>
      </c>
      <c r="E2145" s="20">
        <v>5723.69</v>
      </c>
      <c r="F2145" s="20">
        <v>46.1</v>
      </c>
      <c r="G2145" s="20">
        <v>-607.58000000000004</v>
      </c>
      <c r="H2145" s="20">
        <v>-867.65</v>
      </c>
      <c r="I2145" s="20">
        <v>-28.35</v>
      </c>
      <c r="J2145" s="13" t="s">
        <v>1462</v>
      </c>
      <c r="K2145" s="7" t="e">
        <f>SUMIFS([1]исходный!$I$2:$I$8445,[1]исходный!$A$2:$A$8445,Таблица13[[#This Row],[Лицевой]],[1]исходный!$C$2:$C$8445,"Отопление")</f>
        <v>#VALUE!</v>
      </c>
      <c r="L2145" s="7" t="e">
        <f>Таблица13[[#This Row],[Возврат за июль]]+Таблица13[[#This Row],[возврат]]</f>
        <v>#VALUE!</v>
      </c>
      <c r="M2145" s="7" t="e">
        <f>SUMIFS([2]Лист2!$H$2:$H$3988,[2]Лист2!$A$2:$A$3988,Таблица13[[#This Row],[Лицевой]])</f>
        <v>#VALUE!</v>
      </c>
    </row>
    <row r="2146" spans="1:13" hidden="1" outlineLevel="2" x14ac:dyDescent="0.25">
      <c r="A2146" s="16" t="s">
        <v>37</v>
      </c>
      <c r="B2146" s="20">
        <v>512682.87</v>
      </c>
      <c r="C2146" s="20">
        <v>4619.66</v>
      </c>
      <c r="D2146" s="20">
        <v>70809</v>
      </c>
      <c r="E2146" s="20">
        <v>6680.92</v>
      </c>
      <c r="F2146" s="20">
        <v>53.81</v>
      </c>
      <c r="G2146" s="20">
        <v>-709.17</v>
      </c>
      <c r="H2146" s="20">
        <v>-1012.75</v>
      </c>
      <c r="I2146" s="20">
        <v>-33.08</v>
      </c>
      <c r="J2146" s="13" t="s">
        <v>1463</v>
      </c>
      <c r="K2146" s="7" t="e">
        <f>SUMIFS([1]исходный!$I$2:$I$8445,[1]исходный!$A$2:$A$8445,Таблица13[[#This Row],[Лицевой]],[1]исходный!$C$2:$C$8445,"Отопление")</f>
        <v>#VALUE!</v>
      </c>
      <c r="L2146" s="7" t="e">
        <f>Таблица13[[#This Row],[Возврат за июль]]+Таблица13[[#This Row],[возврат]]</f>
        <v>#VALUE!</v>
      </c>
      <c r="M2146" s="7" t="e">
        <f>SUMIFS([2]Лист2!$H$2:$H$3988,[2]Лист2!$A$2:$A$3988,Таблица13[[#This Row],[Лицевой]])</f>
        <v>#VALUE!</v>
      </c>
    </row>
    <row r="2147" spans="1:13" hidden="1" outlineLevel="2" x14ac:dyDescent="0.25">
      <c r="A2147" s="16" t="s">
        <v>37</v>
      </c>
      <c r="B2147" s="20">
        <v>512682.87</v>
      </c>
      <c r="C2147" s="20">
        <v>4619.66</v>
      </c>
      <c r="D2147" s="20">
        <v>70810</v>
      </c>
      <c r="E2147" s="20">
        <v>6654.88</v>
      </c>
      <c r="F2147" s="20">
        <v>53.6</v>
      </c>
      <c r="G2147" s="20">
        <v>-706.43</v>
      </c>
      <c r="H2147" s="20">
        <v>-1008.8</v>
      </c>
      <c r="I2147" s="20">
        <v>-32.950000000000003</v>
      </c>
      <c r="J2147" s="13" t="s">
        <v>1440</v>
      </c>
      <c r="K2147" s="7" t="e">
        <f>SUMIFS([1]исходный!$I$2:$I$8445,[1]исходный!$A$2:$A$8445,Таблица13[[#This Row],[Лицевой]],[1]исходный!$C$2:$C$8445,"Отопление")</f>
        <v>#VALUE!</v>
      </c>
      <c r="L2147" s="7" t="e">
        <f>Таблица13[[#This Row],[Возврат за июль]]+Таблица13[[#This Row],[возврат]]</f>
        <v>#VALUE!</v>
      </c>
      <c r="M2147" s="7" t="e">
        <f>SUMIFS([2]Лист2!$H$2:$H$3988,[2]Лист2!$A$2:$A$3988,Таблица13[[#This Row],[Лицевой]])</f>
        <v>#VALUE!</v>
      </c>
    </row>
    <row r="2148" spans="1:13" hidden="1" outlineLevel="2" x14ac:dyDescent="0.25">
      <c r="A2148" s="16" t="s">
        <v>37</v>
      </c>
      <c r="B2148" s="20">
        <v>512682.87</v>
      </c>
      <c r="C2148" s="20">
        <v>4619.66</v>
      </c>
      <c r="D2148" s="20">
        <v>70811</v>
      </c>
      <c r="E2148" s="20">
        <v>5835.42</v>
      </c>
      <c r="F2148" s="20">
        <v>47</v>
      </c>
      <c r="G2148" s="20">
        <v>-619.42999999999995</v>
      </c>
      <c r="H2148" s="20">
        <v>-884.58</v>
      </c>
      <c r="I2148" s="20">
        <v>-28.89</v>
      </c>
      <c r="J2148" s="13" t="s">
        <v>1448</v>
      </c>
      <c r="K2148" s="7" t="e">
        <f>SUMIFS([1]исходный!$I$2:$I$8445,[1]исходный!$A$2:$A$8445,Таблица13[[#This Row],[Лицевой]],[1]исходный!$C$2:$C$8445,"Отопление")</f>
        <v>#VALUE!</v>
      </c>
      <c r="L2148" s="7" t="e">
        <f>Таблица13[[#This Row],[Возврат за июль]]+Таблица13[[#This Row],[возврат]]</f>
        <v>#VALUE!</v>
      </c>
      <c r="M2148" s="7" t="e">
        <f>SUMIFS([2]Лист2!$H$2:$H$3988,[2]Лист2!$A$2:$A$3988,Таблица13[[#This Row],[Лицевой]])</f>
        <v>#VALUE!</v>
      </c>
    </row>
    <row r="2149" spans="1:13" hidden="1" outlineLevel="2" x14ac:dyDescent="0.25">
      <c r="A2149" s="16" t="s">
        <v>37</v>
      </c>
      <c r="B2149" s="20">
        <v>512682.87</v>
      </c>
      <c r="C2149" s="20">
        <v>4619.66</v>
      </c>
      <c r="D2149" s="20">
        <v>70812</v>
      </c>
      <c r="E2149" s="20">
        <v>6683.42</v>
      </c>
      <c r="F2149" s="20">
        <v>53.83</v>
      </c>
      <c r="G2149" s="20">
        <v>-709.45</v>
      </c>
      <c r="H2149" s="20">
        <v>-1013.13</v>
      </c>
      <c r="I2149" s="20">
        <v>-33.090000000000003</v>
      </c>
      <c r="J2149" s="13" t="s">
        <v>1464</v>
      </c>
      <c r="K2149" s="7" t="e">
        <f>SUMIFS([1]исходный!$I$2:$I$8445,[1]исходный!$A$2:$A$8445,Таблица13[[#This Row],[Лицевой]],[1]исходный!$C$2:$C$8445,"Отопление")</f>
        <v>#VALUE!</v>
      </c>
      <c r="L2149" s="7" t="e">
        <f>Таблица13[[#This Row],[Возврат за июль]]+Таблица13[[#This Row],[возврат]]</f>
        <v>#VALUE!</v>
      </c>
      <c r="M2149" s="7" t="e">
        <f>SUMIFS([2]Лист2!$H$2:$H$3988,[2]Лист2!$A$2:$A$3988,Таблица13[[#This Row],[Лицевой]])</f>
        <v>#VALUE!</v>
      </c>
    </row>
    <row r="2150" spans="1:13" hidden="1" outlineLevel="2" x14ac:dyDescent="0.25">
      <c r="A2150" s="16" t="s">
        <v>37</v>
      </c>
      <c r="B2150" s="20">
        <v>512682.87</v>
      </c>
      <c r="C2150" s="20">
        <v>4619.66</v>
      </c>
      <c r="D2150" s="20">
        <v>70813</v>
      </c>
      <c r="E2150" s="20">
        <v>6642.47</v>
      </c>
      <c r="F2150" s="20">
        <v>53.5</v>
      </c>
      <c r="G2150" s="20">
        <v>-705.12</v>
      </c>
      <c r="H2150" s="20">
        <v>-1006.92</v>
      </c>
      <c r="I2150" s="20">
        <v>-32.9</v>
      </c>
      <c r="J2150" s="13" t="s">
        <v>1454</v>
      </c>
      <c r="K2150" s="7" t="e">
        <f>SUMIFS([1]исходный!$I$2:$I$8445,[1]исходный!$A$2:$A$8445,Таблица13[[#This Row],[Лицевой]],[1]исходный!$C$2:$C$8445,"Отопление")</f>
        <v>#VALUE!</v>
      </c>
      <c r="L2150" s="7" t="e">
        <f>Таблица13[[#This Row],[Возврат за июль]]+Таблица13[[#This Row],[возврат]]</f>
        <v>#VALUE!</v>
      </c>
      <c r="M2150" s="7" t="e">
        <f>SUMIFS([2]Лист2!$H$2:$H$3988,[2]Лист2!$A$2:$A$3988,Таблица13[[#This Row],[Лицевой]])</f>
        <v>#VALUE!</v>
      </c>
    </row>
    <row r="2151" spans="1:13" hidden="1" outlineLevel="2" x14ac:dyDescent="0.25">
      <c r="A2151" s="16" t="s">
        <v>37</v>
      </c>
      <c r="B2151" s="20">
        <v>512682.87</v>
      </c>
      <c r="C2151" s="20">
        <v>4619.66</v>
      </c>
      <c r="D2151" s="20">
        <v>70814</v>
      </c>
      <c r="E2151" s="20">
        <v>5857.77</v>
      </c>
      <c r="F2151" s="20">
        <v>47.18</v>
      </c>
      <c r="G2151" s="20">
        <v>-621.80999999999995</v>
      </c>
      <c r="H2151" s="20">
        <v>-887.97</v>
      </c>
      <c r="I2151" s="20">
        <v>-29</v>
      </c>
      <c r="J2151" s="13" t="s">
        <v>1465</v>
      </c>
      <c r="K2151" s="7" t="e">
        <f>SUMIFS([1]исходный!$I$2:$I$8445,[1]исходный!$A$2:$A$8445,Таблица13[[#This Row],[Лицевой]],[1]исходный!$C$2:$C$8445,"Отопление")</f>
        <v>#VALUE!</v>
      </c>
      <c r="L2151" s="7" t="e">
        <f>Таблица13[[#This Row],[Возврат за июль]]+Таблица13[[#This Row],[возврат]]</f>
        <v>#VALUE!</v>
      </c>
      <c r="M2151" s="7" t="e">
        <f>SUMIFS([2]Лист2!$H$2:$H$3988,[2]Лист2!$A$2:$A$3988,Таблица13[[#This Row],[Лицевой]])</f>
        <v>#VALUE!</v>
      </c>
    </row>
    <row r="2152" spans="1:13" hidden="1" outlineLevel="2" x14ac:dyDescent="0.25">
      <c r="A2152" s="16" t="s">
        <v>37</v>
      </c>
      <c r="B2152" s="20">
        <v>512682.87</v>
      </c>
      <c r="C2152" s="20">
        <v>4619.66</v>
      </c>
      <c r="D2152" s="20">
        <v>70815</v>
      </c>
      <c r="E2152" s="20">
        <v>6698.31</v>
      </c>
      <c r="F2152" s="20">
        <v>53.95</v>
      </c>
      <c r="G2152" s="20">
        <v>-711.02</v>
      </c>
      <c r="H2152" s="20">
        <v>-1015.39</v>
      </c>
      <c r="I2152" s="20">
        <v>-33.17</v>
      </c>
      <c r="J2152" s="13" t="s">
        <v>1466</v>
      </c>
      <c r="K2152" s="7" t="e">
        <f>SUMIFS([1]исходный!$I$2:$I$8445,[1]исходный!$A$2:$A$8445,Таблица13[[#This Row],[Лицевой]],[1]исходный!$C$2:$C$8445,"Отопление")</f>
        <v>#VALUE!</v>
      </c>
      <c r="L2152" s="7" t="e">
        <f>Таблица13[[#This Row],[Возврат за июль]]+Таблица13[[#This Row],[возврат]]</f>
        <v>#VALUE!</v>
      </c>
      <c r="M2152" s="7" t="e">
        <f>SUMIFS([2]Лист2!$H$2:$H$3988,[2]Лист2!$A$2:$A$3988,Таблица13[[#This Row],[Лицевой]])</f>
        <v>#VALUE!</v>
      </c>
    </row>
    <row r="2153" spans="1:13" hidden="1" outlineLevel="2" x14ac:dyDescent="0.25">
      <c r="A2153" s="16" t="s">
        <v>37</v>
      </c>
      <c r="B2153" s="20">
        <v>512682.87</v>
      </c>
      <c r="C2153" s="20">
        <v>4619.66</v>
      </c>
      <c r="D2153" s="20">
        <v>70816</v>
      </c>
      <c r="E2153" s="20">
        <v>6679.72</v>
      </c>
      <c r="F2153" s="20">
        <v>53.8</v>
      </c>
      <c r="G2153" s="20">
        <v>-709.08</v>
      </c>
      <c r="H2153" s="20">
        <v>-1012.57</v>
      </c>
      <c r="I2153" s="20">
        <v>-33.08</v>
      </c>
      <c r="J2153" s="13" t="s">
        <v>1431</v>
      </c>
      <c r="K2153" s="7" t="e">
        <f>SUMIFS([1]исходный!$I$2:$I$8445,[1]исходный!$A$2:$A$8445,Таблица13[[#This Row],[Лицевой]],[1]исходный!$C$2:$C$8445,"Отопление")</f>
        <v>#VALUE!</v>
      </c>
      <c r="L2153" s="7" t="e">
        <f>Таблица13[[#This Row],[Возврат за июль]]+Таблица13[[#This Row],[возврат]]</f>
        <v>#VALUE!</v>
      </c>
      <c r="M2153" s="7" t="e">
        <f>SUMIFS([2]Лист2!$H$2:$H$3988,[2]Лист2!$A$2:$A$3988,Таблица13[[#This Row],[Лицевой]])</f>
        <v>#VALUE!</v>
      </c>
    </row>
    <row r="2154" spans="1:13" hidden="1" outlineLevel="2" x14ac:dyDescent="0.25">
      <c r="A2154" s="16" t="s">
        <v>37</v>
      </c>
      <c r="B2154" s="20">
        <v>512682.87</v>
      </c>
      <c r="C2154" s="20">
        <v>4619.66</v>
      </c>
      <c r="D2154" s="20">
        <v>70817</v>
      </c>
      <c r="E2154" s="20">
        <v>5872.66</v>
      </c>
      <c r="F2154" s="20">
        <v>47.3</v>
      </c>
      <c r="G2154" s="20">
        <v>-623.38</v>
      </c>
      <c r="H2154" s="20">
        <v>-890.23</v>
      </c>
      <c r="I2154" s="20">
        <v>-29.08</v>
      </c>
      <c r="J2154" s="13" t="s">
        <v>1467</v>
      </c>
      <c r="K2154" s="7" t="e">
        <f>SUMIFS([1]исходный!$I$2:$I$8445,[1]исходный!$A$2:$A$8445,Таблица13[[#This Row],[Лицевой]],[1]исходный!$C$2:$C$8445,"Отопление")</f>
        <v>#VALUE!</v>
      </c>
      <c r="L2154" s="7" t="e">
        <f>Таблица13[[#This Row],[Возврат за июль]]+Таблица13[[#This Row],[возврат]]</f>
        <v>#VALUE!</v>
      </c>
      <c r="M2154" s="7" t="e">
        <f>SUMIFS([2]Лист2!$H$2:$H$3988,[2]Лист2!$A$2:$A$3988,Таблица13[[#This Row],[Лицевой]])</f>
        <v>#VALUE!</v>
      </c>
    </row>
    <row r="2155" spans="1:13" hidden="1" outlineLevel="2" x14ac:dyDescent="0.25">
      <c r="A2155" s="16" t="s">
        <v>37</v>
      </c>
      <c r="B2155" s="20">
        <v>512682.87</v>
      </c>
      <c r="C2155" s="20">
        <v>4619.66</v>
      </c>
      <c r="D2155" s="20">
        <v>70818</v>
      </c>
      <c r="E2155" s="20">
        <v>6679.72</v>
      </c>
      <c r="F2155" s="20">
        <v>53.8</v>
      </c>
      <c r="G2155" s="20">
        <v>-709.08</v>
      </c>
      <c r="H2155" s="20">
        <v>-1012.57</v>
      </c>
      <c r="I2155" s="20">
        <v>-33.08</v>
      </c>
      <c r="J2155" s="13" t="s">
        <v>1431</v>
      </c>
      <c r="K2155" s="7" t="e">
        <f>SUMIFS([1]исходный!$I$2:$I$8445,[1]исходный!$A$2:$A$8445,Таблица13[[#This Row],[Лицевой]],[1]исходный!$C$2:$C$8445,"Отопление")</f>
        <v>#VALUE!</v>
      </c>
      <c r="L2155" s="7" t="e">
        <f>Таблица13[[#This Row],[Возврат за июль]]+Таблица13[[#This Row],[возврат]]</f>
        <v>#VALUE!</v>
      </c>
      <c r="M2155" s="7" t="e">
        <f>SUMIFS([2]Лист2!$H$2:$H$3988,[2]Лист2!$A$2:$A$3988,Таблица13[[#This Row],[Лицевой]])</f>
        <v>#VALUE!</v>
      </c>
    </row>
    <row r="2156" spans="1:13" hidden="1" outlineLevel="2" x14ac:dyDescent="0.25">
      <c r="A2156" s="16" t="s">
        <v>37</v>
      </c>
      <c r="B2156" s="20">
        <v>512682.87</v>
      </c>
      <c r="C2156" s="20">
        <v>4619.66</v>
      </c>
      <c r="D2156" s="20">
        <v>70819</v>
      </c>
      <c r="E2156" s="20">
        <v>6644.51</v>
      </c>
      <c r="F2156" s="20">
        <v>53.4</v>
      </c>
      <c r="G2156" s="20">
        <v>-718.26</v>
      </c>
      <c r="H2156" s="20">
        <v>-1007.67</v>
      </c>
      <c r="I2156" s="20">
        <v>-32.909999999999997</v>
      </c>
      <c r="J2156" s="13" t="s">
        <v>1468</v>
      </c>
      <c r="K2156" s="7" t="e">
        <f>SUMIFS([1]исходный!$I$2:$I$8445,[1]исходный!$A$2:$A$8445,Таблица13[[#This Row],[Лицевой]],[1]исходный!$C$2:$C$8445,"Отопление")</f>
        <v>#VALUE!</v>
      </c>
      <c r="L2156" s="7" t="e">
        <f>Таблица13[[#This Row],[Возврат за июль]]+Таблица13[[#This Row],[возврат]]</f>
        <v>#VALUE!</v>
      </c>
      <c r="M2156" s="7" t="e">
        <f>SUMIFS([2]Лист2!$H$2:$H$3988,[2]Лист2!$A$2:$A$3988,Таблица13[[#This Row],[Лицевой]])</f>
        <v>#VALUE!</v>
      </c>
    </row>
    <row r="2157" spans="1:13" hidden="1" outlineLevel="2" x14ac:dyDescent="0.25">
      <c r="A2157" s="16" t="s">
        <v>37</v>
      </c>
      <c r="B2157" s="20">
        <v>512682.87</v>
      </c>
      <c r="C2157" s="20">
        <v>4619.66</v>
      </c>
      <c r="D2157" s="20">
        <v>70820</v>
      </c>
      <c r="E2157" s="20">
        <v>5860.26</v>
      </c>
      <c r="F2157" s="20">
        <v>47.2</v>
      </c>
      <c r="G2157" s="20">
        <v>-622.08000000000004</v>
      </c>
      <c r="H2157" s="20">
        <v>-888.35</v>
      </c>
      <c r="I2157" s="20">
        <v>-29.02</v>
      </c>
      <c r="J2157" s="13" t="s">
        <v>1438</v>
      </c>
      <c r="K2157" s="7" t="e">
        <f>SUMIFS([1]исходный!$I$2:$I$8445,[1]исходный!$A$2:$A$8445,Таблица13[[#This Row],[Лицевой]],[1]исходный!$C$2:$C$8445,"Отопление")</f>
        <v>#VALUE!</v>
      </c>
      <c r="L2157" s="7" t="e">
        <f>Таблица13[[#This Row],[Возврат за июль]]+Таблица13[[#This Row],[возврат]]</f>
        <v>#VALUE!</v>
      </c>
      <c r="M2157" s="7" t="e">
        <f>SUMIFS([2]Лист2!$H$2:$H$3988,[2]Лист2!$A$2:$A$3988,Таблица13[[#This Row],[Лицевой]])</f>
        <v>#VALUE!</v>
      </c>
    </row>
    <row r="2158" spans="1:13" hidden="1" outlineLevel="2" x14ac:dyDescent="0.25">
      <c r="A2158" s="16" t="s">
        <v>37</v>
      </c>
      <c r="B2158" s="20">
        <v>512682.87</v>
      </c>
      <c r="C2158" s="20">
        <v>4619.66</v>
      </c>
      <c r="D2158" s="20">
        <v>70821</v>
      </c>
      <c r="E2158" s="20">
        <v>6692.11</v>
      </c>
      <c r="F2158" s="20">
        <v>53.9</v>
      </c>
      <c r="G2158" s="20">
        <v>-710.37</v>
      </c>
      <c r="H2158" s="20">
        <v>-1014.45</v>
      </c>
      <c r="I2158" s="20">
        <v>-33.14</v>
      </c>
      <c r="J2158" s="13" t="s">
        <v>1426</v>
      </c>
      <c r="K2158" s="7" t="e">
        <f>SUMIFS([1]исходный!$I$2:$I$8445,[1]исходный!$A$2:$A$8445,Таблица13[[#This Row],[Лицевой]],[1]исходный!$C$2:$C$8445,"Отопление")</f>
        <v>#VALUE!</v>
      </c>
      <c r="L2158" s="7" t="e">
        <f>Таблица13[[#This Row],[Возврат за июль]]+Таблица13[[#This Row],[возврат]]</f>
        <v>#VALUE!</v>
      </c>
      <c r="M2158" s="7" t="e">
        <f>SUMIFS([2]Лист2!$H$2:$H$3988,[2]Лист2!$A$2:$A$3988,Таблица13[[#This Row],[Лицевой]])</f>
        <v>#VALUE!</v>
      </c>
    </row>
    <row r="2159" spans="1:13" hidden="1" outlineLevel="2" x14ac:dyDescent="0.25">
      <c r="A2159" s="16" t="s">
        <v>37</v>
      </c>
      <c r="B2159" s="20">
        <v>512682.87</v>
      </c>
      <c r="C2159" s="20">
        <v>4619.66</v>
      </c>
      <c r="D2159" s="20">
        <v>70822</v>
      </c>
      <c r="E2159" s="20">
        <v>8405.52</v>
      </c>
      <c r="F2159" s="20">
        <v>67.7</v>
      </c>
      <c r="G2159" s="20">
        <v>-892.28</v>
      </c>
      <c r="H2159" s="20">
        <v>-1274.18</v>
      </c>
      <c r="I2159" s="20">
        <v>-41.62</v>
      </c>
      <c r="J2159" s="13" t="s">
        <v>1427</v>
      </c>
      <c r="K2159" s="7" t="e">
        <f>SUMIFS([1]исходный!$I$2:$I$8445,[1]исходный!$A$2:$A$8445,Таблица13[[#This Row],[Лицевой]],[1]исходный!$C$2:$C$8445,"Отопление")</f>
        <v>#VALUE!</v>
      </c>
      <c r="L2159" s="7" t="e">
        <f>Таблица13[[#This Row],[Возврат за июль]]+Таблица13[[#This Row],[возврат]]</f>
        <v>#VALUE!</v>
      </c>
      <c r="M2159" s="7" t="e">
        <f>SUMIFS([2]Лист2!$H$2:$H$3988,[2]Лист2!$A$2:$A$3988,Таблица13[[#This Row],[Лицевой]])</f>
        <v>#VALUE!</v>
      </c>
    </row>
    <row r="2160" spans="1:13" hidden="1" outlineLevel="2" x14ac:dyDescent="0.25">
      <c r="A2160" s="16" t="s">
        <v>37</v>
      </c>
      <c r="B2160" s="20">
        <v>512682.87</v>
      </c>
      <c r="C2160" s="20">
        <v>4619.66</v>
      </c>
      <c r="D2160" s="20">
        <v>70823</v>
      </c>
      <c r="E2160" s="20">
        <v>4131.97</v>
      </c>
      <c r="F2160" s="20">
        <v>33.28</v>
      </c>
      <c r="G2160" s="20">
        <v>-438.61</v>
      </c>
      <c r="H2160" s="20">
        <v>-626.36</v>
      </c>
      <c r="I2160" s="20">
        <v>-20.46</v>
      </c>
      <c r="J2160" s="13" t="s">
        <v>1469</v>
      </c>
      <c r="K2160" s="7" t="e">
        <f>SUMIFS([1]исходный!$I$2:$I$8445,[1]исходный!$A$2:$A$8445,Таблица13[[#This Row],[Лицевой]],[1]исходный!$C$2:$C$8445,"Отопление")</f>
        <v>#VALUE!</v>
      </c>
      <c r="L2160" s="7" t="e">
        <f>Таблица13[[#This Row],[Возврат за июль]]+Таблица13[[#This Row],[возврат]]</f>
        <v>#VALUE!</v>
      </c>
      <c r="M2160" s="7" t="e">
        <f>SUMIFS([2]Лист2!$H$2:$H$3988,[2]Лист2!$A$2:$A$3988,Таблица13[[#This Row],[Лицевой]])</f>
        <v>#VALUE!</v>
      </c>
    </row>
    <row r="2161" spans="1:13" hidden="1" outlineLevel="2" x14ac:dyDescent="0.25">
      <c r="A2161" s="16" t="s">
        <v>37</v>
      </c>
      <c r="B2161" s="20">
        <v>512682.87</v>
      </c>
      <c r="C2161" s="20">
        <v>4619.66</v>
      </c>
      <c r="D2161" s="20">
        <v>70824</v>
      </c>
      <c r="E2161" s="20">
        <v>6680.92</v>
      </c>
      <c r="F2161" s="20">
        <v>53.81</v>
      </c>
      <c r="G2161" s="20">
        <v>-709.17</v>
      </c>
      <c r="H2161" s="20">
        <v>-1012.75</v>
      </c>
      <c r="I2161" s="20">
        <v>-33.08</v>
      </c>
      <c r="J2161" s="13" t="s">
        <v>1463</v>
      </c>
      <c r="K2161" s="7" t="e">
        <f>SUMIFS([1]исходный!$I$2:$I$8445,[1]исходный!$A$2:$A$8445,Таблица13[[#This Row],[Лицевой]],[1]исходный!$C$2:$C$8445,"Отопление")</f>
        <v>#VALUE!</v>
      </c>
      <c r="L2161" s="7" t="e">
        <f>Таблица13[[#This Row],[Возврат за июль]]+Таблица13[[#This Row],[возврат]]</f>
        <v>#VALUE!</v>
      </c>
      <c r="M2161" s="7" t="e">
        <f>SUMIFS([2]Лист2!$H$2:$H$3988,[2]Лист2!$A$2:$A$3988,Таблица13[[#This Row],[Лицевой]])</f>
        <v>#VALUE!</v>
      </c>
    </row>
    <row r="2162" spans="1:13" hidden="1" outlineLevel="2" x14ac:dyDescent="0.25">
      <c r="A2162" s="16" t="s">
        <v>37</v>
      </c>
      <c r="B2162" s="20">
        <v>512682.87</v>
      </c>
      <c r="C2162" s="20">
        <v>4619.66</v>
      </c>
      <c r="D2162" s="20">
        <v>70825</v>
      </c>
      <c r="E2162" s="20">
        <v>8393.07</v>
      </c>
      <c r="F2162" s="20">
        <v>67.599999999999994</v>
      </c>
      <c r="G2162" s="20">
        <v>-890.92</v>
      </c>
      <c r="H2162" s="20">
        <v>-1272.29</v>
      </c>
      <c r="I2162" s="20">
        <v>-41.55</v>
      </c>
      <c r="J2162" s="13" t="s">
        <v>1424</v>
      </c>
      <c r="K2162" s="7" t="e">
        <f>SUMIFS([1]исходный!$I$2:$I$8445,[1]исходный!$A$2:$A$8445,Таблица13[[#This Row],[Лицевой]],[1]исходный!$C$2:$C$8445,"Отопление")</f>
        <v>#VALUE!</v>
      </c>
      <c r="L2162" s="7" t="e">
        <f>Таблица13[[#This Row],[Возврат за июль]]+Таблица13[[#This Row],[возврат]]</f>
        <v>#VALUE!</v>
      </c>
      <c r="M2162" s="7" t="e">
        <f>SUMIFS([2]Лист2!$H$2:$H$3988,[2]Лист2!$A$2:$A$3988,Таблица13[[#This Row],[Лицевой]])</f>
        <v>#VALUE!</v>
      </c>
    </row>
    <row r="2163" spans="1:13" hidden="1" outlineLevel="2" x14ac:dyDescent="0.25">
      <c r="A2163" s="16" t="s">
        <v>37</v>
      </c>
      <c r="B2163" s="20">
        <v>512682.87</v>
      </c>
      <c r="C2163" s="20">
        <v>4619.66</v>
      </c>
      <c r="D2163" s="20">
        <v>70826</v>
      </c>
      <c r="E2163" s="20">
        <v>4153.07</v>
      </c>
      <c r="F2163" s="20">
        <v>33.450000000000003</v>
      </c>
      <c r="G2163" s="20">
        <v>-440.84</v>
      </c>
      <c r="H2163" s="20">
        <v>-629.54999999999995</v>
      </c>
      <c r="I2163" s="20">
        <v>-20.56</v>
      </c>
      <c r="J2163" s="13" t="s">
        <v>1470</v>
      </c>
      <c r="K2163" s="7" t="e">
        <f>SUMIFS([1]исходный!$I$2:$I$8445,[1]исходный!$A$2:$A$8445,Таблица13[[#This Row],[Лицевой]],[1]исходный!$C$2:$C$8445,"Отопление")</f>
        <v>#VALUE!</v>
      </c>
      <c r="L2163" s="7" t="e">
        <f>Таблица13[[#This Row],[Возврат за июль]]+Таблица13[[#This Row],[возврат]]</f>
        <v>#VALUE!</v>
      </c>
      <c r="M2163" s="7" t="e">
        <f>SUMIFS([2]Лист2!$H$2:$H$3988,[2]Лист2!$A$2:$A$3988,Таблица13[[#This Row],[Лицевой]])</f>
        <v>#VALUE!</v>
      </c>
    </row>
    <row r="2164" spans="1:13" hidden="1" outlineLevel="2" x14ac:dyDescent="0.25">
      <c r="A2164" s="16" t="s">
        <v>37</v>
      </c>
      <c r="B2164" s="20">
        <v>512682.87</v>
      </c>
      <c r="C2164" s="20">
        <v>4619.66</v>
      </c>
      <c r="D2164" s="20">
        <v>70827</v>
      </c>
      <c r="E2164" s="20">
        <v>6654.88</v>
      </c>
      <c r="F2164" s="20">
        <v>53.6</v>
      </c>
      <c r="G2164" s="20">
        <v>-706.43</v>
      </c>
      <c r="H2164" s="20">
        <v>-1008.8</v>
      </c>
      <c r="I2164" s="20">
        <v>-32.950000000000003</v>
      </c>
      <c r="J2164" s="13" t="s">
        <v>1440</v>
      </c>
      <c r="K2164" s="7" t="e">
        <f>SUMIFS([1]исходный!$I$2:$I$8445,[1]исходный!$A$2:$A$8445,Таблица13[[#This Row],[Лицевой]],[1]исходный!$C$2:$C$8445,"Отопление")</f>
        <v>#VALUE!</v>
      </c>
      <c r="L2164" s="7" t="e">
        <f>Таблица13[[#This Row],[Возврат за июль]]+Таблица13[[#This Row],[возврат]]</f>
        <v>#VALUE!</v>
      </c>
      <c r="M2164" s="7" t="e">
        <f>SUMIFS([2]Лист2!$H$2:$H$3988,[2]Лист2!$A$2:$A$3988,Таблица13[[#This Row],[Лицевой]])</f>
        <v>#VALUE!</v>
      </c>
    </row>
    <row r="2165" spans="1:13" hidden="1" outlineLevel="2" x14ac:dyDescent="0.25">
      <c r="A2165" s="16" t="s">
        <v>37</v>
      </c>
      <c r="B2165" s="20">
        <v>512682.87</v>
      </c>
      <c r="C2165" s="20">
        <v>4619.66</v>
      </c>
      <c r="D2165" s="20">
        <v>70828</v>
      </c>
      <c r="E2165" s="20">
        <v>8380.68</v>
      </c>
      <c r="F2165" s="20">
        <v>67.5</v>
      </c>
      <c r="G2165" s="20">
        <v>-889.63</v>
      </c>
      <c r="H2165" s="20">
        <v>-1270.4100000000001</v>
      </c>
      <c r="I2165" s="20">
        <v>-41.49</v>
      </c>
      <c r="J2165" s="13" t="s">
        <v>1471</v>
      </c>
      <c r="K2165" s="7" t="e">
        <f>SUMIFS([1]исходный!$I$2:$I$8445,[1]исходный!$A$2:$A$8445,Таблица13[[#This Row],[Лицевой]],[1]исходный!$C$2:$C$8445,"Отопление")</f>
        <v>#VALUE!</v>
      </c>
      <c r="L2165" s="7" t="e">
        <f>Таблица13[[#This Row],[Возврат за июль]]+Таблица13[[#This Row],[возврат]]</f>
        <v>#VALUE!</v>
      </c>
      <c r="M2165" s="7" t="e">
        <f>SUMIFS([2]Лист2!$H$2:$H$3988,[2]Лист2!$A$2:$A$3988,Таблица13[[#This Row],[Лицевой]])</f>
        <v>#VALUE!</v>
      </c>
    </row>
    <row r="2166" spans="1:13" hidden="1" outlineLevel="2" x14ac:dyDescent="0.25">
      <c r="A2166" s="16" t="s">
        <v>37</v>
      </c>
      <c r="B2166" s="20">
        <v>512682.87</v>
      </c>
      <c r="C2166" s="20">
        <v>4619.66</v>
      </c>
      <c r="D2166" s="20">
        <v>70829</v>
      </c>
      <c r="E2166" s="20">
        <v>4134.4799999999996</v>
      </c>
      <c r="F2166" s="20">
        <v>33.299999999999997</v>
      </c>
      <c r="G2166" s="20">
        <v>-438.9</v>
      </c>
      <c r="H2166" s="20">
        <v>-626.74</v>
      </c>
      <c r="I2166" s="20">
        <v>-20.47</v>
      </c>
      <c r="J2166" s="13" t="s">
        <v>1417</v>
      </c>
      <c r="K2166" s="7" t="e">
        <f>SUMIFS([1]исходный!$I$2:$I$8445,[1]исходный!$A$2:$A$8445,Таблица13[[#This Row],[Лицевой]],[1]исходный!$C$2:$C$8445,"Отопление")</f>
        <v>#VALUE!</v>
      </c>
      <c r="L2166" s="7" t="e">
        <f>Таблица13[[#This Row],[Возврат за июль]]+Таблица13[[#This Row],[возврат]]</f>
        <v>#VALUE!</v>
      </c>
      <c r="M2166" s="7" t="e">
        <f>SUMIFS([2]Лист2!$H$2:$H$3988,[2]Лист2!$A$2:$A$3988,Таблица13[[#This Row],[Лицевой]])</f>
        <v>#VALUE!</v>
      </c>
    </row>
    <row r="2167" spans="1:13" hidden="1" outlineLevel="2" x14ac:dyDescent="0.25">
      <c r="A2167" s="16" t="s">
        <v>37</v>
      </c>
      <c r="B2167" s="20">
        <v>512682.87</v>
      </c>
      <c r="C2167" s="20">
        <v>4619.66</v>
      </c>
      <c r="D2167" s="20">
        <v>70830</v>
      </c>
      <c r="E2167" s="20">
        <v>6643.67</v>
      </c>
      <c r="F2167" s="20">
        <v>53.51</v>
      </c>
      <c r="G2167" s="20">
        <v>-705.21</v>
      </c>
      <c r="H2167" s="20">
        <v>-1007.1</v>
      </c>
      <c r="I2167" s="20">
        <v>-32.9</v>
      </c>
      <c r="J2167" s="13" t="s">
        <v>1472</v>
      </c>
      <c r="K2167" s="7" t="e">
        <f>SUMIFS([1]исходный!$I$2:$I$8445,[1]исходный!$A$2:$A$8445,Таблица13[[#This Row],[Лицевой]],[1]исходный!$C$2:$C$8445,"Отопление")</f>
        <v>#VALUE!</v>
      </c>
      <c r="L2167" s="7" t="e">
        <f>Таблица13[[#This Row],[Возврат за июль]]+Таблица13[[#This Row],[возврат]]</f>
        <v>#VALUE!</v>
      </c>
      <c r="M2167" s="7" t="e">
        <f>SUMIFS([2]Лист2!$H$2:$H$3988,[2]Лист2!$A$2:$A$3988,Таблица13[[#This Row],[Лицевой]])</f>
        <v>#VALUE!</v>
      </c>
    </row>
    <row r="2168" spans="1:13" hidden="1" outlineLevel="2" x14ac:dyDescent="0.25">
      <c r="A2168" s="16" t="s">
        <v>37</v>
      </c>
      <c r="B2168" s="20">
        <v>512682.87</v>
      </c>
      <c r="C2168" s="20">
        <v>4619.66</v>
      </c>
      <c r="D2168" s="20">
        <v>70831</v>
      </c>
      <c r="E2168" s="20">
        <v>8391.8700000000008</v>
      </c>
      <c r="F2168" s="20">
        <v>67.59</v>
      </c>
      <c r="G2168" s="20">
        <v>-890.83</v>
      </c>
      <c r="H2168" s="20">
        <v>-1272.1099999999999</v>
      </c>
      <c r="I2168" s="20">
        <v>-41.55</v>
      </c>
      <c r="J2168" s="13" t="s">
        <v>1473</v>
      </c>
      <c r="K2168" s="7" t="e">
        <f>SUMIFS([1]исходный!$I$2:$I$8445,[1]исходный!$A$2:$A$8445,Таблица13[[#This Row],[Лицевой]],[1]исходный!$C$2:$C$8445,"Отопление")</f>
        <v>#VALUE!</v>
      </c>
      <c r="L2168" s="7" t="e">
        <f>Таблица13[[#This Row],[Возврат за июль]]+Таблица13[[#This Row],[возврат]]</f>
        <v>#VALUE!</v>
      </c>
      <c r="M2168" s="7" t="e">
        <f>SUMIFS([2]Лист2!$H$2:$H$3988,[2]Лист2!$A$2:$A$3988,Таблица13[[#This Row],[Лицевой]])</f>
        <v>#VALUE!</v>
      </c>
    </row>
    <row r="2169" spans="1:13" hidden="1" outlineLevel="2" x14ac:dyDescent="0.25">
      <c r="A2169" s="16" t="s">
        <v>37</v>
      </c>
      <c r="B2169" s="20">
        <v>512682.87</v>
      </c>
      <c r="C2169" s="20">
        <v>4619.66</v>
      </c>
      <c r="D2169" s="20">
        <v>70832</v>
      </c>
      <c r="E2169" s="20">
        <v>4140.67</v>
      </c>
      <c r="F2169" s="20">
        <v>33.35</v>
      </c>
      <c r="G2169" s="20">
        <v>-439.54</v>
      </c>
      <c r="H2169" s="20">
        <v>-627.67999999999995</v>
      </c>
      <c r="I2169" s="20">
        <v>-20.5</v>
      </c>
      <c r="J2169" s="13" t="s">
        <v>1474</v>
      </c>
      <c r="K2169" s="7" t="e">
        <f>SUMIFS([1]исходный!$I$2:$I$8445,[1]исходный!$A$2:$A$8445,Таблица13[[#This Row],[Лицевой]],[1]исходный!$C$2:$C$8445,"Отопление")</f>
        <v>#VALUE!</v>
      </c>
      <c r="L2169" s="7" t="e">
        <f>Таблица13[[#This Row],[Возврат за июль]]+Таблица13[[#This Row],[возврат]]</f>
        <v>#VALUE!</v>
      </c>
      <c r="M2169" s="7" t="e">
        <f>SUMIFS([2]Лист2!$H$2:$H$3988,[2]Лист2!$A$2:$A$3988,Таблица13[[#This Row],[Лицевой]])</f>
        <v>#VALUE!</v>
      </c>
    </row>
    <row r="2170" spans="1:13" hidden="1" outlineLevel="2" x14ac:dyDescent="0.25">
      <c r="A2170" s="16" t="s">
        <v>37</v>
      </c>
      <c r="B2170" s="20">
        <v>512682.87</v>
      </c>
      <c r="C2170" s="20">
        <v>4619.66</v>
      </c>
      <c r="D2170" s="20">
        <v>70833</v>
      </c>
      <c r="E2170" s="20">
        <v>6630.03</v>
      </c>
      <c r="F2170" s="20">
        <v>53.4</v>
      </c>
      <c r="G2170" s="20">
        <v>-703.78</v>
      </c>
      <c r="H2170" s="20">
        <v>-1005.03</v>
      </c>
      <c r="I2170" s="20">
        <v>-32.83</v>
      </c>
      <c r="J2170" s="13" t="s">
        <v>1475</v>
      </c>
      <c r="K2170" s="7" t="e">
        <f>SUMIFS([1]исходный!$I$2:$I$8445,[1]исходный!$A$2:$A$8445,Таблица13[[#This Row],[Лицевой]],[1]исходный!$C$2:$C$8445,"Отопление")</f>
        <v>#VALUE!</v>
      </c>
      <c r="L2170" s="7" t="e">
        <f>Таблица13[[#This Row],[Возврат за июль]]+Таблица13[[#This Row],[возврат]]</f>
        <v>#VALUE!</v>
      </c>
      <c r="M2170" s="7" t="e">
        <f>SUMIFS([2]Лист2!$H$2:$H$3988,[2]Лист2!$A$2:$A$3988,Таблица13[[#This Row],[Лицевой]])</f>
        <v>#VALUE!</v>
      </c>
    </row>
    <row r="2171" spans="1:13" hidden="1" outlineLevel="2" x14ac:dyDescent="0.25">
      <c r="A2171" s="16" t="s">
        <v>37</v>
      </c>
      <c r="B2171" s="20">
        <v>512682.87</v>
      </c>
      <c r="C2171" s="20">
        <v>4619.66</v>
      </c>
      <c r="D2171" s="20">
        <v>70834</v>
      </c>
      <c r="E2171" s="20">
        <v>8370.1200000000008</v>
      </c>
      <c r="F2171" s="20">
        <v>67.400000000000006</v>
      </c>
      <c r="G2171" s="20">
        <v>-890.17</v>
      </c>
      <c r="H2171" s="20">
        <v>-1212.07</v>
      </c>
      <c r="I2171" s="20">
        <v>-39.590000000000003</v>
      </c>
      <c r="J2171" s="13" t="s">
        <v>1476</v>
      </c>
      <c r="K2171" s="7" t="e">
        <f>SUMIFS([1]исходный!$I$2:$I$8445,[1]исходный!$A$2:$A$8445,Таблица13[[#This Row],[Лицевой]],[1]исходный!$C$2:$C$8445,"Отопление")</f>
        <v>#VALUE!</v>
      </c>
      <c r="L2171" s="7" t="e">
        <f>Таблица13[[#This Row],[Возврат за июль]]+Таблица13[[#This Row],[возврат]]</f>
        <v>#VALUE!</v>
      </c>
      <c r="M2171" s="7" t="e">
        <f>SUMIFS([2]Лист2!$H$2:$H$3988,[2]Лист2!$A$2:$A$3988,Таблица13[[#This Row],[Лицевой]])</f>
        <v>#VALUE!</v>
      </c>
    </row>
    <row r="2172" spans="1:13" hidden="1" outlineLevel="2" x14ac:dyDescent="0.25">
      <c r="A2172" s="16" t="s">
        <v>37</v>
      </c>
      <c r="B2172" s="20">
        <v>512682.87</v>
      </c>
      <c r="C2172" s="20">
        <v>4619.66</v>
      </c>
      <c r="D2172" s="20">
        <v>70835</v>
      </c>
      <c r="E2172" s="20">
        <v>4133.22</v>
      </c>
      <c r="F2172" s="20">
        <v>33.29</v>
      </c>
      <c r="G2172" s="20">
        <v>-438.75</v>
      </c>
      <c r="H2172" s="20">
        <v>-626.54999999999995</v>
      </c>
      <c r="I2172" s="20">
        <v>-20.47</v>
      </c>
      <c r="J2172" s="13" t="s">
        <v>1477</v>
      </c>
      <c r="K2172" s="7" t="e">
        <f>SUMIFS([1]исходный!$I$2:$I$8445,[1]исходный!$A$2:$A$8445,Таблица13[[#This Row],[Лицевой]],[1]исходный!$C$2:$C$8445,"Отопление")</f>
        <v>#VALUE!</v>
      </c>
      <c r="L2172" s="7" t="e">
        <f>Таблица13[[#This Row],[Возврат за июль]]+Таблица13[[#This Row],[возврат]]</f>
        <v>#VALUE!</v>
      </c>
      <c r="M2172" s="7" t="e">
        <f>SUMIFS([2]Лист2!$H$2:$H$3988,[2]Лист2!$A$2:$A$3988,Таблица13[[#This Row],[Лицевой]])</f>
        <v>#VALUE!</v>
      </c>
    </row>
    <row r="2173" spans="1:13" hidden="1" outlineLevel="2" x14ac:dyDescent="0.25">
      <c r="A2173" s="16" t="s">
        <v>37</v>
      </c>
      <c r="B2173" s="20">
        <v>512682.87</v>
      </c>
      <c r="C2173" s="20">
        <v>4619.66</v>
      </c>
      <c r="D2173" s="20">
        <v>70836</v>
      </c>
      <c r="E2173" s="20">
        <v>6654.88</v>
      </c>
      <c r="F2173" s="20">
        <v>53.6</v>
      </c>
      <c r="G2173" s="20">
        <v>-706.43</v>
      </c>
      <c r="H2173" s="20">
        <v>-1008.8</v>
      </c>
      <c r="I2173" s="20">
        <v>-32.950000000000003</v>
      </c>
      <c r="J2173" s="13" t="s">
        <v>1440</v>
      </c>
      <c r="K2173" s="7" t="e">
        <f>SUMIFS([1]исходный!$I$2:$I$8445,[1]исходный!$A$2:$A$8445,Таблица13[[#This Row],[Лицевой]],[1]исходный!$C$2:$C$8445,"Отопление")</f>
        <v>#VALUE!</v>
      </c>
      <c r="L2173" s="7" t="e">
        <f>Таблица13[[#This Row],[Возврат за июль]]+Таблица13[[#This Row],[возврат]]</f>
        <v>#VALUE!</v>
      </c>
      <c r="M2173" s="7" t="e">
        <f>SUMIFS([2]Лист2!$H$2:$H$3988,[2]Лист2!$A$2:$A$3988,Таблица13[[#This Row],[Лицевой]])</f>
        <v>#VALUE!</v>
      </c>
    </row>
    <row r="2174" spans="1:13" s="3" customFormat="1" outlineLevel="1" collapsed="1" x14ac:dyDescent="0.25">
      <c r="A2174" s="16" t="s">
        <v>37</v>
      </c>
      <c r="B2174" s="20">
        <f>B2173</f>
        <v>512682.87</v>
      </c>
      <c r="C2174" s="20">
        <f>C2173</f>
        <v>4619.66</v>
      </c>
      <c r="D2174" s="20"/>
      <c r="E2174" s="20">
        <f>SUM(E2084:E2173)</f>
        <v>573592.69999999995</v>
      </c>
      <c r="F2174" s="20">
        <f t="shared" ref="F2174:I2174" si="29">SUM(F2084:F2173)</f>
        <v>4619.66</v>
      </c>
      <c r="G2174" s="20">
        <f t="shared" si="29"/>
        <v>-60909.859999999986</v>
      </c>
      <c r="H2174" s="20">
        <f t="shared" si="29"/>
        <v>-85008.300000000032</v>
      </c>
      <c r="I2174" s="20">
        <f t="shared" si="29"/>
        <v>-2838.4399999999996</v>
      </c>
      <c r="J2174" s="13"/>
      <c r="K2174" s="7" t="e">
        <f>SUMIFS([1]исходный!$I$2:$I$8445,[1]исходный!$A$2:$A$8445,Таблица13[[#This Row],[Лицевой]],[1]исходный!$C$2:$C$8445,"Отопление")</f>
        <v>#VALUE!</v>
      </c>
      <c r="L2174" s="7" t="e">
        <f>Таблица13[[#This Row],[Возврат за июль]]+Таблица13[[#This Row],[возврат]]</f>
        <v>#VALUE!</v>
      </c>
      <c r="M2174" s="7" t="e">
        <f>SUMIFS([2]Лист2!$H$2:$H$3988,[2]Лист2!$A$2:$A$3988,Таблица13[[#This Row],[Лицевой]])</f>
        <v>#VALUE!</v>
      </c>
    </row>
    <row r="2175" spans="1:13" hidden="1" outlineLevel="2" x14ac:dyDescent="0.25">
      <c r="A2175" s="16" t="s">
        <v>38</v>
      </c>
      <c r="B2175" s="20">
        <v>537646.94999999995</v>
      </c>
      <c r="C2175" s="20">
        <v>4489.49</v>
      </c>
      <c r="D2175" s="20">
        <v>70837</v>
      </c>
      <c r="E2175" s="20">
        <v>3662.93</v>
      </c>
      <c r="F2175" s="20">
        <v>30.29</v>
      </c>
      <c r="G2175" s="20">
        <v>-35.5</v>
      </c>
      <c r="H2175" s="20">
        <v>0</v>
      </c>
      <c r="I2175" s="20">
        <v>-18.260000000000002</v>
      </c>
      <c r="J2175" s="13" t="s">
        <v>1478</v>
      </c>
      <c r="K2175" s="7" t="e">
        <f>SUMIFS([1]исходный!$I$2:$I$8445,[1]исходный!$A$2:$A$8445,Таблица13[[#This Row],[Лицевой]],[1]исходный!$C$2:$C$8445,"Отопление")</f>
        <v>#VALUE!</v>
      </c>
      <c r="L2175" s="7" t="e">
        <f>Таблица13[[#This Row],[Возврат за июль]]+Таблица13[[#This Row],[возврат]]</f>
        <v>#VALUE!</v>
      </c>
      <c r="M2175" s="7" t="e">
        <f>SUMIFS([2]Лист2!$H$2:$H$3988,[2]Лист2!$A$2:$A$3988,Таблица13[[#This Row],[Лицевой]])</f>
        <v>#VALUE!</v>
      </c>
    </row>
    <row r="2176" spans="1:13" hidden="1" outlineLevel="2" x14ac:dyDescent="0.25">
      <c r="A2176" s="16" t="s">
        <v>38</v>
      </c>
      <c r="B2176" s="20">
        <v>537646.94999999995</v>
      </c>
      <c r="C2176" s="20">
        <v>4489.49</v>
      </c>
      <c r="D2176" s="20">
        <v>70838</v>
      </c>
      <c r="E2176" s="20">
        <v>5181.82</v>
      </c>
      <c r="F2176" s="20">
        <v>42.85</v>
      </c>
      <c r="G2176" s="20">
        <v>-50.24</v>
      </c>
      <c r="H2176" s="20">
        <v>0</v>
      </c>
      <c r="I2176" s="20">
        <v>-25.83</v>
      </c>
      <c r="J2176" s="13" t="s">
        <v>1479</v>
      </c>
      <c r="K2176" s="7" t="e">
        <f>SUMIFS([1]исходный!$I$2:$I$8445,[1]исходный!$A$2:$A$8445,Таблица13[[#This Row],[Лицевой]],[1]исходный!$C$2:$C$8445,"Отопление")</f>
        <v>#VALUE!</v>
      </c>
      <c r="L2176" s="7" t="e">
        <f>Таблица13[[#This Row],[Возврат за июль]]+Таблица13[[#This Row],[возврат]]</f>
        <v>#VALUE!</v>
      </c>
      <c r="M2176" s="7" t="e">
        <f>SUMIFS([2]Лист2!$H$2:$H$3988,[2]Лист2!$A$2:$A$3988,Таблица13[[#This Row],[Лицевой]])</f>
        <v>#VALUE!</v>
      </c>
    </row>
    <row r="2177" spans="1:13" hidden="1" outlineLevel="2" x14ac:dyDescent="0.25">
      <c r="A2177" s="16" t="s">
        <v>38</v>
      </c>
      <c r="B2177" s="20">
        <v>537646.94999999995</v>
      </c>
      <c r="C2177" s="20">
        <v>4489.49</v>
      </c>
      <c r="D2177" s="20">
        <v>70839</v>
      </c>
      <c r="E2177" s="20">
        <v>5519.18</v>
      </c>
      <c r="F2177" s="20">
        <v>45.64</v>
      </c>
      <c r="G2177" s="20">
        <v>-53.48</v>
      </c>
      <c r="H2177" s="20">
        <v>-842.14</v>
      </c>
      <c r="I2177" s="20">
        <v>-27.5</v>
      </c>
      <c r="J2177" s="13" t="s">
        <v>1480</v>
      </c>
      <c r="K2177" s="7" t="e">
        <f>SUMIFS([1]исходный!$I$2:$I$8445,[1]исходный!$A$2:$A$8445,Таблица13[[#This Row],[Лицевой]],[1]исходный!$C$2:$C$8445,"Отопление")</f>
        <v>#VALUE!</v>
      </c>
      <c r="L2177" s="7" t="e">
        <f>Таблица13[[#This Row],[Возврат за июль]]+Таблица13[[#This Row],[возврат]]</f>
        <v>#VALUE!</v>
      </c>
      <c r="M2177" s="7" t="e">
        <f>SUMIFS([2]Лист2!$H$2:$H$3988,[2]Лист2!$A$2:$A$3988,Таблица13[[#This Row],[Лицевой]])</f>
        <v>#VALUE!</v>
      </c>
    </row>
    <row r="2178" spans="1:13" hidden="1" outlineLevel="2" x14ac:dyDescent="0.25">
      <c r="A2178" s="16" t="s">
        <v>38</v>
      </c>
      <c r="B2178" s="20">
        <v>537646.94999999995</v>
      </c>
      <c r="C2178" s="20">
        <v>4489.49</v>
      </c>
      <c r="D2178" s="20">
        <v>70840</v>
      </c>
      <c r="E2178" s="20">
        <v>5345.08</v>
      </c>
      <c r="F2178" s="20">
        <v>44.2</v>
      </c>
      <c r="G2178" s="20">
        <v>-51.83</v>
      </c>
      <c r="H2178" s="20">
        <v>0</v>
      </c>
      <c r="I2178" s="20">
        <v>-26.65</v>
      </c>
      <c r="J2178" s="13" t="s">
        <v>1481</v>
      </c>
      <c r="K2178" s="7" t="e">
        <f>SUMIFS([1]исходный!$I$2:$I$8445,[1]исходный!$A$2:$A$8445,Таблица13[[#This Row],[Лицевой]],[1]исходный!$C$2:$C$8445,"Отопление")</f>
        <v>#VALUE!</v>
      </c>
      <c r="L2178" s="7" t="e">
        <f>Таблица13[[#This Row],[Возврат за июль]]+Таблица13[[#This Row],[возврат]]</f>
        <v>#VALUE!</v>
      </c>
      <c r="M2178" s="7" t="e">
        <f>SUMIFS([2]Лист2!$H$2:$H$3988,[2]Лист2!$A$2:$A$3988,Таблица13[[#This Row],[Лицевой]])</f>
        <v>#VALUE!</v>
      </c>
    </row>
    <row r="2179" spans="1:13" hidden="1" outlineLevel="2" x14ac:dyDescent="0.25">
      <c r="A2179" s="16" t="s">
        <v>38</v>
      </c>
      <c r="B2179" s="20">
        <v>537646.94999999995</v>
      </c>
      <c r="C2179" s="20">
        <v>4489.49</v>
      </c>
      <c r="D2179" s="20">
        <v>70841</v>
      </c>
      <c r="E2179" s="20">
        <v>3688.33</v>
      </c>
      <c r="F2179" s="20">
        <v>30.5</v>
      </c>
      <c r="G2179" s="20">
        <v>-35.75</v>
      </c>
      <c r="H2179" s="20">
        <v>0</v>
      </c>
      <c r="I2179" s="20">
        <v>-18.38</v>
      </c>
      <c r="J2179" s="13" t="s">
        <v>1482</v>
      </c>
      <c r="K2179" s="7" t="e">
        <f>SUMIFS([1]исходный!$I$2:$I$8445,[1]исходный!$A$2:$A$8445,Таблица13[[#This Row],[Лицевой]],[1]исходный!$C$2:$C$8445,"Отопление")</f>
        <v>#VALUE!</v>
      </c>
      <c r="L2179" s="7" t="e">
        <f>Таблица13[[#This Row],[Возврат за июль]]+Таблица13[[#This Row],[возврат]]</f>
        <v>#VALUE!</v>
      </c>
      <c r="M2179" s="7" t="e">
        <f>SUMIFS([2]Лист2!$H$2:$H$3988,[2]Лист2!$A$2:$A$3988,Таблица13[[#This Row],[Лицевой]])</f>
        <v>#VALUE!</v>
      </c>
    </row>
    <row r="2180" spans="1:13" hidden="1" outlineLevel="2" x14ac:dyDescent="0.25">
      <c r="A2180" s="16" t="s">
        <v>38</v>
      </c>
      <c r="B2180" s="20">
        <v>537646.94999999995</v>
      </c>
      <c r="C2180" s="20">
        <v>4489.49</v>
      </c>
      <c r="D2180" s="20">
        <v>70842</v>
      </c>
      <c r="E2180" s="20">
        <v>5175.79</v>
      </c>
      <c r="F2180" s="20">
        <v>42.8</v>
      </c>
      <c r="G2180" s="20">
        <v>-50.2</v>
      </c>
      <c r="H2180" s="20">
        <v>0</v>
      </c>
      <c r="I2180" s="20">
        <v>-25.79</v>
      </c>
      <c r="J2180" s="13" t="s">
        <v>1483</v>
      </c>
      <c r="K2180" s="7" t="e">
        <f>SUMIFS([1]исходный!$I$2:$I$8445,[1]исходный!$A$2:$A$8445,Таблица13[[#This Row],[Лицевой]],[1]исходный!$C$2:$C$8445,"Отопление")</f>
        <v>#VALUE!</v>
      </c>
      <c r="L2180" s="7" t="e">
        <f>Таблица13[[#This Row],[Возврат за июль]]+Таблица13[[#This Row],[возврат]]</f>
        <v>#VALUE!</v>
      </c>
      <c r="M2180" s="7" t="e">
        <f>SUMIFS([2]Лист2!$H$2:$H$3988,[2]Лист2!$A$2:$A$3988,Таблица13[[#This Row],[Лицевой]])</f>
        <v>#VALUE!</v>
      </c>
    </row>
    <row r="2181" spans="1:13" hidden="1" outlineLevel="2" x14ac:dyDescent="0.25">
      <c r="A2181" s="16" t="s">
        <v>38</v>
      </c>
      <c r="B2181" s="20">
        <v>537646.94999999995</v>
      </c>
      <c r="C2181" s="20">
        <v>4489.49</v>
      </c>
      <c r="D2181" s="20">
        <v>70843</v>
      </c>
      <c r="E2181" s="20">
        <v>5521.61</v>
      </c>
      <c r="F2181" s="20">
        <v>45.66</v>
      </c>
      <c r="G2181" s="20">
        <v>-53.51</v>
      </c>
      <c r="H2181" s="20">
        <v>-842.51</v>
      </c>
      <c r="I2181" s="20">
        <v>-27.52</v>
      </c>
      <c r="J2181" s="13" t="s">
        <v>1484</v>
      </c>
      <c r="K2181" s="7" t="e">
        <f>SUMIFS([1]исходный!$I$2:$I$8445,[1]исходный!$A$2:$A$8445,Таблица13[[#This Row],[Лицевой]],[1]исходный!$C$2:$C$8445,"Отопление")</f>
        <v>#VALUE!</v>
      </c>
      <c r="L2181" s="7" t="e">
        <f>Таблица13[[#This Row],[Возврат за июль]]+Таблица13[[#This Row],[возврат]]</f>
        <v>#VALUE!</v>
      </c>
      <c r="M2181" s="7" t="e">
        <f>SUMIFS([2]Лист2!$H$2:$H$3988,[2]Лист2!$A$2:$A$3988,Таблица13[[#This Row],[Лицевой]])</f>
        <v>#VALUE!</v>
      </c>
    </row>
    <row r="2182" spans="1:13" hidden="1" outlineLevel="2" x14ac:dyDescent="0.25">
      <c r="A2182" s="16" t="s">
        <v>38</v>
      </c>
      <c r="B2182" s="20">
        <v>537646.94999999995</v>
      </c>
      <c r="C2182" s="20">
        <v>4489.49</v>
      </c>
      <c r="D2182" s="20">
        <v>70844</v>
      </c>
      <c r="E2182" s="20">
        <v>5345.08</v>
      </c>
      <c r="F2182" s="20">
        <v>44.2</v>
      </c>
      <c r="G2182" s="20">
        <v>-51.83</v>
      </c>
      <c r="H2182" s="20">
        <v>-815.58</v>
      </c>
      <c r="I2182" s="20">
        <v>-26.65</v>
      </c>
      <c r="J2182" s="13" t="s">
        <v>1481</v>
      </c>
      <c r="K2182" s="7" t="e">
        <f>SUMIFS([1]исходный!$I$2:$I$8445,[1]исходный!$A$2:$A$8445,Таблица13[[#This Row],[Лицевой]],[1]исходный!$C$2:$C$8445,"Отопление")</f>
        <v>#VALUE!</v>
      </c>
      <c r="L2182" s="7" t="e">
        <f>Таблица13[[#This Row],[Возврат за июль]]+Таблица13[[#This Row],[возврат]]</f>
        <v>#VALUE!</v>
      </c>
      <c r="M2182" s="7" t="e">
        <f>SUMIFS([2]Лист2!$H$2:$H$3988,[2]Лист2!$A$2:$A$3988,Таблица13[[#This Row],[Лицевой]])</f>
        <v>#VALUE!</v>
      </c>
    </row>
    <row r="2183" spans="1:13" hidden="1" outlineLevel="2" x14ac:dyDescent="0.25">
      <c r="A2183" s="16" t="s">
        <v>38</v>
      </c>
      <c r="B2183" s="20">
        <v>537646.94999999995</v>
      </c>
      <c r="C2183" s="20">
        <v>4489.49</v>
      </c>
      <c r="D2183" s="20">
        <v>70845</v>
      </c>
      <c r="E2183" s="20">
        <v>3664.17</v>
      </c>
      <c r="F2183" s="20">
        <v>30.3</v>
      </c>
      <c r="G2183" s="20">
        <v>-35.54</v>
      </c>
      <c r="H2183" s="20">
        <v>0</v>
      </c>
      <c r="I2183" s="20">
        <v>-18.27</v>
      </c>
      <c r="J2183" s="13" t="s">
        <v>1485</v>
      </c>
      <c r="K2183" s="7" t="e">
        <f>SUMIFS([1]исходный!$I$2:$I$8445,[1]исходный!$A$2:$A$8445,Таблица13[[#This Row],[Лицевой]],[1]исходный!$C$2:$C$8445,"Отопление")</f>
        <v>#VALUE!</v>
      </c>
      <c r="L2183" s="7" t="e">
        <f>Таблица13[[#This Row],[Возврат за июль]]+Таблица13[[#This Row],[возврат]]</f>
        <v>#VALUE!</v>
      </c>
      <c r="M2183" s="7" t="e">
        <f>SUMIFS([2]Лист2!$H$2:$H$3988,[2]Лист2!$A$2:$A$3988,Таблица13[[#This Row],[Лицевой]])</f>
        <v>#VALUE!</v>
      </c>
    </row>
    <row r="2184" spans="1:13" hidden="1" outlineLevel="2" x14ac:dyDescent="0.25">
      <c r="A2184" s="16" t="s">
        <v>38</v>
      </c>
      <c r="B2184" s="20">
        <v>537646.94999999995</v>
      </c>
      <c r="C2184" s="20">
        <v>4489.49</v>
      </c>
      <c r="D2184" s="20">
        <v>70846</v>
      </c>
      <c r="E2184" s="20">
        <v>5149.1499999999996</v>
      </c>
      <c r="F2184" s="20">
        <v>42.58</v>
      </c>
      <c r="G2184" s="20">
        <v>-49.91</v>
      </c>
      <c r="H2184" s="20">
        <v>0</v>
      </c>
      <c r="I2184" s="20">
        <v>-25.66</v>
      </c>
      <c r="J2184" s="13" t="s">
        <v>1486</v>
      </c>
      <c r="K2184" s="7" t="e">
        <f>SUMIFS([1]исходный!$I$2:$I$8445,[1]исходный!$A$2:$A$8445,Таблица13[[#This Row],[Лицевой]],[1]исходный!$C$2:$C$8445,"Отопление")</f>
        <v>#VALUE!</v>
      </c>
      <c r="L2184" s="7" t="e">
        <f>Таблица13[[#This Row],[Возврат за июль]]+Таблица13[[#This Row],[возврат]]</f>
        <v>#VALUE!</v>
      </c>
      <c r="M2184" s="7" t="e">
        <f>SUMIFS([2]Лист2!$H$2:$H$3988,[2]Лист2!$A$2:$A$3988,Таблица13[[#This Row],[Лицевой]])</f>
        <v>#VALUE!</v>
      </c>
    </row>
    <row r="2185" spans="1:13" hidden="1" outlineLevel="2" x14ac:dyDescent="0.25">
      <c r="A2185" s="16" t="s">
        <v>38</v>
      </c>
      <c r="B2185" s="20">
        <v>537646.94999999995</v>
      </c>
      <c r="C2185" s="20">
        <v>4489.49</v>
      </c>
      <c r="D2185" s="20">
        <v>70847</v>
      </c>
      <c r="E2185" s="20">
        <v>5517.99</v>
      </c>
      <c r="F2185" s="20">
        <v>45.63</v>
      </c>
      <c r="G2185" s="20">
        <v>-53.49</v>
      </c>
      <c r="H2185" s="20">
        <v>0</v>
      </c>
      <c r="I2185" s="20">
        <v>-27.5</v>
      </c>
      <c r="J2185" s="13" t="s">
        <v>1487</v>
      </c>
      <c r="K2185" s="7" t="e">
        <f>SUMIFS([1]исходный!$I$2:$I$8445,[1]исходный!$A$2:$A$8445,Таблица13[[#This Row],[Лицевой]],[1]исходный!$C$2:$C$8445,"Отопление")</f>
        <v>#VALUE!</v>
      </c>
      <c r="L2185" s="7" t="e">
        <f>Таблица13[[#This Row],[Возврат за июль]]+Таблица13[[#This Row],[возврат]]</f>
        <v>#VALUE!</v>
      </c>
      <c r="M2185" s="7" t="e">
        <f>SUMIFS([2]Лист2!$H$2:$H$3988,[2]Лист2!$A$2:$A$3988,Таблица13[[#This Row],[Лицевой]])</f>
        <v>#VALUE!</v>
      </c>
    </row>
    <row r="2186" spans="1:13" hidden="1" outlineLevel="2" x14ac:dyDescent="0.25">
      <c r="A2186" s="16" t="s">
        <v>38</v>
      </c>
      <c r="B2186" s="20">
        <v>537646.94999999995</v>
      </c>
      <c r="C2186" s="20">
        <v>4489.49</v>
      </c>
      <c r="D2186" s="20">
        <v>70848</v>
      </c>
      <c r="E2186" s="20">
        <v>5316.03</v>
      </c>
      <c r="F2186" s="20">
        <v>43.96</v>
      </c>
      <c r="G2186" s="20">
        <v>-51.52</v>
      </c>
      <c r="H2186" s="20">
        <v>0</v>
      </c>
      <c r="I2186" s="20">
        <v>-26.49</v>
      </c>
      <c r="J2186" s="13" t="s">
        <v>1488</v>
      </c>
      <c r="K2186" s="7" t="e">
        <f>SUMIFS([1]исходный!$I$2:$I$8445,[1]исходный!$A$2:$A$8445,Таблица13[[#This Row],[Лицевой]],[1]исходный!$C$2:$C$8445,"Отопление")</f>
        <v>#VALUE!</v>
      </c>
      <c r="L2186" s="7" t="e">
        <f>Таблица13[[#This Row],[Возврат за июль]]+Таблица13[[#This Row],[возврат]]</f>
        <v>#VALUE!</v>
      </c>
      <c r="M2186" s="7" t="e">
        <f>SUMIFS([2]Лист2!$H$2:$H$3988,[2]Лист2!$A$2:$A$3988,Таблица13[[#This Row],[Лицевой]])</f>
        <v>#VALUE!</v>
      </c>
    </row>
    <row r="2187" spans="1:13" hidden="1" outlineLevel="2" x14ac:dyDescent="0.25">
      <c r="A2187" s="16" t="s">
        <v>38</v>
      </c>
      <c r="B2187" s="20">
        <v>537646.94999999995</v>
      </c>
      <c r="C2187" s="20">
        <v>4489.49</v>
      </c>
      <c r="D2187" s="20">
        <v>70849</v>
      </c>
      <c r="E2187" s="20">
        <v>3660.5</v>
      </c>
      <c r="F2187" s="20">
        <v>30.27</v>
      </c>
      <c r="G2187" s="20">
        <v>-35.46</v>
      </c>
      <c r="H2187" s="20">
        <v>0</v>
      </c>
      <c r="I2187" s="20">
        <v>-18.25</v>
      </c>
      <c r="J2187" s="13" t="s">
        <v>1489</v>
      </c>
      <c r="K2187" s="7" t="e">
        <f>SUMIFS([1]исходный!$I$2:$I$8445,[1]исходный!$A$2:$A$8445,Таблица13[[#This Row],[Лицевой]],[1]исходный!$C$2:$C$8445,"Отопление")</f>
        <v>#VALUE!</v>
      </c>
      <c r="L2187" s="7" t="e">
        <f>Таблица13[[#This Row],[Возврат за июль]]+Таблица13[[#This Row],[возврат]]</f>
        <v>#VALUE!</v>
      </c>
      <c r="M2187" s="7" t="e">
        <f>SUMIFS([2]Лист2!$H$2:$H$3988,[2]Лист2!$A$2:$A$3988,Таблица13[[#This Row],[Лицевой]])</f>
        <v>#VALUE!</v>
      </c>
    </row>
    <row r="2188" spans="1:13" hidden="1" outlineLevel="2" x14ac:dyDescent="0.25">
      <c r="A2188" s="16" t="s">
        <v>38</v>
      </c>
      <c r="B2188" s="20">
        <v>537646.94999999995</v>
      </c>
      <c r="C2188" s="20">
        <v>4489.49</v>
      </c>
      <c r="D2188" s="20">
        <v>70850</v>
      </c>
      <c r="E2188" s="20">
        <v>5128.6000000000004</v>
      </c>
      <c r="F2188" s="20">
        <v>42.41</v>
      </c>
      <c r="G2188" s="20">
        <v>-49.71</v>
      </c>
      <c r="H2188" s="20">
        <v>0</v>
      </c>
      <c r="I2188" s="20">
        <v>-25.57</v>
      </c>
      <c r="J2188" s="13" t="s">
        <v>1490</v>
      </c>
      <c r="K2188" s="7" t="e">
        <f>SUMIFS([1]исходный!$I$2:$I$8445,[1]исходный!$A$2:$A$8445,Таблица13[[#This Row],[Лицевой]],[1]исходный!$C$2:$C$8445,"Отопление")</f>
        <v>#VALUE!</v>
      </c>
      <c r="L2188" s="7" t="e">
        <f>Таблица13[[#This Row],[Возврат за июль]]+Таблица13[[#This Row],[возврат]]</f>
        <v>#VALUE!</v>
      </c>
      <c r="M2188" s="7" t="e">
        <f>SUMIFS([2]Лист2!$H$2:$H$3988,[2]Лист2!$A$2:$A$3988,Таблица13[[#This Row],[Лицевой]])</f>
        <v>#VALUE!</v>
      </c>
    </row>
    <row r="2189" spans="1:13" hidden="1" outlineLevel="2" x14ac:dyDescent="0.25">
      <c r="A2189" s="16" t="s">
        <v>38</v>
      </c>
      <c r="B2189" s="20">
        <v>537646.94999999995</v>
      </c>
      <c r="C2189" s="20">
        <v>4489.49</v>
      </c>
      <c r="D2189" s="20">
        <v>70851</v>
      </c>
      <c r="E2189" s="20">
        <v>5514.37</v>
      </c>
      <c r="F2189" s="20">
        <v>45.6</v>
      </c>
      <c r="G2189" s="20">
        <v>-53.46</v>
      </c>
      <c r="H2189" s="20">
        <v>0</v>
      </c>
      <c r="I2189" s="20">
        <v>-27.49</v>
      </c>
      <c r="J2189" s="13" t="s">
        <v>1491</v>
      </c>
      <c r="K2189" s="7" t="e">
        <f>SUMIFS([1]исходный!$I$2:$I$8445,[1]исходный!$A$2:$A$8445,Таблица13[[#This Row],[Лицевой]],[1]исходный!$C$2:$C$8445,"Отопление")</f>
        <v>#VALUE!</v>
      </c>
      <c r="L2189" s="7" t="e">
        <f>Таблица13[[#This Row],[Возврат за июль]]+Таблица13[[#This Row],[возврат]]</f>
        <v>#VALUE!</v>
      </c>
      <c r="M2189" s="7" t="e">
        <f>SUMIFS([2]Лист2!$H$2:$H$3988,[2]Лист2!$A$2:$A$3988,Таблица13[[#This Row],[Лицевой]])</f>
        <v>#VALUE!</v>
      </c>
    </row>
    <row r="2190" spans="1:13" hidden="1" outlineLevel="2" x14ac:dyDescent="0.25">
      <c r="A2190" s="16" t="s">
        <v>38</v>
      </c>
      <c r="B2190" s="20">
        <v>537646.94999999995</v>
      </c>
      <c r="C2190" s="20">
        <v>4489.49</v>
      </c>
      <c r="D2190" s="20">
        <v>70852</v>
      </c>
      <c r="E2190" s="20">
        <v>5328.16</v>
      </c>
      <c r="F2190" s="20">
        <v>44.06</v>
      </c>
      <c r="G2190" s="20">
        <v>-51.68</v>
      </c>
      <c r="H2190" s="20">
        <v>0</v>
      </c>
      <c r="I2190" s="20">
        <v>-26.55</v>
      </c>
      <c r="J2190" s="13" t="s">
        <v>1492</v>
      </c>
      <c r="K2190" s="7" t="e">
        <f>SUMIFS([1]исходный!$I$2:$I$8445,[1]исходный!$A$2:$A$8445,Таблица13[[#This Row],[Лицевой]],[1]исходный!$C$2:$C$8445,"Отопление")</f>
        <v>#VALUE!</v>
      </c>
      <c r="L2190" s="7" t="e">
        <f>Таблица13[[#This Row],[Возврат за июль]]+Таблица13[[#This Row],[возврат]]</f>
        <v>#VALUE!</v>
      </c>
      <c r="M2190" s="7" t="e">
        <f>SUMIFS([2]Лист2!$H$2:$H$3988,[2]Лист2!$A$2:$A$3988,Таблица13[[#This Row],[Лицевой]])</f>
        <v>#VALUE!</v>
      </c>
    </row>
    <row r="2191" spans="1:13" hidden="1" outlineLevel="2" x14ac:dyDescent="0.25">
      <c r="A2191" s="16" t="s">
        <v>38</v>
      </c>
      <c r="B2191" s="20">
        <v>537646.94999999995</v>
      </c>
      <c r="C2191" s="20">
        <v>4489.49</v>
      </c>
      <c r="D2191" s="20">
        <v>70853</v>
      </c>
      <c r="E2191" s="20">
        <v>3683.48</v>
      </c>
      <c r="F2191" s="20">
        <v>30.46</v>
      </c>
      <c r="G2191" s="20">
        <v>-35.69</v>
      </c>
      <c r="H2191" s="20">
        <v>0</v>
      </c>
      <c r="I2191" s="20">
        <v>-18.350000000000001</v>
      </c>
      <c r="J2191" s="13" t="s">
        <v>1493</v>
      </c>
      <c r="K2191" s="7" t="e">
        <f>SUMIFS([1]исходный!$I$2:$I$8445,[1]исходный!$A$2:$A$8445,Таблица13[[#This Row],[Лицевой]],[1]исходный!$C$2:$C$8445,"Отопление")</f>
        <v>#VALUE!</v>
      </c>
      <c r="L2191" s="7" t="e">
        <f>Таблица13[[#This Row],[Возврат за июль]]+Таблица13[[#This Row],[возврат]]</f>
        <v>#VALUE!</v>
      </c>
      <c r="M2191" s="7" t="e">
        <f>SUMIFS([2]Лист2!$H$2:$H$3988,[2]Лист2!$A$2:$A$3988,Таблица13[[#This Row],[Лицевой]])</f>
        <v>#VALUE!</v>
      </c>
    </row>
    <row r="2192" spans="1:13" hidden="1" outlineLevel="2" x14ac:dyDescent="0.25">
      <c r="A2192" s="16" t="s">
        <v>38</v>
      </c>
      <c r="B2192" s="20">
        <v>537646.94999999995</v>
      </c>
      <c r="C2192" s="20">
        <v>4489.49</v>
      </c>
      <c r="D2192" s="20">
        <v>70854</v>
      </c>
      <c r="E2192" s="20">
        <v>5164.8999999999996</v>
      </c>
      <c r="F2192" s="20">
        <v>42.71</v>
      </c>
      <c r="G2192" s="20">
        <v>-50.09</v>
      </c>
      <c r="H2192" s="20">
        <v>-788.08</v>
      </c>
      <c r="I2192" s="20">
        <v>-25.74</v>
      </c>
      <c r="J2192" s="13" t="s">
        <v>1494</v>
      </c>
      <c r="K2192" s="7" t="e">
        <f>SUMIFS([1]исходный!$I$2:$I$8445,[1]исходный!$A$2:$A$8445,Таблица13[[#This Row],[Лицевой]],[1]исходный!$C$2:$C$8445,"Отопление")</f>
        <v>#VALUE!</v>
      </c>
      <c r="L2192" s="7" t="e">
        <f>Таблица13[[#This Row],[Возврат за июль]]+Таблица13[[#This Row],[возврат]]</f>
        <v>#VALUE!</v>
      </c>
      <c r="M2192" s="7" t="e">
        <f>SUMIFS([2]Лист2!$H$2:$H$3988,[2]Лист2!$A$2:$A$3988,Таблица13[[#This Row],[Лицевой]])</f>
        <v>#VALUE!</v>
      </c>
    </row>
    <row r="2193" spans="1:13" hidden="1" outlineLevel="2" x14ac:dyDescent="0.25">
      <c r="A2193" s="16" t="s">
        <v>38</v>
      </c>
      <c r="B2193" s="20">
        <v>537646.94999999995</v>
      </c>
      <c r="C2193" s="20">
        <v>4489.49</v>
      </c>
      <c r="D2193" s="20">
        <v>70855</v>
      </c>
      <c r="E2193" s="20">
        <v>5514.37</v>
      </c>
      <c r="F2193" s="20">
        <v>45.6</v>
      </c>
      <c r="G2193" s="20">
        <v>-53.46</v>
      </c>
      <c r="H2193" s="20">
        <v>-841.41</v>
      </c>
      <c r="I2193" s="20">
        <v>-27.49</v>
      </c>
      <c r="J2193" s="13" t="s">
        <v>1491</v>
      </c>
      <c r="K2193" s="7" t="e">
        <f>SUMIFS([1]исходный!$I$2:$I$8445,[1]исходный!$A$2:$A$8445,Таблица13[[#This Row],[Лицевой]],[1]исходный!$C$2:$C$8445,"Отопление")</f>
        <v>#VALUE!</v>
      </c>
      <c r="L2193" s="7" t="e">
        <f>Таблица13[[#This Row],[Возврат за июль]]+Таблица13[[#This Row],[возврат]]</f>
        <v>#VALUE!</v>
      </c>
      <c r="M2193" s="7" t="e">
        <f>SUMIFS([2]Лист2!$H$2:$H$3988,[2]Лист2!$A$2:$A$3988,Таблица13[[#This Row],[Лицевой]])</f>
        <v>#VALUE!</v>
      </c>
    </row>
    <row r="2194" spans="1:13" hidden="1" outlineLevel="2" x14ac:dyDescent="0.25">
      <c r="A2194" s="16" t="s">
        <v>38</v>
      </c>
      <c r="B2194" s="20">
        <v>537646.94999999995</v>
      </c>
      <c r="C2194" s="20">
        <v>4489.49</v>
      </c>
      <c r="D2194" s="20">
        <v>70856</v>
      </c>
      <c r="E2194" s="20">
        <v>5339.04</v>
      </c>
      <c r="F2194" s="20">
        <v>44.15</v>
      </c>
      <c r="G2194" s="20">
        <v>-51.78</v>
      </c>
      <c r="H2194" s="20">
        <v>0</v>
      </c>
      <c r="I2194" s="20">
        <v>-26.62</v>
      </c>
      <c r="J2194" s="13" t="s">
        <v>1495</v>
      </c>
      <c r="K2194" s="7" t="e">
        <f>SUMIFS([1]исходный!$I$2:$I$8445,[1]исходный!$A$2:$A$8445,Таблица13[[#This Row],[Лицевой]],[1]исходный!$C$2:$C$8445,"Отопление")</f>
        <v>#VALUE!</v>
      </c>
      <c r="L2194" s="7" t="e">
        <f>Таблица13[[#This Row],[Возврат за июль]]+Таблица13[[#This Row],[возврат]]</f>
        <v>#VALUE!</v>
      </c>
      <c r="M2194" s="7" t="e">
        <f>SUMIFS([2]Лист2!$H$2:$H$3988,[2]Лист2!$A$2:$A$3988,Таблица13[[#This Row],[Лицевой]])</f>
        <v>#VALUE!</v>
      </c>
    </row>
    <row r="2195" spans="1:13" hidden="1" outlineLevel="2" x14ac:dyDescent="0.25">
      <c r="A2195" s="16" t="s">
        <v>38</v>
      </c>
      <c r="B2195" s="20">
        <v>537646.94999999995</v>
      </c>
      <c r="C2195" s="20">
        <v>4489.49</v>
      </c>
      <c r="D2195" s="20">
        <v>70857</v>
      </c>
      <c r="E2195" s="20">
        <v>5340.23</v>
      </c>
      <c r="F2195" s="20">
        <v>44.16</v>
      </c>
      <c r="G2195" s="20">
        <v>-51.77</v>
      </c>
      <c r="H2195" s="20">
        <v>-814.83</v>
      </c>
      <c r="I2195" s="20">
        <v>-26.62</v>
      </c>
      <c r="J2195" s="13" t="s">
        <v>1496</v>
      </c>
      <c r="K2195" s="7" t="e">
        <f>SUMIFS([1]исходный!$I$2:$I$8445,[1]исходный!$A$2:$A$8445,Таблица13[[#This Row],[Лицевой]],[1]исходный!$C$2:$C$8445,"Отопление")</f>
        <v>#VALUE!</v>
      </c>
      <c r="L2195" s="7" t="e">
        <f>Таблица13[[#This Row],[Возврат за июль]]+Таблица13[[#This Row],[возврат]]</f>
        <v>#VALUE!</v>
      </c>
      <c r="M2195" s="7" t="e">
        <f>SUMIFS([2]Лист2!$H$2:$H$3988,[2]Лист2!$A$2:$A$3988,Таблица13[[#This Row],[Лицевой]])</f>
        <v>#VALUE!</v>
      </c>
    </row>
    <row r="2196" spans="1:13" hidden="1" outlineLevel="2" x14ac:dyDescent="0.25">
      <c r="A2196" s="16" t="s">
        <v>38</v>
      </c>
      <c r="B2196" s="20">
        <v>537646.94999999995</v>
      </c>
      <c r="C2196" s="20">
        <v>4489.49</v>
      </c>
      <c r="D2196" s="20">
        <v>70858</v>
      </c>
      <c r="E2196" s="20">
        <v>5404.34</v>
      </c>
      <c r="F2196" s="20">
        <v>44.69</v>
      </c>
      <c r="G2196" s="20">
        <v>-52.41</v>
      </c>
      <c r="H2196" s="20">
        <v>0</v>
      </c>
      <c r="I2196" s="20">
        <v>-26.94</v>
      </c>
      <c r="J2196" s="13" t="s">
        <v>1497</v>
      </c>
      <c r="K2196" s="7" t="e">
        <f>SUMIFS([1]исходный!$I$2:$I$8445,[1]исходный!$A$2:$A$8445,Таблица13[[#This Row],[Лицевой]],[1]исходный!$C$2:$C$8445,"Отопление")</f>
        <v>#VALUE!</v>
      </c>
      <c r="L2196" s="7" t="e">
        <f>Таблица13[[#This Row],[Возврат за июль]]+Таблица13[[#This Row],[возврат]]</f>
        <v>#VALUE!</v>
      </c>
      <c r="M2196" s="7" t="e">
        <f>SUMIFS([2]Лист2!$H$2:$H$3988,[2]Лист2!$A$2:$A$3988,Таблица13[[#This Row],[Лицевой]])</f>
        <v>#VALUE!</v>
      </c>
    </row>
    <row r="2197" spans="1:13" hidden="1" outlineLevel="2" x14ac:dyDescent="0.25">
      <c r="A2197" s="16" t="s">
        <v>38</v>
      </c>
      <c r="B2197" s="20">
        <v>537646.94999999995</v>
      </c>
      <c r="C2197" s="20">
        <v>4489.49</v>
      </c>
      <c r="D2197" s="20">
        <v>70859</v>
      </c>
      <c r="E2197" s="20">
        <v>6820.39</v>
      </c>
      <c r="F2197" s="20">
        <v>56.4</v>
      </c>
      <c r="G2197" s="20">
        <v>-66.11</v>
      </c>
      <c r="H2197" s="20">
        <v>-1040.69</v>
      </c>
      <c r="I2197" s="20">
        <v>-34</v>
      </c>
      <c r="J2197" s="13" t="s">
        <v>1498</v>
      </c>
      <c r="K2197" s="7" t="e">
        <f>SUMIFS([1]исходный!$I$2:$I$8445,[1]исходный!$A$2:$A$8445,Таблица13[[#This Row],[Лицевой]],[1]исходный!$C$2:$C$8445,"Отопление")</f>
        <v>#VALUE!</v>
      </c>
      <c r="L2197" s="7" t="e">
        <f>Таблица13[[#This Row],[Возврат за июль]]+Таблица13[[#This Row],[возврат]]</f>
        <v>#VALUE!</v>
      </c>
      <c r="M2197" s="7" t="e">
        <f>SUMIFS([2]Лист2!$H$2:$H$3988,[2]Лист2!$A$2:$A$3988,Таблица13[[#This Row],[Лицевой]])</f>
        <v>#VALUE!</v>
      </c>
    </row>
    <row r="2198" spans="1:13" hidden="1" outlineLevel="2" x14ac:dyDescent="0.25">
      <c r="A2198" s="16" t="s">
        <v>38</v>
      </c>
      <c r="B2198" s="20">
        <v>537646.94999999995</v>
      </c>
      <c r="C2198" s="20">
        <v>4489.49</v>
      </c>
      <c r="D2198" s="20">
        <v>70860</v>
      </c>
      <c r="E2198" s="20">
        <v>5320.87</v>
      </c>
      <c r="F2198" s="20">
        <v>44</v>
      </c>
      <c r="G2198" s="20">
        <v>-51.57</v>
      </c>
      <c r="H2198" s="20">
        <v>0</v>
      </c>
      <c r="I2198" s="20">
        <v>-26.52</v>
      </c>
      <c r="J2198" s="13" t="s">
        <v>1499</v>
      </c>
      <c r="K2198" s="7" t="e">
        <f>SUMIFS([1]исходный!$I$2:$I$8445,[1]исходный!$A$2:$A$8445,Таблица13[[#This Row],[Лицевой]],[1]исходный!$C$2:$C$8445,"Отопление")</f>
        <v>#VALUE!</v>
      </c>
      <c r="L2198" s="7" t="e">
        <f>Таблица13[[#This Row],[Возврат за июль]]+Таблица13[[#This Row],[возврат]]</f>
        <v>#VALUE!</v>
      </c>
      <c r="M2198" s="7" t="e">
        <f>SUMIFS([2]Лист2!$H$2:$H$3988,[2]Лист2!$A$2:$A$3988,Таблица13[[#This Row],[Лицевой]])</f>
        <v>#VALUE!</v>
      </c>
    </row>
    <row r="2199" spans="1:13" hidden="1" outlineLevel="2" x14ac:dyDescent="0.25">
      <c r="A2199" s="16" t="s">
        <v>38</v>
      </c>
      <c r="B2199" s="20">
        <v>537646.94999999995</v>
      </c>
      <c r="C2199" s="20">
        <v>4489.49</v>
      </c>
      <c r="D2199" s="20">
        <v>70861</v>
      </c>
      <c r="E2199" s="20">
        <v>5365.63</v>
      </c>
      <c r="F2199" s="20">
        <v>44.37</v>
      </c>
      <c r="G2199" s="20">
        <v>-52.02</v>
      </c>
      <c r="H2199" s="20">
        <v>-818.71</v>
      </c>
      <c r="I2199" s="20">
        <v>-26.74</v>
      </c>
      <c r="J2199" s="13" t="s">
        <v>1500</v>
      </c>
      <c r="K2199" s="7" t="e">
        <f>SUMIFS([1]исходный!$I$2:$I$8445,[1]исходный!$A$2:$A$8445,Таблица13[[#This Row],[Лицевой]],[1]исходный!$C$2:$C$8445,"Отопление")</f>
        <v>#VALUE!</v>
      </c>
      <c r="L2199" s="7" t="e">
        <f>Таблица13[[#This Row],[Возврат за июль]]+Таблица13[[#This Row],[возврат]]</f>
        <v>#VALUE!</v>
      </c>
      <c r="M2199" s="7" t="e">
        <f>SUMIFS([2]Лист2!$H$2:$H$3988,[2]Лист2!$A$2:$A$3988,Таблица13[[#This Row],[Лицевой]])</f>
        <v>#VALUE!</v>
      </c>
    </row>
    <row r="2200" spans="1:13" hidden="1" outlineLevel="2" x14ac:dyDescent="0.25">
      <c r="A2200" s="16" t="s">
        <v>38</v>
      </c>
      <c r="B2200" s="20">
        <v>537646.94999999995</v>
      </c>
      <c r="C2200" s="20">
        <v>4489.49</v>
      </c>
      <c r="D2200" s="20">
        <v>70862</v>
      </c>
      <c r="E2200" s="20">
        <v>5525.27</v>
      </c>
      <c r="F2200" s="20">
        <v>45.69</v>
      </c>
      <c r="G2200" s="20">
        <v>-53.58</v>
      </c>
      <c r="H2200" s="20">
        <v>0</v>
      </c>
      <c r="I2200" s="20">
        <v>-27.54</v>
      </c>
      <c r="J2200" s="13" t="s">
        <v>1501</v>
      </c>
      <c r="K2200" s="7" t="e">
        <f>SUMIFS([1]исходный!$I$2:$I$8445,[1]исходный!$A$2:$A$8445,Таблица13[[#This Row],[Лицевой]],[1]исходный!$C$2:$C$8445,"Отопление")</f>
        <v>#VALUE!</v>
      </c>
      <c r="L2200" s="7" t="e">
        <f>Таблица13[[#This Row],[Возврат за июль]]+Таблица13[[#This Row],[возврат]]</f>
        <v>#VALUE!</v>
      </c>
      <c r="M2200" s="7" t="e">
        <f>SUMIFS([2]Лист2!$H$2:$H$3988,[2]Лист2!$A$2:$A$3988,Таблица13[[#This Row],[Лицевой]])</f>
        <v>#VALUE!</v>
      </c>
    </row>
    <row r="2201" spans="1:13" hidden="1" outlineLevel="2" x14ac:dyDescent="0.25">
      <c r="A2201" s="16" t="s">
        <v>38</v>
      </c>
      <c r="B2201" s="20">
        <v>537646.94999999995</v>
      </c>
      <c r="C2201" s="20">
        <v>4489.49</v>
      </c>
      <c r="D2201" s="20">
        <v>70863</v>
      </c>
      <c r="E2201" s="20">
        <v>6814.36</v>
      </c>
      <c r="F2201" s="20">
        <v>56.35</v>
      </c>
      <c r="G2201" s="20">
        <v>-66.06</v>
      </c>
      <c r="H2201" s="20">
        <v>-1039.77</v>
      </c>
      <c r="I2201" s="20">
        <v>-33.97</v>
      </c>
      <c r="J2201" s="13" t="s">
        <v>1502</v>
      </c>
      <c r="K2201" s="7" t="e">
        <f>SUMIFS([1]исходный!$I$2:$I$8445,[1]исходный!$A$2:$A$8445,Таблица13[[#This Row],[Лицевой]],[1]исходный!$C$2:$C$8445,"Отопление")</f>
        <v>#VALUE!</v>
      </c>
      <c r="L2201" s="7" t="e">
        <f>Таблица13[[#This Row],[Возврат за июль]]+Таблица13[[#This Row],[возврат]]</f>
        <v>#VALUE!</v>
      </c>
      <c r="M2201" s="7" t="e">
        <f>SUMIFS([2]Лист2!$H$2:$H$3988,[2]Лист2!$A$2:$A$3988,Таблица13[[#This Row],[Лицевой]])</f>
        <v>#VALUE!</v>
      </c>
    </row>
    <row r="2202" spans="1:13" hidden="1" outlineLevel="2" x14ac:dyDescent="0.25">
      <c r="A2202" s="16" t="s">
        <v>38</v>
      </c>
      <c r="B2202" s="20">
        <v>537646.94999999995</v>
      </c>
      <c r="C2202" s="20">
        <v>4489.49</v>
      </c>
      <c r="D2202" s="20">
        <v>70864</v>
      </c>
      <c r="E2202" s="20">
        <v>5308.8</v>
      </c>
      <c r="F2202" s="20">
        <v>43.9</v>
      </c>
      <c r="G2202" s="20">
        <v>-51.48</v>
      </c>
      <c r="H2202" s="20">
        <v>0</v>
      </c>
      <c r="I2202" s="20">
        <v>-26.46</v>
      </c>
      <c r="J2202" s="13" t="s">
        <v>1503</v>
      </c>
      <c r="K2202" s="7" t="e">
        <f>SUMIFS([1]исходный!$I$2:$I$8445,[1]исходный!$A$2:$A$8445,Таблица13[[#This Row],[Лицевой]],[1]исходный!$C$2:$C$8445,"Отопление")</f>
        <v>#VALUE!</v>
      </c>
      <c r="L2202" s="7" t="e">
        <f>Таблица13[[#This Row],[Возврат за июль]]+Таблица13[[#This Row],[возврат]]</f>
        <v>#VALUE!</v>
      </c>
      <c r="M2202" s="7" t="e">
        <f>SUMIFS([2]Лист2!$H$2:$H$3988,[2]Лист2!$A$2:$A$3988,Таблица13[[#This Row],[Лицевой]])</f>
        <v>#VALUE!</v>
      </c>
    </row>
    <row r="2203" spans="1:13" hidden="1" outlineLevel="2" x14ac:dyDescent="0.25">
      <c r="A2203" s="16" t="s">
        <v>38</v>
      </c>
      <c r="B2203" s="20">
        <v>537646.94999999995</v>
      </c>
      <c r="C2203" s="20">
        <v>4489.49</v>
      </c>
      <c r="D2203" s="20">
        <v>70865</v>
      </c>
      <c r="E2203" s="20">
        <v>5317.26</v>
      </c>
      <c r="F2203" s="20">
        <v>43.97</v>
      </c>
      <c r="G2203" s="20">
        <v>-51.55</v>
      </c>
      <c r="H2203" s="20">
        <v>0</v>
      </c>
      <c r="I2203" s="20">
        <v>-26.5</v>
      </c>
      <c r="J2203" s="13" t="s">
        <v>1504</v>
      </c>
      <c r="K2203" s="7" t="e">
        <f>SUMIFS([1]исходный!$I$2:$I$8445,[1]исходный!$A$2:$A$8445,Таблица13[[#This Row],[Лицевой]],[1]исходный!$C$2:$C$8445,"Отопление")</f>
        <v>#VALUE!</v>
      </c>
      <c r="L2203" s="7" t="e">
        <f>Таблица13[[#This Row],[Возврат за июль]]+Таблица13[[#This Row],[возврат]]</f>
        <v>#VALUE!</v>
      </c>
      <c r="M2203" s="7" t="e">
        <f>SUMIFS([2]Лист2!$H$2:$H$3988,[2]Лист2!$A$2:$A$3988,Таблица13[[#This Row],[Лицевой]])</f>
        <v>#VALUE!</v>
      </c>
    </row>
    <row r="2204" spans="1:13" hidden="1" outlineLevel="2" x14ac:dyDescent="0.25">
      <c r="A2204" s="16" t="s">
        <v>38</v>
      </c>
      <c r="B2204" s="20">
        <v>537646.94999999995</v>
      </c>
      <c r="C2204" s="20">
        <v>4489.49</v>
      </c>
      <c r="D2204" s="20">
        <v>70866</v>
      </c>
      <c r="E2204" s="20">
        <v>5526.47</v>
      </c>
      <c r="F2204" s="20">
        <v>45.7</v>
      </c>
      <c r="G2204" s="20">
        <v>-53.58</v>
      </c>
      <c r="H2204" s="20">
        <v>-843.25</v>
      </c>
      <c r="I2204" s="20">
        <v>-27.54</v>
      </c>
      <c r="J2204" s="13" t="s">
        <v>1505</v>
      </c>
      <c r="K2204" s="7" t="e">
        <f>SUMIFS([1]исходный!$I$2:$I$8445,[1]исходный!$A$2:$A$8445,Таблица13[[#This Row],[Лицевой]],[1]исходный!$C$2:$C$8445,"Отопление")</f>
        <v>#VALUE!</v>
      </c>
      <c r="L2204" s="7" t="e">
        <f>Таблица13[[#This Row],[Возврат за июль]]+Таблица13[[#This Row],[возврат]]</f>
        <v>#VALUE!</v>
      </c>
      <c r="M2204" s="7" t="e">
        <f>SUMIFS([2]Лист2!$H$2:$H$3988,[2]Лист2!$A$2:$A$3988,Таблица13[[#This Row],[Лицевой]])</f>
        <v>#VALUE!</v>
      </c>
    </row>
    <row r="2205" spans="1:13" hidden="1" outlineLevel="2" x14ac:dyDescent="0.25">
      <c r="A2205" s="16" t="s">
        <v>38</v>
      </c>
      <c r="B2205" s="20">
        <v>537646.94999999995</v>
      </c>
      <c r="C2205" s="20">
        <v>4489.49</v>
      </c>
      <c r="D2205" s="20">
        <v>70867</v>
      </c>
      <c r="E2205" s="20">
        <v>6795.01</v>
      </c>
      <c r="F2205" s="20">
        <v>56.19</v>
      </c>
      <c r="G2205" s="20">
        <v>-65.88</v>
      </c>
      <c r="H2205" s="20">
        <v>-1036.81</v>
      </c>
      <c r="I2205" s="20">
        <v>-33.86</v>
      </c>
      <c r="J2205" s="13" t="s">
        <v>1506</v>
      </c>
      <c r="K2205" s="7" t="e">
        <f>SUMIFS([1]исходный!$I$2:$I$8445,[1]исходный!$A$2:$A$8445,Таблица13[[#This Row],[Лицевой]],[1]исходный!$C$2:$C$8445,"Отопление")</f>
        <v>#VALUE!</v>
      </c>
      <c r="L2205" s="7" t="e">
        <f>Таблица13[[#This Row],[Возврат за июль]]+Таблица13[[#This Row],[возврат]]</f>
        <v>#VALUE!</v>
      </c>
      <c r="M2205" s="7" t="e">
        <f>SUMIFS([2]Лист2!$H$2:$H$3988,[2]Лист2!$A$2:$A$3988,Таблица13[[#This Row],[Лицевой]])</f>
        <v>#VALUE!</v>
      </c>
    </row>
    <row r="2206" spans="1:13" hidden="1" outlineLevel="2" x14ac:dyDescent="0.25">
      <c r="A2206" s="16" t="s">
        <v>38</v>
      </c>
      <c r="B2206" s="20">
        <v>537646.94999999995</v>
      </c>
      <c r="C2206" s="20">
        <v>4489.49</v>
      </c>
      <c r="D2206" s="20">
        <v>70868</v>
      </c>
      <c r="E2206" s="20">
        <v>5284.58</v>
      </c>
      <c r="F2206" s="20">
        <v>43.7</v>
      </c>
      <c r="G2206" s="20">
        <v>-51.21</v>
      </c>
      <c r="H2206" s="20">
        <v>0</v>
      </c>
      <c r="I2206" s="20">
        <v>-26.34</v>
      </c>
      <c r="J2206" s="13" t="s">
        <v>1507</v>
      </c>
      <c r="K2206" s="7" t="e">
        <f>SUMIFS([1]исходный!$I$2:$I$8445,[1]исходный!$A$2:$A$8445,Таблица13[[#This Row],[Лицевой]],[1]исходный!$C$2:$C$8445,"Отопление")</f>
        <v>#VALUE!</v>
      </c>
      <c r="L2206" s="7" t="e">
        <f>Таблица13[[#This Row],[Возврат за июль]]+Таблица13[[#This Row],[возврат]]</f>
        <v>#VALUE!</v>
      </c>
      <c r="M2206" s="7" t="e">
        <f>SUMIFS([2]Лист2!$H$2:$H$3988,[2]Лист2!$A$2:$A$3988,Таблица13[[#This Row],[Лицевой]])</f>
        <v>#VALUE!</v>
      </c>
    </row>
    <row r="2207" spans="1:13" hidden="1" outlineLevel="2" x14ac:dyDescent="0.25">
      <c r="A2207" s="16" t="s">
        <v>38</v>
      </c>
      <c r="B2207" s="20">
        <v>537646.94999999995</v>
      </c>
      <c r="C2207" s="20">
        <v>4489.49</v>
      </c>
      <c r="D2207" s="20">
        <v>70869</v>
      </c>
      <c r="E2207" s="20">
        <v>5341.41</v>
      </c>
      <c r="F2207" s="20">
        <v>44.17</v>
      </c>
      <c r="G2207" s="20">
        <v>-51.75</v>
      </c>
      <c r="H2207" s="20">
        <v>0</v>
      </c>
      <c r="I2207" s="20">
        <v>-26.62</v>
      </c>
      <c r="J2207" s="13" t="s">
        <v>1508</v>
      </c>
      <c r="K2207" s="7" t="e">
        <f>SUMIFS([1]исходный!$I$2:$I$8445,[1]исходный!$A$2:$A$8445,Таблица13[[#This Row],[Лицевой]],[1]исходный!$C$2:$C$8445,"Отопление")</f>
        <v>#VALUE!</v>
      </c>
      <c r="L2207" s="7" t="e">
        <f>Таблица13[[#This Row],[Возврат за июль]]+Таблица13[[#This Row],[возврат]]</f>
        <v>#VALUE!</v>
      </c>
      <c r="M2207" s="7" t="e">
        <f>SUMIFS([2]Лист2!$H$2:$H$3988,[2]Лист2!$A$2:$A$3988,Таблица13[[#This Row],[Лицевой]])</f>
        <v>#VALUE!</v>
      </c>
    </row>
    <row r="2208" spans="1:13" hidden="1" outlineLevel="2" x14ac:dyDescent="0.25">
      <c r="A2208" s="16" t="s">
        <v>38</v>
      </c>
      <c r="B2208" s="20">
        <v>537646.94999999995</v>
      </c>
      <c r="C2208" s="20">
        <v>4489.49</v>
      </c>
      <c r="D2208" s="20">
        <v>70870</v>
      </c>
      <c r="E2208" s="20">
        <v>5510.72</v>
      </c>
      <c r="F2208" s="20">
        <v>45.57</v>
      </c>
      <c r="G2208" s="20">
        <v>-53.4</v>
      </c>
      <c r="H2208" s="20">
        <v>-840.85</v>
      </c>
      <c r="I2208" s="20">
        <v>-27.46</v>
      </c>
      <c r="J2208" s="13" t="s">
        <v>1509</v>
      </c>
      <c r="K2208" s="7" t="e">
        <f>SUMIFS([1]исходный!$I$2:$I$8445,[1]исходный!$A$2:$A$8445,Таблица13[[#This Row],[Лицевой]],[1]исходный!$C$2:$C$8445,"Отопление")</f>
        <v>#VALUE!</v>
      </c>
      <c r="L2208" s="7" t="e">
        <f>Таблица13[[#This Row],[Возврат за июль]]+Таблица13[[#This Row],[возврат]]</f>
        <v>#VALUE!</v>
      </c>
      <c r="M2208" s="7" t="e">
        <f>SUMIFS([2]Лист2!$H$2:$H$3988,[2]Лист2!$A$2:$A$3988,Таблица13[[#This Row],[Лицевой]])</f>
        <v>#VALUE!</v>
      </c>
    </row>
    <row r="2209" spans="1:13" hidden="1" outlineLevel="2" x14ac:dyDescent="0.25">
      <c r="A2209" s="16" t="s">
        <v>38</v>
      </c>
      <c r="B2209" s="20">
        <v>537646.94999999995</v>
      </c>
      <c r="C2209" s="20">
        <v>4489.49</v>
      </c>
      <c r="D2209" s="20">
        <v>70871</v>
      </c>
      <c r="E2209" s="20">
        <v>6805.9</v>
      </c>
      <c r="F2209" s="20">
        <v>56.28</v>
      </c>
      <c r="G2209" s="20">
        <v>-65.989999999999995</v>
      </c>
      <c r="H2209" s="20">
        <v>-1038.47</v>
      </c>
      <c r="I2209" s="20">
        <v>-33.92</v>
      </c>
      <c r="J2209" s="13" t="s">
        <v>1510</v>
      </c>
      <c r="K2209" s="7" t="e">
        <f>SUMIFS([1]исходный!$I$2:$I$8445,[1]исходный!$A$2:$A$8445,Таблица13[[#This Row],[Лицевой]],[1]исходный!$C$2:$C$8445,"Отопление")</f>
        <v>#VALUE!</v>
      </c>
      <c r="L2209" s="7" t="e">
        <f>Таблица13[[#This Row],[Возврат за июль]]+Таблица13[[#This Row],[возврат]]</f>
        <v>#VALUE!</v>
      </c>
      <c r="M2209" s="7" t="e">
        <f>SUMIFS([2]Лист2!$H$2:$H$3988,[2]Лист2!$A$2:$A$3988,Таблица13[[#This Row],[Лицевой]])</f>
        <v>#VALUE!</v>
      </c>
    </row>
    <row r="2210" spans="1:13" hidden="1" outlineLevel="2" x14ac:dyDescent="0.25">
      <c r="A2210" s="16" t="s">
        <v>38</v>
      </c>
      <c r="B2210" s="20">
        <v>537646.94999999995</v>
      </c>
      <c r="C2210" s="20">
        <v>4489.49</v>
      </c>
      <c r="D2210" s="20">
        <v>70872</v>
      </c>
      <c r="E2210" s="20">
        <v>5322.11</v>
      </c>
      <c r="F2210" s="20">
        <v>44.01</v>
      </c>
      <c r="G2210" s="20">
        <v>-51.61</v>
      </c>
      <c r="H2210" s="20">
        <v>-812.07</v>
      </c>
      <c r="I2210" s="20">
        <v>-26.53</v>
      </c>
      <c r="J2210" s="13" t="s">
        <v>1511</v>
      </c>
      <c r="K2210" s="7" t="e">
        <f>SUMIFS([1]исходный!$I$2:$I$8445,[1]исходный!$A$2:$A$8445,Таблица13[[#This Row],[Лицевой]],[1]исходный!$C$2:$C$8445,"Отопление")</f>
        <v>#VALUE!</v>
      </c>
      <c r="L2210" s="7" t="e">
        <f>Таблица13[[#This Row],[Возврат за июль]]+Таблица13[[#This Row],[возврат]]</f>
        <v>#VALUE!</v>
      </c>
      <c r="M2210" s="7" t="e">
        <f>SUMIFS([2]Лист2!$H$2:$H$3988,[2]Лист2!$A$2:$A$3988,Таблица13[[#This Row],[Лицевой]])</f>
        <v>#VALUE!</v>
      </c>
    </row>
    <row r="2211" spans="1:13" hidden="1" outlineLevel="2" x14ac:dyDescent="0.25">
      <c r="A2211" s="16" t="s">
        <v>38</v>
      </c>
      <c r="B2211" s="20">
        <v>537646.94999999995</v>
      </c>
      <c r="C2211" s="20">
        <v>4489.49</v>
      </c>
      <c r="D2211" s="20">
        <v>70873</v>
      </c>
      <c r="E2211" s="20">
        <v>5343.84</v>
      </c>
      <c r="F2211" s="20">
        <v>44.19</v>
      </c>
      <c r="G2211" s="20">
        <v>-51.79</v>
      </c>
      <c r="H2211" s="20">
        <v>-815.39</v>
      </c>
      <c r="I2211" s="20">
        <v>-26.63</v>
      </c>
      <c r="J2211" s="13" t="s">
        <v>1512</v>
      </c>
      <c r="K2211" s="7" t="e">
        <f>SUMIFS([1]исходный!$I$2:$I$8445,[1]исходный!$A$2:$A$8445,Таблица13[[#This Row],[Лицевой]],[1]исходный!$C$2:$C$8445,"Отопление")</f>
        <v>#VALUE!</v>
      </c>
      <c r="L2211" s="7" t="e">
        <f>Таблица13[[#This Row],[Возврат за июль]]+Таблица13[[#This Row],[возврат]]</f>
        <v>#VALUE!</v>
      </c>
      <c r="M2211" s="7" t="e">
        <f>SUMIFS([2]Лист2!$H$2:$H$3988,[2]Лист2!$A$2:$A$3988,Таблица13[[#This Row],[Лицевой]])</f>
        <v>#VALUE!</v>
      </c>
    </row>
    <row r="2212" spans="1:13" hidden="1" outlineLevel="2" x14ac:dyDescent="0.25">
      <c r="A2212" s="16" t="s">
        <v>38</v>
      </c>
      <c r="B2212" s="20">
        <v>537646.94999999995</v>
      </c>
      <c r="C2212" s="20">
        <v>4489.49</v>
      </c>
      <c r="D2212" s="20">
        <v>70874</v>
      </c>
      <c r="E2212" s="20">
        <v>5531.31</v>
      </c>
      <c r="F2212" s="20">
        <v>45.74</v>
      </c>
      <c r="G2212" s="20">
        <v>-53.63</v>
      </c>
      <c r="H2212" s="20">
        <v>0</v>
      </c>
      <c r="I2212" s="20">
        <v>-27.57</v>
      </c>
      <c r="J2212" s="13" t="s">
        <v>1513</v>
      </c>
      <c r="K2212" s="7" t="e">
        <f>SUMIFS([1]исходный!$I$2:$I$8445,[1]исходный!$A$2:$A$8445,Таблица13[[#This Row],[Лицевой]],[1]исходный!$C$2:$C$8445,"Отопление")</f>
        <v>#VALUE!</v>
      </c>
      <c r="L2212" s="7" t="e">
        <f>Таблица13[[#This Row],[Возврат за июль]]+Таблица13[[#This Row],[возврат]]</f>
        <v>#VALUE!</v>
      </c>
      <c r="M2212" s="7" t="e">
        <f>SUMIFS([2]Лист2!$H$2:$H$3988,[2]Лист2!$A$2:$A$3988,Таблица13[[#This Row],[Лицевой]])</f>
        <v>#VALUE!</v>
      </c>
    </row>
    <row r="2213" spans="1:13" hidden="1" outlineLevel="2" x14ac:dyDescent="0.25">
      <c r="A2213" s="16" t="s">
        <v>38</v>
      </c>
      <c r="B2213" s="20">
        <v>537646.94999999995</v>
      </c>
      <c r="C2213" s="20">
        <v>4489.49</v>
      </c>
      <c r="D2213" s="20">
        <v>70875</v>
      </c>
      <c r="E2213" s="20">
        <v>6810.75</v>
      </c>
      <c r="F2213" s="20">
        <v>56.32</v>
      </c>
      <c r="G2213" s="20">
        <v>-66.05</v>
      </c>
      <c r="H2213" s="20">
        <v>-1039.21</v>
      </c>
      <c r="I2213" s="20">
        <v>-33.950000000000003</v>
      </c>
      <c r="J2213" s="13" t="s">
        <v>1514</v>
      </c>
      <c r="K2213" s="7" t="e">
        <f>SUMIFS([1]исходный!$I$2:$I$8445,[1]исходный!$A$2:$A$8445,Таблица13[[#This Row],[Лицевой]],[1]исходный!$C$2:$C$8445,"Отопление")</f>
        <v>#VALUE!</v>
      </c>
      <c r="L2213" s="7" t="e">
        <f>Таблица13[[#This Row],[Возврат за июль]]+Таблица13[[#This Row],[возврат]]</f>
        <v>#VALUE!</v>
      </c>
      <c r="M2213" s="7" t="e">
        <f>SUMIFS([2]Лист2!$H$2:$H$3988,[2]Лист2!$A$2:$A$3988,Таблица13[[#This Row],[Лицевой]])</f>
        <v>#VALUE!</v>
      </c>
    </row>
    <row r="2214" spans="1:13" hidden="1" outlineLevel="2" x14ac:dyDescent="0.25">
      <c r="A2214" s="16" t="s">
        <v>38</v>
      </c>
      <c r="B2214" s="20">
        <v>537646.94999999995</v>
      </c>
      <c r="C2214" s="20">
        <v>4489.49</v>
      </c>
      <c r="D2214" s="20">
        <v>70876</v>
      </c>
      <c r="E2214" s="20">
        <v>5320.87</v>
      </c>
      <c r="F2214" s="20">
        <v>44</v>
      </c>
      <c r="G2214" s="20">
        <v>-51.57</v>
      </c>
      <c r="H2214" s="20">
        <v>0</v>
      </c>
      <c r="I2214" s="20">
        <v>-26.52</v>
      </c>
      <c r="J2214" s="13" t="s">
        <v>1499</v>
      </c>
      <c r="K2214" s="7" t="e">
        <f>SUMIFS([1]исходный!$I$2:$I$8445,[1]исходный!$A$2:$A$8445,Таблица13[[#This Row],[Лицевой]],[1]исходный!$C$2:$C$8445,"Отопление")</f>
        <v>#VALUE!</v>
      </c>
      <c r="L2214" s="7" t="e">
        <f>Таблица13[[#This Row],[Возврат за июль]]+Таблица13[[#This Row],[возврат]]</f>
        <v>#VALUE!</v>
      </c>
      <c r="M2214" s="7" t="e">
        <f>SUMIFS([2]Лист2!$H$2:$H$3988,[2]Лист2!$A$2:$A$3988,Таблица13[[#This Row],[Лицевой]])</f>
        <v>#VALUE!</v>
      </c>
    </row>
    <row r="2215" spans="1:13" hidden="1" outlineLevel="2" x14ac:dyDescent="0.25">
      <c r="A2215" s="16" t="s">
        <v>38</v>
      </c>
      <c r="B2215" s="20">
        <v>537646.94999999995</v>
      </c>
      <c r="C2215" s="20">
        <v>4489.49</v>
      </c>
      <c r="D2215" s="20">
        <v>70877</v>
      </c>
      <c r="E2215" s="20">
        <v>5323.3</v>
      </c>
      <c r="F2215" s="20">
        <v>44.02</v>
      </c>
      <c r="G2215" s="20">
        <v>-51.61</v>
      </c>
      <c r="H2215" s="20">
        <v>-812.25</v>
      </c>
      <c r="I2215" s="20">
        <v>-26.53</v>
      </c>
      <c r="J2215" s="13" t="s">
        <v>1515</v>
      </c>
      <c r="K2215" s="7" t="e">
        <f>SUMIFS([1]исходный!$I$2:$I$8445,[1]исходный!$A$2:$A$8445,Таблица13[[#This Row],[Лицевой]],[1]исходный!$C$2:$C$8445,"Отопление")</f>
        <v>#VALUE!</v>
      </c>
      <c r="L2215" s="7" t="e">
        <f>Таблица13[[#This Row],[Возврат за июль]]+Таблица13[[#This Row],[возврат]]</f>
        <v>#VALUE!</v>
      </c>
      <c r="M2215" s="7" t="e">
        <f>SUMIFS([2]Лист2!$H$2:$H$3988,[2]Лист2!$A$2:$A$3988,Таблица13[[#This Row],[Лицевой]])</f>
        <v>#VALUE!</v>
      </c>
    </row>
    <row r="2216" spans="1:13" hidden="1" outlineLevel="2" x14ac:dyDescent="0.25">
      <c r="A2216" s="16" t="s">
        <v>38</v>
      </c>
      <c r="B2216" s="20">
        <v>537646.94999999995</v>
      </c>
      <c r="C2216" s="20">
        <v>4489.49</v>
      </c>
      <c r="D2216" s="20">
        <v>70878</v>
      </c>
      <c r="E2216" s="20">
        <v>5520.42</v>
      </c>
      <c r="F2216" s="20">
        <v>45.65</v>
      </c>
      <c r="G2216" s="20">
        <v>-53.52</v>
      </c>
      <c r="H2216" s="20">
        <v>0</v>
      </c>
      <c r="I2216" s="20">
        <v>-27.51</v>
      </c>
      <c r="J2216" s="13" t="s">
        <v>1516</v>
      </c>
      <c r="K2216" s="7" t="e">
        <f>SUMIFS([1]исходный!$I$2:$I$8445,[1]исходный!$A$2:$A$8445,Таблица13[[#This Row],[Лицевой]],[1]исходный!$C$2:$C$8445,"Отопление")</f>
        <v>#VALUE!</v>
      </c>
      <c r="L2216" s="7" t="e">
        <f>Таблица13[[#This Row],[Возврат за июль]]+Таблица13[[#This Row],[возврат]]</f>
        <v>#VALUE!</v>
      </c>
      <c r="M2216" s="7" t="e">
        <f>SUMIFS([2]Лист2!$H$2:$H$3988,[2]Лист2!$A$2:$A$3988,Таблица13[[#This Row],[Лицевой]])</f>
        <v>#VALUE!</v>
      </c>
    </row>
    <row r="2217" spans="1:13" hidden="1" outlineLevel="2" x14ac:dyDescent="0.25">
      <c r="A2217" s="16" t="s">
        <v>38</v>
      </c>
      <c r="B2217" s="20">
        <v>537646.94999999995</v>
      </c>
      <c r="C2217" s="20">
        <v>4489.49</v>
      </c>
      <c r="D2217" s="20">
        <v>70879</v>
      </c>
      <c r="E2217" s="20">
        <v>6856.7</v>
      </c>
      <c r="F2217" s="20">
        <v>56.7</v>
      </c>
      <c r="G2217" s="20">
        <v>-66.489999999999995</v>
      </c>
      <c r="H2217" s="20">
        <v>-1046.22</v>
      </c>
      <c r="I2217" s="20">
        <v>-34.17</v>
      </c>
      <c r="J2217" s="13" t="s">
        <v>1517</v>
      </c>
      <c r="K2217" s="7" t="e">
        <f>SUMIFS([1]исходный!$I$2:$I$8445,[1]исходный!$A$2:$A$8445,Таблица13[[#This Row],[Лицевой]],[1]исходный!$C$2:$C$8445,"Отопление")</f>
        <v>#VALUE!</v>
      </c>
      <c r="L2217" s="7" t="e">
        <f>Таблица13[[#This Row],[Возврат за июль]]+Таблица13[[#This Row],[возврат]]</f>
        <v>#VALUE!</v>
      </c>
      <c r="M2217" s="7" t="e">
        <f>SUMIFS([2]Лист2!$H$2:$H$3988,[2]Лист2!$A$2:$A$3988,Таблица13[[#This Row],[Лицевой]])</f>
        <v>#VALUE!</v>
      </c>
    </row>
    <row r="2218" spans="1:13" hidden="1" outlineLevel="2" x14ac:dyDescent="0.25">
      <c r="A2218" s="16" t="s">
        <v>38</v>
      </c>
      <c r="B2218" s="20">
        <v>537646.94999999995</v>
      </c>
      <c r="C2218" s="20">
        <v>4489.49</v>
      </c>
      <c r="D2218" s="20">
        <v>70880</v>
      </c>
      <c r="E2218" s="20">
        <v>5336.6</v>
      </c>
      <c r="F2218" s="20">
        <v>44.13</v>
      </c>
      <c r="G2218" s="20">
        <v>-51.73</v>
      </c>
      <c r="H2218" s="20">
        <v>0</v>
      </c>
      <c r="I2218" s="20">
        <v>-26.61</v>
      </c>
      <c r="J2218" s="13" t="s">
        <v>1518</v>
      </c>
      <c r="K2218" s="7" t="e">
        <f>SUMIFS([1]исходный!$I$2:$I$8445,[1]исходный!$A$2:$A$8445,Таблица13[[#This Row],[Лицевой]],[1]исходный!$C$2:$C$8445,"Отопление")</f>
        <v>#VALUE!</v>
      </c>
      <c r="L2218" s="7" t="e">
        <f>Таблица13[[#This Row],[Возврат за июль]]+Таблица13[[#This Row],[возврат]]</f>
        <v>#VALUE!</v>
      </c>
      <c r="M2218" s="7" t="e">
        <f>SUMIFS([2]Лист2!$H$2:$H$3988,[2]Лист2!$A$2:$A$3988,Таблица13[[#This Row],[Лицевой]])</f>
        <v>#VALUE!</v>
      </c>
    </row>
    <row r="2219" spans="1:13" hidden="1" outlineLevel="2" x14ac:dyDescent="0.25">
      <c r="A2219" s="16" t="s">
        <v>38</v>
      </c>
      <c r="B2219" s="20">
        <v>537646.94999999995</v>
      </c>
      <c r="C2219" s="20">
        <v>4489.49</v>
      </c>
      <c r="D2219" s="20">
        <v>70881</v>
      </c>
      <c r="E2219" s="20">
        <v>5308.8</v>
      </c>
      <c r="F2219" s="20">
        <v>43.9</v>
      </c>
      <c r="G2219" s="20">
        <v>-51.48</v>
      </c>
      <c r="H2219" s="20">
        <v>0</v>
      </c>
      <c r="I2219" s="20">
        <v>-26.46</v>
      </c>
      <c r="J2219" s="13" t="s">
        <v>1503</v>
      </c>
      <c r="K2219" s="7" t="e">
        <f>SUMIFS([1]исходный!$I$2:$I$8445,[1]исходный!$A$2:$A$8445,Таблица13[[#This Row],[Лицевой]],[1]исходный!$C$2:$C$8445,"Отопление")</f>
        <v>#VALUE!</v>
      </c>
      <c r="L2219" s="7" t="e">
        <f>Таблица13[[#This Row],[Возврат за июль]]+Таблица13[[#This Row],[возврат]]</f>
        <v>#VALUE!</v>
      </c>
      <c r="M2219" s="7" t="e">
        <f>SUMIFS([2]Лист2!$H$2:$H$3988,[2]Лист2!$A$2:$A$3988,Таблица13[[#This Row],[Лицевой]])</f>
        <v>#VALUE!</v>
      </c>
    </row>
    <row r="2220" spans="1:13" hidden="1" outlineLevel="2" x14ac:dyDescent="0.25">
      <c r="A2220" s="16" t="s">
        <v>38</v>
      </c>
      <c r="B2220" s="20">
        <v>537646.94999999995</v>
      </c>
      <c r="C2220" s="20">
        <v>4489.49</v>
      </c>
      <c r="D2220" s="20">
        <v>70882</v>
      </c>
      <c r="E2220" s="20">
        <v>5476.86</v>
      </c>
      <c r="F2220" s="20">
        <v>45.29</v>
      </c>
      <c r="G2220" s="20">
        <v>-53.07</v>
      </c>
      <c r="H2220" s="20">
        <v>-835.68</v>
      </c>
      <c r="I2220" s="20">
        <v>-27.29</v>
      </c>
      <c r="J2220" s="13" t="s">
        <v>1519</v>
      </c>
      <c r="K2220" s="7" t="e">
        <f>SUMIFS([1]исходный!$I$2:$I$8445,[1]исходный!$A$2:$A$8445,Таблица13[[#This Row],[Лицевой]],[1]исходный!$C$2:$C$8445,"Отопление")</f>
        <v>#VALUE!</v>
      </c>
      <c r="L2220" s="7" t="e">
        <f>Таблица13[[#This Row],[Возврат за июль]]+Таблица13[[#This Row],[возврат]]</f>
        <v>#VALUE!</v>
      </c>
      <c r="M2220" s="7" t="e">
        <f>SUMIFS([2]Лист2!$H$2:$H$3988,[2]Лист2!$A$2:$A$3988,Таблица13[[#This Row],[Лицевой]])</f>
        <v>#VALUE!</v>
      </c>
    </row>
    <row r="2221" spans="1:13" hidden="1" outlineLevel="2" x14ac:dyDescent="0.25">
      <c r="A2221" s="16" t="s">
        <v>38</v>
      </c>
      <c r="B2221" s="20">
        <v>537646.94999999995</v>
      </c>
      <c r="C2221" s="20">
        <v>4489.49</v>
      </c>
      <c r="D2221" s="20">
        <v>70883</v>
      </c>
      <c r="E2221" s="20">
        <v>6883.27</v>
      </c>
      <c r="F2221" s="20">
        <v>56.92</v>
      </c>
      <c r="G2221" s="20">
        <v>-66.709999999999994</v>
      </c>
      <c r="H2221" s="20">
        <v>-1050.28</v>
      </c>
      <c r="I2221" s="20">
        <v>-34.299999999999997</v>
      </c>
      <c r="J2221" s="13" t="s">
        <v>1520</v>
      </c>
      <c r="K2221" s="7" t="e">
        <f>SUMIFS([1]исходный!$I$2:$I$8445,[1]исходный!$A$2:$A$8445,Таблица13[[#This Row],[Лицевой]],[1]исходный!$C$2:$C$8445,"Отопление")</f>
        <v>#VALUE!</v>
      </c>
      <c r="L2221" s="7" t="e">
        <f>Таблица13[[#This Row],[Возврат за июль]]+Таблица13[[#This Row],[возврат]]</f>
        <v>#VALUE!</v>
      </c>
      <c r="M2221" s="7" t="e">
        <f>SUMIFS([2]Лист2!$H$2:$H$3988,[2]Лист2!$A$2:$A$3988,Таблица13[[#This Row],[Лицевой]])</f>
        <v>#VALUE!</v>
      </c>
    </row>
    <row r="2222" spans="1:13" hidden="1" outlineLevel="2" x14ac:dyDescent="0.25">
      <c r="A2222" s="16" t="s">
        <v>38</v>
      </c>
      <c r="B2222" s="20">
        <v>537646.94999999995</v>
      </c>
      <c r="C2222" s="20">
        <v>4489.49</v>
      </c>
      <c r="D2222" s="20">
        <v>70884</v>
      </c>
      <c r="E2222" s="20">
        <v>5369.24</v>
      </c>
      <c r="F2222" s="20">
        <v>44.4</v>
      </c>
      <c r="G2222" s="20">
        <v>-52.04</v>
      </c>
      <c r="H2222" s="20">
        <v>-819.26</v>
      </c>
      <c r="I2222" s="20">
        <v>-26.76</v>
      </c>
      <c r="J2222" s="13" t="s">
        <v>1521</v>
      </c>
      <c r="K2222" s="7" t="e">
        <f>SUMIFS([1]исходный!$I$2:$I$8445,[1]исходный!$A$2:$A$8445,Таблица13[[#This Row],[Лицевой]],[1]исходный!$C$2:$C$8445,"Отопление")</f>
        <v>#VALUE!</v>
      </c>
      <c r="L2222" s="7" t="e">
        <f>Таблица13[[#This Row],[Возврат за июль]]+Таблица13[[#This Row],[возврат]]</f>
        <v>#VALUE!</v>
      </c>
      <c r="M2222" s="7" t="e">
        <f>SUMIFS([2]Лист2!$H$2:$H$3988,[2]Лист2!$A$2:$A$3988,Таблица13[[#This Row],[Лицевой]])</f>
        <v>#VALUE!</v>
      </c>
    </row>
    <row r="2223" spans="1:13" hidden="1" outlineLevel="2" x14ac:dyDescent="0.25">
      <c r="A2223" s="16" t="s">
        <v>38</v>
      </c>
      <c r="B2223" s="20">
        <v>537646.94999999995</v>
      </c>
      <c r="C2223" s="20">
        <v>4489.49</v>
      </c>
      <c r="D2223" s="20">
        <v>70885</v>
      </c>
      <c r="E2223" s="20">
        <v>5345.08</v>
      </c>
      <c r="F2223" s="20">
        <v>44.2</v>
      </c>
      <c r="G2223" s="20">
        <v>-51.83</v>
      </c>
      <c r="H2223" s="20">
        <v>0</v>
      </c>
      <c r="I2223" s="20">
        <v>-26.65</v>
      </c>
      <c r="J2223" s="13" t="s">
        <v>1481</v>
      </c>
      <c r="K2223" s="7" t="e">
        <f>SUMIFS([1]исходный!$I$2:$I$8445,[1]исходный!$A$2:$A$8445,Таблица13[[#This Row],[Лицевой]],[1]исходный!$C$2:$C$8445,"Отопление")</f>
        <v>#VALUE!</v>
      </c>
      <c r="L2223" s="7" t="e">
        <f>Таблица13[[#This Row],[Возврат за июль]]+Таблица13[[#This Row],[возврат]]</f>
        <v>#VALUE!</v>
      </c>
      <c r="M2223" s="7" t="e">
        <f>SUMIFS([2]Лист2!$H$2:$H$3988,[2]Лист2!$A$2:$A$3988,Таблица13[[#This Row],[Лицевой]])</f>
        <v>#VALUE!</v>
      </c>
    </row>
    <row r="2224" spans="1:13" hidden="1" outlineLevel="2" x14ac:dyDescent="0.25">
      <c r="A2224" s="16" t="s">
        <v>38</v>
      </c>
      <c r="B2224" s="20">
        <v>537646.94999999995</v>
      </c>
      <c r="C2224" s="20">
        <v>4489.49</v>
      </c>
      <c r="D2224" s="20">
        <v>70886</v>
      </c>
      <c r="E2224" s="20">
        <v>5493.78</v>
      </c>
      <c r="F2224" s="20">
        <v>45.43</v>
      </c>
      <c r="G2224" s="20">
        <v>-53.23</v>
      </c>
      <c r="H2224" s="20">
        <v>0</v>
      </c>
      <c r="I2224" s="20">
        <v>-27.38</v>
      </c>
      <c r="J2224" s="13" t="s">
        <v>1522</v>
      </c>
      <c r="K2224" s="7" t="e">
        <f>SUMIFS([1]исходный!$I$2:$I$8445,[1]исходный!$A$2:$A$8445,Таблица13[[#This Row],[Лицевой]],[1]исходный!$C$2:$C$8445,"Отопление")</f>
        <v>#VALUE!</v>
      </c>
      <c r="L2224" s="7" t="e">
        <f>Таблица13[[#This Row],[Возврат за июль]]+Таблица13[[#This Row],[возврат]]</f>
        <v>#VALUE!</v>
      </c>
      <c r="M2224" s="7" t="e">
        <f>SUMIFS([2]Лист2!$H$2:$H$3988,[2]Лист2!$A$2:$A$3988,Таблица13[[#This Row],[Лицевой]])</f>
        <v>#VALUE!</v>
      </c>
    </row>
    <row r="2225" spans="1:13" hidden="1" outlineLevel="2" x14ac:dyDescent="0.25">
      <c r="A2225" s="16" t="s">
        <v>38</v>
      </c>
      <c r="B2225" s="20">
        <v>537646.94999999995</v>
      </c>
      <c r="C2225" s="20">
        <v>4489.49</v>
      </c>
      <c r="D2225" s="20">
        <v>70887</v>
      </c>
      <c r="E2225" s="20">
        <v>6890.55</v>
      </c>
      <c r="F2225" s="20">
        <v>56.98</v>
      </c>
      <c r="G2225" s="20">
        <v>-66.81</v>
      </c>
      <c r="H2225" s="20">
        <v>0</v>
      </c>
      <c r="I2225" s="20">
        <v>-34.340000000000003</v>
      </c>
      <c r="J2225" s="13" t="s">
        <v>1523</v>
      </c>
      <c r="K2225" s="7" t="e">
        <f>SUMIFS([1]исходный!$I$2:$I$8445,[1]исходный!$A$2:$A$8445,Таблица13[[#This Row],[Лицевой]],[1]исходный!$C$2:$C$8445,"Отопление")</f>
        <v>#VALUE!</v>
      </c>
      <c r="L2225" s="7" t="e">
        <f>Таблица13[[#This Row],[Возврат за июль]]+Таблица13[[#This Row],[возврат]]</f>
        <v>#VALUE!</v>
      </c>
      <c r="M2225" s="7" t="e">
        <f>SUMIFS([2]Лист2!$H$2:$H$3988,[2]Лист2!$A$2:$A$3988,Таблица13[[#This Row],[Лицевой]])</f>
        <v>#VALUE!</v>
      </c>
    </row>
    <row r="2226" spans="1:13" hidden="1" outlineLevel="2" x14ac:dyDescent="0.25">
      <c r="A2226" s="16" t="s">
        <v>38</v>
      </c>
      <c r="B2226" s="20">
        <v>537646.94999999995</v>
      </c>
      <c r="C2226" s="20">
        <v>4489.49</v>
      </c>
      <c r="D2226" s="20">
        <v>70888</v>
      </c>
      <c r="E2226" s="20">
        <v>5359.59</v>
      </c>
      <c r="F2226" s="20">
        <v>44.32</v>
      </c>
      <c r="G2226" s="20">
        <v>-51.97</v>
      </c>
      <c r="H2226" s="20">
        <v>-817.79</v>
      </c>
      <c r="I2226" s="20">
        <v>-26.71</v>
      </c>
      <c r="J2226" s="13" t="s">
        <v>1524</v>
      </c>
      <c r="K2226" s="7" t="e">
        <f>SUMIFS([1]исходный!$I$2:$I$8445,[1]исходный!$A$2:$A$8445,Таблица13[[#This Row],[Лицевой]],[1]исходный!$C$2:$C$8445,"Отопление")</f>
        <v>#VALUE!</v>
      </c>
      <c r="L2226" s="7" t="e">
        <f>Таблица13[[#This Row],[Возврат за июль]]+Таблица13[[#This Row],[возврат]]</f>
        <v>#VALUE!</v>
      </c>
      <c r="M2226" s="7" t="e">
        <f>SUMIFS([2]Лист2!$H$2:$H$3988,[2]Лист2!$A$2:$A$3988,Таблица13[[#This Row],[Лицевой]])</f>
        <v>#VALUE!</v>
      </c>
    </row>
    <row r="2227" spans="1:13" hidden="1" outlineLevel="2" x14ac:dyDescent="0.25">
      <c r="A2227" s="16" t="s">
        <v>38</v>
      </c>
      <c r="B2227" s="20">
        <v>537646.94999999995</v>
      </c>
      <c r="C2227" s="20">
        <v>4489.49</v>
      </c>
      <c r="D2227" s="20">
        <v>70889</v>
      </c>
      <c r="E2227" s="20">
        <v>5324.49</v>
      </c>
      <c r="F2227" s="20">
        <v>44.03</v>
      </c>
      <c r="G2227" s="20">
        <v>-51.6</v>
      </c>
      <c r="H2227" s="20">
        <v>0</v>
      </c>
      <c r="I2227" s="20">
        <v>-26.53</v>
      </c>
      <c r="J2227" s="13" t="s">
        <v>1525</v>
      </c>
      <c r="K2227" s="7" t="e">
        <f>SUMIFS([1]исходный!$I$2:$I$8445,[1]исходный!$A$2:$A$8445,Таблица13[[#This Row],[Лицевой]],[1]исходный!$C$2:$C$8445,"Отопление")</f>
        <v>#VALUE!</v>
      </c>
      <c r="L2227" s="7" t="e">
        <f>Таблица13[[#This Row],[Возврат за июль]]+Таблица13[[#This Row],[возврат]]</f>
        <v>#VALUE!</v>
      </c>
      <c r="M2227" s="7" t="e">
        <f>SUMIFS([2]Лист2!$H$2:$H$3988,[2]Лист2!$A$2:$A$3988,Таблица13[[#This Row],[Лицевой]])</f>
        <v>#VALUE!</v>
      </c>
    </row>
    <row r="2228" spans="1:13" hidden="1" outlineLevel="2" x14ac:dyDescent="0.25">
      <c r="A2228" s="16" t="s">
        <v>38</v>
      </c>
      <c r="B2228" s="20">
        <v>537646.94999999995</v>
      </c>
      <c r="C2228" s="20">
        <v>4489.49</v>
      </c>
      <c r="D2228" s="20">
        <v>70890</v>
      </c>
      <c r="E2228" s="20">
        <v>5515.57</v>
      </c>
      <c r="F2228" s="20">
        <v>45.61</v>
      </c>
      <c r="G2228" s="20">
        <v>-53.46</v>
      </c>
      <c r="H2228" s="20">
        <v>0</v>
      </c>
      <c r="I2228" s="20">
        <v>-27.49</v>
      </c>
      <c r="J2228" s="13" t="s">
        <v>1526</v>
      </c>
      <c r="K2228" s="7" t="e">
        <f>SUMIFS([1]исходный!$I$2:$I$8445,[1]исходный!$A$2:$A$8445,Таблица13[[#This Row],[Лицевой]],[1]исходный!$C$2:$C$8445,"Отопление")</f>
        <v>#VALUE!</v>
      </c>
      <c r="L2228" s="7" t="e">
        <f>Таблица13[[#This Row],[Возврат за июль]]+Таблица13[[#This Row],[возврат]]</f>
        <v>#VALUE!</v>
      </c>
      <c r="M2228" s="7" t="e">
        <f>SUMIFS([2]Лист2!$H$2:$H$3988,[2]Лист2!$A$2:$A$3988,Таблица13[[#This Row],[Лицевой]])</f>
        <v>#VALUE!</v>
      </c>
    </row>
    <row r="2229" spans="1:13" hidden="1" outlineLevel="2" x14ac:dyDescent="0.25">
      <c r="A2229" s="16" t="s">
        <v>38</v>
      </c>
      <c r="B2229" s="20">
        <v>537646.94999999995</v>
      </c>
      <c r="C2229" s="20">
        <v>4489.49</v>
      </c>
      <c r="D2229" s="20">
        <v>70891</v>
      </c>
      <c r="E2229" s="20">
        <v>6838.52</v>
      </c>
      <c r="F2229" s="20">
        <v>56.55</v>
      </c>
      <c r="G2229" s="20">
        <v>-66.27</v>
      </c>
      <c r="H2229" s="20">
        <v>0</v>
      </c>
      <c r="I2229" s="20">
        <v>-34.08</v>
      </c>
      <c r="J2229" s="13" t="s">
        <v>1527</v>
      </c>
      <c r="K2229" s="7" t="e">
        <f>SUMIFS([1]исходный!$I$2:$I$8445,[1]исходный!$A$2:$A$8445,Таблица13[[#This Row],[Лицевой]],[1]исходный!$C$2:$C$8445,"Отопление")</f>
        <v>#VALUE!</v>
      </c>
      <c r="L2229" s="7" t="e">
        <f>Таблица13[[#This Row],[Возврат за июль]]+Таблица13[[#This Row],[возврат]]</f>
        <v>#VALUE!</v>
      </c>
      <c r="M2229" s="7" t="e">
        <f>SUMIFS([2]Лист2!$H$2:$H$3988,[2]Лист2!$A$2:$A$3988,Таблица13[[#This Row],[Лицевой]])</f>
        <v>#VALUE!</v>
      </c>
    </row>
    <row r="2230" spans="1:13" hidden="1" outlineLevel="2" x14ac:dyDescent="0.25">
      <c r="A2230" s="16" t="s">
        <v>38</v>
      </c>
      <c r="B2230" s="20">
        <v>537646.94999999995</v>
      </c>
      <c r="C2230" s="20">
        <v>4489.49</v>
      </c>
      <c r="D2230" s="20">
        <v>70892</v>
      </c>
      <c r="E2230" s="20">
        <v>5360.77</v>
      </c>
      <c r="F2230" s="20">
        <v>44.33</v>
      </c>
      <c r="G2230" s="20">
        <v>-51.95</v>
      </c>
      <c r="H2230" s="20">
        <v>0</v>
      </c>
      <c r="I2230" s="20">
        <v>-26.72</v>
      </c>
      <c r="J2230" s="13" t="s">
        <v>1528</v>
      </c>
      <c r="K2230" s="7" t="e">
        <f>SUMIFS([1]исходный!$I$2:$I$8445,[1]исходный!$A$2:$A$8445,Таблица13[[#This Row],[Лицевой]],[1]исходный!$C$2:$C$8445,"Отопление")</f>
        <v>#VALUE!</v>
      </c>
      <c r="L2230" s="7" t="e">
        <f>Таблица13[[#This Row],[Возврат за июль]]+Таблица13[[#This Row],[возврат]]</f>
        <v>#VALUE!</v>
      </c>
      <c r="M2230" s="7" t="e">
        <f>SUMIFS([2]Лист2!$H$2:$H$3988,[2]Лист2!$A$2:$A$3988,Таблица13[[#This Row],[Лицевой]])</f>
        <v>#VALUE!</v>
      </c>
    </row>
    <row r="2231" spans="1:13" hidden="1" outlineLevel="2" x14ac:dyDescent="0.25">
      <c r="A2231" s="16" t="s">
        <v>38</v>
      </c>
      <c r="B2231" s="20">
        <v>537646.94999999995</v>
      </c>
      <c r="C2231" s="20">
        <v>4489.49</v>
      </c>
      <c r="D2231" s="20">
        <v>70893</v>
      </c>
      <c r="E2231" s="20">
        <v>5332.95</v>
      </c>
      <c r="F2231" s="20">
        <v>44.1</v>
      </c>
      <c r="G2231" s="20">
        <v>-51.68</v>
      </c>
      <c r="H2231" s="20">
        <v>0</v>
      </c>
      <c r="I2231" s="20">
        <v>-26.58</v>
      </c>
      <c r="J2231" s="13" t="s">
        <v>1529</v>
      </c>
      <c r="K2231" s="7" t="e">
        <f>SUMIFS([1]исходный!$I$2:$I$8445,[1]исходный!$A$2:$A$8445,Таблица13[[#This Row],[Лицевой]],[1]исходный!$C$2:$C$8445,"Отопление")</f>
        <v>#VALUE!</v>
      </c>
      <c r="L2231" s="7" t="e">
        <f>Таблица13[[#This Row],[Возврат за июль]]+Таблица13[[#This Row],[возврат]]</f>
        <v>#VALUE!</v>
      </c>
      <c r="M2231" s="7" t="e">
        <f>SUMIFS([2]Лист2!$H$2:$H$3988,[2]Лист2!$A$2:$A$3988,Таблица13[[#This Row],[Лицевой]])</f>
        <v>#VALUE!</v>
      </c>
    </row>
    <row r="2232" spans="1:13" hidden="1" outlineLevel="2" x14ac:dyDescent="0.25">
      <c r="A2232" s="16" t="s">
        <v>38</v>
      </c>
      <c r="B2232" s="20">
        <v>537646.94999999995</v>
      </c>
      <c r="C2232" s="20">
        <v>4489.49</v>
      </c>
      <c r="D2232" s="20">
        <v>70894</v>
      </c>
      <c r="E2232" s="20">
        <v>5485.32</v>
      </c>
      <c r="F2232" s="20">
        <v>45.36</v>
      </c>
      <c r="G2232" s="20">
        <v>-53.15</v>
      </c>
      <c r="H2232" s="20">
        <v>0</v>
      </c>
      <c r="I2232" s="20">
        <v>-27.33</v>
      </c>
      <c r="J2232" s="13" t="s">
        <v>1530</v>
      </c>
      <c r="K2232" s="7" t="e">
        <f>SUMIFS([1]исходный!$I$2:$I$8445,[1]исходный!$A$2:$A$8445,Таблица13[[#This Row],[Лицевой]],[1]исходный!$C$2:$C$8445,"Отопление")</f>
        <v>#VALUE!</v>
      </c>
      <c r="L2232" s="7" t="e">
        <f>Таблица13[[#This Row],[Возврат за июль]]+Таблица13[[#This Row],[возврат]]</f>
        <v>#VALUE!</v>
      </c>
      <c r="M2232" s="7" t="e">
        <f>SUMIFS([2]Лист2!$H$2:$H$3988,[2]Лист2!$A$2:$A$3988,Таблица13[[#This Row],[Лицевой]])</f>
        <v>#VALUE!</v>
      </c>
    </row>
    <row r="2233" spans="1:13" hidden="1" outlineLevel="2" x14ac:dyDescent="0.25">
      <c r="A2233" s="16" t="s">
        <v>38</v>
      </c>
      <c r="B2233" s="20">
        <v>537646.94999999995</v>
      </c>
      <c r="C2233" s="20">
        <v>4489.49</v>
      </c>
      <c r="D2233" s="20">
        <v>70895</v>
      </c>
      <c r="E2233" s="20">
        <v>6846.78</v>
      </c>
      <c r="F2233" s="20">
        <v>56.6</v>
      </c>
      <c r="G2233" s="20">
        <v>-68.55</v>
      </c>
      <c r="H2233" s="20">
        <v>-1046.4000000000001</v>
      </c>
      <c r="I2233" s="20">
        <v>-34.18</v>
      </c>
      <c r="J2233" s="13" t="s">
        <v>1531</v>
      </c>
      <c r="K2233" s="7" t="e">
        <f>SUMIFS([1]исходный!$I$2:$I$8445,[1]исходный!$A$2:$A$8445,Таблица13[[#This Row],[Лицевой]],[1]исходный!$C$2:$C$8445,"Отопление")</f>
        <v>#VALUE!</v>
      </c>
      <c r="L2233" s="7" t="e">
        <f>Таблица13[[#This Row],[Возврат за июль]]+Таблица13[[#This Row],[возврат]]</f>
        <v>#VALUE!</v>
      </c>
      <c r="M2233" s="7" t="e">
        <f>SUMIFS([2]Лист2!$H$2:$H$3988,[2]Лист2!$A$2:$A$3988,Таблица13[[#This Row],[Лицевой]])</f>
        <v>#VALUE!</v>
      </c>
    </row>
    <row r="2234" spans="1:13" hidden="1" outlineLevel="2" x14ac:dyDescent="0.25">
      <c r="A2234" s="16" t="s">
        <v>38</v>
      </c>
      <c r="B2234" s="20">
        <v>537646.94999999995</v>
      </c>
      <c r="C2234" s="20">
        <v>4489.49</v>
      </c>
      <c r="D2234" s="20">
        <v>70896</v>
      </c>
      <c r="E2234" s="20">
        <v>5355.98</v>
      </c>
      <c r="F2234" s="20">
        <v>44.29</v>
      </c>
      <c r="G2234" s="20">
        <v>-51.95</v>
      </c>
      <c r="H2234" s="20">
        <v>0</v>
      </c>
      <c r="I2234" s="20">
        <v>-26.7</v>
      </c>
      <c r="J2234" s="13" t="s">
        <v>1532</v>
      </c>
      <c r="K2234" s="7" t="e">
        <f>SUMIFS([1]исходный!$I$2:$I$8445,[1]исходный!$A$2:$A$8445,Таблица13[[#This Row],[Лицевой]],[1]исходный!$C$2:$C$8445,"Отопление")</f>
        <v>#VALUE!</v>
      </c>
      <c r="L2234" s="7" t="e">
        <f>Таблица13[[#This Row],[Возврат за июль]]+Таблица13[[#This Row],[возврат]]</f>
        <v>#VALUE!</v>
      </c>
      <c r="M2234" s="7" t="e">
        <f>SUMIFS([2]Лист2!$H$2:$H$3988,[2]Лист2!$A$2:$A$3988,Таблица13[[#This Row],[Лицевой]])</f>
        <v>#VALUE!</v>
      </c>
    </row>
    <row r="2235" spans="1:13" hidden="1" outlineLevel="2" x14ac:dyDescent="0.25">
      <c r="A2235" s="16" t="s">
        <v>38</v>
      </c>
      <c r="B2235" s="20">
        <v>537646.94999999995</v>
      </c>
      <c r="C2235" s="20">
        <v>4489.49</v>
      </c>
      <c r="D2235" s="20">
        <v>70897</v>
      </c>
      <c r="E2235" s="20">
        <v>5349.88</v>
      </c>
      <c r="F2235" s="20">
        <v>44.24</v>
      </c>
      <c r="G2235" s="20">
        <v>-51.84</v>
      </c>
      <c r="H2235" s="20">
        <v>-816.31</v>
      </c>
      <c r="I2235" s="20">
        <v>-26.66</v>
      </c>
      <c r="J2235" s="13" t="s">
        <v>1533</v>
      </c>
      <c r="K2235" s="7" t="e">
        <f>SUMIFS([1]исходный!$I$2:$I$8445,[1]исходный!$A$2:$A$8445,Таблица13[[#This Row],[Лицевой]],[1]исходный!$C$2:$C$8445,"Отопление")</f>
        <v>#VALUE!</v>
      </c>
      <c r="L2235" s="7" t="e">
        <f>Таблица13[[#This Row],[Возврат за июль]]+Таблица13[[#This Row],[возврат]]</f>
        <v>#VALUE!</v>
      </c>
      <c r="M2235" s="7" t="e">
        <f>SUMIFS([2]Лист2!$H$2:$H$3988,[2]Лист2!$A$2:$A$3988,Таблица13[[#This Row],[Лицевой]])</f>
        <v>#VALUE!</v>
      </c>
    </row>
    <row r="2236" spans="1:13" hidden="1" outlineLevel="2" x14ac:dyDescent="0.25">
      <c r="A2236" s="16" t="s">
        <v>38</v>
      </c>
      <c r="B2236" s="20">
        <v>537646.94999999995</v>
      </c>
      <c r="C2236" s="20">
        <v>4489.49</v>
      </c>
      <c r="D2236" s="20">
        <v>70898</v>
      </c>
      <c r="E2236" s="20">
        <v>5537.34</v>
      </c>
      <c r="F2236" s="20">
        <v>45.79</v>
      </c>
      <c r="G2236" s="20">
        <v>-53.68</v>
      </c>
      <c r="H2236" s="20">
        <v>-844.91</v>
      </c>
      <c r="I2236" s="20">
        <v>-27.6</v>
      </c>
      <c r="J2236" s="13" t="s">
        <v>1534</v>
      </c>
      <c r="K2236" s="7" t="e">
        <f>SUMIFS([1]исходный!$I$2:$I$8445,[1]исходный!$A$2:$A$8445,Таблица13[[#This Row],[Лицевой]],[1]исходный!$C$2:$C$8445,"Отопление")</f>
        <v>#VALUE!</v>
      </c>
      <c r="L2236" s="7" t="e">
        <f>Таблица13[[#This Row],[Возврат за июль]]+Таблица13[[#This Row],[возврат]]</f>
        <v>#VALUE!</v>
      </c>
      <c r="M2236" s="7" t="e">
        <f>SUMIFS([2]Лист2!$H$2:$H$3988,[2]Лист2!$A$2:$A$3988,Таблица13[[#This Row],[Лицевой]])</f>
        <v>#VALUE!</v>
      </c>
    </row>
    <row r="2237" spans="1:13" hidden="1" outlineLevel="2" x14ac:dyDescent="0.25">
      <c r="A2237" s="16" t="s">
        <v>38</v>
      </c>
      <c r="B2237" s="20">
        <v>537646.94999999995</v>
      </c>
      <c r="C2237" s="20">
        <v>4489.49</v>
      </c>
      <c r="D2237" s="20">
        <v>70899</v>
      </c>
      <c r="E2237" s="20">
        <v>6903.87</v>
      </c>
      <c r="F2237" s="20">
        <v>57.09</v>
      </c>
      <c r="G2237" s="20">
        <v>-66.95</v>
      </c>
      <c r="H2237" s="20">
        <v>0</v>
      </c>
      <c r="I2237" s="20">
        <v>-34.409999999999997</v>
      </c>
      <c r="J2237" s="13" t="s">
        <v>1535</v>
      </c>
      <c r="K2237" s="7" t="e">
        <f>SUMIFS([1]исходный!$I$2:$I$8445,[1]исходный!$A$2:$A$8445,Таблица13[[#This Row],[Лицевой]],[1]исходный!$C$2:$C$8445,"Отопление")</f>
        <v>#VALUE!</v>
      </c>
      <c r="L2237" s="7" t="e">
        <f>Таблица13[[#This Row],[Возврат за июль]]+Таблица13[[#This Row],[возврат]]</f>
        <v>#VALUE!</v>
      </c>
      <c r="M2237" s="7" t="e">
        <f>SUMIFS([2]Лист2!$H$2:$H$3988,[2]Лист2!$A$2:$A$3988,Таблица13[[#This Row],[Лицевой]])</f>
        <v>#VALUE!</v>
      </c>
    </row>
    <row r="2238" spans="1:13" hidden="1" outlineLevel="2" x14ac:dyDescent="0.25">
      <c r="A2238" s="16" t="s">
        <v>38</v>
      </c>
      <c r="B2238" s="20">
        <v>537646.94999999995</v>
      </c>
      <c r="C2238" s="20">
        <v>4489.49</v>
      </c>
      <c r="D2238" s="20">
        <v>70900</v>
      </c>
      <c r="E2238" s="20">
        <v>5366.81</v>
      </c>
      <c r="F2238" s="20">
        <v>44.38</v>
      </c>
      <c r="G2238" s="20">
        <v>-52</v>
      </c>
      <c r="H2238" s="20">
        <v>0</v>
      </c>
      <c r="I2238" s="20">
        <v>-26.74</v>
      </c>
      <c r="J2238" s="13" t="s">
        <v>1536</v>
      </c>
      <c r="K2238" s="7" t="e">
        <f>SUMIFS([1]исходный!$I$2:$I$8445,[1]исходный!$A$2:$A$8445,Таблица13[[#This Row],[Лицевой]],[1]исходный!$C$2:$C$8445,"Отопление")</f>
        <v>#VALUE!</v>
      </c>
      <c r="L2238" s="7" t="e">
        <f>Таблица13[[#This Row],[Возврат за июль]]+Таблица13[[#This Row],[возврат]]</f>
        <v>#VALUE!</v>
      </c>
      <c r="M2238" s="7" t="e">
        <f>SUMIFS([2]Лист2!$H$2:$H$3988,[2]Лист2!$A$2:$A$3988,Таблица13[[#This Row],[Лицевой]])</f>
        <v>#VALUE!</v>
      </c>
    </row>
    <row r="2239" spans="1:13" hidden="1" outlineLevel="2" x14ac:dyDescent="0.25">
      <c r="A2239" s="16" t="s">
        <v>38</v>
      </c>
      <c r="B2239" s="20">
        <v>537646.94999999995</v>
      </c>
      <c r="C2239" s="20">
        <v>4489.49</v>
      </c>
      <c r="D2239" s="20">
        <v>70901</v>
      </c>
      <c r="E2239" s="20">
        <v>5345.08</v>
      </c>
      <c r="F2239" s="20">
        <v>44.2</v>
      </c>
      <c r="G2239" s="20">
        <v>-51.83</v>
      </c>
      <c r="H2239" s="20">
        <v>-815.58</v>
      </c>
      <c r="I2239" s="20">
        <v>-26.65</v>
      </c>
      <c r="J2239" s="13" t="s">
        <v>1481</v>
      </c>
      <c r="K2239" s="7" t="e">
        <f>SUMIFS([1]исходный!$I$2:$I$8445,[1]исходный!$A$2:$A$8445,Таблица13[[#This Row],[Лицевой]],[1]исходный!$C$2:$C$8445,"Отопление")</f>
        <v>#VALUE!</v>
      </c>
      <c r="L2239" s="7" t="e">
        <f>Таблица13[[#This Row],[Возврат за июль]]+Таблица13[[#This Row],[возврат]]</f>
        <v>#VALUE!</v>
      </c>
      <c r="M2239" s="7" t="e">
        <f>SUMIFS([2]Лист2!$H$2:$H$3988,[2]Лист2!$A$2:$A$3988,Таблица13[[#This Row],[Лицевой]])</f>
        <v>#VALUE!</v>
      </c>
    </row>
    <row r="2240" spans="1:13" hidden="1" outlineLevel="2" x14ac:dyDescent="0.25">
      <c r="A2240" s="16" t="s">
        <v>38</v>
      </c>
      <c r="B2240" s="20">
        <v>537646.94999999995</v>
      </c>
      <c r="C2240" s="20">
        <v>4489.49</v>
      </c>
      <c r="D2240" s="20">
        <v>70902</v>
      </c>
      <c r="E2240" s="20">
        <v>5517.99</v>
      </c>
      <c r="F2240" s="20">
        <v>45.63</v>
      </c>
      <c r="G2240" s="20">
        <v>-53.49</v>
      </c>
      <c r="H2240" s="20">
        <v>0</v>
      </c>
      <c r="I2240" s="20">
        <v>-27.5</v>
      </c>
      <c r="J2240" s="13" t="s">
        <v>1487</v>
      </c>
      <c r="K2240" s="7" t="e">
        <f>SUMIFS([1]исходный!$I$2:$I$8445,[1]исходный!$A$2:$A$8445,Таблица13[[#This Row],[Лицевой]],[1]исходный!$C$2:$C$8445,"Отопление")</f>
        <v>#VALUE!</v>
      </c>
      <c r="L2240" s="7" t="e">
        <f>Таблица13[[#This Row],[Возврат за июль]]+Таблица13[[#This Row],[возврат]]</f>
        <v>#VALUE!</v>
      </c>
      <c r="M2240" s="7" t="e">
        <f>SUMIFS([2]Лист2!$H$2:$H$3988,[2]Лист2!$A$2:$A$3988,Таблица13[[#This Row],[Лицевой]])</f>
        <v>#VALUE!</v>
      </c>
    </row>
    <row r="2241" spans="1:13" hidden="1" outlineLevel="2" x14ac:dyDescent="0.25">
      <c r="A2241" s="16" t="s">
        <v>38</v>
      </c>
      <c r="B2241" s="20">
        <v>537646.94999999995</v>
      </c>
      <c r="C2241" s="20">
        <v>4489.49</v>
      </c>
      <c r="D2241" s="20">
        <v>70903</v>
      </c>
      <c r="E2241" s="20">
        <v>6886.94</v>
      </c>
      <c r="F2241" s="20">
        <v>56.95</v>
      </c>
      <c r="G2241" s="20">
        <v>-66.790000000000006</v>
      </c>
      <c r="H2241" s="20">
        <v>-1050.8399999999999</v>
      </c>
      <c r="I2241" s="20">
        <v>-34.33</v>
      </c>
      <c r="J2241" s="13" t="s">
        <v>1537</v>
      </c>
      <c r="K2241" s="7" t="e">
        <f>SUMIFS([1]исходный!$I$2:$I$8445,[1]исходный!$A$2:$A$8445,Таблица13[[#This Row],[Лицевой]],[1]исходный!$C$2:$C$8445,"Отопление")</f>
        <v>#VALUE!</v>
      </c>
      <c r="L2241" s="7" t="e">
        <f>Таблица13[[#This Row],[Возврат за июль]]+Таблица13[[#This Row],[возврат]]</f>
        <v>#VALUE!</v>
      </c>
      <c r="M2241" s="7" t="e">
        <f>SUMIFS([2]Лист2!$H$2:$H$3988,[2]Лист2!$A$2:$A$3988,Таблица13[[#This Row],[Лицевой]])</f>
        <v>#VALUE!</v>
      </c>
    </row>
    <row r="2242" spans="1:13" hidden="1" outlineLevel="2" x14ac:dyDescent="0.25">
      <c r="A2242" s="16" t="s">
        <v>38</v>
      </c>
      <c r="B2242" s="20">
        <v>537646.94999999995</v>
      </c>
      <c r="C2242" s="20">
        <v>4489.49</v>
      </c>
      <c r="D2242" s="20">
        <v>70904</v>
      </c>
      <c r="E2242" s="20">
        <v>5405.52</v>
      </c>
      <c r="F2242" s="20">
        <v>44.7</v>
      </c>
      <c r="G2242" s="20">
        <v>-52.39</v>
      </c>
      <c r="H2242" s="20">
        <v>-824.8</v>
      </c>
      <c r="I2242" s="20">
        <v>-26.94</v>
      </c>
      <c r="J2242" s="13" t="s">
        <v>1538</v>
      </c>
      <c r="K2242" s="7" t="e">
        <f>SUMIFS([1]исходный!$I$2:$I$8445,[1]исходный!$A$2:$A$8445,Таблица13[[#This Row],[Лицевой]],[1]исходный!$C$2:$C$8445,"Отопление")</f>
        <v>#VALUE!</v>
      </c>
      <c r="L2242" s="7" t="e">
        <f>Таблица13[[#This Row],[Возврат за июль]]+Таблица13[[#This Row],[возврат]]</f>
        <v>#VALUE!</v>
      </c>
      <c r="M2242" s="7" t="e">
        <f>SUMIFS([2]Лист2!$H$2:$H$3988,[2]Лист2!$A$2:$A$3988,Таблица13[[#This Row],[Лицевой]])</f>
        <v>#VALUE!</v>
      </c>
    </row>
    <row r="2243" spans="1:13" hidden="1" outlineLevel="2" x14ac:dyDescent="0.25">
      <c r="A2243" s="16" t="s">
        <v>38</v>
      </c>
      <c r="B2243" s="20">
        <v>537646.94999999995</v>
      </c>
      <c r="C2243" s="20">
        <v>4489.49</v>
      </c>
      <c r="D2243" s="20">
        <v>70905</v>
      </c>
      <c r="E2243" s="20">
        <v>5352.31</v>
      </c>
      <c r="F2243" s="20">
        <v>44.26</v>
      </c>
      <c r="G2243" s="20">
        <v>-51.87</v>
      </c>
      <c r="H2243" s="20">
        <v>0</v>
      </c>
      <c r="I2243" s="20">
        <v>-26.67</v>
      </c>
      <c r="J2243" s="13" t="s">
        <v>1539</v>
      </c>
      <c r="K2243" s="7" t="e">
        <f>SUMIFS([1]исходный!$I$2:$I$8445,[1]исходный!$A$2:$A$8445,Таблица13[[#This Row],[Лицевой]],[1]исходный!$C$2:$C$8445,"Отопление")</f>
        <v>#VALUE!</v>
      </c>
      <c r="L2243" s="7" t="e">
        <f>Таблица13[[#This Row],[Возврат за июль]]+Таблица13[[#This Row],[возврат]]</f>
        <v>#VALUE!</v>
      </c>
      <c r="M2243" s="7" t="e">
        <f>SUMIFS([2]Лист2!$H$2:$H$3988,[2]Лист2!$A$2:$A$3988,Таблица13[[#This Row],[Лицевой]])</f>
        <v>#VALUE!</v>
      </c>
    </row>
    <row r="2244" spans="1:13" hidden="1" outlineLevel="2" x14ac:dyDescent="0.25">
      <c r="A2244" s="16" t="s">
        <v>38</v>
      </c>
      <c r="B2244" s="20">
        <v>537646.94999999995</v>
      </c>
      <c r="C2244" s="20">
        <v>4489.49</v>
      </c>
      <c r="D2244" s="20">
        <v>70906</v>
      </c>
      <c r="E2244" s="20">
        <v>5584.53</v>
      </c>
      <c r="F2244" s="20">
        <v>46.18</v>
      </c>
      <c r="G2244" s="20">
        <v>-54.16</v>
      </c>
      <c r="H2244" s="20">
        <v>0</v>
      </c>
      <c r="I2244" s="20">
        <v>-27.83</v>
      </c>
      <c r="J2244" s="13" t="s">
        <v>1540</v>
      </c>
      <c r="K2244" s="7" t="e">
        <f>SUMIFS([1]исходный!$I$2:$I$8445,[1]исходный!$A$2:$A$8445,Таблица13[[#This Row],[Лицевой]],[1]исходный!$C$2:$C$8445,"Отопление")</f>
        <v>#VALUE!</v>
      </c>
      <c r="L2244" s="7" t="e">
        <f>Таблица13[[#This Row],[Возврат за июль]]+Таблица13[[#This Row],[возврат]]</f>
        <v>#VALUE!</v>
      </c>
      <c r="M2244" s="7" t="e">
        <f>SUMIFS([2]Лист2!$H$2:$H$3988,[2]Лист2!$A$2:$A$3988,Таблица13[[#This Row],[Лицевой]])</f>
        <v>#VALUE!</v>
      </c>
    </row>
    <row r="2245" spans="1:13" hidden="1" outlineLevel="2" x14ac:dyDescent="0.25">
      <c r="A2245" s="16" t="s">
        <v>38</v>
      </c>
      <c r="B2245" s="20">
        <v>537646.94999999995</v>
      </c>
      <c r="C2245" s="20">
        <v>4489.49</v>
      </c>
      <c r="D2245" s="20">
        <v>70907</v>
      </c>
      <c r="E2245" s="20">
        <v>6877.23</v>
      </c>
      <c r="F2245" s="20">
        <v>56.87</v>
      </c>
      <c r="G2245" s="20">
        <v>-66.66</v>
      </c>
      <c r="H2245" s="20">
        <v>0</v>
      </c>
      <c r="I2245" s="20">
        <v>-34.28</v>
      </c>
      <c r="J2245" s="13" t="s">
        <v>1541</v>
      </c>
      <c r="K2245" s="7" t="e">
        <f>SUMIFS([1]исходный!$I$2:$I$8445,[1]исходный!$A$2:$A$8445,Таблица13[[#This Row],[Лицевой]],[1]исходный!$C$2:$C$8445,"Отопление")</f>
        <v>#VALUE!</v>
      </c>
      <c r="L2245" s="7" t="e">
        <f>Таблица13[[#This Row],[Возврат за июль]]+Таблица13[[#This Row],[возврат]]</f>
        <v>#VALUE!</v>
      </c>
      <c r="M2245" s="7" t="e">
        <f>SUMIFS([2]Лист2!$H$2:$H$3988,[2]Лист2!$A$2:$A$3988,Таблица13[[#This Row],[Лицевой]])</f>
        <v>#VALUE!</v>
      </c>
    </row>
    <row r="2246" spans="1:13" hidden="1" outlineLevel="2" x14ac:dyDescent="0.25">
      <c r="A2246" s="16" t="s">
        <v>38</v>
      </c>
      <c r="B2246" s="20">
        <v>537646.94999999995</v>
      </c>
      <c r="C2246" s="20">
        <v>4489.49</v>
      </c>
      <c r="D2246" s="20">
        <v>70908</v>
      </c>
      <c r="E2246" s="20">
        <v>5365.63</v>
      </c>
      <c r="F2246" s="20">
        <v>44.37</v>
      </c>
      <c r="G2246" s="20">
        <v>-52.02</v>
      </c>
      <c r="H2246" s="20">
        <v>0</v>
      </c>
      <c r="I2246" s="20">
        <v>-26.74</v>
      </c>
      <c r="J2246" s="13" t="s">
        <v>1500</v>
      </c>
      <c r="K2246" s="7" t="e">
        <f>SUMIFS([1]исходный!$I$2:$I$8445,[1]исходный!$A$2:$A$8445,Таблица13[[#This Row],[Лицевой]],[1]исходный!$C$2:$C$8445,"Отопление")</f>
        <v>#VALUE!</v>
      </c>
      <c r="L2246" s="7" t="e">
        <f>Таблица13[[#This Row],[Возврат за июль]]+Таблица13[[#This Row],[возврат]]</f>
        <v>#VALUE!</v>
      </c>
      <c r="M2246" s="7" t="e">
        <f>SUMIFS([2]Лист2!$H$2:$H$3988,[2]Лист2!$A$2:$A$3988,Таблица13[[#This Row],[Лицевой]])</f>
        <v>#VALUE!</v>
      </c>
    </row>
    <row r="2247" spans="1:13" hidden="1" outlineLevel="2" x14ac:dyDescent="0.25">
      <c r="A2247" s="16" t="s">
        <v>38</v>
      </c>
      <c r="B2247" s="20">
        <v>537646.94999999995</v>
      </c>
      <c r="C2247" s="20">
        <v>4489.49</v>
      </c>
      <c r="D2247" s="20">
        <v>70909</v>
      </c>
      <c r="E2247" s="20">
        <v>5332.95</v>
      </c>
      <c r="F2247" s="20">
        <v>44.1</v>
      </c>
      <c r="G2247" s="20">
        <v>-51.68</v>
      </c>
      <c r="H2247" s="20">
        <v>0</v>
      </c>
      <c r="I2247" s="20">
        <v>-26.58</v>
      </c>
      <c r="J2247" s="13" t="s">
        <v>1529</v>
      </c>
      <c r="K2247" s="7" t="e">
        <f>SUMIFS([1]исходный!$I$2:$I$8445,[1]исходный!$A$2:$A$8445,Таблица13[[#This Row],[Лицевой]],[1]исходный!$C$2:$C$8445,"Отопление")</f>
        <v>#VALUE!</v>
      </c>
      <c r="L2247" s="7" t="e">
        <f>Таблица13[[#This Row],[Возврат за июль]]+Таблица13[[#This Row],[возврат]]</f>
        <v>#VALUE!</v>
      </c>
      <c r="M2247" s="7" t="e">
        <f>SUMIFS([2]Лист2!$H$2:$H$3988,[2]Лист2!$A$2:$A$3988,Таблица13[[#This Row],[Лицевой]])</f>
        <v>#VALUE!</v>
      </c>
    </row>
    <row r="2248" spans="1:13" hidden="1" outlineLevel="2" x14ac:dyDescent="0.25">
      <c r="A2248" s="16" t="s">
        <v>38</v>
      </c>
      <c r="B2248" s="20">
        <v>537646.94999999995</v>
      </c>
      <c r="C2248" s="20">
        <v>4489.49</v>
      </c>
      <c r="D2248" s="20">
        <v>70910</v>
      </c>
      <c r="E2248" s="20">
        <v>5550.67</v>
      </c>
      <c r="F2248" s="20">
        <v>45.9</v>
      </c>
      <c r="G2248" s="20">
        <v>-53.83</v>
      </c>
      <c r="H2248" s="20">
        <v>0</v>
      </c>
      <c r="I2248" s="20">
        <v>-27.67</v>
      </c>
      <c r="J2248" s="13" t="s">
        <v>1542</v>
      </c>
      <c r="K2248" s="7" t="e">
        <f>SUMIFS([1]исходный!$I$2:$I$8445,[1]исходный!$A$2:$A$8445,Таблица13[[#This Row],[Лицевой]],[1]исходный!$C$2:$C$8445,"Отопление")</f>
        <v>#VALUE!</v>
      </c>
      <c r="L2248" s="7" t="e">
        <f>Таблица13[[#This Row],[Возврат за июль]]+Таблица13[[#This Row],[возврат]]</f>
        <v>#VALUE!</v>
      </c>
      <c r="M2248" s="7" t="e">
        <f>SUMIFS([2]Лист2!$H$2:$H$3988,[2]Лист2!$A$2:$A$3988,Таблица13[[#This Row],[Лицевой]])</f>
        <v>#VALUE!</v>
      </c>
    </row>
    <row r="2249" spans="1:13" hidden="1" outlineLevel="2" x14ac:dyDescent="0.25">
      <c r="A2249" s="16" t="s">
        <v>38</v>
      </c>
      <c r="B2249" s="20">
        <v>537646.94999999995</v>
      </c>
      <c r="C2249" s="20">
        <v>4489.49</v>
      </c>
      <c r="D2249" s="20">
        <v>70911</v>
      </c>
      <c r="E2249" s="20">
        <v>6860.29</v>
      </c>
      <c r="F2249" s="20">
        <v>56.73</v>
      </c>
      <c r="G2249" s="20">
        <v>-66.489999999999995</v>
      </c>
      <c r="H2249" s="20">
        <v>0</v>
      </c>
      <c r="I2249" s="20">
        <v>-34.200000000000003</v>
      </c>
      <c r="J2249" s="13" t="s">
        <v>1543</v>
      </c>
      <c r="K2249" s="7" t="e">
        <f>SUMIFS([1]исходный!$I$2:$I$8445,[1]исходный!$A$2:$A$8445,Таблица13[[#This Row],[Лицевой]],[1]исходный!$C$2:$C$8445,"Отопление")</f>
        <v>#VALUE!</v>
      </c>
      <c r="L2249" s="7" t="e">
        <f>Таблица13[[#This Row],[Возврат за июль]]+Таблица13[[#This Row],[возврат]]</f>
        <v>#VALUE!</v>
      </c>
      <c r="M2249" s="7" t="e">
        <f>SUMIFS([2]Лист2!$H$2:$H$3988,[2]Лист2!$A$2:$A$3988,Таблица13[[#This Row],[Лицевой]])</f>
        <v>#VALUE!</v>
      </c>
    </row>
    <row r="2250" spans="1:13" hidden="1" outlineLevel="2" x14ac:dyDescent="0.25">
      <c r="A2250" s="16" t="s">
        <v>38</v>
      </c>
      <c r="B2250" s="20">
        <v>537646.94999999995</v>
      </c>
      <c r="C2250" s="20">
        <v>4489.49</v>
      </c>
      <c r="D2250" s="20">
        <v>70912</v>
      </c>
      <c r="E2250" s="20">
        <v>5355.98</v>
      </c>
      <c r="F2250" s="20">
        <v>44.29</v>
      </c>
      <c r="G2250" s="20">
        <v>-51.95</v>
      </c>
      <c r="H2250" s="20">
        <v>-817.24</v>
      </c>
      <c r="I2250" s="20">
        <v>-26.7</v>
      </c>
      <c r="J2250" s="13" t="s">
        <v>1532</v>
      </c>
      <c r="K2250" s="7" t="e">
        <f>SUMIFS([1]исходный!$I$2:$I$8445,[1]исходный!$A$2:$A$8445,Таблица13[[#This Row],[Лицевой]],[1]исходный!$C$2:$C$8445,"Отопление")</f>
        <v>#VALUE!</v>
      </c>
      <c r="L2250" s="7" t="e">
        <f>Таблица13[[#This Row],[Возврат за июль]]+Таблица13[[#This Row],[возврат]]</f>
        <v>#VALUE!</v>
      </c>
      <c r="M2250" s="7" t="e">
        <f>SUMIFS([2]Лист2!$H$2:$H$3988,[2]Лист2!$A$2:$A$3988,Таблица13[[#This Row],[Лицевой]])</f>
        <v>#VALUE!</v>
      </c>
    </row>
    <row r="2251" spans="1:13" hidden="1" outlineLevel="2" x14ac:dyDescent="0.25">
      <c r="A2251" s="16" t="s">
        <v>38</v>
      </c>
      <c r="B2251" s="20">
        <v>537646.94999999995</v>
      </c>
      <c r="C2251" s="20">
        <v>4489.49</v>
      </c>
      <c r="D2251" s="20">
        <v>70913</v>
      </c>
      <c r="E2251" s="20">
        <v>5322.11</v>
      </c>
      <c r="F2251" s="20">
        <v>44.01</v>
      </c>
      <c r="G2251" s="20">
        <v>-51.61</v>
      </c>
      <c r="H2251" s="20">
        <v>-812.07</v>
      </c>
      <c r="I2251" s="20">
        <v>-26.53</v>
      </c>
      <c r="J2251" s="13" t="s">
        <v>1511</v>
      </c>
      <c r="K2251" s="7" t="e">
        <f>SUMIFS([1]исходный!$I$2:$I$8445,[1]исходный!$A$2:$A$8445,Таблица13[[#This Row],[Лицевой]],[1]исходный!$C$2:$C$8445,"Отопление")</f>
        <v>#VALUE!</v>
      </c>
      <c r="L2251" s="7" t="e">
        <f>Таблица13[[#This Row],[Возврат за июль]]+Таблица13[[#This Row],[возврат]]</f>
        <v>#VALUE!</v>
      </c>
      <c r="M2251" s="7" t="e">
        <f>SUMIFS([2]Лист2!$H$2:$H$3988,[2]Лист2!$A$2:$A$3988,Таблица13[[#This Row],[Лицевой]])</f>
        <v>#VALUE!</v>
      </c>
    </row>
    <row r="2252" spans="1:13" hidden="1" outlineLevel="2" x14ac:dyDescent="0.25">
      <c r="A2252" s="16" t="s">
        <v>38</v>
      </c>
      <c r="B2252" s="20">
        <v>537646.94999999995</v>
      </c>
      <c r="C2252" s="20">
        <v>4489.49</v>
      </c>
      <c r="D2252" s="20">
        <v>70914</v>
      </c>
      <c r="E2252" s="20">
        <v>5526.47</v>
      </c>
      <c r="F2252" s="20">
        <v>45.7</v>
      </c>
      <c r="G2252" s="20">
        <v>-53.58</v>
      </c>
      <c r="H2252" s="20">
        <v>0</v>
      </c>
      <c r="I2252" s="20">
        <v>-27.54</v>
      </c>
      <c r="J2252" s="13" t="s">
        <v>1505</v>
      </c>
      <c r="K2252" s="7" t="e">
        <f>SUMIFS([1]исходный!$I$2:$I$8445,[1]исходный!$A$2:$A$8445,Таблица13[[#This Row],[Лицевой]],[1]исходный!$C$2:$C$8445,"Отопление")</f>
        <v>#VALUE!</v>
      </c>
      <c r="L2252" s="7" t="e">
        <f>Таблица13[[#This Row],[Возврат за июль]]+Таблица13[[#This Row],[возврат]]</f>
        <v>#VALUE!</v>
      </c>
      <c r="M2252" s="7" t="e">
        <f>SUMIFS([2]Лист2!$H$2:$H$3988,[2]Лист2!$A$2:$A$3988,Таблица13[[#This Row],[Лицевой]])</f>
        <v>#VALUE!</v>
      </c>
    </row>
    <row r="2253" spans="1:13" hidden="1" outlineLevel="2" x14ac:dyDescent="0.25">
      <c r="A2253" s="16" t="s">
        <v>38</v>
      </c>
      <c r="B2253" s="20">
        <v>537646.94999999995</v>
      </c>
      <c r="C2253" s="20">
        <v>4489.49</v>
      </c>
      <c r="D2253" s="20">
        <v>70915</v>
      </c>
      <c r="E2253" s="20">
        <v>6808.32</v>
      </c>
      <c r="F2253" s="20">
        <v>56.3</v>
      </c>
      <c r="G2253" s="20">
        <v>-66.010000000000005</v>
      </c>
      <c r="H2253" s="20">
        <v>0</v>
      </c>
      <c r="I2253" s="20">
        <v>-33.94</v>
      </c>
      <c r="J2253" s="13" t="s">
        <v>1544</v>
      </c>
      <c r="K2253" s="7" t="e">
        <f>SUMIFS([1]исходный!$I$2:$I$8445,[1]исходный!$A$2:$A$8445,Таблица13[[#This Row],[Лицевой]],[1]исходный!$C$2:$C$8445,"Отопление")</f>
        <v>#VALUE!</v>
      </c>
      <c r="L2253" s="7" t="e">
        <f>Таблица13[[#This Row],[Возврат за июль]]+Таблица13[[#This Row],[возврат]]</f>
        <v>#VALUE!</v>
      </c>
      <c r="M2253" s="7" t="e">
        <f>SUMIFS([2]Лист2!$H$2:$H$3988,[2]Лист2!$A$2:$A$3988,Таблица13[[#This Row],[Лицевой]])</f>
        <v>#VALUE!</v>
      </c>
    </row>
    <row r="2254" spans="1:13" hidden="1" outlineLevel="2" x14ac:dyDescent="0.25">
      <c r="A2254" s="16" t="s">
        <v>38</v>
      </c>
      <c r="B2254" s="20">
        <v>537646.94999999995</v>
      </c>
      <c r="C2254" s="20">
        <v>4489.49</v>
      </c>
      <c r="D2254" s="20">
        <v>70916</v>
      </c>
      <c r="E2254" s="20">
        <v>5362.01</v>
      </c>
      <c r="F2254" s="20">
        <v>44.34</v>
      </c>
      <c r="G2254" s="20">
        <v>-51.99</v>
      </c>
      <c r="H2254" s="20">
        <v>-818.16</v>
      </c>
      <c r="I2254" s="20">
        <v>-26.73</v>
      </c>
      <c r="J2254" s="13" t="s">
        <v>1545</v>
      </c>
      <c r="K2254" s="7" t="e">
        <f>SUMIFS([1]исходный!$I$2:$I$8445,[1]исходный!$A$2:$A$8445,Таблица13[[#This Row],[Лицевой]],[1]исходный!$C$2:$C$8445,"Отопление")</f>
        <v>#VALUE!</v>
      </c>
      <c r="L2254" s="7" t="e">
        <f>Таблица13[[#This Row],[Возврат за июль]]+Таблица13[[#This Row],[возврат]]</f>
        <v>#VALUE!</v>
      </c>
      <c r="M2254" s="7" t="e">
        <f>SUMIFS([2]Лист2!$H$2:$H$3988,[2]Лист2!$A$2:$A$3988,Таблица13[[#This Row],[Лицевой]])</f>
        <v>#VALUE!</v>
      </c>
    </row>
    <row r="2255" spans="1:13" hidden="1" outlineLevel="2" x14ac:dyDescent="0.25">
      <c r="A2255" s="16" t="s">
        <v>38</v>
      </c>
      <c r="B2255" s="20">
        <v>537646.94999999995</v>
      </c>
      <c r="C2255" s="20">
        <v>4489.49</v>
      </c>
      <c r="D2255" s="20">
        <v>70917</v>
      </c>
      <c r="E2255" s="20">
        <v>5368.05</v>
      </c>
      <c r="F2255" s="20">
        <v>44.39</v>
      </c>
      <c r="G2255" s="20">
        <v>-52.05</v>
      </c>
      <c r="H2255" s="20">
        <v>0</v>
      </c>
      <c r="I2255" s="20">
        <v>-26.75</v>
      </c>
      <c r="J2255" s="13" t="s">
        <v>1546</v>
      </c>
      <c r="K2255" s="7" t="e">
        <f>SUMIFS([1]исходный!$I$2:$I$8445,[1]исходный!$A$2:$A$8445,Таблица13[[#This Row],[Лицевой]],[1]исходный!$C$2:$C$8445,"Отопление")</f>
        <v>#VALUE!</v>
      </c>
      <c r="L2255" s="7" t="e">
        <f>Таблица13[[#This Row],[Возврат за июль]]+Таблица13[[#This Row],[возврат]]</f>
        <v>#VALUE!</v>
      </c>
      <c r="M2255" s="7" t="e">
        <f>SUMIFS([2]Лист2!$H$2:$H$3988,[2]Лист2!$A$2:$A$3988,Таблица13[[#This Row],[Лицевой]])</f>
        <v>#VALUE!</v>
      </c>
    </row>
    <row r="2256" spans="1:13" hidden="1" outlineLevel="2" x14ac:dyDescent="0.25">
      <c r="A2256" s="16" t="s">
        <v>38</v>
      </c>
      <c r="B2256" s="20">
        <v>537646.94999999995</v>
      </c>
      <c r="C2256" s="20">
        <v>4489.49</v>
      </c>
      <c r="D2256" s="20">
        <v>70918</v>
      </c>
      <c r="E2256" s="20">
        <v>5557.89</v>
      </c>
      <c r="F2256" s="20">
        <v>45.96</v>
      </c>
      <c r="G2256" s="20">
        <v>-53.87</v>
      </c>
      <c r="H2256" s="20">
        <v>0</v>
      </c>
      <c r="I2256" s="20">
        <v>-27.7</v>
      </c>
      <c r="J2256" s="13" t="s">
        <v>1547</v>
      </c>
      <c r="K2256" s="7" t="e">
        <f>SUMIFS([1]исходный!$I$2:$I$8445,[1]исходный!$A$2:$A$8445,Таблица13[[#This Row],[Лицевой]],[1]исходный!$C$2:$C$8445,"Отопление")</f>
        <v>#VALUE!</v>
      </c>
      <c r="L2256" s="7" t="e">
        <f>Таблица13[[#This Row],[Возврат за июль]]+Таблица13[[#This Row],[возврат]]</f>
        <v>#VALUE!</v>
      </c>
      <c r="M2256" s="7" t="e">
        <f>SUMIFS([2]Лист2!$H$2:$H$3988,[2]Лист2!$A$2:$A$3988,Таблица13[[#This Row],[Лицевой]])</f>
        <v>#VALUE!</v>
      </c>
    </row>
    <row r="2257" spans="1:13" hidden="1" outlineLevel="2" x14ac:dyDescent="0.25">
      <c r="A2257" s="16" t="s">
        <v>38</v>
      </c>
      <c r="B2257" s="20">
        <v>537646.94999999995</v>
      </c>
      <c r="C2257" s="20">
        <v>4489.49</v>
      </c>
      <c r="D2257" s="20">
        <v>70920</v>
      </c>
      <c r="E2257" s="20">
        <v>5170.93</v>
      </c>
      <c r="F2257" s="20">
        <v>42.76</v>
      </c>
      <c r="G2257" s="20">
        <v>-50.13</v>
      </c>
      <c r="H2257" s="20">
        <v>0</v>
      </c>
      <c r="I2257" s="20">
        <v>-25.77</v>
      </c>
      <c r="J2257" s="13" t="s">
        <v>1548</v>
      </c>
      <c r="K2257" s="7" t="e">
        <f>SUMIFS([1]исходный!$I$2:$I$8445,[1]исходный!$A$2:$A$8445,Таблица13[[#This Row],[Лицевой]],[1]исходный!$C$2:$C$8445,"Отопление")</f>
        <v>#VALUE!</v>
      </c>
      <c r="L2257" s="7" t="e">
        <f>Таблица13[[#This Row],[Возврат за июль]]+Таблица13[[#This Row],[возврат]]</f>
        <v>#VALUE!</v>
      </c>
      <c r="M2257" s="7" t="e">
        <f>SUMIFS([2]Лист2!$H$2:$H$3988,[2]Лист2!$A$2:$A$3988,Таблица13[[#This Row],[Лицевой]])</f>
        <v>#VALUE!</v>
      </c>
    </row>
    <row r="2258" spans="1:13" hidden="1" outlineLevel="2" x14ac:dyDescent="0.25">
      <c r="A2258" s="16" t="s">
        <v>38</v>
      </c>
      <c r="B2258" s="20">
        <v>537646.94999999995</v>
      </c>
      <c r="C2258" s="20">
        <v>4489.49</v>
      </c>
      <c r="D2258" s="20">
        <v>70919</v>
      </c>
      <c r="E2258" s="20">
        <v>3675.02</v>
      </c>
      <c r="F2258" s="20">
        <v>30.39</v>
      </c>
      <c r="G2258" s="20">
        <v>-35.61</v>
      </c>
      <c r="H2258" s="20">
        <v>0</v>
      </c>
      <c r="I2258" s="20">
        <v>-18.309999999999999</v>
      </c>
      <c r="J2258" s="13" t="s">
        <v>1549</v>
      </c>
      <c r="K2258" s="7" t="e">
        <f>SUMIFS([1]исходный!$I$2:$I$8445,[1]исходный!$A$2:$A$8445,Таблица13[[#This Row],[Лицевой]],[1]исходный!$C$2:$C$8445,"Отопление")</f>
        <v>#VALUE!</v>
      </c>
      <c r="L2258" s="7" t="e">
        <f>Таблица13[[#This Row],[Возврат за июль]]+Таблица13[[#This Row],[возврат]]</f>
        <v>#VALUE!</v>
      </c>
      <c r="M2258" s="7" t="e">
        <f>SUMIFS([2]Лист2!$H$2:$H$3988,[2]Лист2!$A$2:$A$3988,Таблица13[[#This Row],[Лицевой]])</f>
        <v>#VALUE!</v>
      </c>
    </row>
    <row r="2259" spans="1:13" hidden="1" outlineLevel="2" x14ac:dyDescent="0.25">
      <c r="A2259" s="16" t="s">
        <v>38</v>
      </c>
      <c r="B2259" s="20">
        <v>537646.94999999995</v>
      </c>
      <c r="C2259" s="20">
        <v>4489.49</v>
      </c>
      <c r="D2259" s="20">
        <v>70921</v>
      </c>
      <c r="E2259" s="20">
        <v>5335.38</v>
      </c>
      <c r="F2259" s="20">
        <v>44.12</v>
      </c>
      <c r="G2259" s="20">
        <v>-51.71</v>
      </c>
      <c r="H2259" s="20">
        <v>0</v>
      </c>
      <c r="I2259" s="20">
        <v>-26.59</v>
      </c>
      <c r="J2259" s="13" t="s">
        <v>1550</v>
      </c>
      <c r="K2259" s="7" t="e">
        <f>SUMIFS([1]исходный!$I$2:$I$8445,[1]исходный!$A$2:$A$8445,Таблица13[[#This Row],[Лицевой]],[1]исходный!$C$2:$C$8445,"Отопление")</f>
        <v>#VALUE!</v>
      </c>
      <c r="L2259" s="7" t="e">
        <f>Таблица13[[#This Row],[Возврат за июль]]+Таблица13[[#This Row],[возврат]]</f>
        <v>#VALUE!</v>
      </c>
      <c r="M2259" s="7" t="e">
        <f>SUMIFS([2]Лист2!$H$2:$H$3988,[2]Лист2!$A$2:$A$3988,Таблица13[[#This Row],[Лицевой]])</f>
        <v>#VALUE!</v>
      </c>
    </row>
    <row r="2260" spans="1:13" hidden="1" outlineLevel="2" x14ac:dyDescent="0.25">
      <c r="A2260" s="16" t="s">
        <v>38</v>
      </c>
      <c r="B2260" s="20">
        <v>537646.94999999995</v>
      </c>
      <c r="C2260" s="20">
        <v>4489.49</v>
      </c>
      <c r="D2260" s="20">
        <v>70922</v>
      </c>
      <c r="E2260" s="20">
        <v>5572.39</v>
      </c>
      <c r="F2260" s="20">
        <v>46.08</v>
      </c>
      <c r="G2260" s="20">
        <v>-54</v>
      </c>
      <c r="H2260" s="20">
        <v>0</v>
      </c>
      <c r="I2260" s="20">
        <v>-27.77</v>
      </c>
      <c r="J2260" s="13" t="s">
        <v>1551</v>
      </c>
      <c r="K2260" s="7" t="e">
        <f>SUMIFS([1]исходный!$I$2:$I$8445,[1]исходный!$A$2:$A$8445,Таблица13[[#This Row],[Лицевой]],[1]исходный!$C$2:$C$8445,"Отопление")</f>
        <v>#VALUE!</v>
      </c>
      <c r="L2260" s="7" t="e">
        <f>Таблица13[[#This Row],[Возврат за июль]]+Таблица13[[#This Row],[возврат]]</f>
        <v>#VALUE!</v>
      </c>
      <c r="M2260" s="7" t="e">
        <f>SUMIFS([2]Лист2!$H$2:$H$3988,[2]Лист2!$A$2:$A$3988,Таблица13[[#This Row],[Лицевой]])</f>
        <v>#VALUE!</v>
      </c>
    </row>
    <row r="2261" spans="1:13" hidden="1" outlineLevel="2" x14ac:dyDescent="0.25">
      <c r="A2261" s="16" t="s">
        <v>38</v>
      </c>
      <c r="B2261" s="20">
        <v>537646.94999999995</v>
      </c>
      <c r="C2261" s="20">
        <v>4489.49</v>
      </c>
      <c r="D2261" s="20">
        <v>70923</v>
      </c>
      <c r="E2261" s="20">
        <v>5167.29</v>
      </c>
      <c r="F2261" s="20">
        <v>42.7</v>
      </c>
      <c r="G2261" s="20">
        <v>-53.67</v>
      </c>
      <c r="H2261" s="20">
        <v>0</v>
      </c>
      <c r="I2261" s="20">
        <v>-25.78</v>
      </c>
      <c r="J2261" s="13" t="s">
        <v>1552</v>
      </c>
      <c r="K2261" s="7" t="e">
        <f>SUMIFS([1]исходный!$I$2:$I$8445,[1]исходный!$A$2:$A$8445,Таблица13[[#This Row],[Лицевой]],[1]исходный!$C$2:$C$8445,"Отопление")</f>
        <v>#VALUE!</v>
      </c>
      <c r="L2261" s="7" t="e">
        <f>Таблица13[[#This Row],[Возврат за июль]]+Таблица13[[#This Row],[возврат]]</f>
        <v>#VALUE!</v>
      </c>
      <c r="M2261" s="7" t="e">
        <f>SUMIFS([2]Лист2!$H$2:$H$3988,[2]Лист2!$A$2:$A$3988,Таблица13[[#This Row],[Лицевой]])</f>
        <v>#VALUE!</v>
      </c>
    </row>
    <row r="2262" spans="1:13" hidden="1" outlineLevel="2" x14ac:dyDescent="0.25">
      <c r="A2262" s="16" t="s">
        <v>38</v>
      </c>
      <c r="B2262" s="20">
        <v>537646.94999999995</v>
      </c>
      <c r="C2262" s="20">
        <v>4489.49</v>
      </c>
      <c r="D2262" s="20">
        <v>70924</v>
      </c>
      <c r="E2262" s="20">
        <v>3688.33</v>
      </c>
      <c r="F2262" s="20">
        <v>30.5</v>
      </c>
      <c r="G2262" s="20">
        <v>-35.75</v>
      </c>
      <c r="H2262" s="20">
        <v>0</v>
      </c>
      <c r="I2262" s="20">
        <v>-18.38</v>
      </c>
      <c r="J2262" s="13" t="s">
        <v>1482</v>
      </c>
      <c r="K2262" s="7" t="e">
        <f>SUMIFS([1]исходный!$I$2:$I$8445,[1]исходный!$A$2:$A$8445,Таблица13[[#This Row],[Лицевой]],[1]исходный!$C$2:$C$8445,"Отопление")</f>
        <v>#VALUE!</v>
      </c>
      <c r="L2262" s="7" t="e">
        <f>Таблица13[[#This Row],[Возврат за июль]]+Таблица13[[#This Row],[возврат]]</f>
        <v>#VALUE!</v>
      </c>
      <c r="M2262" s="7" t="e">
        <f>SUMIFS([2]Лист2!$H$2:$H$3988,[2]Лист2!$A$2:$A$3988,Таблица13[[#This Row],[Лицевой]])</f>
        <v>#VALUE!</v>
      </c>
    </row>
    <row r="2263" spans="1:13" hidden="1" outlineLevel="2" x14ac:dyDescent="0.25">
      <c r="A2263" s="16" t="s">
        <v>38</v>
      </c>
      <c r="B2263" s="20">
        <v>537646.94999999995</v>
      </c>
      <c r="C2263" s="20">
        <v>4489.49</v>
      </c>
      <c r="D2263" s="20">
        <v>70925</v>
      </c>
      <c r="E2263" s="20">
        <v>5370.48</v>
      </c>
      <c r="F2263" s="20">
        <v>44.41</v>
      </c>
      <c r="G2263" s="20">
        <v>-52.08</v>
      </c>
      <c r="H2263" s="20">
        <v>0</v>
      </c>
      <c r="I2263" s="20">
        <v>-26.77</v>
      </c>
      <c r="J2263" s="13" t="s">
        <v>1553</v>
      </c>
      <c r="K2263" s="7" t="e">
        <f>SUMIFS([1]исходный!$I$2:$I$8445,[1]исходный!$A$2:$A$8445,Таблица13[[#This Row],[Лицевой]],[1]исходный!$C$2:$C$8445,"Отопление")</f>
        <v>#VALUE!</v>
      </c>
      <c r="L2263" s="7" t="e">
        <f>Таблица13[[#This Row],[Возврат за июль]]+Таблица13[[#This Row],[возврат]]</f>
        <v>#VALUE!</v>
      </c>
      <c r="M2263" s="7" t="e">
        <f>SUMIFS([2]Лист2!$H$2:$H$3988,[2]Лист2!$A$2:$A$3988,Таблица13[[#This Row],[Лицевой]])</f>
        <v>#VALUE!</v>
      </c>
    </row>
    <row r="2264" spans="1:13" hidden="1" outlineLevel="2" x14ac:dyDescent="0.25">
      <c r="A2264" s="16" t="s">
        <v>38</v>
      </c>
      <c r="B2264" s="20">
        <v>537646.94999999995</v>
      </c>
      <c r="C2264" s="20">
        <v>4489.49</v>
      </c>
      <c r="D2264" s="20">
        <v>70926</v>
      </c>
      <c r="E2264" s="20">
        <v>5574.83</v>
      </c>
      <c r="F2264" s="20">
        <v>46.1</v>
      </c>
      <c r="G2264" s="20">
        <v>-54.04</v>
      </c>
      <c r="H2264" s="20">
        <v>0</v>
      </c>
      <c r="I2264" s="20">
        <v>-27.78</v>
      </c>
      <c r="J2264" s="13" t="s">
        <v>1554</v>
      </c>
      <c r="K2264" s="7" t="e">
        <f>SUMIFS([1]исходный!$I$2:$I$8445,[1]исходный!$A$2:$A$8445,Таблица13[[#This Row],[Лицевой]],[1]исходный!$C$2:$C$8445,"Отопление")</f>
        <v>#VALUE!</v>
      </c>
      <c r="L2264" s="7" t="e">
        <f>Таблица13[[#This Row],[Возврат за июль]]+Таблица13[[#This Row],[возврат]]</f>
        <v>#VALUE!</v>
      </c>
      <c r="M2264" s="7" t="e">
        <f>SUMIFS([2]Лист2!$H$2:$H$3988,[2]Лист2!$A$2:$A$3988,Таблица13[[#This Row],[Лицевой]])</f>
        <v>#VALUE!</v>
      </c>
    </row>
    <row r="2265" spans="1:13" hidden="1" outlineLevel="2" x14ac:dyDescent="0.25">
      <c r="A2265" s="16" t="s">
        <v>38</v>
      </c>
      <c r="B2265" s="20">
        <v>537646.94999999995</v>
      </c>
      <c r="C2265" s="20">
        <v>4489.49</v>
      </c>
      <c r="D2265" s="20">
        <v>70927</v>
      </c>
      <c r="E2265" s="20">
        <v>5156.43</v>
      </c>
      <c r="F2265" s="20">
        <v>42.64</v>
      </c>
      <c r="G2265" s="20">
        <v>-50</v>
      </c>
      <c r="H2265" s="20">
        <v>0</v>
      </c>
      <c r="I2265" s="20">
        <v>-25.7</v>
      </c>
      <c r="J2265" s="13" t="s">
        <v>1555</v>
      </c>
      <c r="K2265" s="7" t="e">
        <f>SUMIFS([1]исходный!$I$2:$I$8445,[1]исходный!$A$2:$A$8445,Таблица13[[#This Row],[Лицевой]],[1]исходный!$C$2:$C$8445,"Отопление")</f>
        <v>#VALUE!</v>
      </c>
      <c r="L2265" s="7" t="e">
        <f>Таблица13[[#This Row],[Возврат за июль]]+Таблица13[[#This Row],[возврат]]</f>
        <v>#VALUE!</v>
      </c>
      <c r="M2265" s="7" t="e">
        <f>SUMIFS([2]Лист2!$H$2:$H$3988,[2]Лист2!$A$2:$A$3988,Таблица13[[#This Row],[Лицевой]])</f>
        <v>#VALUE!</v>
      </c>
    </row>
    <row r="2266" spans="1:13" hidden="1" outlineLevel="2" x14ac:dyDescent="0.25">
      <c r="A2266" s="16" t="s">
        <v>38</v>
      </c>
      <c r="B2266" s="20">
        <v>537646.94999999995</v>
      </c>
      <c r="C2266" s="20">
        <v>4489.49</v>
      </c>
      <c r="D2266" s="20">
        <v>70928</v>
      </c>
      <c r="E2266" s="20">
        <v>3668.97</v>
      </c>
      <c r="F2266" s="20">
        <v>30.34</v>
      </c>
      <c r="G2266" s="20">
        <v>-35.549999999999997</v>
      </c>
      <c r="H2266" s="20">
        <v>0</v>
      </c>
      <c r="I2266" s="20">
        <v>-18.29</v>
      </c>
      <c r="J2266" s="13" t="s">
        <v>1556</v>
      </c>
      <c r="K2266" s="7" t="e">
        <f>SUMIFS([1]исходный!$I$2:$I$8445,[1]исходный!$A$2:$A$8445,Таблица13[[#This Row],[Лицевой]],[1]исходный!$C$2:$C$8445,"Отопление")</f>
        <v>#VALUE!</v>
      </c>
      <c r="L2266" s="7" t="e">
        <f>Таблица13[[#This Row],[Возврат за июль]]+Таблица13[[#This Row],[возврат]]</f>
        <v>#VALUE!</v>
      </c>
      <c r="M2266" s="7" t="e">
        <f>SUMIFS([2]Лист2!$H$2:$H$3988,[2]Лист2!$A$2:$A$3988,Таблица13[[#This Row],[Лицевой]])</f>
        <v>#VALUE!</v>
      </c>
    </row>
    <row r="2267" spans="1:13" hidden="1" outlineLevel="2" x14ac:dyDescent="0.25">
      <c r="A2267" s="16" t="s">
        <v>38</v>
      </c>
      <c r="B2267" s="20">
        <v>537646.94999999995</v>
      </c>
      <c r="C2267" s="20">
        <v>4489.49</v>
      </c>
      <c r="D2267" s="20">
        <v>70929</v>
      </c>
      <c r="E2267" s="20">
        <v>5357.16</v>
      </c>
      <c r="F2267" s="20">
        <v>44.3</v>
      </c>
      <c r="G2267" s="20">
        <v>-51.93</v>
      </c>
      <c r="H2267" s="20">
        <v>0</v>
      </c>
      <c r="I2267" s="20">
        <v>-26.7</v>
      </c>
      <c r="J2267" s="13" t="s">
        <v>1557</v>
      </c>
      <c r="K2267" s="7" t="e">
        <f>SUMIFS([1]исходный!$I$2:$I$8445,[1]исходный!$A$2:$A$8445,Таблица13[[#This Row],[Лицевой]],[1]исходный!$C$2:$C$8445,"Отопление")</f>
        <v>#VALUE!</v>
      </c>
      <c r="L2267" s="7" t="e">
        <f>Таблица13[[#This Row],[Возврат за июль]]+Таблица13[[#This Row],[возврат]]</f>
        <v>#VALUE!</v>
      </c>
      <c r="M2267" s="7" t="e">
        <f>SUMIFS([2]Лист2!$H$2:$H$3988,[2]Лист2!$A$2:$A$3988,Таблица13[[#This Row],[Лицевой]])</f>
        <v>#VALUE!</v>
      </c>
    </row>
    <row r="2268" spans="1:13" hidden="1" outlineLevel="2" x14ac:dyDescent="0.25">
      <c r="A2268" s="16" t="s">
        <v>38</v>
      </c>
      <c r="B2268" s="20">
        <v>537646.94999999995</v>
      </c>
      <c r="C2268" s="20">
        <v>4489.49</v>
      </c>
      <c r="D2268" s="20">
        <v>70930</v>
      </c>
      <c r="E2268" s="20">
        <v>5537.34</v>
      </c>
      <c r="F2268" s="20">
        <v>45.79</v>
      </c>
      <c r="G2268" s="20">
        <v>-53.68</v>
      </c>
      <c r="H2268" s="20">
        <v>-844.91</v>
      </c>
      <c r="I2268" s="20">
        <v>-27.6</v>
      </c>
      <c r="J2268" s="13" t="s">
        <v>1534</v>
      </c>
      <c r="K2268" s="7" t="e">
        <f>SUMIFS([1]исходный!$I$2:$I$8445,[1]исходный!$A$2:$A$8445,Таблица13[[#This Row],[Лицевой]],[1]исходный!$C$2:$C$8445,"Отопление")</f>
        <v>#VALUE!</v>
      </c>
      <c r="L2268" s="7" t="e">
        <f>Таблица13[[#This Row],[Возврат за июль]]+Таблица13[[#This Row],[возврат]]</f>
        <v>#VALUE!</v>
      </c>
      <c r="M2268" s="7" t="e">
        <f>SUMIFS([2]Лист2!$H$2:$H$3988,[2]Лист2!$A$2:$A$3988,Таблица13[[#This Row],[Лицевой]])</f>
        <v>#VALUE!</v>
      </c>
    </row>
    <row r="2269" spans="1:13" hidden="1" outlineLevel="2" x14ac:dyDescent="0.25">
      <c r="A2269" s="16" t="s">
        <v>38</v>
      </c>
      <c r="B2269" s="20">
        <v>537646.94999999995</v>
      </c>
      <c r="C2269" s="20">
        <v>4489.49</v>
      </c>
      <c r="D2269" s="20">
        <v>70931</v>
      </c>
      <c r="E2269" s="20">
        <v>5183.01</v>
      </c>
      <c r="F2269" s="20">
        <v>42.86</v>
      </c>
      <c r="G2269" s="20">
        <v>-50.23</v>
      </c>
      <c r="H2269" s="20">
        <v>0</v>
      </c>
      <c r="I2269" s="20">
        <v>-25.83</v>
      </c>
      <c r="J2269" s="13" t="s">
        <v>1558</v>
      </c>
      <c r="K2269" s="7" t="e">
        <f>SUMIFS([1]исходный!$I$2:$I$8445,[1]исходный!$A$2:$A$8445,Таблица13[[#This Row],[Лицевой]],[1]исходный!$C$2:$C$8445,"Отопление")</f>
        <v>#VALUE!</v>
      </c>
      <c r="L2269" s="7" t="e">
        <f>Таблица13[[#This Row],[Возврат за июль]]+Таблица13[[#This Row],[возврат]]</f>
        <v>#VALUE!</v>
      </c>
      <c r="M2269" s="7" t="e">
        <f>SUMIFS([2]Лист2!$H$2:$H$3988,[2]Лист2!$A$2:$A$3988,Таблица13[[#This Row],[Лицевой]])</f>
        <v>#VALUE!</v>
      </c>
    </row>
    <row r="2270" spans="1:13" hidden="1" outlineLevel="2" x14ac:dyDescent="0.25">
      <c r="A2270" s="16" t="s">
        <v>38</v>
      </c>
      <c r="B2270" s="20">
        <v>537646.94999999995</v>
      </c>
      <c r="C2270" s="20">
        <v>4489.49</v>
      </c>
      <c r="D2270" s="20">
        <v>70932</v>
      </c>
      <c r="E2270" s="20">
        <v>3672.63</v>
      </c>
      <c r="F2270" s="20">
        <v>30.37</v>
      </c>
      <c r="G2270" s="20">
        <v>-35.619999999999997</v>
      </c>
      <c r="H2270" s="20">
        <v>0</v>
      </c>
      <c r="I2270" s="20">
        <v>-18.309999999999999</v>
      </c>
      <c r="J2270" s="13" t="s">
        <v>1559</v>
      </c>
      <c r="K2270" s="7" t="e">
        <f>SUMIFS([1]исходный!$I$2:$I$8445,[1]исходный!$A$2:$A$8445,Таблица13[[#This Row],[Лицевой]],[1]исходный!$C$2:$C$8445,"Отопление")</f>
        <v>#VALUE!</v>
      </c>
      <c r="L2270" s="7" t="e">
        <f>Таблица13[[#This Row],[Возврат за июль]]+Таблица13[[#This Row],[возврат]]</f>
        <v>#VALUE!</v>
      </c>
      <c r="M2270" s="7" t="e">
        <f>SUMIFS([2]Лист2!$H$2:$H$3988,[2]Лист2!$A$2:$A$3988,Таблица13[[#This Row],[Лицевой]])</f>
        <v>#VALUE!</v>
      </c>
    </row>
    <row r="2271" spans="1:13" hidden="1" outlineLevel="2" x14ac:dyDescent="0.25">
      <c r="A2271" s="16" t="s">
        <v>38</v>
      </c>
      <c r="B2271" s="20">
        <v>537646.94999999995</v>
      </c>
      <c r="C2271" s="20">
        <v>4489.49</v>
      </c>
      <c r="D2271" s="20">
        <v>70933</v>
      </c>
      <c r="E2271" s="20">
        <v>5353.54</v>
      </c>
      <c r="F2271" s="20">
        <v>44.27</v>
      </c>
      <c r="G2271" s="20">
        <v>-51.91</v>
      </c>
      <c r="H2271" s="20">
        <v>0</v>
      </c>
      <c r="I2271" s="20">
        <v>-26.69</v>
      </c>
      <c r="J2271" s="13" t="s">
        <v>1560</v>
      </c>
      <c r="K2271" s="7" t="e">
        <f>SUMIFS([1]исходный!$I$2:$I$8445,[1]исходный!$A$2:$A$8445,Таблица13[[#This Row],[Лицевой]],[1]исходный!$C$2:$C$8445,"Отопление")</f>
        <v>#VALUE!</v>
      </c>
      <c r="L2271" s="7" t="e">
        <f>Таблица13[[#This Row],[Возврат за июль]]+Таблица13[[#This Row],[возврат]]</f>
        <v>#VALUE!</v>
      </c>
      <c r="M2271" s="7" t="e">
        <f>SUMIFS([2]Лист2!$H$2:$H$3988,[2]Лист2!$A$2:$A$3988,Таблица13[[#This Row],[Лицевой]])</f>
        <v>#VALUE!</v>
      </c>
    </row>
    <row r="2272" spans="1:13" hidden="1" outlineLevel="2" x14ac:dyDescent="0.25">
      <c r="A2272" s="16" t="s">
        <v>38</v>
      </c>
      <c r="B2272" s="20">
        <v>537646.94999999995</v>
      </c>
      <c r="C2272" s="20">
        <v>4489.49</v>
      </c>
      <c r="D2272" s="20">
        <v>70934</v>
      </c>
      <c r="E2272" s="20">
        <v>5545.81</v>
      </c>
      <c r="F2272" s="20">
        <v>45.86</v>
      </c>
      <c r="G2272" s="20">
        <v>-53.76</v>
      </c>
      <c r="H2272" s="20">
        <v>0</v>
      </c>
      <c r="I2272" s="20">
        <v>-27.65</v>
      </c>
      <c r="J2272" s="13" t="s">
        <v>1561</v>
      </c>
      <c r="K2272" s="7" t="e">
        <f>SUMIFS([1]исходный!$I$2:$I$8445,[1]исходный!$A$2:$A$8445,Таблица13[[#This Row],[Лицевой]],[1]исходный!$C$2:$C$8445,"Отопление")</f>
        <v>#VALUE!</v>
      </c>
      <c r="L2272" s="7" t="e">
        <f>Таблица13[[#This Row],[Возврат за июль]]+Таблица13[[#This Row],[возврат]]</f>
        <v>#VALUE!</v>
      </c>
      <c r="M2272" s="7" t="e">
        <f>SUMIFS([2]Лист2!$H$2:$H$3988,[2]Лист2!$A$2:$A$3988,Таблица13[[#This Row],[Лицевой]])</f>
        <v>#VALUE!</v>
      </c>
    </row>
    <row r="2273" spans="1:13" hidden="1" outlineLevel="2" x14ac:dyDescent="0.25">
      <c r="A2273" s="16" t="s">
        <v>38</v>
      </c>
      <c r="B2273" s="20">
        <v>537646.94999999995</v>
      </c>
      <c r="C2273" s="20">
        <v>4489.49</v>
      </c>
      <c r="D2273" s="20">
        <v>70935</v>
      </c>
      <c r="E2273" s="20">
        <v>5222.7700000000004</v>
      </c>
      <c r="F2273" s="20">
        <v>43.2</v>
      </c>
      <c r="G2273" s="20">
        <v>-49.28</v>
      </c>
      <c r="H2273" s="20">
        <v>0</v>
      </c>
      <c r="I2273" s="20">
        <v>-25.99</v>
      </c>
      <c r="J2273" s="13" t="s">
        <v>1562</v>
      </c>
      <c r="K2273" s="7" t="e">
        <f>SUMIFS([1]исходный!$I$2:$I$8445,[1]исходный!$A$2:$A$8445,Таблица13[[#This Row],[Лицевой]],[1]исходный!$C$2:$C$8445,"Отопление")</f>
        <v>#VALUE!</v>
      </c>
      <c r="L2273" s="7" t="e">
        <f>Таблица13[[#This Row],[Возврат за июль]]+Таблица13[[#This Row],[возврат]]</f>
        <v>#VALUE!</v>
      </c>
      <c r="M2273" s="7" t="e">
        <f>SUMIFS([2]Лист2!$H$2:$H$3988,[2]Лист2!$A$2:$A$3988,Таблица13[[#This Row],[Лицевой]])</f>
        <v>#VALUE!</v>
      </c>
    </row>
    <row r="2274" spans="1:13" hidden="1" outlineLevel="2" x14ac:dyDescent="0.25">
      <c r="A2274" s="16" t="s">
        <v>38</v>
      </c>
      <c r="B2274" s="20">
        <v>537646.94999999995</v>
      </c>
      <c r="C2274" s="20">
        <v>4489.49</v>
      </c>
      <c r="D2274" s="20">
        <v>70936</v>
      </c>
      <c r="E2274" s="20">
        <v>3668.97</v>
      </c>
      <c r="F2274" s="20">
        <v>30.34</v>
      </c>
      <c r="G2274" s="20">
        <v>-35.549999999999997</v>
      </c>
      <c r="H2274" s="20">
        <v>-559.83000000000004</v>
      </c>
      <c r="I2274" s="20">
        <v>-18.29</v>
      </c>
      <c r="J2274" s="13" t="s">
        <v>1556</v>
      </c>
      <c r="K2274" s="7" t="e">
        <f>SUMIFS([1]исходный!$I$2:$I$8445,[1]исходный!$A$2:$A$8445,Таблица13[[#This Row],[Лицевой]],[1]исходный!$C$2:$C$8445,"Отопление")</f>
        <v>#VALUE!</v>
      </c>
      <c r="L2274" s="7" t="e">
        <f>Таблица13[[#This Row],[Возврат за июль]]+Таблица13[[#This Row],[возврат]]</f>
        <v>#VALUE!</v>
      </c>
      <c r="M2274" s="7" t="e">
        <f>SUMIFS([2]Лист2!$H$2:$H$3988,[2]Лист2!$A$2:$A$3988,Таблица13[[#This Row],[Лицевой]])</f>
        <v>#VALUE!</v>
      </c>
    </row>
    <row r="2275" spans="1:13" s="3" customFormat="1" outlineLevel="1" collapsed="1" x14ac:dyDescent="0.25">
      <c r="A2275" s="16" t="s">
        <v>38</v>
      </c>
      <c r="B2275" s="20">
        <f>B2274</f>
        <v>537646.94999999995</v>
      </c>
      <c r="C2275" s="20">
        <f>C2274</f>
        <v>4489.49</v>
      </c>
      <c r="D2275" s="20"/>
      <c r="E2275" s="20">
        <f>SUM(E2175:E2274)</f>
        <v>542914.42000000004</v>
      </c>
      <c r="F2275" s="20">
        <f t="shared" ref="F2275:I2275" si="30">SUM(F2175:F2274)</f>
        <v>4489.49</v>
      </c>
      <c r="G2275" s="20">
        <f t="shared" si="30"/>
        <v>-5267.4799999999968</v>
      </c>
      <c r="H2275" s="20">
        <f t="shared" si="30"/>
        <v>-28902.3</v>
      </c>
      <c r="I2275" s="20">
        <f t="shared" si="30"/>
        <v>-2706</v>
      </c>
      <c r="J2275" s="13"/>
      <c r="K2275" s="7" t="e">
        <f>SUMIFS([1]исходный!$I$2:$I$8445,[1]исходный!$A$2:$A$8445,Таблица13[[#This Row],[Лицевой]],[1]исходный!$C$2:$C$8445,"Отопление")</f>
        <v>#VALUE!</v>
      </c>
      <c r="L2275" s="7" t="e">
        <f>Таблица13[[#This Row],[Возврат за июль]]+Таблица13[[#This Row],[возврат]]</f>
        <v>#VALUE!</v>
      </c>
      <c r="M2275" s="7" t="e">
        <f>SUMIFS([2]Лист2!$H$2:$H$3988,[2]Лист2!$A$2:$A$3988,Таблица13[[#This Row],[Лицевой]])</f>
        <v>#VALUE!</v>
      </c>
    </row>
    <row r="2276" spans="1:13" hidden="1" outlineLevel="2" x14ac:dyDescent="0.25">
      <c r="A2276" s="16" t="s">
        <v>39</v>
      </c>
      <c r="B2276" s="20">
        <v>478913.95</v>
      </c>
      <c r="C2276" s="20">
        <v>4568.6000000000004</v>
      </c>
      <c r="D2276" s="20">
        <v>70937</v>
      </c>
      <c r="E2276" s="20">
        <v>6533.43</v>
      </c>
      <c r="F2276" s="20">
        <v>66.7</v>
      </c>
      <c r="G2276" s="20">
        <v>458.55</v>
      </c>
      <c r="H2276" s="20">
        <v>-996.9</v>
      </c>
      <c r="I2276" s="20">
        <v>-32.56</v>
      </c>
      <c r="J2276" s="13" t="s">
        <v>1563</v>
      </c>
      <c r="K2276" s="7" t="e">
        <f>SUMIFS([1]исходный!$I$2:$I$8445,[1]исходный!$A$2:$A$8445,Таблица13[[#This Row],[Лицевой]],[1]исходный!$C$2:$C$8445,"Отопление")</f>
        <v>#VALUE!</v>
      </c>
      <c r="L2276" s="7" t="e">
        <f>Таблица13[[#This Row],[Возврат за июль]]+Таблица13[[#This Row],[возврат]]</f>
        <v>#VALUE!</v>
      </c>
      <c r="M2276" s="7" t="e">
        <f>SUMIFS([2]Лист2!$H$2:$H$3988,[2]Лист2!$A$2:$A$3988,Таблица13[[#This Row],[Лицевой]])</f>
        <v>#VALUE!</v>
      </c>
    </row>
    <row r="2277" spans="1:13" hidden="1" outlineLevel="2" x14ac:dyDescent="0.25">
      <c r="A2277" s="16" t="s">
        <v>39</v>
      </c>
      <c r="B2277" s="20">
        <v>478913.95</v>
      </c>
      <c r="C2277" s="20">
        <v>4568.6000000000004</v>
      </c>
      <c r="D2277" s="20">
        <v>70938</v>
      </c>
      <c r="E2277" s="20">
        <v>3224.6</v>
      </c>
      <c r="F2277" s="20">
        <v>32.92</v>
      </c>
      <c r="G2277" s="20">
        <v>226.31</v>
      </c>
      <c r="H2277" s="20">
        <v>-492.02</v>
      </c>
      <c r="I2277" s="20">
        <v>-16.07</v>
      </c>
      <c r="J2277" s="13" t="s">
        <v>1564</v>
      </c>
      <c r="K2277" s="7" t="e">
        <f>SUMIFS([1]исходный!$I$2:$I$8445,[1]исходный!$A$2:$A$8445,Таблица13[[#This Row],[Лицевой]],[1]исходный!$C$2:$C$8445,"Отопление")</f>
        <v>#VALUE!</v>
      </c>
      <c r="L2277" s="7" t="e">
        <f>Таблица13[[#This Row],[Возврат за июль]]+Таблица13[[#This Row],[возврат]]</f>
        <v>#VALUE!</v>
      </c>
      <c r="M2277" s="7" t="e">
        <f>SUMIFS([2]Лист2!$H$2:$H$3988,[2]Лист2!$A$2:$A$3988,Таблица13[[#This Row],[Лицевой]])</f>
        <v>#VALUE!</v>
      </c>
    </row>
    <row r="2278" spans="1:13" hidden="1" outlineLevel="2" x14ac:dyDescent="0.25">
      <c r="A2278" s="16" t="s">
        <v>39</v>
      </c>
      <c r="B2278" s="20">
        <v>478913.95</v>
      </c>
      <c r="C2278" s="20">
        <v>4568.6000000000004</v>
      </c>
      <c r="D2278" s="20">
        <v>70939</v>
      </c>
      <c r="E2278" s="20">
        <v>5170.93</v>
      </c>
      <c r="F2278" s="20">
        <v>52.79</v>
      </c>
      <c r="G2278" s="20">
        <v>362.9</v>
      </c>
      <c r="H2278" s="20">
        <v>0</v>
      </c>
      <c r="I2278" s="20">
        <v>-25.77</v>
      </c>
      <c r="J2278" s="13" t="s">
        <v>1565</v>
      </c>
      <c r="K2278" s="7" t="e">
        <f>SUMIFS([1]исходный!$I$2:$I$8445,[1]исходный!$A$2:$A$8445,Таблица13[[#This Row],[Лицевой]],[1]исходный!$C$2:$C$8445,"Отопление")</f>
        <v>#VALUE!</v>
      </c>
      <c r="L2278" s="7" t="e">
        <f>Таблица13[[#This Row],[Возврат за июль]]+Таблица13[[#This Row],[возврат]]</f>
        <v>#VALUE!</v>
      </c>
      <c r="M2278" s="7" t="e">
        <f>SUMIFS([2]Лист2!$H$2:$H$3988,[2]Лист2!$A$2:$A$3988,Таблица13[[#This Row],[Лицевой]])</f>
        <v>#VALUE!</v>
      </c>
    </row>
    <row r="2279" spans="1:13" hidden="1" outlineLevel="2" x14ac:dyDescent="0.25">
      <c r="A2279" s="16" t="s">
        <v>39</v>
      </c>
      <c r="B2279" s="20">
        <v>478913.95</v>
      </c>
      <c r="C2279" s="20">
        <v>4568.6000000000004</v>
      </c>
      <c r="D2279" s="20">
        <v>70940</v>
      </c>
      <c r="E2279" s="20">
        <v>6533.43</v>
      </c>
      <c r="F2279" s="20">
        <v>66.7</v>
      </c>
      <c r="G2279" s="20">
        <v>458.55</v>
      </c>
      <c r="H2279" s="20">
        <v>0</v>
      </c>
      <c r="I2279" s="20">
        <v>-32.56</v>
      </c>
      <c r="J2279" s="13" t="s">
        <v>1563</v>
      </c>
      <c r="K2279" s="7" t="e">
        <f>SUMIFS([1]исходный!$I$2:$I$8445,[1]исходный!$A$2:$A$8445,Таблица13[[#This Row],[Лицевой]],[1]исходный!$C$2:$C$8445,"Отопление")</f>
        <v>#VALUE!</v>
      </c>
      <c r="L2279" s="7" t="e">
        <f>Таблица13[[#This Row],[Возврат за июль]]+Таблица13[[#This Row],[возврат]]</f>
        <v>#VALUE!</v>
      </c>
      <c r="M2279" s="7" t="e">
        <f>SUMIFS([2]Лист2!$H$2:$H$3988,[2]Лист2!$A$2:$A$3988,Таблица13[[#This Row],[Лицевой]])</f>
        <v>#VALUE!</v>
      </c>
    </row>
    <row r="2280" spans="1:13" hidden="1" outlineLevel="2" x14ac:dyDescent="0.25">
      <c r="A2280" s="16" t="s">
        <v>39</v>
      </c>
      <c r="B2280" s="20">
        <v>478913.95</v>
      </c>
      <c r="C2280" s="20">
        <v>4568.6000000000004</v>
      </c>
      <c r="D2280" s="20">
        <v>70941</v>
      </c>
      <c r="E2280" s="20">
        <v>3232.4</v>
      </c>
      <c r="F2280" s="20">
        <v>33</v>
      </c>
      <c r="G2280" s="20">
        <v>226.9</v>
      </c>
      <c r="H2280" s="20">
        <v>0</v>
      </c>
      <c r="I2280" s="20">
        <v>-16.11</v>
      </c>
      <c r="J2280" s="13" t="s">
        <v>1566</v>
      </c>
      <c r="K2280" s="7" t="e">
        <f>SUMIFS([1]исходный!$I$2:$I$8445,[1]исходный!$A$2:$A$8445,Таблица13[[#This Row],[Лицевой]],[1]исходный!$C$2:$C$8445,"Отопление")</f>
        <v>#VALUE!</v>
      </c>
      <c r="L2280" s="7" t="e">
        <f>Таблица13[[#This Row],[Возврат за июль]]+Таблица13[[#This Row],[возврат]]</f>
        <v>#VALUE!</v>
      </c>
      <c r="M2280" s="7" t="e">
        <f>SUMIFS([2]Лист2!$H$2:$H$3988,[2]Лист2!$A$2:$A$3988,Таблица13[[#This Row],[Лицевой]])</f>
        <v>#VALUE!</v>
      </c>
    </row>
    <row r="2281" spans="1:13" hidden="1" outlineLevel="2" x14ac:dyDescent="0.25">
      <c r="A2281" s="16" t="s">
        <v>39</v>
      </c>
      <c r="B2281" s="20">
        <v>478913.95</v>
      </c>
      <c r="C2281" s="20">
        <v>4568.6000000000004</v>
      </c>
      <c r="D2281" s="20">
        <v>70942</v>
      </c>
      <c r="E2281" s="20">
        <v>5170.93</v>
      </c>
      <c r="F2281" s="20">
        <v>52.79</v>
      </c>
      <c r="G2281" s="20">
        <v>362.9</v>
      </c>
      <c r="H2281" s="20">
        <v>-789</v>
      </c>
      <c r="I2281" s="20">
        <v>-25.77</v>
      </c>
      <c r="J2281" s="13" t="s">
        <v>1565</v>
      </c>
      <c r="K2281" s="7" t="e">
        <f>SUMIFS([1]исходный!$I$2:$I$8445,[1]исходный!$A$2:$A$8445,Таблица13[[#This Row],[Лицевой]],[1]исходный!$C$2:$C$8445,"Отопление")</f>
        <v>#VALUE!</v>
      </c>
      <c r="L2281" s="7" t="e">
        <f>Таблица13[[#This Row],[Возврат за июль]]+Таблица13[[#This Row],[возврат]]</f>
        <v>#VALUE!</v>
      </c>
      <c r="M2281" s="7" t="e">
        <f>SUMIFS([2]Лист2!$H$2:$H$3988,[2]Лист2!$A$2:$A$3988,Таблица13[[#This Row],[Лицевой]])</f>
        <v>#VALUE!</v>
      </c>
    </row>
    <row r="2282" spans="1:13" hidden="1" outlineLevel="2" x14ac:dyDescent="0.25">
      <c r="A2282" s="16" t="s">
        <v>39</v>
      </c>
      <c r="B2282" s="20">
        <v>478913.95</v>
      </c>
      <c r="C2282" s="20">
        <v>4568.6000000000004</v>
      </c>
      <c r="D2282" s="20">
        <v>70943</v>
      </c>
      <c r="E2282" s="20">
        <v>6533.43</v>
      </c>
      <c r="F2282" s="20">
        <v>66.7</v>
      </c>
      <c r="G2282" s="20">
        <v>458.55</v>
      </c>
      <c r="H2282" s="20">
        <v>-996.9</v>
      </c>
      <c r="I2282" s="20">
        <v>-32.56</v>
      </c>
      <c r="J2282" s="13" t="s">
        <v>1563</v>
      </c>
      <c r="K2282" s="7" t="e">
        <f>SUMIFS([1]исходный!$I$2:$I$8445,[1]исходный!$A$2:$A$8445,Таблица13[[#This Row],[Лицевой]],[1]исходный!$C$2:$C$8445,"Отопление")</f>
        <v>#VALUE!</v>
      </c>
      <c r="L2282" s="7" t="e">
        <f>Таблица13[[#This Row],[Возврат за июль]]+Таблица13[[#This Row],[возврат]]</f>
        <v>#VALUE!</v>
      </c>
      <c r="M2282" s="7" t="e">
        <f>SUMIFS([2]Лист2!$H$2:$H$3988,[2]Лист2!$A$2:$A$3988,Таблица13[[#This Row],[Лицевой]])</f>
        <v>#VALUE!</v>
      </c>
    </row>
    <row r="2283" spans="1:13" hidden="1" outlineLevel="2" x14ac:dyDescent="0.25">
      <c r="A2283" s="16" t="s">
        <v>39</v>
      </c>
      <c r="B2283" s="20">
        <v>478913.95</v>
      </c>
      <c r="C2283" s="20">
        <v>4568.6000000000004</v>
      </c>
      <c r="D2283" s="20">
        <v>70944</v>
      </c>
      <c r="E2283" s="20">
        <v>3224.6</v>
      </c>
      <c r="F2283" s="20">
        <v>32.92</v>
      </c>
      <c r="G2283" s="20">
        <v>226.31</v>
      </c>
      <c r="H2283" s="20">
        <v>0</v>
      </c>
      <c r="I2283" s="20">
        <v>-16.07</v>
      </c>
      <c r="J2283" s="13" t="s">
        <v>1564</v>
      </c>
      <c r="K2283" s="7" t="e">
        <f>SUMIFS([1]исходный!$I$2:$I$8445,[1]исходный!$A$2:$A$8445,Таблица13[[#This Row],[Лицевой]],[1]исходный!$C$2:$C$8445,"Отопление")</f>
        <v>#VALUE!</v>
      </c>
      <c r="L2283" s="7" t="e">
        <f>Таблица13[[#This Row],[Возврат за июль]]+Таблица13[[#This Row],[возврат]]</f>
        <v>#VALUE!</v>
      </c>
      <c r="M2283" s="7" t="e">
        <f>SUMIFS([2]Лист2!$H$2:$H$3988,[2]Лист2!$A$2:$A$3988,Таблица13[[#This Row],[Лицевой]])</f>
        <v>#VALUE!</v>
      </c>
    </row>
    <row r="2284" spans="1:13" hidden="1" outlineLevel="2" x14ac:dyDescent="0.25">
      <c r="A2284" s="16" t="s">
        <v>39</v>
      </c>
      <c r="B2284" s="20">
        <v>478913.95</v>
      </c>
      <c r="C2284" s="20">
        <v>4568.6000000000004</v>
      </c>
      <c r="D2284" s="20">
        <v>70945</v>
      </c>
      <c r="E2284" s="20">
        <v>5170.93</v>
      </c>
      <c r="F2284" s="20">
        <v>52.79</v>
      </c>
      <c r="G2284" s="20">
        <v>362.9</v>
      </c>
      <c r="H2284" s="20">
        <v>0</v>
      </c>
      <c r="I2284" s="20">
        <v>-25.77</v>
      </c>
      <c r="J2284" s="13" t="s">
        <v>1565</v>
      </c>
      <c r="K2284" s="7" t="e">
        <f>SUMIFS([1]исходный!$I$2:$I$8445,[1]исходный!$A$2:$A$8445,Таблица13[[#This Row],[Лицевой]],[1]исходный!$C$2:$C$8445,"Отопление")</f>
        <v>#VALUE!</v>
      </c>
      <c r="L2284" s="7" t="e">
        <f>Таблица13[[#This Row],[Возврат за июль]]+Таблица13[[#This Row],[возврат]]</f>
        <v>#VALUE!</v>
      </c>
      <c r="M2284" s="7" t="e">
        <f>SUMIFS([2]Лист2!$H$2:$H$3988,[2]Лист2!$A$2:$A$3988,Таблица13[[#This Row],[Лицевой]])</f>
        <v>#VALUE!</v>
      </c>
    </row>
    <row r="2285" spans="1:13" hidden="1" outlineLevel="2" x14ac:dyDescent="0.25">
      <c r="A2285" s="16" t="s">
        <v>39</v>
      </c>
      <c r="B2285" s="20">
        <v>478913.95</v>
      </c>
      <c r="C2285" s="20">
        <v>4568.6000000000004</v>
      </c>
      <c r="D2285" s="20">
        <v>70946</v>
      </c>
      <c r="E2285" s="20">
        <v>6533.43</v>
      </c>
      <c r="F2285" s="20">
        <v>66.7</v>
      </c>
      <c r="G2285" s="20">
        <v>458.55</v>
      </c>
      <c r="H2285" s="20">
        <v>0</v>
      </c>
      <c r="I2285" s="20">
        <v>-32.56</v>
      </c>
      <c r="J2285" s="13" t="s">
        <v>1563</v>
      </c>
      <c r="K2285" s="7" t="e">
        <f>SUMIFS([1]исходный!$I$2:$I$8445,[1]исходный!$A$2:$A$8445,Таблица13[[#This Row],[Лицевой]],[1]исходный!$C$2:$C$8445,"Отопление")</f>
        <v>#VALUE!</v>
      </c>
      <c r="L2285" s="7" t="e">
        <f>Таблица13[[#This Row],[Возврат за июль]]+Таблица13[[#This Row],[возврат]]</f>
        <v>#VALUE!</v>
      </c>
      <c r="M2285" s="7" t="e">
        <f>SUMIFS([2]Лист2!$H$2:$H$3988,[2]Лист2!$A$2:$A$3988,Таблица13[[#This Row],[Лицевой]])</f>
        <v>#VALUE!</v>
      </c>
    </row>
    <row r="2286" spans="1:13" hidden="1" outlineLevel="2" x14ac:dyDescent="0.25">
      <c r="A2286" s="16" t="s">
        <v>39</v>
      </c>
      <c r="B2286" s="20">
        <v>478913.95</v>
      </c>
      <c r="C2286" s="20">
        <v>4568.6000000000004</v>
      </c>
      <c r="D2286" s="20">
        <v>70947</v>
      </c>
      <c r="E2286" s="20">
        <v>3224.6</v>
      </c>
      <c r="F2286" s="20">
        <v>32.92</v>
      </c>
      <c r="G2286" s="20">
        <v>226.31</v>
      </c>
      <c r="H2286" s="20">
        <v>0</v>
      </c>
      <c r="I2286" s="20">
        <v>-16.07</v>
      </c>
      <c r="J2286" s="13" t="s">
        <v>1564</v>
      </c>
      <c r="K2286" s="7" t="e">
        <f>SUMIFS([1]исходный!$I$2:$I$8445,[1]исходный!$A$2:$A$8445,Таблица13[[#This Row],[Лицевой]],[1]исходный!$C$2:$C$8445,"Отопление")</f>
        <v>#VALUE!</v>
      </c>
      <c r="L2286" s="7" t="e">
        <f>Таблица13[[#This Row],[Возврат за июль]]+Таблица13[[#This Row],[возврат]]</f>
        <v>#VALUE!</v>
      </c>
      <c r="M2286" s="7" t="e">
        <f>SUMIFS([2]Лист2!$H$2:$H$3988,[2]Лист2!$A$2:$A$3988,Таблица13[[#This Row],[Лицевой]])</f>
        <v>#VALUE!</v>
      </c>
    </row>
    <row r="2287" spans="1:13" hidden="1" outlineLevel="2" x14ac:dyDescent="0.25">
      <c r="A2287" s="16" t="s">
        <v>39</v>
      </c>
      <c r="B2287" s="20">
        <v>478913.95</v>
      </c>
      <c r="C2287" s="20">
        <v>4568.6000000000004</v>
      </c>
      <c r="D2287" s="20">
        <v>70948</v>
      </c>
      <c r="E2287" s="20">
        <v>5170.93</v>
      </c>
      <c r="F2287" s="20">
        <v>52.79</v>
      </c>
      <c r="G2287" s="20">
        <v>362.9</v>
      </c>
      <c r="H2287" s="20">
        <v>0</v>
      </c>
      <c r="I2287" s="20">
        <v>-25.77</v>
      </c>
      <c r="J2287" s="13" t="s">
        <v>1565</v>
      </c>
      <c r="K2287" s="7" t="e">
        <f>SUMIFS([1]исходный!$I$2:$I$8445,[1]исходный!$A$2:$A$8445,Таблица13[[#This Row],[Лицевой]],[1]исходный!$C$2:$C$8445,"Отопление")</f>
        <v>#VALUE!</v>
      </c>
      <c r="L2287" s="7" t="e">
        <f>Таблица13[[#This Row],[Возврат за июль]]+Таблица13[[#This Row],[возврат]]</f>
        <v>#VALUE!</v>
      </c>
      <c r="M2287" s="7" t="e">
        <f>SUMIFS([2]Лист2!$H$2:$H$3988,[2]Лист2!$A$2:$A$3988,Таблица13[[#This Row],[Лицевой]])</f>
        <v>#VALUE!</v>
      </c>
    </row>
    <row r="2288" spans="1:13" hidden="1" outlineLevel="2" x14ac:dyDescent="0.25">
      <c r="A2288" s="16" t="s">
        <v>39</v>
      </c>
      <c r="B2288" s="20">
        <v>478913.95</v>
      </c>
      <c r="C2288" s="20">
        <v>4568.6000000000004</v>
      </c>
      <c r="D2288" s="20">
        <v>70949</v>
      </c>
      <c r="E2288" s="20">
        <v>6533.43</v>
      </c>
      <c r="F2288" s="20">
        <v>66.7</v>
      </c>
      <c r="G2288" s="20">
        <v>458.55</v>
      </c>
      <c r="H2288" s="20">
        <v>-996.9</v>
      </c>
      <c r="I2288" s="20">
        <v>-32.56</v>
      </c>
      <c r="J2288" s="13" t="s">
        <v>1563</v>
      </c>
      <c r="K2288" s="7" t="e">
        <f>SUMIFS([1]исходный!$I$2:$I$8445,[1]исходный!$A$2:$A$8445,Таблица13[[#This Row],[Лицевой]],[1]исходный!$C$2:$C$8445,"Отопление")</f>
        <v>#VALUE!</v>
      </c>
      <c r="L2288" s="7" t="e">
        <f>Таблица13[[#This Row],[Возврат за июль]]+Таблица13[[#This Row],[возврат]]</f>
        <v>#VALUE!</v>
      </c>
      <c r="M2288" s="7" t="e">
        <f>SUMIFS([2]Лист2!$H$2:$H$3988,[2]Лист2!$A$2:$A$3988,Таблица13[[#This Row],[Лицевой]])</f>
        <v>#VALUE!</v>
      </c>
    </row>
    <row r="2289" spans="1:13" hidden="1" outlineLevel="2" x14ac:dyDescent="0.25">
      <c r="A2289" s="16" t="s">
        <v>39</v>
      </c>
      <c r="B2289" s="20">
        <v>478913.95</v>
      </c>
      <c r="C2289" s="20">
        <v>4568.6000000000004</v>
      </c>
      <c r="D2289" s="20">
        <v>70950</v>
      </c>
      <c r="E2289" s="20">
        <v>3232.4</v>
      </c>
      <c r="F2289" s="20">
        <v>33</v>
      </c>
      <c r="G2289" s="20">
        <v>226.9</v>
      </c>
      <c r="H2289" s="20">
        <v>-493.21</v>
      </c>
      <c r="I2289" s="20">
        <v>-16.11</v>
      </c>
      <c r="J2289" s="13" t="s">
        <v>1566</v>
      </c>
      <c r="K2289" s="7" t="e">
        <f>SUMIFS([1]исходный!$I$2:$I$8445,[1]исходный!$A$2:$A$8445,Таблица13[[#This Row],[Лицевой]],[1]исходный!$C$2:$C$8445,"Отопление")</f>
        <v>#VALUE!</v>
      </c>
      <c r="L2289" s="7" t="e">
        <f>Таблица13[[#This Row],[Возврат за июль]]+Таблица13[[#This Row],[возврат]]</f>
        <v>#VALUE!</v>
      </c>
      <c r="M2289" s="7" t="e">
        <f>SUMIFS([2]Лист2!$H$2:$H$3988,[2]Лист2!$A$2:$A$3988,Таблица13[[#This Row],[Лицевой]])</f>
        <v>#VALUE!</v>
      </c>
    </row>
    <row r="2290" spans="1:13" hidden="1" outlineLevel="2" x14ac:dyDescent="0.25">
      <c r="A2290" s="16" t="s">
        <v>39</v>
      </c>
      <c r="B2290" s="20">
        <v>478913.95</v>
      </c>
      <c r="C2290" s="20">
        <v>4568.6000000000004</v>
      </c>
      <c r="D2290" s="20">
        <v>70951</v>
      </c>
      <c r="E2290" s="20">
        <v>5170.93</v>
      </c>
      <c r="F2290" s="20">
        <v>52.79</v>
      </c>
      <c r="G2290" s="20">
        <v>362.9</v>
      </c>
      <c r="H2290" s="20">
        <v>-789</v>
      </c>
      <c r="I2290" s="20">
        <v>-25.77</v>
      </c>
      <c r="J2290" s="13" t="s">
        <v>1565</v>
      </c>
      <c r="K2290" s="7" t="e">
        <f>SUMIFS([1]исходный!$I$2:$I$8445,[1]исходный!$A$2:$A$8445,Таблица13[[#This Row],[Лицевой]],[1]исходный!$C$2:$C$8445,"Отопление")</f>
        <v>#VALUE!</v>
      </c>
      <c r="L2290" s="7" t="e">
        <f>Таблица13[[#This Row],[Возврат за июль]]+Таблица13[[#This Row],[возврат]]</f>
        <v>#VALUE!</v>
      </c>
      <c r="M2290" s="7" t="e">
        <f>SUMIFS([2]Лист2!$H$2:$H$3988,[2]Лист2!$A$2:$A$3988,Таблица13[[#This Row],[Лицевой]])</f>
        <v>#VALUE!</v>
      </c>
    </row>
    <row r="2291" spans="1:13" hidden="1" outlineLevel="2" x14ac:dyDescent="0.25">
      <c r="A2291" s="16" t="s">
        <v>39</v>
      </c>
      <c r="B2291" s="20">
        <v>478913.95</v>
      </c>
      <c r="C2291" s="20">
        <v>4568.6000000000004</v>
      </c>
      <c r="D2291" s="20">
        <v>70952</v>
      </c>
      <c r="E2291" s="20">
        <v>5181.7</v>
      </c>
      <c r="F2291" s="20">
        <v>52.9</v>
      </c>
      <c r="G2291" s="20">
        <v>363.66</v>
      </c>
      <c r="H2291" s="20">
        <v>0</v>
      </c>
      <c r="I2291" s="20">
        <v>-25.83</v>
      </c>
      <c r="J2291" s="13" t="s">
        <v>1567</v>
      </c>
      <c r="K2291" s="7" t="e">
        <f>SUMIFS([1]исходный!$I$2:$I$8445,[1]исходный!$A$2:$A$8445,Таблица13[[#This Row],[Лицевой]],[1]исходный!$C$2:$C$8445,"Отопление")</f>
        <v>#VALUE!</v>
      </c>
      <c r="L2291" s="7" t="e">
        <f>Таблица13[[#This Row],[Возврат за июль]]+Таблица13[[#This Row],[возврат]]</f>
        <v>#VALUE!</v>
      </c>
      <c r="M2291" s="7" t="e">
        <f>SUMIFS([2]Лист2!$H$2:$H$3988,[2]Лист2!$A$2:$A$3988,Таблица13[[#This Row],[Лицевой]])</f>
        <v>#VALUE!</v>
      </c>
    </row>
    <row r="2292" spans="1:13" hidden="1" outlineLevel="2" x14ac:dyDescent="0.25">
      <c r="A2292" s="16" t="s">
        <v>39</v>
      </c>
      <c r="B2292" s="20">
        <v>478913.95</v>
      </c>
      <c r="C2292" s="20">
        <v>4568.6000000000004</v>
      </c>
      <c r="D2292" s="20">
        <v>70953</v>
      </c>
      <c r="E2292" s="20">
        <v>4564.59</v>
      </c>
      <c r="F2292" s="20">
        <v>46.6</v>
      </c>
      <c r="G2292" s="20">
        <v>320.36</v>
      </c>
      <c r="H2292" s="20">
        <v>-696.49</v>
      </c>
      <c r="I2292" s="20">
        <v>-22.75</v>
      </c>
      <c r="J2292" s="13" t="s">
        <v>1568</v>
      </c>
      <c r="K2292" s="7" t="e">
        <f>SUMIFS([1]исходный!$I$2:$I$8445,[1]исходный!$A$2:$A$8445,Таблица13[[#This Row],[Лицевой]],[1]исходный!$C$2:$C$8445,"Отопление")</f>
        <v>#VALUE!</v>
      </c>
      <c r="L2292" s="7" t="e">
        <f>Таблица13[[#This Row],[Возврат за июль]]+Таблица13[[#This Row],[возврат]]</f>
        <v>#VALUE!</v>
      </c>
      <c r="M2292" s="7" t="e">
        <f>SUMIFS([2]Лист2!$H$2:$H$3988,[2]Лист2!$A$2:$A$3988,Таблица13[[#This Row],[Лицевой]])</f>
        <v>#VALUE!</v>
      </c>
    </row>
    <row r="2293" spans="1:13" hidden="1" outlineLevel="2" x14ac:dyDescent="0.25">
      <c r="A2293" s="16" t="s">
        <v>39</v>
      </c>
      <c r="B2293" s="20">
        <v>478913.95</v>
      </c>
      <c r="C2293" s="20">
        <v>4568.6000000000004</v>
      </c>
      <c r="D2293" s="20">
        <v>70954</v>
      </c>
      <c r="E2293" s="20">
        <v>5147.42</v>
      </c>
      <c r="F2293" s="20">
        <v>52.55</v>
      </c>
      <c r="G2293" s="20">
        <v>361.25</v>
      </c>
      <c r="H2293" s="20">
        <v>0</v>
      </c>
      <c r="I2293" s="20">
        <v>-25.66</v>
      </c>
      <c r="J2293" s="13" t="s">
        <v>1569</v>
      </c>
      <c r="K2293" s="7" t="e">
        <f>SUMIFS([1]исходный!$I$2:$I$8445,[1]исходный!$A$2:$A$8445,Таблица13[[#This Row],[Лицевой]],[1]исходный!$C$2:$C$8445,"Отопление")</f>
        <v>#VALUE!</v>
      </c>
      <c r="L2293" s="7" t="e">
        <f>Таблица13[[#This Row],[Возврат за июль]]+Таблица13[[#This Row],[возврат]]</f>
        <v>#VALUE!</v>
      </c>
      <c r="M2293" s="7" t="e">
        <f>SUMIFS([2]Лист2!$H$2:$H$3988,[2]Лист2!$A$2:$A$3988,Таблица13[[#This Row],[Лицевой]])</f>
        <v>#VALUE!</v>
      </c>
    </row>
    <row r="2294" spans="1:13" hidden="1" outlineLevel="2" x14ac:dyDescent="0.25">
      <c r="A2294" s="16" t="s">
        <v>39</v>
      </c>
      <c r="B2294" s="20">
        <v>478913.95</v>
      </c>
      <c r="C2294" s="20">
        <v>4568.6000000000004</v>
      </c>
      <c r="D2294" s="20">
        <v>70955</v>
      </c>
      <c r="E2294" s="20">
        <v>5179.75</v>
      </c>
      <c r="F2294" s="20">
        <v>52.88</v>
      </c>
      <c r="G2294" s="20">
        <v>363.52</v>
      </c>
      <c r="H2294" s="20">
        <v>0</v>
      </c>
      <c r="I2294" s="20">
        <v>-25.82</v>
      </c>
      <c r="J2294" s="13" t="s">
        <v>1570</v>
      </c>
      <c r="K2294" s="7" t="e">
        <f>SUMIFS([1]исходный!$I$2:$I$8445,[1]исходный!$A$2:$A$8445,Таблица13[[#This Row],[Лицевой]],[1]исходный!$C$2:$C$8445,"Отопление")</f>
        <v>#VALUE!</v>
      </c>
      <c r="L2294" s="7" t="e">
        <f>Таблица13[[#This Row],[Возврат за июль]]+Таблица13[[#This Row],[возврат]]</f>
        <v>#VALUE!</v>
      </c>
      <c r="M2294" s="7" t="e">
        <f>SUMIFS([2]Лист2!$H$2:$H$3988,[2]Лист2!$A$2:$A$3988,Таблица13[[#This Row],[Лицевой]])</f>
        <v>#VALUE!</v>
      </c>
    </row>
    <row r="2295" spans="1:13" hidden="1" outlineLevel="2" x14ac:dyDescent="0.25">
      <c r="A2295" s="16" t="s">
        <v>39</v>
      </c>
      <c r="B2295" s="20">
        <v>478913.95</v>
      </c>
      <c r="C2295" s="20">
        <v>4568.6000000000004</v>
      </c>
      <c r="D2295" s="20">
        <v>70956</v>
      </c>
      <c r="E2295" s="20">
        <v>4554.7700000000004</v>
      </c>
      <c r="F2295" s="20">
        <v>46.5</v>
      </c>
      <c r="G2295" s="20">
        <v>319.7</v>
      </c>
      <c r="H2295" s="20">
        <v>0</v>
      </c>
      <c r="I2295" s="20">
        <v>-22.7</v>
      </c>
      <c r="J2295" s="13" t="s">
        <v>1571</v>
      </c>
      <c r="K2295" s="7" t="e">
        <f>SUMIFS([1]исходный!$I$2:$I$8445,[1]исходный!$A$2:$A$8445,Таблица13[[#This Row],[Лицевой]],[1]исходный!$C$2:$C$8445,"Отопление")</f>
        <v>#VALUE!</v>
      </c>
      <c r="L2295" s="7" t="e">
        <f>Таблица13[[#This Row],[Возврат за июль]]+Таблица13[[#This Row],[возврат]]</f>
        <v>#VALUE!</v>
      </c>
      <c r="M2295" s="7" t="e">
        <f>SUMIFS([2]Лист2!$H$2:$H$3988,[2]Лист2!$A$2:$A$3988,Таблица13[[#This Row],[Лицевой]])</f>
        <v>#VALUE!</v>
      </c>
    </row>
    <row r="2296" spans="1:13" hidden="1" outlineLevel="2" x14ac:dyDescent="0.25">
      <c r="A2296" s="16" t="s">
        <v>39</v>
      </c>
      <c r="B2296" s="20">
        <v>478913.95</v>
      </c>
      <c r="C2296" s="20">
        <v>4568.6000000000004</v>
      </c>
      <c r="D2296" s="20">
        <v>70957</v>
      </c>
      <c r="E2296" s="20">
        <v>5179.75</v>
      </c>
      <c r="F2296" s="20">
        <v>52.88</v>
      </c>
      <c r="G2296" s="20">
        <v>363.52</v>
      </c>
      <c r="H2296" s="20">
        <v>0</v>
      </c>
      <c r="I2296" s="20">
        <v>-25.82</v>
      </c>
      <c r="J2296" s="13" t="s">
        <v>1570</v>
      </c>
      <c r="K2296" s="7" t="e">
        <f>SUMIFS([1]исходный!$I$2:$I$8445,[1]исходный!$A$2:$A$8445,Таблица13[[#This Row],[Лицевой]],[1]исходный!$C$2:$C$8445,"Отопление")</f>
        <v>#VALUE!</v>
      </c>
      <c r="L2296" s="7" t="e">
        <f>Таблица13[[#This Row],[Возврат за июль]]+Таблица13[[#This Row],[возврат]]</f>
        <v>#VALUE!</v>
      </c>
      <c r="M2296" s="7" t="e">
        <f>SUMIFS([2]Лист2!$H$2:$H$3988,[2]Лист2!$A$2:$A$3988,Таблица13[[#This Row],[Лицевой]])</f>
        <v>#VALUE!</v>
      </c>
    </row>
    <row r="2297" spans="1:13" hidden="1" outlineLevel="2" x14ac:dyDescent="0.25">
      <c r="A2297" s="16" t="s">
        <v>39</v>
      </c>
      <c r="B2297" s="20">
        <v>478913.95</v>
      </c>
      <c r="C2297" s="20">
        <v>4568.6000000000004</v>
      </c>
      <c r="D2297" s="20">
        <v>70958</v>
      </c>
      <c r="E2297" s="20">
        <v>5179.75</v>
      </c>
      <c r="F2297" s="20">
        <v>52.88</v>
      </c>
      <c r="G2297" s="20">
        <v>363.52</v>
      </c>
      <c r="H2297" s="20">
        <v>-790.35</v>
      </c>
      <c r="I2297" s="20">
        <v>-25.82</v>
      </c>
      <c r="J2297" s="13" t="s">
        <v>1570</v>
      </c>
      <c r="K2297" s="7" t="e">
        <f>SUMIFS([1]исходный!$I$2:$I$8445,[1]исходный!$A$2:$A$8445,Таблица13[[#This Row],[Лицевой]],[1]исходный!$C$2:$C$8445,"Отопление")</f>
        <v>#VALUE!</v>
      </c>
      <c r="L2297" s="7" t="e">
        <f>Таблица13[[#This Row],[Возврат за июль]]+Таблица13[[#This Row],[возврат]]</f>
        <v>#VALUE!</v>
      </c>
      <c r="M2297" s="7" t="e">
        <f>SUMIFS([2]Лист2!$H$2:$H$3988,[2]Лист2!$A$2:$A$3988,Таблица13[[#This Row],[Лицевой]])</f>
        <v>#VALUE!</v>
      </c>
    </row>
    <row r="2298" spans="1:13" hidden="1" outlineLevel="2" x14ac:dyDescent="0.25">
      <c r="A2298" s="16" t="s">
        <v>39</v>
      </c>
      <c r="B2298" s="20">
        <v>478913.95</v>
      </c>
      <c r="C2298" s="20">
        <v>4568.6000000000004</v>
      </c>
      <c r="D2298" s="20">
        <v>70959</v>
      </c>
      <c r="E2298" s="20">
        <v>4552.82</v>
      </c>
      <c r="F2298" s="20">
        <v>46.48</v>
      </c>
      <c r="G2298" s="20">
        <v>319.55</v>
      </c>
      <c r="H2298" s="20">
        <v>0</v>
      </c>
      <c r="I2298" s="20">
        <v>-22.69</v>
      </c>
      <c r="J2298" s="13" t="s">
        <v>1572</v>
      </c>
      <c r="K2298" s="7" t="e">
        <f>SUMIFS([1]исходный!$I$2:$I$8445,[1]исходный!$A$2:$A$8445,Таблица13[[#This Row],[Лицевой]],[1]исходный!$C$2:$C$8445,"Отопление")</f>
        <v>#VALUE!</v>
      </c>
      <c r="L2298" s="7" t="e">
        <f>Таблица13[[#This Row],[Возврат за июль]]+Таблица13[[#This Row],[возврат]]</f>
        <v>#VALUE!</v>
      </c>
      <c r="M2298" s="7" t="e">
        <f>SUMIFS([2]Лист2!$H$2:$H$3988,[2]Лист2!$A$2:$A$3988,Таблица13[[#This Row],[Лицевой]])</f>
        <v>#VALUE!</v>
      </c>
    </row>
    <row r="2299" spans="1:13" hidden="1" outlineLevel="2" x14ac:dyDescent="0.25">
      <c r="A2299" s="16" t="s">
        <v>39</v>
      </c>
      <c r="B2299" s="20">
        <v>478913.95</v>
      </c>
      <c r="C2299" s="20">
        <v>4568.6000000000004</v>
      </c>
      <c r="D2299" s="20">
        <v>70960</v>
      </c>
      <c r="E2299" s="20">
        <v>5162.1099999999997</v>
      </c>
      <c r="F2299" s="20">
        <v>52.7</v>
      </c>
      <c r="G2299" s="20">
        <v>362.29</v>
      </c>
      <c r="H2299" s="20">
        <v>0</v>
      </c>
      <c r="I2299" s="20">
        <v>-25.73</v>
      </c>
      <c r="J2299" s="13" t="s">
        <v>1573</v>
      </c>
      <c r="K2299" s="7" t="e">
        <f>SUMIFS([1]исходный!$I$2:$I$8445,[1]исходный!$A$2:$A$8445,Таблица13[[#This Row],[Лицевой]],[1]исходный!$C$2:$C$8445,"Отопление")</f>
        <v>#VALUE!</v>
      </c>
      <c r="L2299" s="7" t="e">
        <f>Таблица13[[#This Row],[Возврат за июль]]+Таблица13[[#This Row],[возврат]]</f>
        <v>#VALUE!</v>
      </c>
      <c r="M2299" s="7" t="e">
        <f>SUMIFS([2]Лист2!$H$2:$H$3988,[2]Лист2!$A$2:$A$3988,Таблица13[[#This Row],[Лицевой]])</f>
        <v>#VALUE!</v>
      </c>
    </row>
    <row r="2300" spans="1:13" hidden="1" outlineLevel="2" x14ac:dyDescent="0.25">
      <c r="A2300" s="16" t="s">
        <v>39</v>
      </c>
      <c r="B2300" s="20">
        <v>478913.95</v>
      </c>
      <c r="C2300" s="20">
        <v>4568.6000000000004</v>
      </c>
      <c r="D2300" s="20">
        <v>70961</v>
      </c>
      <c r="E2300" s="20">
        <v>5179.75</v>
      </c>
      <c r="F2300" s="20">
        <v>52.88</v>
      </c>
      <c r="G2300" s="20">
        <v>363.52</v>
      </c>
      <c r="H2300" s="20">
        <v>0</v>
      </c>
      <c r="I2300" s="20">
        <v>-25.82</v>
      </c>
      <c r="J2300" s="13" t="s">
        <v>1570</v>
      </c>
      <c r="K2300" s="7" t="e">
        <f>SUMIFS([1]исходный!$I$2:$I$8445,[1]исходный!$A$2:$A$8445,Таблица13[[#This Row],[Лицевой]],[1]исходный!$C$2:$C$8445,"Отопление")</f>
        <v>#VALUE!</v>
      </c>
      <c r="L2300" s="7" t="e">
        <f>Таблица13[[#This Row],[Возврат за июль]]+Таблица13[[#This Row],[возврат]]</f>
        <v>#VALUE!</v>
      </c>
      <c r="M2300" s="7" t="e">
        <f>SUMIFS([2]Лист2!$H$2:$H$3988,[2]Лист2!$A$2:$A$3988,Таблица13[[#This Row],[Лицевой]])</f>
        <v>#VALUE!</v>
      </c>
    </row>
    <row r="2301" spans="1:13" hidden="1" outlineLevel="2" x14ac:dyDescent="0.25">
      <c r="A2301" s="16" t="s">
        <v>39</v>
      </c>
      <c r="B2301" s="20">
        <v>478913.95</v>
      </c>
      <c r="C2301" s="20">
        <v>4568.6000000000004</v>
      </c>
      <c r="D2301" s="20">
        <v>70962</v>
      </c>
      <c r="E2301" s="20">
        <v>4552.82</v>
      </c>
      <c r="F2301" s="20">
        <v>46.48</v>
      </c>
      <c r="G2301" s="20">
        <v>319.55</v>
      </c>
      <c r="H2301" s="20">
        <v>0</v>
      </c>
      <c r="I2301" s="20">
        <v>-22.69</v>
      </c>
      <c r="J2301" s="13" t="s">
        <v>1572</v>
      </c>
      <c r="K2301" s="7" t="e">
        <f>SUMIFS([1]исходный!$I$2:$I$8445,[1]исходный!$A$2:$A$8445,Таблица13[[#This Row],[Лицевой]],[1]исходный!$C$2:$C$8445,"Отопление")</f>
        <v>#VALUE!</v>
      </c>
      <c r="L2301" s="7" t="e">
        <f>Таблица13[[#This Row],[Возврат за июль]]+Таблица13[[#This Row],[возврат]]</f>
        <v>#VALUE!</v>
      </c>
      <c r="M2301" s="7" t="e">
        <f>SUMIFS([2]Лист2!$H$2:$H$3988,[2]Лист2!$A$2:$A$3988,Таблица13[[#This Row],[Лицевой]])</f>
        <v>#VALUE!</v>
      </c>
    </row>
    <row r="2302" spans="1:13" hidden="1" outlineLevel="2" x14ac:dyDescent="0.25">
      <c r="A2302" s="16" t="s">
        <v>39</v>
      </c>
      <c r="B2302" s="20">
        <v>478913.95</v>
      </c>
      <c r="C2302" s="20">
        <v>4568.6000000000004</v>
      </c>
      <c r="D2302" s="20">
        <v>70963</v>
      </c>
      <c r="E2302" s="20">
        <v>5162.1099999999997</v>
      </c>
      <c r="F2302" s="20">
        <v>52.7</v>
      </c>
      <c r="G2302" s="20">
        <v>362.29</v>
      </c>
      <c r="H2302" s="20">
        <v>0</v>
      </c>
      <c r="I2302" s="20">
        <v>-25.73</v>
      </c>
      <c r="J2302" s="13" t="s">
        <v>1573</v>
      </c>
      <c r="K2302" s="7" t="e">
        <f>SUMIFS([1]исходный!$I$2:$I$8445,[1]исходный!$A$2:$A$8445,Таблица13[[#This Row],[Лицевой]],[1]исходный!$C$2:$C$8445,"Отопление")</f>
        <v>#VALUE!</v>
      </c>
      <c r="L2302" s="7" t="e">
        <f>Таблица13[[#This Row],[Возврат за июль]]+Таблица13[[#This Row],[возврат]]</f>
        <v>#VALUE!</v>
      </c>
      <c r="M2302" s="7" t="e">
        <f>SUMIFS([2]Лист2!$H$2:$H$3988,[2]Лист2!$A$2:$A$3988,Таблица13[[#This Row],[Лицевой]])</f>
        <v>#VALUE!</v>
      </c>
    </row>
    <row r="2303" spans="1:13" hidden="1" outlineLevel="2" x14ac:dyDescent="0.25">
      <c r="A2303" s="16" t="s">
        <v>39</v>
      </c>
      <c r="B2303" s="20">
        <v>478913.95</v>
      </c>
      <c r="C2303" s="20">
        <v>4568.6000000000004</v>
      </c>
      <c r="D2303" s="20">
        <v>70964</v>
      </c>
      <c r="E2303" s="20">
        <v>5179.75</v>
      </c>
      <c r="F2303" s="20">
        <v>52.88</v>
      </c>
      <c r="G2303" s="20">
        <v>363.52</v>
      </c>
      <c r="H2303" s="20">
        <v>0</v>
      </c>
      <c r="I2303" s="20">
        <v>-25.82</v>
      </c>
      <c r="J2303" s="13" t="s">
        <v>1570</v>
      </c>
      <c r="K2303" s="7" t="e">
        <f>SUMIFS([1]исходный!$I$2:$I$8445,[1]исходный!$A$2:$A$8445,Таблица13[[#This Row],[Лицевой]],[1]исходный!$C$2:$C$8445,"Отопление")</f>
        <v>#VALUE!</v>
      </c>
      <c r="L2303" s="7" t="e">
        <f>Таблица13[[#This Row],[Возврат за июль]]+Таблица13[[#This Row],[возврат]]</f>
        <v>#VALUE!</v>
      </c>
      <c r="M2303" s="7" t="e">
        <f>SUMIFS([2]Лист2!$H$2:$H$3988,[2]Лист2!$A$2:$A$3988,Таблица13[[#This Row],[Лицевой]])</f>
        <v>#VALUE!</v>
      </c>
    </row>
    <row r="2304" spans="1:13" hidden="1" outlineLevel="2" x14ac:dyDescent="0.25">
      <c r="A2304" s="16" t="s">
        <v>39</v>
      </c>
      <c r="B2304" s="20">
        <v>478913.95</v>
      </c>
      <c r="C2304" s="20">
        <v>4568.6000000000004</v>
      </c>
      <c r="D2304" s="20">
        <v>70965</v>
      </c>
      <c r="E2304" s="20">
        <v>4552.82</v>
      </c>
      <c r="F2304" s="20">
        <v>46.48</v>
      </c>
      <c r="G2304" s="20">
        <v>319.55</v>
      </c>
      <c r="H2304" s="20">
        <v>-694.69</v>
      </c>
      <c r="I2304" s="20">
        <v>-22.69</v>
      </c>
      <c r="J2304" s="13" t="s">
        <v>1572</v>
      </c>
      <c r="K2304" s="7" t="e">
        <f>SUMIFS([1]исходный!$I$2:$I$8445,[1]исходный!$A$2:$A$8445,Таблица13[[#This Row],[Лицевой]],[1]исходный!$C$2:$C$8445,"Отопление")</f>
        <v>#VALUE!</v>
      </c>
      <c r="L2304" s="7" t="e">
        <f>Таблица13[[#This Row],[Возврат за июль]]+Таблица13[[#This Row],[возврат]]</f>
        <v>#VALUE!</v>
      </c>
      <c r="M2304" s="7" t="e">
        <f>SUMIFS([2]Лист2!$H$2:$H$3988,[2]Лист2!$A$2:$A$3988,Таблица13[[#This Row],[Лицевой]])</f>
        <v>#VALUE!</v>
      </c>
    </row>
    <row r="2305" spans="1:13" hidden="1" outlineLevel="2" x14ac:dyDescent="0.25">
      <c r="A2305" s="16" t="s">
        <v>39</v>
      </c>
      <c r="B2305" s="20">
        <v>478913.95</v>
      </c>
      <c r="C2305" s="20">
        <v>4568.6000000000004</v>
      </c>
      <c r="D2305" s="20">
        <v>70966</v>
      </c>
      <c r="E2305" s="20">
        <v>5147.42</v>
      </c>
      <c r="F2305" s="20">
        <v>52.55</v>
      </c>
      <c r="G2305" s="20">
        <v>361.25</v>
      </c>
      <c r="H2305" s="20">
        <v>-785.42</v>
      </c>
      <c r="I2305" s="20">
        <v>-25.66</v>
      </c>
      <c r="J2305" s="13" t="s">
        <v>1569</v>
      </c>
      <c r="K2305" s="7" t="e">
        <f>SUMIFS([1]исходный!$I$2:$I$8445,[1]исходный!$A$2:$A$8445,Таблица13[[#This Row],[Лицевой]],[1]исходный!$C$2:$C$8445,"Отопление")</f>
        <v>#VALUE!</v>
      </c>
      <c r="L2305" s="7" t="e">
        <f>Таблица13[[#This Row],[Возврат за июль]]+Таблица13[[#This Row],[возврат]]</f>
        <v>#VALUE!</v>
      </c>
      <c r="M2305" s="7" t="e">
        <f>SUMIFS([2]Лист2!$H$2:$H$3988,[2]Лист2!$A$2:$A$3988,Таблица13[[#This Row],[Лицевой]])</f>
        <v>#VALUE!</v>
      </c>
    </row>
    <row r="2306" spans="1:13" hidden="1" outlineLevel="2" x14ac:dyDescent="0.25">
      <c r="A2306" s="16" t="s">
        <v>39</v>
      </c>
      <c r="B2306" s="20">
        <v>478913.95</v>
      </c>
      <c r="C2306" s="20">
        <v>4568.6000000000004</v>
      </c>
      <c r="D2306" s="20">
        <v>70967</v>
      </c>
      <c r="E2306" s="20">
        <v>5133.7</v>
      </c>
      <c r="F2306" s="20">
        <v>52.41</v>
      </c>
      <c r="G2306" s="20">
        <v>360.3</v>
      </c>
      <c r="H2306" s="20">
        <v>0</v>
      </c>
      <c r="I2306" s="20">
        <v>-25.58</v>
      </c>
      <c r="J2306" s="13" t="s">
        <v>1574</v>
      </c>
      <c r="K2306" s="7" t="e">
        <f>SUMIFS([1]исходный!$I$2:$I$8445,[1]исходный!$A$2:$A$8445,Таблица13[[#This Row],[Лицевой]],[1]исходный!$C$2:$C$8445,"Отопление")</f>
        <v>#VALUE!</v>
      </c>
      <c r="L2306" s="7" t="e">
        <f>Таблица13[[#This Row],[Возврат за июль]]+Таблица13[[#This Row],[возврат]]</f>
        <v>#VALUE!</v>
      </c>
      <c r="M2306" s="7" t="e">
        <f>SUMIFS([2]Лист2!$H$2:$H$3988,[2]Лист2!$A$2:$A$3988,Таблица13[[#This Row],[Лицевой]])</f>
        <v>#VALUE!</v>
      </c>
    </row>
    <row r="2307" spans="1:13" hidden="1" outlineLevel="2" x14ac:dyDescent="0.25">
      <c r="A2307" s="16" t="s">
        <v>39</v>
      </c>
      <c r="B2307" s="20">
        <v>478913.95</v>
      </c>
      <c r="C2307" s="20">
        <v>4568.6000000000004</v>
      </c>
      <c r="D2307" s="20">
        <v>70968</v>
      </c>
      <c r="E2307" s="20">
        <v>4544.99</v>
      </c>
      <c r="F2307" s="20">
        <v>46.4</v>
      </c>
      <c r="G2307" s="20">
        <v>319</v>
      </c>
      <c r="H2307" s="20">
        <v>0</v>
      </c>
      <c r="I2307" s="20">
        <v>-22.66</v>
      </c>
      <c r="J2307" s="13" t="s">
        <v>1575</v>
      </c>
      <c r="K2307" s="7" t="e">
        <f>SUMIFS([1]исходный!$I$2:$I$8445,[1]исходный!$A$2:$A$8445,Таблица13[[#This Row],[Лицевой]],[1]исходный!$C$2:$C$8445,"Отопление")</f>
        <v>#VALUE!</v>
      </c>
      <c r="L2307" s="7" t="e">
        <f>Таблица13[[#This Row],[Возврат за июль]]+Таблица13[[#This Row],[возврат]]</f>
        <v>#VALUE!</v>
      </c>
      <c r="M2307" s="7" t="e">
        <f>SUMIFS([2]Лист2!$H$2:$H$3988,[2]Лист2!$A$2:$A$3988,Таблица13[[#This Row],[Лицевой]])</f>
        <v>#VALUE!</v>
      </c>
    </row>
    <row r="2308" spans="1:13" hidden="1" outlineLevel="2" x14ac:dyDescent="0.25">
      <c r="A2308" s="16" t="s">
        <v>39</v>
      </c>
      <c r="B2308" s="20">
        <v>478913.95</v>
      </c>
      <c r="C2308" s="20">
        <v>4568.6000000000004</v>
      </c>
      <c r="D2308" s="20">
        <v>70969</v>
      </c>
      <c r="E2308" s="20">
        <v>5211.07</v>
      </c>
      <c r="F2308" s="20">
        <v>53.2</v>
      </c>
      <c r="G2308" s="20">
        <v>365.74</v>
      </c>
      <c r="H2308" s="20">
        <v>0</v>
      </c>
      <c r="I2308" s="20">
        <v>-25.97</v>
      </c>
      <c r="J2308" s="13" t="s">
        <v>1576</v>
      </c>
      <c r="K2308" s="7" t="e">
        <f>SUMIFS([1]исходный!$I$2:$I$8445,[1]исходный!$A$2:$A$8445,Таблица13[[#This Row],[Лицевой]],[1]исходный!$C$2:$C$8445,"Отопление")</f>
        <v>#VALUE!</v>
      </c>
      <c r="L2308" s="7" t="e">
        <f>Таблица13[[#This Row],[Возврат за июль]]+Таблица13[[#This Row],[возврат]]</f>
        <v>#VALUE!</v>
      </c>
      <c r="M2308" s="7" t="e">
        <f>SUMIFS([2]Лист2!$H$2:$H$3988,[2]Лист2!$A$2:$A$3988,Таблица13[[#This Row],[Лицевой]])</f>
        <v>#VALUE!</v>
      </c>
    </row>
    <row r="2309" spans="1:13" hidden="1" outlineLevel="2" x14ac:dyDescent="0.25">
      <c r="A2309" s="16" t="s">
        <v>39</v>
      </c>
      <c r="B2309" s="20">
        <v>478913.95</v>
      </c>
      <c r="C2309" s="20">
        <v>4568.6000000000004</v>
      </c>
      <c r="D2309" s="20">
        <v>70970</v>
      </c>
      <c r="E2309" s="20">
        <v>5133.7</v>
      </c>
      <c r="F2309" s="20">
        <v>52.41</v>
      </c>
      <c r="G2309" s="20">
        <v>360.3</v>
      </c>
      <c r="H2309" s="20">
        <v>0</v>
      </c>
      <c r="I2309" s="20">
        <v>-25.58</v>
      </c>
      <c r="J2309" s="13" t="s">
        <v>1574</v>
      </c>
      <c r="K2309" s="7" t="e">
        <f>SUMIFS([1]исходный!$I$2:$I$8445,[1]исходный!$A$2:$A$8445,Таблица13[[#This Row],[Лицевой]],[1]исходный!$C$2:$C$8445,"Отопление")</f>
        <v>#VALUE!</v>
      </c>
      <c r="L2309" s="7" t="e">
        <f>Таблица13[[#This Row],[Возврат за июль]]+Таблица13[[#This Row],[возврат]]</f>
        <v>#VALUE!</v>
      </c>
      <c r="M2309" s="7" t="e">
        <f>SUMIFS([2]Лист2!$H$2:$H$3988,[2]Лист2!$A$2:$A$3988,Таблица13[[#This Row],[Лицевой]])</f>
        <v>#VALUE!</v>
      </c>
    </row>
    <row r="2310" spans="1:13" hidden="1" outlineLevel="2" x14ac:dyDescent="0.25">
      <c r="A2310" s="16" t="s">
        <v>39</v>
      </c>
      <c r="B2310" s="20">
        <v>478913.95</v>
      </c>
      <c r="C2310" s="20">
        <v>4568.6000000000004</v>
      </c>
      <c r="D2310" s="20">
        <v>70971</v>
      </c>
      <c r="E2310" s="20">
        <v>4540.08</v>
      </c>
      <c r="F2310" s="20">
        <v>46.35</v>
      </c>
      <c r="G2310" s="20">
        <v>318.66000000000003</v>
      </c>
      <c r="H2310" s="20">
        <v>0</v>
      </c>
      <c r="I2310" s="20">
        <v>-22.63</v>
      </c>
      <c r="J2310" s="13" t="s">
        <v>1577</v>
      </c>
      <c r="K2310" s="7" t="e">
        <f>SUMIFS([1]исходный!$I$2:$I$8445,[1]исходный!$A$2:$A$8445,Таблица13[[#This Row],[Лицевой]],[1]исходный!$C$2:$C$8445,"Отопление")</f>
        <v>#VALUE!</v>
      </c>
      <c r="L2310" s="7" t="e">
        <f>Таблица13[[#This Row],[Возврат за июль]]+Таблица13[[#This Row],[возврат]]</f>
        <v>#VALUE!</v>
      </c>
      <c r="M2310" s="7" t="e">
        <f>SUMIFS([2]Лист2!$H$2:$H$3988,[2]Лист2!$A$2:$A$3988,Таблица13[[#This Row],[Лицевой]])</f>
        <v>#VALUE!</v>
      </c>
    </row>
    <row r="2311" spans="1:13" hidden="1" outlineLevel="2" x14ac:dyDescent="0.25">
      <c r="A2311" s="16" t="s">
        <v>39</v>
      </c>
      <c r="B2311" s="20">
        <v>478913.95</v>
      </c>
      <c r="C2311" s="20">
        <v>4568.6000000000004</v>
      </c>
      <c r="D2311" s="20">
        <v>70972</v>
      </c>
      <c r="E2311" s="20">
        <v>5211.07</v>
      </c>
      <c r="F2311" s="20">
        <v>53.2</v>
      </c>
      <c r="G2311" s="20">
        <v>365.74</v>
      </c>
      <c r="H2311" s="20">
        <v>-795.13</v>
      </c>
      <c r="I2311" s="20">
        <v>-25.97</v>
      </c>
      <c r="J2311" s="13" t="s">
        <v>1576</v>
      </c>
      <c r="K2311" s="7" t="e">
        <f>SUMIFS([1]исходный!$I$2:$I$8445,[1]исходный!$A$2:$A$8445,Таблица13[[#This Row],[Лицевой]],[1]исходный!$C$2:$C$8445,"Отопление")</f>
        <v>#VALUE!</v>
      </c>
      <c r="L2311" s="7" t="e">
        <f>Таблица13[[#This Row],[Возврат за июль]]+Таблица13[[#This Row],[возврат]]</f>
        <v>#VALUE!</v>
      </c>
      <c r="M2311" s="7" t="e">
        <f>SUMIFS([2]Лист2!$H$2:$H$3988,[2]Лист2!$A$2:$A$3988,Таблица13[[#This Row],[Лицевой]])</f>
        <v>#VALUE!</v>
      </c>
    </row>
    <row r="2312" spans="1:13" hidden="1" outlineLevel="2" x14ac:dyDescent="0.25">
      <c r="A2312" s="16" t="s">
        <v>39</v>
      </c>
      <c r="B2312" s="20">
        <v>478913.95</v>
      </c>
      <c r="C2312" s="20">
        <v>4568.6000000000004</v>
      </c>
      <c r="D2312" s="20">
        <v>70973</v>
      </c>
      <c r="E2312" s="20">
        <v>5133.7</v>
      </c>
      <c r="F2312" s="20">
        <v>52.41</v>
      </c>
      <c r="G2312" s="20">
        <v>360.3</v>
      </c>
      <c r="H2312" s="20">
        <v>-783.32</v>
      </c>
      <c r="I2312" s="20">
        <v>-25.58</v>
      </c>
      <c r="J2312" s="13" t="s">
        <v>1574</v>
      </c>
      <c r="K2312" s="7" t="e">
        <f>SUMIFS([1]исходный!$I$2:$I$8445,[1]исходный!$A$2:$A$8445,Таблица13[[#This Row],[Лицевой]],[1]исходный!$C$2:$C$8445,"Отопление")</f>
        <v>#VALUE!</v>
      </c>
      <c r="L2312" s="7" t="e">
        <f>Таблица13[[#This Row],[Возврат за июль]]+Таблица13[[#This Row],[возврат]]</f>
        <v>#VALUE!</v>
      </c>
      <c r="M2312" s="7" t="e">
        <f>SUMIFS([2]Лист2!$H$2:$H$3988,[2]Лист2!$A$2:$A$3988,Таблица13[[#This Row],[Лицевой]])</f>
        <v>#VALUE!</v>
      </c>
    </row>
    <row r="2313" spans="1:13" hidden="1" outlineLevel="2" x14ac:dyDescent="0.25">
      <c r="A2313" s="16" t="s">
        <v>39</v>
      </c>
      <c r="B2313" s="20">
        <v>478913.95</v>
      </c>
      <c r="C2313" s="20">
        <v>4568.6000000000004</v>
      </c>
      <c r="D2313" s="20">
        <v>70974</v>
      </c>
      <c r="E2313" s="20">
        <v>4540.08</v>
      </c>
      <c r="F2313" s="20">
        <v>46.35</v>
      </c>
      <c r="G2313" s="20">
        <v>318.66000000000003</v>
      </c>
      <c r="H2313" s="20">
        <v>0</v>
      </c>
      <c r="I2313" s="20">
        <v>-22.63</v>
      </c>
      <c r="J2313" s="13" t="s">
        <v>1577</v>
      </c>
      <c r="K2313" s="7" t="e">
        <f>SUMIFS([1]исходный!$I$2:$I$8445,[1]исходный!$A$2:$A$8445,Таблица13[[#This Row],[Лицевой]],[1]исходный!$C$2:$C$8445,"Отопление")</f>
        <v>#VALUE!</v>
      </c>
      <c r="L2313" s="7" t="e">
        <f>Таблица13[[#This Row],[Возврат за июль]]+Таблица13[[#This Row],[возврат]]</f>
        <v>#VALUE!</v>
      </c>
      <c r="M2313" s="7" t="e">
        <f>SUMIFS([2]Лист2!$H$2:$H$3988,[2]Лист2!$A$2:$A$3988,Таблица13[[#This Row],[Лицевой]])</f>
        <v>#VALUE!</v>
      </c>
    </row>
    <row r="2314" spans="1:13" hidden="1" outlineLevel="2" x14ac:dyDescent="0.25">
      <c r="A2314" s="16" t="s">
        <v>39</v>
      </c>
      <c r="B2314" s="20">
        <v>478913.95</v>
      </c>
      <c r="C2314" s="20">
        <v>4568.6000000000004</v>
      </c>
      <c r="D2314" s="20">
        <v>70975</v>
      </c>
      <c r="E2314" s="20">
        <v>5211.07</v>
      </c>
      <c r="F2314" s="20">
        <v>53.2</v>
      </c>
      <c r="G2314" s="20">
        <v>365.74</v>
      </c>
      <c r="H2314" s="20">
        <v>-795.13</v>
      </c>
      <c r="I2314" s="20">
        <v>-25.97</v>
      </c>
      <c r="J2314" s="13" t="s">
        <v>1576</v>
      </c>
      <c r="K2314" s="7" t="e">
        <f>SUMIFS([1]исходный!$I$2:$I$8445,[1]исходный!$A$2:$A$8445,Таблица13[[#This Row],[Лицевой]],[1]исходный!$C$2:$C$8445,"Отопление")</f>
        <v>#VALUE!</v>
      </c>
      <c r="L2314" s="7" t="e">
        <f>Таблица13[[#This Row],[Возврат за июль]]+Таблица13[[#This Row],[возврат]]</f>
        <v>#VALUE!</v>
      </c>
      <c r="M2314" s="7" t="e">
        <f>SUMIFS([2]Лист2!$H$2:$H$3988,[2]Лист2!$A$2:$A$3988,Таблица13[[#This Row],[Лицевой]])</f>
        <v>#VALUE!</v>
      </c>
    </row>
    <row r="2315" spans="1:13" hidden="1" outlineLevel="2" x14ac:dyDescent="0.25">
      <c r="A2315" s="16" t="s">
        <v>39</v>
      </c>
      <c r="B2315" s="20">
        <v>478913.95</v>
      </c>
      <c r="C2315" s="20">
        <v>4568.6000000000004</v>
      </c>
      <c r="D2315" s="20">
        <v>70976</v>
      </c>
      <c r="E2315" s="20">
        <v>5133.7</v>
      </c>
      <c r="F2315" s="20">
        <v>52.41</v>
      </c>
      <c r="G2315" s="20">
        <v>360.3</v>
      </c>
      <c r="H2315" s="20">
        <v>0</v>
      </c>
      <c r="I2315" s="20">
        <v>-25.58</v>
      </c>
      <c r="J2315" s="13" t="s">
        <v>1574</v>
      </c>
      <c r="K2315" s="7" t="e">
        <f>SUMIFS([1]исходный!$I$2:$I$8445,[1]исходный!$A$2:$A$8445,Таблица13[[#This Row],[Лицевой]],[1]исходный!$C$2:$C$8445,"Отопление")</f>
        <v>#VALUE!</v>
      </c>
      <c r="L2315" s="7" t="e">
        <f>Таблица13[[#This Row],[Возврат за июль]]+Таблица13[[#This Row],[возврат]]</f>
        <v>#VALUE!</v>
      </c>
      <c r="M2315" s="7" t="e">
        <f>SUMIFS([2]Лист2!$H$2:$H$3988,[2]Лист2!$A$2:$A$3988,Таблица13[[#This Row],[Лицевой]])</f>
        <v>#VALUE!</v>
      </c>
    </row>
    <row r="2316" spans="1:13" hidden="1" outlineLevel="2" x14ac:dyDescent="0.25">
      <c r="A2316" s="16" t="s">
        <v>39</v>
      </c>
      <c r="B2316" s="20">
        <v>478913.95</v>
      </c>
      <c r="C2316" s="20">
        <v>4568.6000000000004</v>
      </c>
      <c r="D2316" s="20">
        <v>70977</v>
      </c>
      <c r="E2316" s="20">
        <v>4540.08</v>
      </c>
      <c r="F2316" s="20">
        <v>46.35</v>
      </c>
      <c r="G2316" s="20">
        <v>318.66000000000003</v>
      </c>
      <c r="H2316" s="20">
        <v>0</v>
      </c>
      <c r="I2316" s="20">
        <v>-22.63</v>
      </c>
      <c r="J2316" s="13" t="s">
        <v>1577</v>
      </c>
      <c r="K2316" s="7" t="e">
        <f>SUMIFS([1]исходный!$I$2:$I$8445,[1]исходный!$A$2:$A$8445,Таблица13[[#This Row],[Лицевой]],[1]исходный!$C$2:$C$8445,"Отопление")</f>
        <v>#VALUE!</v>
      </c>
      <c r="L2316" s="7" t="e">
        <f>Таблица13[[#This Row],[Возврат за июль]]+Таблица13[[#This Row],[возврат]]</f>
        <v>#VALUE!</v>
      </c>
      <c r="M2316" s="7" t="e">
        <f>SUMIFS([2]Лист2!$H$2:$H$3988,[2]Лист2!$A$2:$A$3988,Таблица13[[#This Row],[Лицевой]])</f>
        <v>#VALUE!</v>
      </c>
    </row>
    <row r="2317" spans="1:13" hidden="1" outlineLevel="2" x14ac:dyDescent="0.25">
      <c r="A2317" s="16" t="s">
        <v>39</v>
      </c>
      <c r="B2317" s="20">
        <v>478913.95</v>
      </c>
      <c r="C2317" s="20">
        <v>4568.6000000000004</v>
      </c>
      <c r="D2317" s="20">
        <v>70978</v>
      </c>
      <c r="E2317" s="20">
        <v>5211.07</v>
      </c>
      <c r="F2317" s="20">
        <v>53.2</v>
      </c>
      <c r="G2317" s="20">
        <v>365.74</v>
      </c>
      <c r="H2317" s="20">
        <v>0</v>
      </c>
      <c r="I2317" s="20">
        <v>-25.97</v>
      </c>
      <c r="J2317" s="13" t="s">
        <v>1576</v>
      </c>
      <c r="K2317" s="7" t="e">
        <f>SUMIFS([1]исходный!$I$2:$I$8445,[1]исходный!$A$2:$A$8445,Таблица13[[#This Row],[Лицевой]],[1]исходный!$C$2:$C$8445,"Отопление")</f>
        <v>#VALUE!</v>
      </c>
      <c r="L2317" s="7" t="e">
        <f>Таблица13[[#This Row],[Возврат за июль]]+Таблица13[[#This Row],[возврат]]</f>
        <v>#VALUE!</v>
      </c>
      <c r="M2317" s="7" t="e">
        <f>SUMIFS([2]Лист2!$H$2:$H$3988,[2]Лист2!$A$2:$A$3988,Таблица13[[#This Row],[Лицевой]])</f>
        <v>#VALUE!</v>
      </c>
    </row>
    <row r="2318" spans="1:13" hidden="1" outlineLevel="2" x14ac:dyDescent="0.25">
      <c r="A2318" s="16" t="s">
        <v>39</v>
      </c>
      <c r="B2318" s="20">
        <v>478913.95</v>
      </c>
      <c r="C2318" s="20">
        <v>4568.6000000000004</v>
      </c>
      <c r="D2318" s="20">
        <v>70979</v>
      </c>
      <c r="E2318" s="20">
        <v>5132.8599999999997</v>
      </c>
      <c r="F2318" s="20">
        <v>52.4</v>
      </c>
      <c r="G2318" s="20">
        <v>360.09</v>
      </c>
      <c r="H2318" s="20">
        <v>0</v>
      </c>
      <c r="I2318" s="20">
        <v>-25.58</v>
      </c>
      <c r="J2318" s="13" t="s">
        <v>1578</v>
      </c>
      <c r="K2318" s="7" t="e">
        <f>SUMIFS([1]исходный!$I$2:$I$8445,[1]исходный!$A$2:$A$8445,Таблица13[[#This Row],[Лицевой]],[1]исходный!$C$2:$C$8445,"Отопление")</f>
        <v>#VALUE!</v>
      </c>
      <c r="L2318" s="7" t="e">
        <f>Таблица13[[#This Row],[Возврат за июль]]+Таблица13[[#This Row],[возврат]]</f>
        <v>#VALUE!</v>
      </c>
      <c r="M2318" s="7" t="e">
        <f>SUMIFS([2]Лист2!$H$2:$H$3988,[2]Лист2!$A$2:$A$3988,Таблица13[[#This Row],[Лицевой]])</f>
        <v>#VALUE!</v>
      </c>
    </row>
    <row r="2319" spans="1:13" hidden="1" outlineLevel="2" x14ac:dyDescent="0.25">
      <c r="A2319" s="16" t="s">
        <v>39</v>
      </c>
      <c r="B2319" s="20">
        <v>478913.95</v>
      </c>
      <c r="C2319" s="20">
        <v>4568.6000000000004</v>
      </c>
      <c r="D2319" s="20">
        <v>70980</v>
      </c>
      <c r="E2319" s="20">
        <v>4540.08</v>
      </c>
      <c r="F2319" s="20">
        <v>46.35</v>
      </c>
      <c r="G2319" s="20">
        <v>318.66000000000003</v>
      </c>
      <c r="H2319" s="20">
        <v>0</v>
      </c>
      <c r="I2319" s="20">
        <v>-22.63</v>
      </c>
      <c r="J2319" s="13" t="s">
        <v>1577</v>
      </c>
      <c r="K2319" s="7" t="e">
        <f>SUMIFS([1]исходный!$I$2:$I$8445,[1]исходный!$A$2:$A$8445,Таблица13[[#This Row],[Лицевой]],[1]исходный!$C$2:$C$8445,"Отопление")</f>
        <v>#VALUE!</v>
      </c>
      <c r="L2319" s="7" t="e">
        <f>Таблица13[[#This Row],[Возврат за июль]]+Таблица13[[#This Row],[возврат]]</f>
        <v>#VALUE!</v>
      </c>
      <c r="M2319" s="7" t="e">
        <f>SUMIFS([2]Лист2!$H$2:$H$3988,[2]Лист2!$A$2:$A$3988,Таблица13[[#This Row],[Лицевой]])</f>
        <v>#VALUE!</v>
      </c>
    </row>
    <row r="2320" spans="1:13" hidden="1" outlineLevel="2" x14ac:dyDescent="0.25">
      <c r="A2320" s="16" t="s">
        <v>39</v>
      </c>
      <c r="B2320" s="20">
        <v>478913.95</v>
      </c>
      <c r="C2320" s="20">
        <v>4568.6000000000004</v>
      </c>
      <c r="D2320" s="20">
        <v>70981</v>
      </c>
      <c r="E2320" s="20">
        <v>5211.07</v>
      </c>
      <c r="F2320" s="20">
        <v>53.2</v>
      </c>
      <c r="G2320" s="20">
        <v>365.74</v>
      </c>
      <c r="H2320" s="20">
        <v>0</v>
      </c>
      <c r="I2320" s="20">
        <v>-25.97</v>
      </c>
      <c r="J2320" s="13" t="s">
        <v>1576</v>
      </c>
      <c r="K2320" s="7" t="e">
        <f>SUMIFS([1]исходный!$I$2:$I$8445,[1]исходный!$A$2:$A$8445,Таблица13[[#This Row],[Лицевой]],[1]исходный!$C$2:$C$8445,"Отопление")</f>
        <v>#VALUE!</v>
      </c>
      <c r="L2320" s="7" t="e">
        <f>Таблица13[[#This Row],[Возврат за июль]]+Таблица13[[#This Row],[возврат]]</f>
        <v>#VALUE!</v>
      </c>
      <c r="M2320" s="7" t="e">
        <f>SUMIFS([2]Лист2!$H$2:$H$3988,[2]Лист2!$A$2:$A$3988,Таблица13[[#This Row],[Лицевой]])</f>
        <v>#VALUE!</v>
      </c>
    </row>
    <row r="2321" spans="1:13" hidden="1" outlineLevel="2" x14ac:dyDescent="0.25">
      <c r="A2321" s="16" t="s">
        <v>39</v>
      </c>
      <c r="B2321" s="20">
        <v>478913.95</v>
      </c>
      <c r="C2321" s="20">
        <v>4568.6000000000004</v>
      </c>
      <c r="D2321" s="20">
        <v>70982</v>
      </c>
      <c r="E2321" s="20">
        <v>6487.37</v>
      </c>
      <c r="F2321" s="20">
        <v>66.23</v>
      </c>
      <c r="G2321" s="20">
        <v>455.34</v>
      </c>
      <c r="H2321" s="20">
        <v>0</v>
      </c>
      <c r="I2321" s="20">
        <v>-32.33</v>
      </c>
      <c r="J2321" s="13" t="s">
        <v>1579</v>
      </c>
      <c r="K2321" s="7" t="e">
        <f>SUMIFS([1]исходный!$I$2:$I$8445,[1]исходный!$A$2:$A$8445,Таблица13[[#This Row],[Лицевой]],[1]исходный!$C$2:$C$8445,"Отопление")</f>
        <v>#VALUE!</v>
      </c>
      <c r="L2321" s="7" t="e">
        <f>Таблица13[[#This Row],[Возврат за июль]]+Таблица13[[#This Row],[возврат]]</f>
        <v>#VALUE!</v>
      </c>
      <c r="M2321" s="7" t="e">
        <f>SUMIFS([2]Лист2!$H$2:$H$3988,[2]Лист2!$A$2:$A$3988,Таблица13[[#This Row],[Лицевой]])</f>
        <v>#VALUE!</v>
      </c>
    </row>
    <row r="2322" spans="1:13" hidden="1" outlineLevel="2" x14ac:dyDescent="0.25">
      <c r="A2322" s="16" t="s">
        <v>39</v>
      </c>
      <c r="B2322" s="20">
        <v>478913.95</v>
      </c>
      <c r="C2322" s="20">
        <v>4568.6000000000004</v>
      </c>
      <c r="D2322" s="20">
        <v>70983</v>
      </c>
      <c r="E2322" s="20">
        <v>3222.63</v>
      </c>
      <c r="F2322" s="20">
        <v>32.9</v>
      </c>
      <c r="G2322" s="20">
        <v>226.19</v>
      </c>
      <c r="H2322" s="20">
        <v>0</v>
      </c>
      <c r="I2322" s="20">
        <v>-16.07</v>
      </c>
      <c r="J2322" s="13" t="s">
        <v>1580</v>
      </c>
      <c r="K2322" s="7" t="e">
        <f>SUMIFS([1]исходный!$I$2:$I$8445,[1]исходный!$A$2:$A$8445,Таблица13[[#This Row],[Лицевой]],[1]исходный!$C$2:$C$8445,"Отопление")</f>
        <v>#VALUE!</v>
      </c>
      <c r="L2322" s="7" t="e">
        <f>Таблица13[[#This Row],[Возврат за июль]]+Таблица13[[#This Row],[возврат]]</f>
        <v>#VALUE!</v>
      </c>
      <c r="M2322" s="7" t="e">
        <f>SUMIFS([2]Лист2!$H$2:$H$3988,[2]Лист2!$A$2:$A$3988,Таблица13[[#This Row],[Лицевой]])</f>
        <v>#VALUE!</v>
      </c>
    </row>
    <row r="2323" spans="1:13" hidden="1" outlineLevel="2" x14ac:dyDescent="0.25">
      <c r="A2323" s="16" t="s">
        <v>39</v>
      </c>
      <c r="B2323" s="20">
        <v>478913.95</v>
      </c>
      <c r="C2323" s="20">
        <v>4568.6000000000004</v>
      </c>
      <c r="D2323" s="20">
        <v>70984</v>
      </c>
      <c r="E2323" s="20">
        <v>5003.42</v>
      </c>
      <c r="F2323" s="20">
        <v>51.08</v>
      </c>
      <c r="G2323" s="20">
        <v>351.16</v>
      </c>
      <c r="H2323" s="20">
        <v>0</v>
      </c>
      <c r="I2323" s="20">
        <v>-24.93</v>
      </c>
      <c r="J2323" s="13" t="s">
        <v>1581</v>
      </c>
      <c r="K2323" s="7" t="e">
        <f>SUMIFS([1]исходный!$I$2:$I$8445,[1]исходный!$A$2:$A$8445,Таблица13[[#This Row],[Лицевой]],[1]исходный!$C$2:$C$8445,"Отопление")</f>
        <v>#VALUE!</v>
      </c>
      <c r="L2323" s="7" t="e">
        <f>Таблица13[[#This Row],[Возврат за июль]]+Таблица13[[#This Row],[возврат]]</f>
        <v>#VALUE!</v>
      </c>
      <c r="M2323" s="7" t="e">
        <f>SUMIFS([2]Лист2!$H$2:$H$3988,[2]Лист2!$A$2:$A$3988,Таблица13[[#This Row],[Лицевой]])</f>
        <v>#VALUE!</v>
      </c>
    </row>
    <row r="2324" spans="1:13" hidden="1" outlineLevel="2" x14ac:dyDescent="0.25">
      <c r="A2324" s="16" t="s">
        <v>39</v>
      </c>
      <c r="B2324" s="20">
        <v>478913.95</v>
      </c>
      <c r="C2324" s="20">
        <v>4568.6000000000004</v>
      </c>
      <c r="D2324" s="20">
        <v>70985</v>
      </c>
      <c r="E2324" s="20">
        <v>6523.65</v>
      </c>
      <c r="F2324" s="20">
        <v>66.599999999999994</v>
      </c>
      <c r="G2324" s="20">
        <v>457.85</v>
      </c>
      <c r="H2324" s="20">
        <v>0</v>
      </c>
      <c r="I2324" s="20">
        <v>-32.520000000000003</v>
      </c>
      <c r="J2324" s="13" t="s">
        <v>1582</v>
      </c>
      <c r="K2324" s="7" t="e">
        <f>SUMIFS([1]исходный!$I$2:$I$8445,[1]исходный!$A$2:$A$8445,Таблица13[[#This Row],[Лицевой]],[1]исходный!$C$2:$C$8445,"Отопление")</f>
        <v>#VALUE!</v>
      </c>
      <c r="L2324" s="7" t="e">
        <f>Таблица13[[#This Row],[Возврат за июль]]+Таблица13[[#This Row],[возврат]]</f>
        <v>#VALUE!</v>
      </c>
      <c r="M2324" s="7" t="e">
        <f>SUMIFS([2]Лист2!$H$2:$H$3988,[2]Лист2!$A$2:$A$3988,Таблица13[[#This Row],[Лицевой]])</f>
        <v>#VALUE!</v>
      </c>
    </row>
    <row r="2325" spans="1:13" hidden="1" outlineLevel="2" x14ac:dyDescent="0.25">
      <c r="A2325" s="16" t="s">
        <v>39</v>
      </c>
      <c r="B2325" s="20">
        <v>478913.95</v>
      </c>
      <c r="C2325" s="20">
        <v>4568.6000000000004</v>
      </c>
      <c r="D2325" s="20">
        <v>70986</v>
      </c>
      <c r="E2325" s="20">
        <v>3222.63</v>
      </c>
      <c r="F2325" s="20">
        <v>32.9</v>
      </c>
      <c r="G2325" s="20">
        <v>226.19</v>
      </c>
      <c r="H2325" s="20">
        <v>0</v>
      </c>
      <c r="I2325" s="20">
        <v>-16.07</v>
      </c>
      <c r="J2325" s="13" t="s">
        <v>1580</v>
      </c>
      <c r="K2325" s="7" t="e">
        <f>SUMIFS([1]исходный!$I$2:$I$8445,[1]исходный!$A$2:$A$8445,Таблица13[[#This Row],[Лицевой]],[1]исходный!$C$2:$C$8445,"Отопление")</f>
        <v>#VALUE!</v>
      </c>
      <c r="L2325" s="7" t="e">
        <f>Таблица13[[#This Row],[Возврат за июль]]+Таблица13[[#This Row],[возврат]]</f>
        <v>#VALUE!</v>
      </c>
      <c r="M2325" s="7" t="e">
        <f>SUMIFS([2]Лист2!$H$2:$H$3988,[2]Лист2!$A$2:$A$3988,Таблица13[[#This Row],[Лицевой]])</f>
        <v>#VALUE!</v>
      </c>
    </row>
    <row r="2326" spans="1:13" hidden="1" outlineLevel="2" x14ac:dyDescent="0.25">
      <c r="A2326" s="16" t="s">
        <v>39</v>
      </c>
      <c r="B2326" s="20">
        <v>478913.95</v>
      </c>
      <c r="C2326" s="20">
        <v>4568.6000000000004</v>
      </c>
      <c r="D2326" s="20">
        <v>70987</v>
      </c>
      <c r="E2326" s="20">
        <v>5214.03</v>
      </c>
      <c r="F2326" s="20">
        <v>53.23</v>
      </c>
      <c r="G2326" s="20">
        <v>365.93</v>
      </c>
      <c r="H2326" s="20">
        <v>0</v>
      </c>
      <c r="I2326" s="20">
        <v>-25.99</v>
      </c>
      <c r="J2326" s="13" t="s">
        <v>1583</v>
      </c>
      <c r="K2326" s="7" t="e">
        <f>SUMIFS([1]исходный!$I$2:$I$8445,[1]исходный!$A$2:$A$8445,Таблица13[[#This Row],[Лицевой]],[1]исходный!$C$2:$C$8445,"Отопление")</f>
        <v>#VALUE!</v>
      </c>
      <c r="L2326" s="7" t="e">
        <f>Таблица13[[#This Row],[Возврат за июль]]+Таблица13[[#This Row],[возврат]]</f>
        <v>#VALUE!</v>
      </c>
      <c r="M2326" s="7" t="e">
        <f>SUMIFS([2]Лист2!$H$2:$H$3988,[2]Лист2!$A$2:$A$3988,Таблица13[[#This Row],[Лицевой]])</f>
        <v>#VALUE!</v>
      </c>
    </row>
    <row r="2327" spans="1:13" hidden="1" outlineLevel="2" x14ac:dyDescent="0.25">
      <c r="A2327" s="16" t="s">
        <v>39</v>
      </c>
      <c r="B2327" s="20">
        <v>478913.95</v>
      </c>
      <c r="C2327" s="20">
        <v>4568.6000000000004</v>
      </c>
      <c r="D2327" s="20">
        <v>70988</v>
      </c>
      <c r="E2327" s="20">
        <v>6487.37</v>
      </c>
      <c r="F2327" s="20">
        <v>66.900000000000006</v>
      </c>
      <c r="G2327" s="20">
        <v>525.58000000000004</v>
      </c>
      <c r="H2327" s="20">
        <v>0</v>
      </c>
      <c r="I2327" s="20">
        <v>-32.33</v>
      </c>
      <c r="J2327" s="13" t="s">
        <v>1584</v>
      </c>
      <c r="K2327" s="7" t="e">
        <f>SUMIFS([1]исходный!$I$2:$I$8445,[1]исходный!$A$2:$A$8445,Таблица13[[#This Row],[Лицевой]],[1]исходный!$C$2:$C$8445,"Отопление")</f>
        <v>#VALUE!</v>
      </c>
      <c r="L2327" s="7" t="e">
        <f>Таблица13[[#This Row],[Возврат за июль]]+Таблица13[[#This Row],[возврат]]</f>
        <v>#VALUE!</v>
      </c>
      <c r="M2327" s="7" t="e">
        <f>SUMIFS([2]Лист2!$H$2:$H$3988,[2]Лист2!$A$2:$A$3988,Таблица13[[#This Row],[Лицевой]])</f>
        <v>#VALUE!</v>
      </c>
    </row>
    <row r="2328" spans="1:13" hidden="1" outlineLevel="2" x14ac:dyDescent="0.25">
      <c r="A2328" s="16" t="s">
        <v>39</v>
      </c>
      <c r="B2328" s="20">
        <v>478913.95</v>
      </c>
      <c r="C2328" s="20">
        <v>4568.6000000000004</v>
      </c>
      <c r="D2328" s="20">
        <v>70989</v>
      </c>
      <c r="E2328" s="20">
        <v>3211.87</v>
      </c>
      <c r="F2328" s="20">
        <v>32.79</v>
      </c>
      <c r="G2328" s="20">
        <v>225.42</v>
      </c>
      <c r="H2328" s="20">
        <v>-490.08</v>
      </c>
      <c r="I2328" s="20">
        <v>-16.010000000000002</v>
      </c>
      <c r="J2328" s="13" t="s">
        <v>1585</v>
      </c>
      <c r="K2328" s="7" t="e">
        <f>SUMIFS([1]исходный!$I$2:$I$8445,[1]исходный!$A$2:$A$8445,Таблица13[[#This Row],[Лицевой]],[1]исходный!$C$2:$C$8445,"Отопление")</f>
        <v>#VALUE!</v>
      </c>
      <c r="L2328" s="7" t="e">
        <f>Таблица13[[#This Row],[Возврат за июль]]+Таблица13[[#This Row],[возврат]]</f>
        <v>#VALUE!</v>
      </c>
      <c r="M2328" s="7" t="e">
        <f>SUMIFS([2]Лист2!$H$2:$H$3988,[2]Лист2!$A$2:$A$3988,Таблица13[[#This Row],[Лицевой]])</f>
        <v>#VALUE!</v>
      </c>
    </row>
    <row r="2329" spans="1:13" hidden="1" outlineLevel="2" x14ac:dyDescent="0.25">
      <c r="A2329" s="16" t="s">
        <v>39</v>
      </c>
      <c r="B2329" s="20">
        <v>478913.95</v>
      </c>
      <c r="C2329" s="20">
        <v>4568.6000000000004</v>
      </c>
      <c r="D2329" s="20">
        <v>70990</v>
      </c>
      <c r="E2329" s="20">
        <v>5214.03</v>
      </c>
      <c r="F2329" s="20">
        <v>53.23</v>
      </c>
      <c r="G2329" s="20">
        <v>365.93</v>
      </c>
      <c r="H2329" s="20">
        <v>0</v>
      </c>
      <c r="I2329" s="20">
        <v>-25.99</v>
      </c>
      <c r="J2329" s="13" t="s">
        <v>1583</v>
      </c>
      <c r="K2329" s="7" t="e">
        <f>SUMIFS([1]исходный!$I$2:$I$8445,[1]исходный!$A$2:$A$8445,Таблица13[[#This Row],[Лицевой]],[1]исходный!$C$2:$C$8445,"Отопление")</f>
        <v>#VALUE!</v>
      </c>
      <c r="L2329" s="7" t="e">
        <f>Таблица13[[#This Row],[Возврат за июль]]+Таблица13[[#This Row],[возврат]]</f>
        <v>#VALUE!</v>
      </c>
      <c r="M2329" s="7" t="e">
        <f>SUMIFS([2]Лист2!$H$2:$H$3988,[2]Лист2!$A$2:$A$3988,Таблица13[[#This Row],[Лицевой]])</f>
        <v>#VALUE!</v>
      </c>
    </row>
    <row r="2330" spans="1:13" hidden="1" outlineLevel="2" x14ac:dyDescent="0.25">
      <c r="A2330" s="16" t="s">
        <v>39</v>
      </c>
      <c r="B2330" s="20">
        <v>478913.95</v>
      </c>
      <c r="C2330" s="20">
        <v>4568.6000000000004</v>
      </c>
      <c r="D2330" s="20">
        <v>70991</v>
      </c>
      <c r="E2330" s="20">
        <v>6487.37</v>
      </c>
      <c r="F2330" s="20">
        <v>66.23</v>
      </c>
      <c r="G2330" s="20">
        <v>455.34</v>
      </c>
      <c r="H2330" s="20">
        <v>-989.87</v>
      </c>
      <c r="I2330" s="20">
        <v>-32.33</v>
      </c>
      <c r="J2330" s="13" t="s">
        <v>1579</v>
      </c>
      <c r="K2330" s="7" t="e">
        <f>SUMIFS([1]исходный!$I$2:$I$8445,[1]исходный!$A$2:$A$8445,Таблица13[[#This Row],[Лицевой]],[1]исходный!$C$2:$C$8445,"Отопление")</f>
        <v>#VALUE!</v>
      </c>
      <c r="L2330" s="7" t="e">
        <f>Таблица13[[#This Row],[Возврат за июль]]+Таблица13[[#This Row],[возврат]]</f>
        <v>#VALUE!</v>
      </c>
      <c r="M2330" s="7" t="e">
        <f>SUMIFS([2]Лист2!$H$2:$H$3988,[2]Лист2!$A$2:$A$3988,Таблица13[[#This Row],[Лицевой]])</f>
        <v>#VALUE!</v>
      </c>
    </row>
    <row r="2331" spans="1:13" hidden="1" outlineLevel="2" x14ac:dyDescent="0.25">
      <c r="A2331" s="16" t="s">
        <v>39</v>
      </c>
      <c r="B2331" s="20">
        <v>478913.95</v>
      </c>
      <c r="C2331" s="20">
        <v>4568.6000000000004</v>
      </c>
      <c r="D2331" s="20">
        <v>70992</v>
      </c>
      <c r="E2331" s="20">
        <v>3211.87</v>
      </c>
      <c r="F2331" s="20">
        <v>32.79</v>
      </c>
      <c r="G2331" s="20">
        <v>225.42</v>
      </c>
      <c r="H2331" s="20">
        <v>0</v>
      </c>
      <c r="I2331" s="20">
        <v>-16.010000000000002</v>
      </c>
      <c r="J2331" s="13" t="s">
        <v>1585</v>
      </c>
      <c r="K2331" s="7" t="e">
        <f>SUMIFS([1]исходный!$I$2:$I$8445,[1]исходный!$A$2:$A$8445,Таблица13[[#This Row],[Лицевой]],[1]исходный!$C$2:$C$8445,"Отопление")</f>
        <v>#VALUE!</v>
      </c>
      <c r="L2331" s="7" t="e">
        <f>Таблица13[[#This Row],[Возврат за июль]]+Таблица13[[#This Row],[возврат]]</f>
        <v>#VALUE!</v>
      </c>
      <c r="M2331" s="7" t="e">
        <f>SUMIFS([2]Лист2!$H$2:$H$3988,[2]Лист2!$A$2:$A$3988,Таблица13[[#This Row],[Лицевой]])</f>
        <v>#VALUE!</v>
      </c>
    </row>
    <row r="2332" spans="1:13" hidden="1" outlineLevel="2" x14ac:dyDescent="0.25">
      <c r="A2332" s="16" t="s">
        <v>39</v>
      </c>
      <c r="B2332" s="20">
        <v>478913.95</v>
      </c>
      <c r="C2332" s="20">
        <v>4568.6000000000004</v>
      </c>
      <c r="D2332" s="20">
        <v>70993</v>
      </c>
      <c r="E2332" s="20">
        <v>5214.03</v>
      </c>
      <c r="F2332" s="20">
        <v>53.23</v>
      </c>
      <c r="G2332" s="20">
        <v>365.93</v>
      </c>
      <c r="H2332" s="20">
        <v>0</v>
      </c>
      <c r="I2332" s="20">
        <v>-25.99</v>
      </c>
      <c r="J2332" s="13" t="s">
        <v>1583</v>
      </c>
      <c r="K2332" s="7" t="e">
        <f>SUMIFS([1]исходный!$I$2:$I$8445,[1]исходный!$A$2:$A$8445,Таблица13[[#This Row],[Лицевой]],[1]исходный!$C$2:$C$8445,"Отопление")</f>
        <v>#VALUE!</v>
      </c>
      <c r="L2332" s="7" t="e">
        <f>Таблица13[[#This Row],[Возврат за июль]]+Таблица13[[#This Row],[возврат]]</f>
        <v>#VALUE!</v>
      </c>
      <c r="M2332" s="7" t="e">
        <f>SUMIFS([2]Лист2!$H$2:$H$3988,[2]Лист2!$A$2:$A$3988,Таблица13[[#This Row],[Лицевой]])</f>
        <v>#VALUE!</v>
      </c>
    </row>
    <row r="2333" spans="1:13" hidden="1" outlineLevel="2" x14ac:dyDescent="0.25">
      <c r="A2333" s="16" t="s">
        <v>39</v>
      </c>
      <c r="B2333" s="20">
        <v>478913.95</v>
      </c>
      <c r="C2333" s="20">
        <v>4568.6000000000004</v>
      </c>
      <c r="D2333" s="20">
        <v>70994</v>
      </c>
      <c r="E2333" s="20">
        <v>6487.37</v>
      </c>
      <c r="F2333" s="20">
        <v>66.23</v>
      </c>
      <c r="G2333" s="20">
        <v>455.34</v>
      </c>
      <c r="H2333" s="20">
        <v>-989.87</v>
      </c>
      <c r="I2333" s="20">
        <v>-32.33</v>
      </c>
      <c r="J2333" s="13" t="s">
        <v>1579</v>
      </c>
      <c r="K2333" s="7" t="e">
        <f>SUMIFS([1]исходный!$I$2:$I$8445,[1]исходный!$A$2:$A$8445,Таблица13[[#This Row],[Лицевой]],[1]исходный!$C$2:$C$8445,"Отопление")</f>
        <v>#VALUE!</v>
      </c>
      <c r="L2333" s="7" t="e">
        <f>Таблица13[[#This Row],[Возврат за июль]]+Таблица13[[#This Row],[возврат]]</f>
        <v>#VALUE!</v>
      </c>
      <c r="M2333" s="7" t="e">
        <f>SUMIFS([2]Лист2!$H$2:$H$3988,[2]Лист2!$A$2:$A$3988,Таблица13[[#This Row],[Лицевой]])</f>
        <v>#VALUE!</v>
      </c>
    </row>
    <row r="2334" spans="1:13" hidden="1" outlineLevel="2" x14ac:dyDescent="0.25">
      <c r="A2334" s="16" t="s">
        <v>39</v>
      </c>
      <c r="B2334" s="20">
        <v>478913.95</v>
      </c>
      <c r="C2334" s="20">
        <v>4568.6000000000004</v>
      </c>
      <c r="D2334" s="20">
        <v>70995</v>
      </c>
      <c r="E2334" s="20">
        <v>3211.87</v>
      </c>
      <c r="F2334" s="20">
        <v>32.79</v>
      </c>
      <c r="G2334" s="20">
        <v>225.42</v>
      </c>
      <c r="H2334" s="20">
        <v>0</v>
      </c>
      <c r="I2334" s="20">
        <v>-16.010000000000002</v>
      </c>
      <c r="J2334" s="13" t="s">
        <v>1585</v>
      </c>
      <c r="K2334" s="7" t="e">
        <f>SUMIFS([1]исходный!$I$2:$I$8445,[1]исходный!$A$2:$A$8445,Таблица13[[#This Row],[Лицевой]],[1]исходный!$C$2:$C$8445,"Отопление")</f>
        <v>#VALUE!</v>
      </c>
      <c r="L2334" s="7" t="e">
        <f>Таблица13[[#This Row],[Возврат за июль]]+Таблица13[[#This Row],[возврат]]</f>
        <v>#VALUE!</v>
      </c>
      <c r="M2334" s="7" t="e">
        <f>SUMIFS([2]Лист2!$H$2:$H$3988,[2]Лист2!$A$2:$A$3988,Таблица13[[#This Row],[Лицевой]])</f>
        <v>#VALUE!</v>
      </c>
    </row>
    <row r="2335" spans="1:13" hidden="1" outlineLevel="2" x14ac:dyDescent="0.25">
      <c r="A2335" s="16" t="s">
        <v>39</v>
      </c>
      <c r="B2335" s="20">
        <v>478913.95</v>
      </c>
      <c r="C2335" s="20">
        <v>4568.6000000000004</v>
      </c>
      <c r="D2335" s="20">
        <v>70996</v>
      </c>
      <c r="E2335" s="20">
        <v>5214.03</v>
      </c>
      <c r="F2335" s="20">
        <v>53.23</v>
      </c>
      <c r="G2335" s="20">
        <v>365.93</v>
      </c>
      <c r="H2335" s="20">
        <v>-795.58</v>
      </c>
      <c r="I2335" s="20">
        <v>-25.99</v>
      </c>
      <c r="J2335" s="13" t="s">
        <v>1583</v>
      </c>
      <c r="K2335" s="7" t="e">
        <f>SUMIFS([1]исходный!$I$2:$I$8445,[1]исходный!$A$2:$A$8445,Таблица13[[#This Row],[Лицевой]],[1]исходный!$C$2:$C$8445,"Отопление")</f>
        <v>#VALUE!</v>
      </c>
      <c r="L2335" s="7" t="e">
        <f>Таблица13[[#This Row],[Возврат за июль]]+Таблица13[[#This Row],[возврат]]</f>
        <v>#VALUE!</v>
      </c>
      <c r="M2335" s="7" t="e">
        <f>SUMIFS([2]Лист2!$H$2:$H$3988,[2]Лист2!$A$2:$A$3988,Таблица13[[#This Row],[Лицевой]])</f>
        <v>#VALUE!</v>
      </c>
    </row>
    <row r="2336" spans="1:13" hidden="1" outlineLevel="2" x14ac:dyDescent="0.25">
      <c r="A2336" s="16" t="s">
        <v>39</v>
      </c>
      <c r="B2336" s="20">
        <v>478913.95</v>
      </c>
      <c r="C2336" s="20">
        <v>4568.6000000000004</v>
      </c>
      <c r="D2336" s="20">
        <v>70997</v>
      </c>
      <c r="E2336" s="20">
        <v>5208.16</v>
      </c>
      <c r="F2336" s="20">
        <v>53.17</v>
      </c>
      <c r="G2336" s="20">
        <v>365.51</v>
      </c>
      <c r="H2336" s="20">
        <v>-794.68</v>
      </c>
      <c r="I2336" s="20">
        <v>-25.97</v>
      </c>
      <c r="J2336" s="13" t="s">
        <v>1586</v>
      </c>
      <c r="K2336" s="7" t="e">
        <f>SUMIFS([1]исходный!$I$2:$I$8445,[1]исходный!$A$2:$A$8445,Таблица13[[#This Row],[Лицевой]],[1]исходный!$C$2:$C$8445,"Отопление")</f>
        <v>#VALUE!</v>
      </c>
      <c r="L2336" s="7" t="e">
        <f>Таблица13[[#This Row],[Возврат за июль]]+Таблица13[[#This Row],[возврат]]</f>
        <v>#VALUE!</v>
      </c>
      <c r="M2336" s="7" t="e">
        <f>SUMIFS([2]Лист2!$H$2:$H$3988,[2]Лист2!$A$2:$A$3988,Таблица13[[#This Row],[Лицевой]])</f>
        <v>#VALUE!</v>
      </c>
    </row>
    <row r="2337" spans="1:13" hidden="1" outlineLevel="2" x14ac:dyDescent="0.25">
      <c r="A2337" s="16" t="s">
        <v>39</v>
      </c>
      <c r="B2337" s="20">
        <v>478913.95</v>
      </c>
      <c r="C2337" s="20">
        <v>4568.6000000000004</v>
      </c>
      <c r="D2337" s="20">
        <v>70998</v>
      </c>
      <c r="E2337" s="20">
        <v>4529.3100000000004</v>
      </c>
      <c r="F2337" s="20">
        <v>46.24</v>
      </c>
      <c r="G2337" s="20">
        <v>317.89999999999998</v>
      </c>
      <c r="H2337" s="20">
        <v>-691.1</v>
      </c>
      <c r="I2337" s="20">
        <v>-22.57</v>
      </c>
      <c r="J2337" s="13" t="s">
        <v>1587</v>
      </c>
      <c r="K2337" s="7" t="e">
        <f>SUMIFS([1]исходный!$I$2:$I$8445,[1]исходный!$A$2:$A$8445,Таблица13[[#This Row],[Лицевой]],[1]исходный!$C$2:$C$8445,"Отопление")</f>
        <v>#VALUE!</v>
      </c>
      <c r="L2337" s="7" t="e">
        <f>Таблица13[[#This Row],[Возврат за июль]]+Таблица13[[#This Row],[возврат]]</f>
        <v>#VALUE!</v>
      </c>
      <c r="M2337" s="7" t="e">
        <f>SUMIFS([2]Лист2!$H$2:$H$3988,[2]Лист2!$A$2:$A$3988,Таблица13[[#This Row],[Лицевой]])</f>
        <v>#VALUE!</v>
      </c>
    </row>
    <row r="2338" spans="1:13" hidden="1" outlineLevel="2" x14ac:dyDescent="0.25">
      <c r="A2338" s="16" t="s">
        <v>39</v>
      </c>
      <c r="B2338" s="20">
        <v>478913.95</v>
      </c>
      <c r="C2338" s="20">
        <v>4568.6000000000004</v>
      </c>
      <c r="D2338" s="20">
        <v>70999</v>
      </c>
      <c r="E2338" s="20">
        <v>5141.51</v>
      </c>
      <c r="F2338" s="20">
        <v>52.49</v>
      </c>
      <c r="G2338" s="20">
        <v>360.87</v>
      </c>
      <c r="H2338" s="20">
        <v>0</v>
      </c>
      <c r="I2338" s="20">
        <v>-25.62</v>
      </c>
      <c r="J2338" s="13" t="s">
        <v>1588</v>
      </c>
      <c r="K2338" s="7" t="e">
        <f>SUMIFS([1]исходный!$I$2:$I$8445,[1]исходный!$A$2:$A$8445,Таблица13[[#This Row],[Лицевой]],[1]исходный!$C$2:$C$8445,"Отопление")</f>
        <v>#VALUE!</v>
      </c>
      <c r="L2338" s="7" t="e">
        <f>Таблица13[[#This Row],[Возврат за июль]]+Таблица13[[#This Row],[возврат]]</f>
        <v>#VALUE!</v>
      </c>
      <c r="M2338" s="7" t="e">
        <f>SUMIFS([2]Лист2!$H$2:$H$3988,[2]Лист2!$A$2:$A$3988,Таблица13[[#This Row],[Лицевой]])</f>
        <v>#VALUE!</v>
      </c>
    </row>
    <row r="2339" spans="1:13" hidden="1" outlineLevel="2" x14ac:dyDescent="0.25">
      <c r="A2339" s="16" t="s">
        <v>39</v>
      </c>
      <c r="B2339" s="20">
        <v>478913.95</v>
      </c>
      <c r="C2339" s="20">
        <v>4568.6000000000004</v>
      </c>
      <c r="D2339" s="20">
        <v>71000</v>
      </c>
      <c r="E2339" s="20">
        <v>5220.88</v>
      </c>
      <c r="F2339" s="20">
        <v>53.3</v>
      </c>
      <c r="G2339" s="20">
        <v>366.41</v>
      </c>
      <c r="H2339" s="20">
        <v>0</v>
      </c>
      <c r="I2339" s="20">
        <v>-26.03</v>
      </c>
      <c r="J2339" s="13" t="s">
        <v>1589</v>
      </c>
      <c r="K2339" s="7" t="e">
        <f>SUMIFS([1]исходный!$I$2:$I$8445,[1]исходный!$A$2:$A$8445,Таблица13[[#This Row],[Лицевой]],[1]исходный!$C$2:$C$8445,"Отопление")</f>
        <v>#VALUE!</v>
      </c>
      <c r="L2339" s="7" t="e">
        <f>Таблица13[[#This Row],[Возврат за июль]]+Таблица13[[#This Row],[возврат]]</f>
        <v>#VALUE!</v>
      </c>
      <c r="M2339" s="7" t="e">
        <f>SUMIFS([2]Лист2!$H$2:$H$3988,[2]Лист2!$A$2:$A$3988,Таблица13[[#This Row],[Лицевой]])</f>
        <v>#VALUE!</v>
      </c>
    </row>
    <row r="2340" spans="1:13" hidden="1" outlineLevel="2" x14ac:dyDescent="0.25">
      <c r="A2340" s="16" t="s">
        <v>39</v>
      </c>
      <c r="B2340" s="20">
        <v>478913.95</v>
      </c>
      <c r="C2340" s="20">
        <v>4568.6000000000004</v>
      </c>
      <c r="D2340" s="20">
        <v>71001</v>
      </c>
      <c r="E2340" s="20">
        <v>4529.3100000000004</v>
      </c>
      <c r="F2340" s="20">
        <v>46.24</v>
      </c>
      <c r="G2340" s="20">
        <v>317.89999999999998</v>
      </c>
      <c r="H2340" s="20">
        <v>0</v>
      </c>
      <c r="I2340" s="20">
        <v>-22.57</v>
      </c>
      <c r="J2340" s="13" t="s">
        <v>1587</v>
      </c>
      <c r="K2340" s="7" t="e">
        <f>SUMIFS([1]исходный!$I$2:$I$8445,[1]исходный!$A$2:$A$8445,Таблица13[[#This Row],[Лицевой]],[1]исходный!$C$2:$C$8445,"Отопление")</f>
        <v>#VALUE!</v>
      </c>
      <c r="L2340" s="7" t="e">
        <f>Таблица13[[#This Row],[Возврат за июль]]+Таблица13[[#This Row],[возврат]]</f>
        <v>#VALUE!</v>
      </c>
      <c r="M2340" s="7" t="e">
        <f>SUMIFS([2]Лист2!$H$2:$H$3988,[2]Лист2!$A$2:$A$3988,Таблица13[[#This Row],[Лицевой]])</f>
        <v>#VALUE!</v>
      </c>
    </row>
    <row r="2341" spans="1:13" hidden="1" outlineLevel="2" x14ac:dyDescent="0.25">
      <c r="A2341" s="16" t="s">
        <v>39</v>
      </c>
      <c r="B2341" s="20">
        <v>478913.95</v>
      </c>
      <c r="C2341" s="20">
        <v>4568.6000000000004</v>
      </c>
      <c r="D2341" s="20">
        <v>71002</v>
      </c>
      <c r="E2341" s="20">
        <v>5183.66</v>
      </c>
      <c r="F2341" s="20">
        <v>52.92</v>
      </c>
      <c r="G2341" s="20">
        <v>363.8</v>
      </c>
      <c r="H2341" s="20">
        <v>0</v>
      </c>
      <c r="I2341" s="20">
        <v>-25.84</v>
      </c>
      <c r="J2341" s="13" t="s">
        <v>1590</v>
      </c>
      <c r="K2341" s="7" t="e">
        <f>SUMIFS([1]исходный!$I$2:$I$8445,[1]исходный!$A$2:$A$8445,Таблица13[[#This Row],[Лицевой]],[1]исходный!$C$2:$C$8445,"Отопление")</f>
        <v>#VALUE!</v>
      </c>
      <c r="L2341" s="7" t="e">
        <f>Таблица13[[#This Row],[Возврат за июль]]+Таблица13[[#This Row],[возврат]]</f>
        <v>#VALUE!</v>
      </c>
      <c r="M2341" s="7" t="e">
        <f>SUMIFS([2]Лист2!$H$2:$H$3988,[2]Лист2!$A$2:$A$3988,Таблица13[[#This Row],[Лицевой]])</f>
        <v>#VALUE!</v>
      </c>
    </row>
    <row r="2342" spans="1:13" hidden="1" outlineLevel="2" x14ac:dyDescent="0.25">
      <c r="A2342" s="16" t="s">
        <v>39</v>
      </c>
      <c r="B2342" s="20">
        <v>478913.95</v>
      </c>
      <c r="C2342" s="20">
        <v>4568.6000000000004</v>
      </c>
      <c r="D2342" s="20">
        <v>71003</v>
      </c>
      <c r="E2342" s="20">
        <v>5208.16</v>
      </c>
      <c r="F2342" s="20">
        <v>53.17</v>
      </c>
      <c r="G2342" s="20">
        <v>365.51</v>
      </c>
      <c r="H2342" s="20">
        <v>0</v>
      </c>
      <c r="I2342" s="20">
        <v>-25.97</v>
      </c>
      <c r="J2342" s="13" t="s">
        <v>1586</v>
      </c>
      <c r="K2342" s="7" t="e">
        <f>SUMIFS([1]исходный!$I$2:$I$8445,[1]исходный!$A$2:$A$8445,Таблица13[[#This Row],[Лицевой]],[1]исходный!$C$2:$C$8445,"Отопление")</f>
        <v>#VALUE!</v>
      </c>
      <c r="L2342" s="7" t="e">
        <f>Таблица13[[#This Row],[Возврат за июль]]+Таблица13[[#This Row],[возврат]]</f>
        <v>#VALUE!</v>
      </c>
      <c r="M2342" s="7" t="e">
        <f>SUMIFS([2]Лист2!$H$2:$H$3988,[2]Лист2!$A$2:$A$3988,Таблица13[[#This Row],[Лицевой]])</f>
        <v>#VALUE!</v>
      </c>
    </row>
    <row r="2343" spans="1:13" hidden="1" outlineLevel="2" x14ac:dyDescent="0.25">
      <c r="A2343" s="16" t="s">
        <v>39</v>
      </c>
      <c r="B2343" s="20">
        <v>478913.95</v>
      </c>
      <c r="C2343" s="20">
        <v>4568.6000000000004</v>
      </c>
      <c r="D2343" s="20">
        <v>71004</v>
      </c>
      <c r="E2343" s="20">
        <v>4529.3100000000004</v>
      </c>
      <c r="F2343" s="20">
        <v>46.24</v>
      </c>
      <c r="G2343" s="20">
        <v>317.89999999999998</v>
      </c>
      <c r="H2343" s="20">
        <v>0</v>
      </c>
      <c r="I2343" s="20">
        <v>-22.57</v>
      </c>
      <c r="J2343" s="13" t="s">
        <v>1587</v>
      </c>
      <c r="K2343" s="7" t="e">
        <f>SUMIFS([1]исходный!$I$2:$I$8445,[1]исходный!$A$2:$A$8445,Таблица13[[#This Row],[Лицевой]],[1]исходный!$C$2:$C$8445,"Отопление")</f>
        <v>#VALUE!</v>
      </c>
      <c r="L2343" s="7" t="e">
        <f>Таблица13[[#This Row],[Возврат за июль]]+Таблица13[[#This Row],[возврат]]</f>
        <v>#VALUE!</v>
      </c>
      <c r="M2343" s="7" t="e">
        <f>SUMIFS([2]Лист2!$H$2:$H$3988,[2]Лист2!$A$2:$A$3988,Таблица13[[#This Row],[Лицевой]])</f>
        <v>#VALUE!</v>
      </c>
    </row>
    <row r="2344" spans="1:13" hidden="1" outlineLevel="2" x14ac:dyDescent="0.25">
      <c r="A2344" s="16" t="s">
        <v>39</v>
      </c>
      <c r="B2344" s="20">
        <v>478913.95</v>
      </c>
      <c r="C2344" s="20">
        <v>4568.6000000000004</v>
      </c>
      <c r="D2344" s="20">
        <v>71005</v>
      </c>
      <c r="E2344" s="20">
        <v>5183.66</v>
      </c>
      <c r="F2344" s="20">
        <v>52.92</v>
      </c>
      <c r="G2344" s="20">
        <v>363.8</v>
      </c>
      <c r="H2344" s="20">
        <v>0</v>
      </c>
      <c r="I2344" s="20">
        <v>-25.84</v>
      </c>
      <c r="J2344" s="13" t="s">
        <v>1590</v>
      </c>
      <c r="K2344" s="7" t="e">
        <f>SUMIFS([1]исходный!$I$2:$I$8445,[1]исходный!$A$2:$A$8445,Таблица13[[#This Row],[Лицевой]],[1]исходный!$C$2:$C$8445,"Отопление")</f>
        <v>#VALUE!</v>
      </c>
      <c r="L2344" s="7" t="e">
        <f>Таблица13[[#This Row],[Возврат за июль]]+Таблица13[[#This Row],[возврат]]</f>
        <v>#VALUE!</v>
      </c>
      <c r="M2344" s="7" t="e">
        <f>SUMIFS([2]Лист2!$H$2:$H$3988,[2]Лист2!$A$2:$A$3988,Таблица13[[#This Row],[Лицевой]])</f>
        <v>#VALUE!</v>
      </c>
    </row>
    <row r="2345" spans="1:13" hidden="1" outlineLevel="2" x14ac:dyDescent="0.25">
      <c r="A2345" s="16" t="s">
        <v>39</v>
      </c>
      <c r="B2345" s="20">
        <v>478913.95</v>
      </c>
      <c r="C2345" s="20">
        <v>4568.6000000000004</v>
      </c>
      <c r="D2345" s="20">
        <v>71006</v>
      </c>
      <c r="E2345" s="20">
        <v>5208.16</v>
      </c>
      <c r="F2345" s="20">
        <v>53.17</v>
      </c>
      <c r="G2345" s="20">
        <v>365.51</v>
      </c>
      <c r="H2345" s="20">
        <v>0</v>
      </c>
      <c r="I2345" s="20">
        <v>-25.97</v>
      </c>
      <c r="J2345" s="13" t="s">
        <v>1586</v>
      </c>
      <c r="K2345" s="7" t="e">
        <f>SUMIFS([1]исходный!$I$2:$I$8445,[1]исходный!$A$2:$A$8445,Таблица13[[#This Row],[Лицевой]],[1]исходный!$C$2:$C$8445,"Отопление")</f>
        <v>#VALUE!</v>
      </c>
      <c r="L2345" s="7" t="e">
        <f>Таблица13[[#This Row],[Возврат за июль]]+Таблица13[[#This Row],[возврат]]</f>
        <v>#VALUE!</v>
      </c>
      <c r="M2345" s="7" t="e">
        <f>SUMIFS([2]Лист2!$H$2:$H$3988,[2]Лист2!$A$2:$A$3988,Таблица13[[#This Row],[Лицевой]])</f>
        <v>#VALUE!</v>
      </c>
    </row>
    <row r="2346" spans="1:13" hidden="1" outlineLevel="2" x14ac:dyDescent="0.25">
      <c r="A2346" s="16" t="s">
        <v>39</v>
      </c>
      <c r="B2346" s="20">
        <v>478913.95</v>
      </c>
      <c r="C2346" s="20">
        <v>4568.6000000000004</v>
      </c>
      <c r="D2346" s="20">
        <v>71007</v>
      </c>
      <c r="E2346" s="20">
        <v>4529.3100000000004</v>
      </c>
      <c r="F2346" s="20">
        <v>46.24</v>
      </c>
      <c r="G2346" s="20">
        <v>317.89999999999998</v>
      </c>
      <c r="H2346" s="20">
        <v>0</v>
      </c>
      <c r="I2346" s="20">
        <v>-22.57</v>
      </c>
      <c r="J2346" s="13" t="s">
        <v>1587</v>
      </c>
      <c r="K2346" s="7" t="e">
        <f>SUMIFS([1]исходный!$I$2:$I$8445,[1]исходный!$A$2:$A$8445,Таблица13[[#This Row],[Лицевой]],[1]исходный!$C$2:$C$8445,"Отопление")</f>
        <v>#VALUE!</v>
      </c>
      <c r="L2346" s="7" t="e">
        <f>Таблица13[[#This Row],[Возврат за июль]]+Таблица13[[#This Row],[возврат]]</f>
        <v>#VALUE!</v>
      </c>
      <c r="M2346" s="7" t="e">
        <f>SUMIFS([2]Лист2!$H$2:$H$3988,[2]Лист2!$A$2:$A$3988,Таблица13[[#This Row],[Лицевой]])</f>
        <v>#VALUE!</v>
      </c>
    </row>
    <row r="2347" spans="1:13" hidden="1" outlineLevel="2" x14ac:dyDescent="0.25">
      <c r="A2347" s="16" t="s">
        <v>39</v>
      </c>
      <c r="B2347" s="20">
        <v>478913.95</v>
      </c>
      <c r="C2347" s="20">
        <v>4568.6000000000004</v>
      </c>
      <c r="D2347" s="20">
        <v>71008</v>
      </c>
      <c r="E2347" s="20">
        <v>5183.66</v>
      </c>
      <c r="F2347" s="20">
        <v>52.92</v>
      </c>
      <c r="G2347" s="20">
        <v>363.8</v>
      </c>
      <c r="H2347" s="20">
        <v>-790.94</v>
      </c>
      <c r="I2347" s="20">
        <v>-25.84</v>
      </c>
      <c r="J2347" s="13" t="s">
        <v>1590</v>
      </c>
      <c r="K2347" s="7" t="e">
        <f>SUMIFS([1]исходный!$I$2:$I$8445,[1]исходный!$A$2:$A$8445,Таблица13[[#This Row],[Лицевой]],[1]исходный!$C$2:$C$8445,"Отопление")</f>
        <v>#VALUE!</v>
      </c>
      <c r="L2347" s="7" t="e">
        <f>Таблица13[[#This Row],[Возврат за июль]]+Таблица13[[#This Row],[возврат]]</f>
        <v>#VALUE!</v>
      </c>
      <c r="M2347" s="7" t="e">
        <f>SUMIFS([2]Лист2!$H$2:$H$3988,[2]Лист2!$A$2:$A$3988,Таблица13[[#This Row],[Лицевой]])</f>
        <v>#VALUE!</v>
      </c>
    </row>
    <row r="2348" spans="1:13" hidden="1" outlineLevel="2" x14ac:dyDescent="0.25">
      <c r="A2348" s="16" t="s">
        <v>39</v>
      </c>
      <c r="B2348" s="20">
        <v>478913.95</v>
      </c>
      <c r="C2348" s="20">
        <v>4568.6000000000004</v>
      </c>
      <c r="D2348" s="20">
        <v>71009</v>
      </c>
      <c r="E2348" s="20">
        <v>5208.16</v>
      </c>
      <c r="F2348" s="20">
        <v>53.17</v>
      </c>
      <c r="G2348" s="20">
        <v>365.51</v>
      </c>
      <c r="H2348" s="20">
        <v>0</v>
      </c>
      <c r="I2348" s="20">
        <v>-25.97</v>
      </c>
      <c r="J2348" s="13" t="s">
        <v>1586</v>
      </c>
      <c r="K2348" s="7" t="e">
        <f>SUMIFS([1]исходный!$I$2:$I$8445,[1]исходный!$A$2:$A$8445,Таблица13[[#This Row],[Лицевой]],[1]исходный!$C$2:$C$8445,"Отопление")</f>
        <v>#VALUE!</v>
      </c>
      <c r="L2348" s="7" t="e">
        <f>Таблица13[[#This Row],[Возврат за июль]]+Таблица13[[#This Row],[возврат]]</f>
        <v>#VALUE!</v>
      </c>
      <c r="M2348" s="7" t="e">
        <f>SUMIFS([2]Лист2!$H$2:$H$3988,[2]Лист2!$A$2:$A$3988,Таблица13[[#This Row],[Лицевой]])</f>
        <v>#VALUE!</v>
      </c>
    </row>
    <row r="2349" spans="1:13" hidden="1" outlineLevel="2" x14ac:dyDescent="0.25">
      <c r="A2349" s="16" t="s">
        <v>39</v>
      </c>
      <c r="B2349" s="20">
        <v>478913.95</v>
      </c>
      <c r="C2349" s="20">
        <v>4568.6000000000004</v>
      </c>
      <c r="D2349" s="20">
        <v>71010</v>
      </c>
      <c r="E2349" s="20">
        <v>4529.3100000000004</v>
      </c>
      <c r="F2349" s="20">
        <v>46.24</v>
      </c>
      <c r="G2349" s="20">
        <v>317.89999999999998</v>
      </c>
      <c r="H2349" s="20">
        <v>-691.1</v>
      </c>
      <c r="I2349" s="20">
        <v>-22.57</v>
      </c>
      <c r="J2349" s="13" t="s">
        <v>1587</v>
      </c>
      <c r="K2349" s="7" t="e">
        <f>SUMIFS([1]исходный!$I$2:$I$8445,[1]исходный!$A$2:$A$8445,Таблица13[[#This Row],[Лицевой]],[1]исходный!$C$2:$C$8445,"Отопление")</f>
        <v>#VALUE!</v>
      </c>
      <c r="L2349" s="7" t="e">
        <f>Таблица13[[#This Row],[Возврат за июль]]+Таблица13[[#This Row],[возврат]]</f>
        <v>#VALUE!</v>
      </c>
      <c r="M2349" s="7" t="e">
        <f>SUMIFS([2]Лист2!$H$2:$H$3988,[2]Лист2!$A$2:$A$3988,Таблица13[[#This Row],[Лицевой]])</f>
        <v>#VALUE!</v>
      </c>
    </row>
    <row r="2350" spans="1:13" hidden="1" outlineLevel="2" x14ac:dyDescent="0.25">
      <c r="A2350" s="16" t="s">
        <v>39</v>
      </c>
      <c r="B2350" s="20">
        <v>478913.95</v>
      </c>
      <c r="C2350" s="20">
        <v>4568.6000000000004</v>
      </c>
      <c r="D2350" s="20">
        <v>71011</v>
      </c>
      <c r="E2350" s="20">
        <v>5183.66</v>
      </c>
      <c r="F2350" s="20">
        <v>52.92</v>
      </c>
      <c r="G2350" s="20">
        <v>363.8</v>
      </c>
      <c r="H2350" s="20">
        <v>0</v>
      </c>
      <c r="I2350" s="20">
        <v>-25.84</v>
      </c>
      <c r="J2350" s="13" t="s">
        <v>1590</v>
      </c>
      <c r="K2350" s="7" t="e">
        <f>SUMIFS([1]исходный!$I$2:$I$8445,[1]исходный!$A$2:$A$8445,Таблица13[[#This Row],[Лицевой]],[1]исходный!$C$2:$C$8445,"Отопление")</f>
        <v>#VALUE!</v>
      </c>
      <c r="L2350" s="7" t="e">
        <f>Таблица13[[#This Row],[Возврат за июль]]+Таблица13[[#This Row],[возврат]]</f>
        <v>#VALUE!</v>
      </c>
      <c r="M2350" s="7" t="e">
        <f>SUMIFS([2]Лист2!$H$2:$H$3988,[2]Лист2!$A$2:$A$3988,Таблица13[[#This Row],[Лицевой]])</f>
        <v>#VALUE!</v>
      </c>
    </row>
    <row r="2351" spans="1:13" hidden="1" outlineLevel="2" x14ac:dyDescent="0.25">
      <c r="A2351" s="16" t="s">
        <v>39</v>
      </c>
      <c r="B2351" s="20">
        <v>478913.95</v>
      </c>
      <c r="C2351" s="20">
        <v>4568.6000000000004</v>
      </c>
      <c r="D2351" s="20">
        <v>71012</v>
      </c>
      <c r="E2351" s="20">
        <v>6523.65</v>
      </c>
      <c r="F2351" s="20">
        <v>66.599999999999994</v>
      </c>
      <c r="G2351" s="20">
        <v>457.85</v>
      </c>
      <c r="H2351" s="20">
        <v>-995.41</v>
      </c>
      <c r="I2351" s="20">
        <v>-32.520000000000003</v>
      </c>
      <c r="J2351" s="13" t="s">
        <v>1582</v>
      </c>
      <c r="K2351" s="7" t="e">
        <f>SUMIFS([1]исходный!$I$2:$I$8445,[1]исходный!$A$2:$A$8445,Таблица13[[#This Row],[Лицевой]],[1]исходный!$C$2:$C$8445,"Отопление")</f>
        <v>#VALUE!</v>
      </c>
      <c r="L2351" s="7" t="e">
        <f>Таблица13[[#This Row],[Возврат за июль]]+Таблица13[[#This Row],[возврат]]</f>
        <v>#VALUE!</v>
      </c>
      <c r="M2351" s="7" t="e">
        <f>SUMIFS([2]Лист2!$H$2:$H$3988,[2]Лист2!$A$2:$A$3988,Таблица13[[#This Row],[Лицевой]])</f>
        <v>#VALUE!</v>
      </c>
    </row>
    <row r="2352" spans="1:13" hidden="1" outlineLevel="2" x14ac:dyDescent="0.25">
      <c r="A2352" s="16" t="s">
        <v>39</v>
      </c>
      <c r="B2352" s="20">
        <v>478913.95</v>
      </c>
      <c r="C2352" s="20">
        <v>4568.6000000000004</v>
      </c>
      <c r="D2352" s="20">
        <v>71013</v>
      </c>
      <c r="E2352" s="20">
        <v>3268.7</v>
      </c>
      <c r="F2352" s="20">
        <v>33.369999999999997</v>
      </c>
      <c r="G2352" s="20">
        <v>229.39</v>
      </c>
      <c r="H2352" s="20">
        <v>0</v>
      </c>
      <c r="I2352" s="20">
        <v>-16.29</v>
      </c>
      <c r="J2352" s="13" t="s">
        <v>1591</v>
      </c>
      <c r="K2352" s="7" t="e">
        <f>SUMIFS([1]исходный!$I$2:$I$8445,[1]исходный!$A$2:$A$8445,Таблица13[[#This Row],[Лицевой]],[1]исходный!$C$2:$C$8445,"Отопление")</f>
        <v>#VALUE!</v>
      </c>
      <c r="L2352" s="7" t="e">
        <f>Таблица13[[#This Row],[Возврат за июль]]+Таблица13[[#This Row],[возврат]]</f>
        <v>#VALUE!</v>
      </c>
      <c r="M2352" s="7" t="e">
        <f>SUMIFS([2]Лист2!$H$2:$H$3988,[2]Лист2!$A$2:$A$3988,Таблица13[[#This Row],[Лицевой]])</f>
        <v>#VALUE!</v>
      </c>
    </row>
    <row r="2353" spans="1:13" hidden="1" outlineLevel="2" x14ac:dyDescent="0.25">
      <c r="A2353" s="16" t="s">
        <v>39</v>
      </c>
      <c r="B2353" s="20">
        <v>478913.95</v>
      </c>
      <c r="C2353" s="20">
        <v>4568.6000000000004</v>
      </c>
      <c r="D2353" s="20">
        <v>71014</v>
      </c>
      <c r="E2353" s="20">
        <v>5220.88</v>
      </c>
      <c r="F2353" s="20">
        <v>53.3</v>
      </c>
      <c r="G2353" s="20">
        <v>366.41</v>
      </c>
      <c r="H2353" s="20">
        <v>0</v>
      </c>
      <c r="I2353" s="20">
        <v>-26.03</v>
      </c>
      <c r="J2353" s="13" t="s">
        <v>1589</v>
      </c>
      <c r="K2353" s="7" t="e">
        <f>SUMIFS([1]исходный!$I$2:$I$8445,[1]исходный!$A$2:$A$8445,Таблица13[[#This Row],[Лицевой]],[1]исходный!$C$2:$C$8445,"Отопление")</f>
        <v>#VALUE!</v>
      </c>
      <c r="L2353" s="7" t="e">
        <f>Таблица13[[#This Row],[Возврат за июль]]+Таблица13[[#This Row],[возврат]]</f>
        <v>#VALUE!</v>
      </c>
      <c r="M2353" s="7" t="e">
        <f>SUMIFS([2]Лист2!$H$2:$H$3988,[2]Лист2!$A$2:$A$3988,Таблица13[[#This Row],[Лицевой]])</f>
        <v>#VALUE!</v>
      </c>
    </row>
    <row r="2354" spans="1:13" hidden="1" outlineLevel="2" x14ac:dyDescent="0.25">
      <c r="A2354" s="16" t="s">
        <v>39</v>
      </c>
      <c r="B2354" s="20">
        <v>478913.95</v>
      </c>
      <c r="C2354" s="20">
        <v>4568.6000000000004</v>
      </c>
      <c r="D2354" s="20">
        <v>71015</v>
      </c>
      <c r="E2354" s="20">
        <v>6513.84</v>
      </c>
      <c r="F2354" s="20">
        <v>66.5</v>
      </c>
      <c r="G2354" s="20">
        <v>457.17</v>
      </c>
      <c r="H2354" s="20">
        <v>0</v>
      </c>
      <c r="I2354" s="20">
        <v>-32.46</v>
      </c>
      <c r="J2354" s="13" t="s">
        <v>1592</v>
      </c>
      <c r="K2354" s="7" t="e">
        <f>SUMIFS([1]исходный!$I$2:$I$8445,[1]исходный!$A$2:$A$8445,Таблица13[[#This Row],[Лицевой]],[1]исходный!$C$2:$C$8445,"Отопление")</f>
        <v>#VALUE!</v>
      </c>
      <c r="L2354" s="7" t="e">
        <f>Таблица13[[#This Row],[Возврат за июль]]+Таблица13[[#This Row],[возврат]]</f>
        <v>#VALUE!</v>
      </c>
      <c r="M2354" s="7" t="e">
        <f>SUMIFS([2]Лист2!$H$2:$H$3988,[2]Лист2!$A$2:$A$3988,Таблица13[[#This Row],[Лицевой]])</f>
        <v>#VALUE!</v>
      </c>
    </row>
    <row r="2355" spans="1:13" hidden="1" outlineLevel="2" x14ac:dyDescent="0.25">
      <c r="A2355" s="16" t="s">
        <v>39</v>
      </c>
      <c r="B2355" s="20">
        <v>478913.95</v>
      </c>
      <c r="C2355" s="20">
        <v>4568.6000000000004</v>
      </c>
      <c r="D2355" s="20">
        <v>71016</v>
      </c>
      <c r="E2355" s="20">
        <v>3242.24</v>
      </c>
      <c r="F2355" s="20">
        <v>33.1</v>
      </c>
      <c r="G2355" s="20">
        <v>227.54</v>
      </c>
      <c r="H2355" s="20">
        <v>-494.71</v>
      </c>
      <c r="I2355" s="20">
        <v>-16.16</v>
      </c>
      <c r="J2355" s="13" t="s">
        <v>1593</v>
      </c>
      <c r="K2355" s="7" t="e">
        <f>SUMIFS([1]исходный!$I$2:$I$8445,[1]исходный!$A$2:$A$8445,Таблица13[[#This Row],[Лицевой]],[1]исходный!$C$2:$C$8445,"Отопление")</f>
        <v>#VALUE!</v>
      </c>
      <c r="L2355" s="7" t="e">
        <f>Таблица13[[#This Row],[Возврат за июль]]+Таблица13[[#This Row],[возврат]]</f>
        <v>#VALUE!</v>
      </c>
      <c r="M2355" s="7" t="e">
        <f>SUMIFS([2]Лист2!$H$2:$H$3988,[2]Лист2!$A$2:$A$3988,Таблица13[[#This Row],[Лицевой]])</f>
        <v>#VALUE!</v>
      </c>
    </row>
    <row r="2356" spans="1:13" hidden="1" outlineLevel="2" x14ac:dyDescent="0.25">
      <c r="A2356" s="16" t="s">
        <v>39</v>
      </c>
      <c r="B2356" s="20">
        <v>478913.95</v>
      </c>
      <c r="C2356" s="20">
        <v>4568.6000000000004</v>
      </c>
      <c r="D2356" s="20">
        <v>71017</v>
      </c>
      <c r="E2356" s="20">
        <v>5209.12</v>
      </c>
      <c r="F2356" s="20">
        <v>53.18</v>
      </c>
      <c r="G2356" s="20">
        <v>365.6</v>
      </c>
      <c r="H2356" s="20">
        <v>0</v>
      </c>
      <c r="I2356" s="20">
        <v>-25.96</v>
      </c>
      <c r="J2356" s="13" t="s">
        <v>1594</v>
      </c>
      <c r="K2356" s="7" t="e">
        <f>SUMIFS([1]исходный!$I$2:$I$8445,[1]исходный!$A$2:$A$8445,Таблица13[[#This Row],[Лицевой]],[1]исходный!$C$2:$C$8445,"Отопление")</f>
        <v>#VALUE!</v>
      </c>
      <c r="L2356" s="7" t="e">
        <f>Таблица13[[#This Row],[Возврат за июль]]+Таблица13[[#This Row],[возврат]]</f>
        <v>#VALUE!</v>
      </c>
      <c r="M2356" s="7" t="e">
        <f>SUMIFS([2]Лист2!$H$2:$H$3988,[2]Лист2!$A$2:$A$3988,Таблица13[[#This Row],[Лицевой]])</f>
        <v>#VALUE!</v>
      </c>
    </row>
    <row r="2357" spans="1:13" hidden="1" outlineLevel="2" x14ac:dyDescent="0.25">
      <c r="A2357" s="16" t="s">
        <v>39</v>
      </c>
      <c r="B2357" s="20">
        <v>478913.95</v>
      </c>
      <c r="C2357" s="20">
        <v>4568.6000000000004</v>
      </c>
      <c r="D2357" s="20">
        <v>71018</v>
      </c>
      <c r="E2357" s="20">
        <v>6512.87</v>
      </c>
      <c r="F2357" s="20">
        <v>66.489999999999995</v>
      </c>
      <c r="G2357" s="20">
        <v>457.1</v>
      </c>
      <c r="H2357" s="20">
        <v>0</v>
      </c>
      <c r="I2357" s="20">
        <v>-32.47</v>
      </c>
      <c r="J2357" s="13" t="s">
        <v>1595</v>
      </c>
      <c r="K2357" s="7" t="e">
        <f>SUMIFS([1]исходный!$I$2:$I$8445,[1]исходный!$A$2:$A$8445,Таблица13[[#This Row],[Лицевой]],[1]исходный!$C$2:$C$8445,"Отопление")</f>
        <v>#VALUE!</v>
      </c>
      <c r="L2357" s="7" t="e">
        <f>Таблица13[[#This Row],[Возврат за июль]]+Таблица13[[#This Row],[возврат]]</f>
        <v>#VALUE!</v>
      </c>
      <c r="M2357" s="7" t="e">
        <f>SUMIFS([2]Лист2!$H$2:$H$3988,[2]Лист2!$A$2:$A$3988,Таблица13[[#This Row],[Лицевой]])</f>
        <v>#VALUE!</v>
      </c>
    </row>
    <row r="2358" spans="1:13" hidden="1" outlineLevel="2" x14ac:dyDescent="0.25">
      <c r="A2358" s="16" t="s">
        <v>39</v>
      </c>
      <c r="B2358" s="20">
        <v>478913.95</v>
      </c>
      <c r="C2358" s="20">
        <v>4568.6000000000004</v>
      </c>
      <c r="D2358" s="20">
        <v>71019</v>
      </c>
      <c r="E2358" s="20">
        <v>3268.7</v>
      </c>
      <c r="F2358" s="20">
        <v>33.369999999999997</v>
      </c>
      <c r="G2358" s="20">
        <v>229.39</v>
      </c>
      <c r="H2358" s="20">
        <v>0</v>
      </c>
      <c r="I2358" s="20">
        <v>-16.29</v>
      </c>
      <c r="J2358" s="13" t="s">
        <v>1591</v>
      </c>
      <c r="K2358" s="7" t="e">
        <f>SUMIFS([1]исходный!$I$2:$I$8445,[1]исходный!$A$2:$A$8445,Таблица13[[#This Row],[Лицевой]],[1]исходный!$C$2:$C$8445,"Отопление")</f>
        <v>#VALUE!</v>
      </c>
      <c r="L2358" s="7" t="e">
        <f>Таблица13[[#This Row],[Возврат за июль]]+Таблица13[[#This Row],[возврат]]</f>
        <v>#VALUE!</v>
      </c>
      <c r="M2358" s="7" t="e">
        <f>SUMIFS([2]Лист2!$H$2:$H$3988,[2]Лист2!$A$2:$A$3988,Таблица13[[#This Row],[Лицевой]])</f>
        <v>#VALUE!</v>
      </c>
    </row>
    <row r="2359" spans="1:13" hidden="1" outlineLevel="2" x14ac:dyDescent="0.25">
      <c r="A2359" s="16" t="s">
        <v>39</v>
      </c>
      <c r="B2359" s="20">
        <v>478913.95</v>
      </c>
      <c r="C2359" s="20">
        <v>4568.6000000000004</v>
      </c>
      <c r="D2359" s="20">
        <v>71020</v>
      </c>
      <c r="E2359" s="20">
        <v>5209.12</v>
      </c>
      <c r="F2359" s="20">
        <v>53.18</v>
      </c>
      <c r="G2359" s="20">
        <v>365.6</v>
      </c>
      <c r="H2359" s="20">
        <v>0</v>
      </c>
      <c r="I2359" s="20">
        <v>-25.96</v>
      </c>
      <c r="J2359" s="13" t="s">
        <v>1594</v>
      </c>
      <c r="K2359" s="7" t="e">
        <f>SUMIFS([1]исходный!$I$2:$I$8445,[1]исходный!$A$2:$A$8445,Таблица13[[#This Row],[Лицевой]],[1]исходный!$C$2:$C$8445,"Отопление")</f>
        <v>#VALUE!</v>
      </c>
      <c r="L2359" s="7" t="e">
        <f>Таблица13[[#This Row],[Возврат за июль]]+Таблица13[[#This Row],[возврат]]</f>
        <v>#VALUE!</v>
      </c>
      <c r="M2359" s="7" t="e">
        <f>SUMIFS([2]Лист2!$H$2:$H$3988,[2]Лист2!$A$2:$A$3988,Таблица13[[#This Row],[Лицевой]])</f>
        <v>#VALUE!</v>
      </c>
    </row>
    <row r="2360" spans="1:13" hidden="1" outlineLevel="2" x14ac:dyDescent="0.25">
      <c r="A2360" s="16" t="s">
        <v>39</v>
      </c>
      <c r="B2360" s="20">
        <v>478913.95</v>
      </c>
      <c r="C2360" s="20">
        <v>4568.6000000000004</v>
      </c>
      <c r="D2360" s="20">
        <v>71021</v>
      </c>
      <c r="E2360" s="20">
        <v>6512.87</v>
      </c>
      <c r="F2360" s="20">
        <v>66.489999999999995</v>
      </c>
      <c r="G2360" s="20">
        <v>457.1</v>
      </c>
      <c r="H2360" s="20">
        <v>-993.76</v>
      </c>
      <c r="I2360" s="20">
        <v>-32.47</v>
      </c>
      <c r="J2360" s="13" t="s">
        <v>1595</v>
      </c>
      <c r="K2360" s="7" t="e">
        <f>SUMIFS([1]исходный!$I$2:$I$8445,[1]исходный!$A$2:$A$8445,Таблица13[[#This Row],[Лицевой]],[1]исходный!$C$2:$C$8445,"Отопление")</f>
        <v>#VALUE!</v>
      </c>
      <c r="L2360" s="7" t="e">
        <f>Таблица13[[#This Row],[Возврат за июль]]+Таблица13[[#This Row],[возврат]]</f>
        <v>#VALUE!</v>
      </c>
      <c r="M2360" s="7" t="e">
        <f>SUMIFS([2]Лист2!$H$2:$H$3988,[2]Лист2!$A$2:$A$3988,Таблица13[[#This Row],[Лицевой]])</f>
        <v>#VALUE!</v>
      </c>
    </row>
    <row r="2361" spans="1:13" hidden="1" outlineLevel="2" x14ac:dyDescent="0.25">
      <c r="A2361" s="16" t="s">
        <v>39</v>
      </c>
      <c r="B2361" s="20">
        <v>478913.95</v>
      </c>
      <c r="C2361" s="20">
        <v>4568.6000000000004</v>
      </c>
      <c r="D2361" s="20">
        <v>71022</v>
      </c>
      <c r="E2361" s="20">
        <v>3268.7</v>
      </c>
      <c r="F2361" s="20">
        <v>33.369999999999997</v>
      </c>
      <c r="G2361" s="20">
        <v>229.39</v>
      </c>
      <c r="H2361" s="20">
        <v>-498.75</v>
      </c>
      <c r="I2361" s="20">
        <v>-16.29</v>
      </c>
      <c r="J2361" s="13" t="s">
        <v>1591</v>
      </c>
      <c r="K2361" s="7" t="e">
        <f>SUMIFS([1]исходный!$I$2:$I$8445,[1]исходный!$A$2:$A$8445,Таблица13[[#This Row],[Лицевой]],[1]исходный!$C$2:$C$8445,"Отопление")</f>
        <v>#VALUE!</v>
      </c>
      <c r="L2361" s="7" t="e">
        <f>Таблица13[[#This Row],[Возврат за июль]]+Таблица13[[#This Row],[возврат]]</f>
        <v>#VALUE!</v>
      </c>
      <c r="M2361" s="7" t="e">
        <f>SUMIFS([2]Лист2!$H$2:$H$3988,[2]Лист2!$A$2:$A$3988,Таблица13[[#This Row],[Лицевой]])</f>
        <v>#VALUE!</v>
      </c>
    </row>
    <row r="2362" spans="1:13" hidden="1" outlineLevel="2" x14ac:dyDescent="0.25">
      <c r="A2362" s="16" t="s">
        <v>39</v>
      </c>
      <c r="B2362" s="20">
        <v>478913.95</v>
      </c>
      <c r="C2362" s="20">
        <v>4568.6000000000004</v>
      </c>
      <c r="D2362" s="20">
        <v>71023</v>
      </c>
      <c r="E2362" s="20">
        <v>5209.12</v>
      </c>
      <c r="F2362" s="20">
        <v>53.18</v>
      </c>
      <c r="G2362" s="20">
        <v>365.6</v>
      </c>
      <c r="H2362" s="20">
        <v>-794.83</v>
      </c>
      <c r="I2362" s="20">
        <v>-25.96</v>
      </c>
      <c r="J2362" s="13" t="s">
        <v>1594</v>
      </c>
      <c r="K2362" s="7" t="e">
        <f>SUMIFS([1]исходный!$I$2:$I$8445,[1]исходный!$A$2:$A$8445,Таблица13[[#This Row],[Лицевой]],[1]исходный!$C$2:$C$8445,"Отопление")</f>
        <v>#VALUE!</v>
      </c>
      <c r="L2362" s="7" t="e">
        <f>Таблица13[[#This Row],[Возврат за июль]]+Таблица13[[#This Row],[возврат]]</f>
        <v>#VALUE!</v>
      </c>
      <c r="M2362" s="7" t="e">
        <f>SUMIFS([2]Лист2!$H$2:$H$3988,[2]Лист2!$A$2:$A$3988,Таблица13[[#This Row],[Лицевой]])</f>
        <v>#VALUE!</v>
      </c>
    </row>
    <row r="2363" spans="1:13" hidden="1" outlineLevel="2" x14ac:dyDescent="0.25">
      <c r="A2363" s="16" t="s">
        <v>39</v>
      </c>
      <c r="B2363" s="20">
        <v>478913.95</v>
      </c>
      <c r="C2363" s="20">
        <v>4568.6000000000004</v>
      </c>
      <c r="D2363" s="20">
        <v>71024</v>
      </c>
      <c r="E2363" s="20">
        <v>6512.87</v>
      </c>
      <c r="F2363" s="20">
        <v>66.489999999999995</v>
      </c>
      <c r="G2363" s="20">
        <v>457.1</v>
      </c>
      <c r="H2363" s="20">
        <v>-993.76</v>
      </c>
      <c r="I2363" s="20">
        <v>-32.47</v>
      </c>
      <c r="J2363" s="13" t="s">
        <v>1595</v>
      </c>
      <c r="K2363" s="7" t="e">
        <f>SUMIFS([1]исходный!$I$2:$I$8445,[1]исходный!$A$2:$A$8445,Таблица13[[#This Row],[Лицевой]],[1]исходный!$C$2:$C$8445,"Отопление")</f>
        <v>#VALUE!</v>
      </c>
      <c r="L2363" s="7" t="e">
        <f>Таблица13[[#This Row],[Возврат за июль]]+Таблица13[[#This Row],[возврат]]</f>
        <v>#VALUE!</v>
      </c>
      <c r="M2363" s="7" t="e">
        <f>SUMIFS([2]Лист2!$H$2:$H$3988,[2]Лист2!$A$2:$A$3988,Таблица13[[#This Row],[Лицевой]])</f>
        <v>#VALUE!</v>
      </c>
    </row>
    <row r="2364" spans="1:13" hidden="1" outlineLevel="2" x14ac:dyDescent="0.25">
      <c r="A2364" s="16" t="s">
        <v>39</v>
      </c>
      <c r="B2364" s="20">
        <v>478913.95</v>
      </c>
      <c r="C2364" s="20">
        <v>4568.6000000000004</v>
      </c>
      <c r="D2364" s="20">
        <v>71025</v>
      </c>
      <c r="E2364" s="20">
        <v>3268.7</v>
      </c>
      <c r="F2364" s="20">
        <v>33.369999999999997</v>
      </c>
      <c r="G2364" s="20">
        <v>229.39</v>
      </c>
      <c r="H2364" s="20">
        <v>0</v>
      </c>
      <c r="I2364" s="20">
        <v>-16.29</v>
      </c>
      <c r="J2364" s="13" t="s">
        <v>1591</v>
      </c>
      <c r="K2364" s="7" t="e">
        <f>SUMIFS([1]исходный!$I$2:$I$8445,[1]исходный!$A$2:$A$8445,Таблица13[[#This Row],[Лицевой]],[1]исходный!$C$2:$C$8445,"Отопление")</f>
        <v>#VALUE!</v>
      </c>
      <c r="L2364" s="7" t="e">
        <f>Таблица13[[#This Row],[Возврат за июль]]+Таблица13[[#This Row],[возврат]]</f>
        <v>#VALUE!</v>
      </c>
      <c r="M2364" s="7" t="e">
        <f>SUMIFS([2]Лист2!$H$2:$H$3988,[2]Лист2!$A$2:$A$3988,Таблица13[[#This Row],[Лицевой]])</f>
        <v>#VALUE!</v>
      </c>
    </row>
    <row r="2365" spans="1:13" hidden="1" outlineLevel="2" x14ac:dyDescent="0.25">
      <c r="A2365" s="16" t="s">
        <v>39</v>
      </c>
      <c r="B2365" s="20">
        <v>478913.95</v>
      </c>
      <c r="C2365" s="20">
        <v>4568.6000000000004</v>
      </c>
      <c r="D2365" s="20">
        <v>71026</v>
      </c>
      <c r="E2365" s="20">
        <v>5209.12</v>
      </c>
      <c r="F2365" s="20">
        <v>53.18</v>
      </c>
      <c r="G2365" s="20">
        <v>365.6</v>
      </c>
      <c r="H2365" s="20">
        <v>-794.83</v>
      </c>
      <c r="I2365" s="20">
        <v>-25.96</v>
      </c>
      <c r="J2365" s="13" t="s">
        <v>1594</v>
      </c>
      <c r="K2365" s="7" t="e">
        <f>SUMIFS([1]исходный!$I$2:$I$8445,[1]исходный!$A$2:$A$8445,Таблица13[[#This Row],[Лицевой]],[1]исходный!$C$2:$C$8445,"Отопление")</f>
        <v>#VALUE!</v>
      </c>
      <c r="L2365" s="7" t="e">
        <f>Таблица13[[#This Row],[Возврат за июль]]+Таблица13[[#This Row],[возврат]]</f>
        <v>#VALUE!</v>
      </c>
      <c r="M2365" s="7" t="e">
        <f>SUMIFS([2]Лист2!$H$2:$H$3988,[2]Лист2!$A$2:$A$3988,Таблица13[[#This Row],[Лицевой]])</f>
        <v>#VALUE!</v>
      </c>
    </row>
    <row r="2366" spans="1:13" s="3" customFormat="1" outlineLevel="1" collapsed="1" x14ac:dyDescent="0.25">
      <c r="A2366" s="16" t="s">
        <v>39</v>
      </c>
      <c r="B2366" s="20">
        <f>B2365</f>
        <v>478913.95</v>
      </c>
      <c r="C2366" s="20">
        <f>C2365</f>
        <v>4568.6000000000004</v>
      </c>
      <c r="D2366" s="20"/>
      <c r="E2366" s="20">
        <f>SUM(E2276:E2365)</f>
        <v>447506.30999999994</v>
      </c>
      <c r="F2366" s="20">
        <f t="shared" ref="F2366:I2366" si="31">SUM(F2276:F2365)</f>
        <v>4569.2699999999995</v>
      </c>
      <c r="G2366" s="20">
        <f t="shared" si="31"/>
        <v>31477.879999999972</v>
      </c>
      <c r="H2366" s="20">
        <f t="shared" si="31"/>
        <v>-22693.73</v>
      </c>
      <c r="I2366" s="20">
        <f t="shared" si="31"/>
        <v>-2230.4599999999991</v>
      </c>
      <c r="J2366" s="13"/>
      <c r="K2366" s="7" t="e">
        <f>SUMIFS([1]исходный!$I$2:$I$8445,[1]исходный!$A$2:$A$8445,Таблица13[[#This Row],[Лицевой]],[1]исходный!$C$2:$C$8445,"Отопление")</f>
        <v>#VALUE!</v>
      </c>
      <c r="L2366" s="7" t="e">
        <f>Таблица13[[#This Row],[Возврат за июль]]+Таблица13[[#This Row],[возврат]]</f>
        <v>#VALUE!</v>
      </c>
      <c r="M2366" s="7" t="e">
        <f>SUMIFS([2]Лист2!$H$2:$H$3988,[2]Лист2!$A$2:$A$3988,Таблица13[[#This Row],[Лицевой]])</f>
        <v>#VALUE!</v>
      </c>
    </row>
    <row r="2367" spans="1:13" hidden="1" outlineLevel="2" x14ac:dyDescent="0.25">
      <c r="A2367" s="13" t="s">
        <v>40</v>
      </c>
      <c r="B2367" s="20">
        <v>446656.77</v>
      </c>
      <c r="C2367" s="20">
        <v>3056.58</v>
      </c>
      <c r="D2367" s="20">
        <v>71027</v>
      </c>
      <c r="E2367" s="20">
        <v>9421.08</v>
      </c>
      <c r="F2367" s="20">
        <v>67.16</v>
      </c>
      <c r="G2367" s="20">
        <v>392.98</v>
      </c>
      <c r="H2367" s="20">
        <v>-1437.51</v>
      </c>
      <c r="I2367" s="20">
        <v>-46.96</v>
      </c>
      <c r="J2367" s="13" t="s">
        <v>1596</v>
      </c>
      <c r="K2367" s="7" t="e">
        <f>SUMIFS([1]исходный!$I$2:$I$8445,[1]исходный!$A$2:$A$8445,Таблица13[[#This Row],[Лицевой]],[1]исходный!$C$2:$C$8445,"Отопление")</f>
        <v>#VALUE!</v>
      </c>
      <c r="L2367" s="7" t="e">
        <f>Таблица13[[#This Row],[Возврат за июль]]+Таблица13[[#This Row],[возврат]]</f>
        <v>#VALUE!</v>
      </c>
      <c r="M2367" s="7" t="e">
        <f>SUMIFS([2]Лист2!$H$2:$H$3988,[2]Лист2!$A$2:$A$3988,Таблица13[[#This Row],[Лицевой]])</f>
        <v>#VALUE!</v>
      </c>
    </row>
    <row r="2368" spans="1:13" hidden="1" outlineLevel="2" x14ac:dyDescent="0.25">
      <c r="A2368" s="13" t="s">
        <v>40</v>
      </c>
      <c r="B2368" s="20">
        <v>446656.77</v>
      </c>
      <c r="C2368" s="20">
        <v>3056.58</v>
      </c>
      <c r="D2368" s="20">
        <v>71028</v>
      </c>
      <c r="E2368" s="20">
        <v>4624.9799999999996</v>
      </c>
      <c r="F2368" s="20">
        <v>32.97</v>
      </c>
      <c r="G2368" s="20">
        <v>192.91</v>
      </c>
      <c r="H2368" s="20">
        <v>-705.7</v>
      </c>
      <c r="I2368" s="20">
        <v>-23.05</v>
      </c>
      <c r="J2368" s="13" t="s">
        <v>1597</v>
      </c>
      <c r="K2368" s="7" t="e">
        <f>SUMIFS([1]исходный!$I$2:$I$8445,[1]исходный!$A$2:$A$8445,Таблица13[[#This Row],[Лицевой]],[1]исходный!$C$2:$C$8445,"Отопление")</f>
        <v>#VALUE!</v>
      </c>
      <c r="L2368" s="7" t="e">
        <f>Таблица13[[#This Row],[Возврат за июль]]+Таблица13[[#This Row],[возврат]]</f>
        <v>#VALUE!</v>
      </c>
      <c r="M2368" s="7" t="e">
        <f>SUMIFS([2]Лист2!$H$2:$H$3988,[2]Лист2!$A$2:$A$3988,Таблица13[[#This Row],[Лицевой]])</f>
        <v>#VALUE!</v>
      </c>
    </row>
    <row r="2369" spans="1:13" hidden="1" outlineLevel="2" x14ac:dyDescent="0.25">
      <c r="A2369" s="13" t="s">
        <v>40</v>
      </c>
      <c r="B2369" s="20">
        <v>446656.77</v>
      </c>
      <c r="C2369" s="20">
        <v>3056.58</v>
      </c>
      <c r="D2369" s="20">
        <v>71029</v>
      </c>
      <c r="E2369" s="20">
        <v>7471.19</v>
      </c>
      <c r="F2369" s="20">
        <v>53.26</v>
      </c>
      <c r="G2369" s="20">
        <v>311.67</v>
      </c>
      <c r="H2369" s="20">
        <v>-1139.99</v>
      </c>
      <c r="I2369" s="20">
        <v>-37.24</v>
      </c>
      <c r="J2369" s="13" t="s">
        <v>1598</v>
      </c>
      <c r="K2369" s="7" t="e">
        <f>SUMIFS([1]исходный!$I$2:$I$8445,[1]исходный!$A$2:$A$8445,Таблица13[[#This Row],[Лицевой]],[1]исходный!$C$2:$C$8445,"Отопление")</f>
        <v>#VALUE!</v>
      </c>
      <c r="L2369" s="7" t="e">
        <f>Таблица13[[#This Row],[Возврат за июль]]+Таблица13[[#This Row],[возврат]]</f>
        <v>#VALUE!</v>
      </c>
      <c r="M2369" s="7" t="e">
        <f>SUMIFS([2]Лист2!$H$2:$H$3988,[2]Лист2!$A$2:$A$3988,Таблица13[[#This Row],[Лицевой]])</f>
        <v>#VALUE!</v>
      </c>
    </row>
    <row r="2370" spans="1:13" hidden="1" outlineLevel="2" x14ac:dyDescent="0.25">
      <c r="A2370" s="14" t="s">
        <v>40</v>
      </c>
      <c r="B2370" s="20">
        <v>446656.77</v>
      </c>
      <c r="C2370" s="20">
        <v>3056.58</v>
      </c>
      <c r="D2370" s="20">
        <v>71030</v>
      </c>
      <c r="E2370" s="20">
        <v>9419.66</v>
      </c>
      <c r="F2370" s="20">
        <v>67.150000000000006</v>
      </c>
      <c r="G2370" s="20">
        <v>392.94</v>
      </c>
      <c r="H2370" s="20">
        <v>-1437.29</v>
      </c>
      <c r="I2370" s="20">
        <v>-46.95</v>
      </c>
      <c r="J2370" s="13" t="s">
        <v>1599</v>
      </c>
      <c r="K2370" s="7" t="e">
        <f>SUMIFS([1]исходный!$I$2:$I$8445,[1]исходный!$A$2:$A$8445,Таблица13[[#This Row],[Лицевой]],[1]исходный!$C$2:$C$8445,"Отопление")</f>
        <v>#VALUE!</v>
      </c>
      <c r="L2370" s="7" t="e">
        <f>Таблица13[[#This Row],[Возврат за июль]]+Таблица13[[#This Row],[возврат]]</f>
        <v>#VALUE!</v>
      </c>
      <c r="M2370" s="7" t="e">
        <f>SUMIFS([2]Лист2!$H$2:$H$3988,[2]Лист2!$A$2:$A$3988,Таблица13[[#This Row],[Лицевой]])</f>
        <v>#VALUE!</v>
      </c>
    </row>
    <row r="2371" spans="1:13" hidden="1" outlineLevel="2" x14ac:dyDescent="0.25">
      <c r="A2371" s="14" t="s">
        <v>40</v>
      </c>
      <c r="B2371" s="20">
        <v>446656.77</v>
      </c>
      <c r="C2371" s="20">
        <v>3056.58</v>
      </c>
      <c r="D2371" s="20">
        <v>71031</v>
      </c>
      <c r="E2371" s="20">
        <v>4622.13</v>
      </c>
      <c r="F2371" s="20">
        <v>32.950000000000003</v>
      </c>
      <c r="G2371" s="20">
        <v>192.84</v>
      </c>
      <c r="H2371" s="20">
        <v>-705.26</v>
      </c>
      <c r="I2371" s="20">
        <v>-23.04</v>
      </c>
      <c r="J2371" s="13" t="s">
        <v>1600</v>
      </c>
      <c r="K2371" s="7" t="e">
        <f>SUMIFS([1]исходный!$I$2:$I$8445,[1]исходный!$A$2:$A$8445,Таблица13[[#This Row],[Лицевой]],[1]исходный!$C$2:$C$8445,"Отопление")</f>
        <v>#VALUE!</v>
      </c>
      <c r="L2371" s="7" t="e">
        <f>Таблица13[[#This Row],[Возврат за июль]]+Таблица13[[#This Row],[возврат]]</f>
        <v>#VALUE!</v>
      </c>
      <c r="M2371" s="7" t="e">
        <f>SUMIFS([2]Лист2!$H$2:$H$3988,[2]Лист2!$A$2:$A$3988,Таблица13[[#This Row],[Лицевой]])</f>
        <v>#VALUE!</v>
      </c>
    </row>
    <row r="2372" spans="1:13" hidden="1" outlineLevel="2" x14ac:dyDescent="0.25">
      <c r="A2372" s="14" t="s">
        <v>40</v>
      </c>
      <c r="B2372" s="20">
        <v>446656.77</v>
      </c>
      <c r="C2372" s="20">
        <v>3056.58</v>
      </c>
      <c r="D2372" s="20">
        <v>71032</v>
      </c>
      <c r="E2372" s="20">
        <v>7415.08</v>
      </c>
      <c r="F2372" s="20">
        <v>52.86</v>
      </c>
      <c r="G2372" s="20">
        <v>309.33</v>
      </c>
      <c r="H2372" s="20">
        <v>-1131.42</v>
      </c>
      <c r="I2372" s="20">
        <v>-36.96</v>
      </c>
      <c r="J2372" s="13" t="s">
        <v>1601</v>
      </c>
      <c r="K2372" s="7" t="e">
        <f>SUMIFS([1]исходный!$I$2:$I$8445,[1]исходный!$A$2:$A$8445,Таблица13[[#This Row],[Лицевой]],[1]исходный!$C$2:$C$8445,"Отопление")</f>
        <v>#VALUE!</v>
      </c>
      <c r="L2372" s="7" t="e">
        <f>Таблица13[[#This Row],[Возврат за июль]]+Таблица13[[#This Row],[возврат]]</f>
        <v>#VALUE!</v>
      </c>
      <c r="M2372" s="7" t="e">
        <f>SUMIFS([2]Лист2!$H$2:$H$3988,[2]Лист2!$A$2:$A$3988,Таблица13[[#This Row],[Лицевой]])</f>
        <v>#VALUE!</v>
      </c>
    </row>
    <row r="2373" spans="1:13" hidden="1" outlineLevel="2" x14ac:dyDescent="0.25">
      <c r="A2373" s="14" t="s">
        <v>40</v>
      </c>
      <c r="B2373" s="20">
        <v>446656.77</v>
      </c>
      <c r="C2373" s="20">
        <v>3056.58</v>
      </c>
      <c r="D2373" s="20">
        <v>71033</v>
      </c>
      <c r="E2373" s="20">
        <v>9342.52</v>
      </c>
      <c r="F2373" s="20">
        <v>66.599999999999994</v>
      </c>
      <c r="G2373" s="20">
        <v>389.71</v>
      </c>
      <c r="H2373" s="20">
        <v>-1425.52</v>
      </c>
      <c r="I2373" s="20">
        <v>-46.57</v>
      </c>
      <c r="J2373" s="13" t="s">
        <v>1602</v>
      </c>
      <c r="K2373" s="7" t="e">
        <f>SUMIFS([1]исходный!$I$2:$I$8445,[1]исходный!$A$2:$A$8445,Таблица13[[#This Row],[Лицевой]],[1]исходный!$C$2:$C$8445,"Отопление")</f>
        <v>#VALUE!</v>
      </c>
      <c r="L2373" s="7" t="e">
        <f>Таблица13[[#This Row],[Возврат за июль]]+Таблица13[[#This Row],[возврат]]</f>
        <v>#VALUE!</v>
      </c>
      <c r="M2373" s="7" t="e">
        <f>SUMIFS([2]Лист2!$H$2:$H$3988,[2]Лист2!$A$2:$A$3988,Таблица13[[#This Row],[Лицевой]])</f>
        <v>#VALUE!</v>
      </c>
    </row>
    <row r="2374" spans="1:13" hidden="1" outlineLevel="2" x14ac:dyDescent="0.25">
      <c r="A2374" s="14" t="s">
        <v>40</v>
      </c>
      <c r="B2374" s="20">
        <v>446656.77</v>
      </c>
      <c r="C2374" s="20">
        <v>3056.58</v>
      </c>
      <c r="D2374" s="20">
        <v>71034</v>
      </c>
      <c r="E2374" s="20">
        <v>4637.58</v>
      </c>
      <c r="F2374" s="20">
        <v>33.06</v>
      </c>
      <c r="G2374" s="20">
        <v>193.46</v>
      </c>
      <c r="H2374" s="20">
        <v>-707.62</v>
      </c>
      <c r="I2374" s="20">
        <v>-23.11</v>
      </c>
      <c r="J2374" s="13" t="s">
        <v>1603</v>
      </c>
      <c r="K2374" s="7" t="e">
        <f>SUMIFS([1]исходный!$I$2:$I$8445,[1]исходный!$A$2:$A$8445,Таблица13[[#This Row],[Лицевой]],[1]исходный!$C$2:$C$8445,"Отопление")</f>
        <v>#VALUE!</v>
      </c>
      <c r="L2374" s="7" t="e">
        <f>Таблица13[[#This Row],[Возврат за июль]]+Таблица13[[#This Row],[возврат]]</f>
        <v>#VALUE!</v>
      </c>
      <c r="M2374" s="7" t="e">
        <f>SUMIFS([2]Лист2!$H$2:$H$3988,[2]Лист2!$A$2:$A$3988,Таблица13[[#This Row],[Лицевой]])</f>
        <v>#VALUE!</v>
      </c>
    </row>
    <row r="2375" spans="1:13" hidden="1" outlineLevel="2" x14ac:dyDescent="0.25">
      <c r="A2375" s="14" t="s">
        <v>40</v>
      </c>
      <c r="B2375" s="20">
        <v>446656.77</v>
      </c>
      <c r="C2375" s="20">
        <v>3056.58</v>
      </c>
      <c r="D2375" s="20">
        <v>71035</v>
      </c>
      <c r="E2375" s="20">
        <v>7462.78</v>
      </c>
      <c r="F2375" s="20">
        <v>53.2</v>
      </c>
      <c r="G2375" s="20">
        <v>311.31</v>
      </c>
      <c r="H2375" s="20">
        <v>-1138.7</v>
      </c>
      <c r="I2375" s="20">
        <v>-37.200000000000003</v>
      </c>
      <c r="J2375" s="13" t="s">
        <v>1604</v>
      </c>
      <c r="K2375" s="7" t="e">
        <f>SUMIFS([1]исходный!$I$2:$I$8445,[1]исходный!$A$2:$A$8445,Таблица13[[#This Row],[Лицевой]],[1]исходный!$C$2:$C$8445,"Отопление")</f>
        <v>#VALUE!</v>
      </c>
      <c r="L2375" s="7" t="e">
        <f>Таблица13[[#This Row],[Возврат за июль]]+Таблица13[[#This Row],[возврат]]</f>
        <v>#VALUE!</v>
      </c>
      <c r="M2375" s="7" t="e">
        <f>SUMIFS([2]Лист2!$H$2:$H$3988,[2]Лист2!$A$2:$A$3988,Таблица13[[#This Row],[Лицевой]])</f>
        <v>#VALUE!</v>
      </c>
    </row>
    <row r="2376" spans="1:13" hidden="1" outlineLevel="2" x14ac:dyDescent="0.25">
      <c r="A2376" s="14" t="s">
        <v>40</v>
      </c>
      <c r="B2376" s="20">
        <v>446656.77</v>
      </c>
      <c r="C2376" s="20">
        <v>3056.58</v>
      </c>
      <c r="D2376" s="20">
        <v>71036</v>
      </c>
      <c r="E2376" s="20">
        <v>9393.02</v>
      </c>
      <c r="F2376" s="20">
        <v>66.959999999999994</v>
      </c>
      <c r="G2376" s="20">
        <v>391.82</v>
      </c>
      <c r="H2376" s="20">
        <v>-1433.23</v>
      </c>
      <c r="I2376" s="20">
        <v>-46.82</v>
      </c>
      <c r="J2376" s="13" t="s">
        <v>1605</v>
      </c>
      <c r="K2376" s="7" t="e">
        <f>SUMIFS([1]исходный!$I$2:$I$8445,[1]исходный!$A$2:$A$8445,Таблица13[[#This Row],[Лицевой]],[1]исходный!$C$2:$C$8445,"Отопление")</f>
        <v>#VALUE!</v>
      </c>
      <c r="L2376" s="7" t="e">
        <f>Таблица13[[#This Row],[Возврат за июль]]+Таблица13[[#This Row],[возврат]]</f>
        <v>#VALUE!</v>
      </c>
      <c r="M2376" s="7" t="e">
        <f>SUMIFS([2]Лист2!$H$2:$H$3988,[2]Лист2!$A$2:$A$3988,Таблица13[[#This Row],[Лицевой]])</f>
        <v>#VALUE!</v>
      </c>
    </row>
    <row r="2377" spans="1:13" hidden="1" outlineLevel="2" x14ac:dyDescent="0.25">
      <c r="A2377" s="14" t="s">
        <v>40</v>
      </c>
      <c r="B2377" s="20">
        <v>446656.77</v>
      </c>
      <c r="C2377" s="20">
        <v>3056.58</v>
      </c>
      <c r="D2377" s="20">
        <v>71037</v>
      </c>
      <c r="E2377" s="20">
        <v>4627.76</v>
      </c>
      <c r="F2377" s="20">
        <v>32.99</v>
      </c>
      <c r="G2377" s="20">
        <v>193.06</v>
      </c>
      <c r="H2377" s="20">
        <v>-706.12</v>
      </c>
      <c r="I2377" s="20">
        <v>-23.06</v>
      </c>
      <c r="J2377" s="13" t="s">
        <v>1606</v>
      </c>
      <c r="K2377" s="7" t="e">
        <f>SUMIFS([1]исходный!$I$2:$I$8445,[1]исходный!$A$2:$A$8445,Таблица13[[#This Row],[Лицевой]],[1]исходный!$C$2:$C$8445,"Отопление")</f>
        <v>#VALUE!</v>
      </c>
      <c r="L2377" s="7" t="e">
        <f>Таблица13[[#This Row],[Возврат за июль]]+Таблица13[[#This Row],[возврат]]</f>
        <v>#VALUE!</v>
      </c>
      <c r="M2377" s="7" t="e">
        <f>SUMIFS([2]Лист2!$H$2:$H$3988,[2]Лист2!$A$2:$A$3988,Таблица13[[#This Row],[Лицевой]])</f>
        <v>#VALUE!</v>
      </c>
    </row>
    <row r="2378" spans="1:13" hidden="1" outlineLevel="2" x14ac:dyDescent="0.25">
      <c r="A2378" s="14" t="s">
        <v>40</v>
      </c>
      <c r="B2378" s="20">
        <v>446656.77</v>
      </c>
      <c r="C2378" s="20">
        <v>3056.58</v>
      </c>
      <c r="D2378" s="20">
        <v>71038</v>
      </c>
      <c r="E2378" s="20">
        <v>7440.36</v>
      </c>
      <c r="F2378" s="20">
        <v>53.04</v>
      </c>
      <c r="G2378" s="20">
        <v>310.35000000000002</v>
      </c>
      <c r="H2378" s="20">
        <v>-1135.28</v>
      </c>
      <c r="I2378" s="20">
        <v>-37.08</v>
      </c>
      <c r="J2378" s="13" t="s">
        <v>1607</v>
      </c>
      <c r="K2378" s="7" t="e">
        <f>SUMIFS([1]исходный!$I$2:$I$8445,[1]исходный!$A$2:$A$8445,Таблица13[[#This Row],[Лицевой]],[1]исходный!$C$2:$C$8445,"Отопление")</f>
        <v>#VALUE!</v>
      </c>
      <c r="L2378" s="7" t="e">
        <f>Таблица13[[#This Row],[Возврат за июль]]+Таблица13[[#This Row],[возврат]]</f>
        <v>#VALUE!</v>
      </c>
      <c r="M2378" s="7" t="e">
        <f>SUMIFS([2]Лист2!$H$2:$H$3988,[2]Лист2!$A$2:$A$3988,Таблица13[[#This Row],[Лицевой]])</f>
        <v>#VALUE!</v>
      </c>
    </row>
    <row r="2379" spans="1:13" hidden="1" outlineLevel="2" x14ac:dyDescent="0.25">
      <c r="A2379" s="14" t="s">
        <v>40</v>
      </c>
      <c r="B2379" s="20">
        <v>446656.77</v>
      </c>
      <c r="C2379" s="20">
        <v>3056.58</v>
      </c>
      <c r="D2379" s="20">
        <v>71039</v>
      </c>
      <c r="E2379" s="20">
        <v>9401.43</v>
      </c>
      <c r="F2379" s="20">
        <v>67.02</v>
      </c>
      <c r="G2379" s="20">
        <v>392.17</v>
      </c>
      <c r="H2379" s="20">
        <v>-1434.51</v>
      </c>
      <c r="I2379" s="20">
        <v>-46.86</v>
      </c>
      <c r="J2379" s="13" t="s">
        <v>1608</v>
      </c>
      <c r="K2379" s="7" t="e">
        <f>SUMIFS([1]исходный!$I$2:$I$8445,[1]исходный!$A$2:$A$8445,Таблица13[[#This Row],[Лицевой]],[1]исходный!$C$2:$C$8445,"Отопление")</f>
        <v>#VALUE!</v>
      </c>
      <c r="L2379" s="7" t="e">
        <f>Таблица13[[#This Row],[Возврат за июль]]+Таблица13[[#This Row],[возврат]]</f>
        <v>#VALUE!</v>
      </c>
      <c r="M2379" s="7" t="e">
        <f>SUMIFS([2]Лист2!$H$2:$H$3988,[2]Лист2!$A$2:$A$3988,Таблица13[[#This Row],[Лицевой]])</f>
        <v>#VALUE!</v>
      </c>
    </row>
    <row r="2380" spans="1:13" hidden="1" outlineLevel="2" x14ac:dyDescent="0.25">
      <c r="A2380" s="14" t="s">
        <v>40</v>
      </c>
      <c r="B2380" s="20">
        <v>446656.77</v>
      </c>
      <c r="C2380" s="20">
        <v>3056.58</v>
      </c>
      <c r="D2380" s="20">
        <v>71040</v>
      </c>
      <c r="E2380" s="20">
        <v>4615.1499999999996</v>
      </c>
      <c r="F2380" s="20">
        <v>32.9</v>
      </c>
      <c r="G2380" s="20">
        <v>192.51</v>
      </c>
      <c r="H2380" s="20">
        <v>-704.2</v>
      </c>
      <c r="I2380" s="20">
        <v>-23</v>
      </c>
      <c r="J2380" s="13" t="s">
        <v>1609</v>
      </c>
      <c r="K2380" s="7" t="e">
        <f>SUMIFS([1]исходный!$I$2:$I$8445,[1]исходный!$A$2:$A$8445,Таблица13[[#This Row],[Лицевой]],[1]исходный!$C$2:$C$8445,"Отопление")</f>
        <v>#VALUE!</v>
      </c>
      <c r="L2380" s="7" t="e">
        <f>Таблица13[[#This Row],[Возврат за июль]]+Таблица13[[#This Row],[возврат]]</f>
        <v>#VALUE!</v>
      </c>
      <c r="M2380" s="7" t="e">
        <f>SUMIFS([2]Лист2!$H$2:$H$3988,[2]Лист2!$A$2:$A$3988,Таблица13[[#This Row],[Лицевой]])</f>
        <v>#VALUE!</v>
      </c>
    </row>
    <row r="2381" spans="1:13" hidden="1" outlineLevel="2" x14ac:dyDescent="0.25">
      <c r="A2381" s="14" t="s">
        <v>40</v>
      </c>
      <c r="B2381" s="20">
        <v>446656.77</v>
      </c>
      <c r="C2381" s="20">
        <v>3056.58</v>
      </c>
      <c r="D2381" s="20">
        <v>71041</v>
      </c>
      <c r="E2381" s="20">
        <v>7457.16</v>
      </c>
      <c r="F2381" s="20">
        <v>53.16</v>
      </c>
      <c r="G2381" s="20">
        <v>311.08999999999997</v>
      </c>
      <c r="H2381" s="20">
        <v>-1137.8499999999999</v>
      </c>
      <c r="I2381" s="20">
        <v>-37.17</v>
      </c>
      <c r="J2381" s="13" t="s">
        <v>1610</v>
      </c>
      <c r="K2381" s="7" t="e">
        <f>SUMIFS([1]исходный!$I$2:$I$8445,[1]исходный!$A$2:$A$8445,Таблица13[[#This Row],[Лицевой]],[1]исходный!$C$2:$C$8445,"Отопление")</f>
        <v>#VALUE!</v>
      </c>
      <c r="L2381" s="7" t="e">
        <f>Таблица13[[#This Row],[Возврат за июль]]+Таблица13[[#This Row],[возврат]]</f>
        <v>#VALUE!</v>
      </c>
      <c r="M2381" s="7" t="e">
        <f>SUMIFS([2]Лист2!$H$2:$H$3988,[2]Лист2!$A$2:$A$3988,Таблица13[[#This Row],[Лицевой]])</f>
        <v>#VALUE!</v>
      </c>
    </row>
    <row r="2382" spans="1:13" hidden="1" outlineLevel="2" x14ac:dyDescent="0.25">
      <c r="A2382" s="14" t="s">
        <v>40</v>
      </c>
      <c r="B2382" s="20">
        <v>446656.77</v>
      </c>
      <c r="C2382" s="20">
        <v>3056.58</v>
      </c>
      <c r="D2382" s="20">
        <v>71042</v>
      </c>
      <c r="E2382" s="20">
        <v>7490.84</v>
      </c>
      <c r="F2382" s="20">
        <v>53.4</v>
      </c>
      <c r="G2382" s="20">
        <v>312.48</v>
      </c>
      <c r="H2382" s="20">
        <v>-1142.99</v>
      </c>
      <c r="I2382" s="20">
        <v>-37.340000000000003</v>
      </c>
      <c r="J2382" s="13" t="s">
        <v>1611</v>
      </c>
      <c r="K2382" s="7" t="e">
        <f>SUMIFS([1]исходный!$I$2:$I$8445,[1]исходный!$A$2:$A$8445,Таблица13[[#This Row],[Лицевой]],[1]исходный!$C$2:$C$8445,"Отопление")</f>
        <v>#VALUE!</v>
      </c>
      <c r="L2382" s="7" t="e">
        <f>Таблица13[[#This Row],[Возврат за июль]]+Таблица13[[#This Row],[возврат]]</f>
        <v>#VALUE!</v>
      </c>
      <c r="M2382" s="7" t="e">
        <f>SUMIFS([2]Лист2!$H$2:$H$3988,[2]Лист2!$A$2:$A$3988,Таблица13[[#This Row],[Лицевой]])</f>
        <v>#VALUE!</v>
      </c>
    </row>
    <row r="2383" spans="1:13" hidden="1" outlineLevel="2" x14ac:dyDescent="0.25">
      <c r="A2383" s="14" t="s">
        <v>40</v>
      </c>
      <c r="B2383" s="20">
        <v>446656.77</v>
      </c>
      <c r="C2383" s="20">
        <v>3056.58</v>
      </c>
      <c r="D2383" s="20">
        <v>71043</v>
      </c>
      <c r="E2383" s="20">
        <v>6549.58</v>
      </c>
      <c r="F2383" s="20">
        <v>46.69</v>
      </c>
      <c r="G2383" s="20">
        <v>273.20999999999998</v>
      </c>
      <c r="H2383" s="20">
        <v>-999.36</v>
      </c>
      <c r="I2383" s="20">
        <v>-32.65</v>
      </c>
      <c r="J2383" s="13" t="s">
        <v>1612</v>
      </c>
      <c r="K2383" s="7" t="e">
        <f>SUMIFS([1]исходный!$I$2:$I$8445,[1]исходный!$A$2:$A$8445,Таблица13[[#This Row],[Лицевой]],[1]исходный!$C$2:$C$8445,"Отопление")</f>
        <v>#VALUE!</v>
      </c>
      <c r="L2383" s="7" t="e">
        <f>Таблица13[[#This Row],[Возврат за июль]]+Таблица13[[#This Row],[возврат]]</f>
        <v>#VALUE!</v>
      </c>
      <c r="M2383" s="7" t="e">
        <f>SUMIFS([2]Лист2!$H$2:$H$3988,[2]Лист2!$A$2:$A$3988,Таблица13[[#This Row],[Лицевой]])</f>
        <v>#VALUE!</v>
      </c>
    </row>
    <row r="2384" spans="1:13" hidden="1" outlineLevel="2" x14ac:dyDescent="0.25">
      <c r="A2384" s="14" t="s">
        <v>40</v>
      </c>
      <c r="B2384" s="20">
        <v>446656.77</v>
      </c>
      <c r="C2384" s="20">
        <v>3056.58</v>
      </c>
      <c r="D2384" s="20">
        <v>71044</v>
      </c>
      <c r="E2384" s="20">
        <v>7475.39</v>
      </c>
      <c r="F2384" s="20">
        <v>53.29</v>
      </c>
      <c r="G2384" s="20">
        <v>311.86</v>
      </c>
      <c r="H2384" s="20">
        <v>-1140.6300000000001</v>
      </c>
      <c r="I2384" s="20">
        <v>-37.26</v>
      </c>
      <c r="J2384" s="13" t="s">
        <v>1613</v>
      </c>
      <c r="K2384" s="7" t="e">
        <f>SUMIFS([1]исходный!$I$2:$I$8445,[1]исходный!$A$2:$A$8445,Таблица13[[#This Row],[Лицевой]],[1]исходный!$C$2:$C$8445,"Отопление")</f>
        <v>#VALUE!</v>
      </c>
      <c r="L2384" s="7" t="e">
        <f>Таблица13[[#This Row],[Возврат за июль]]+Таблица13[[#This Row],[возврат]]</f>
        <v>#VALUE!</v>
      </c>
      <c r="M2384" s="7" t="e">
        <f>SUMIFS([2]Лист2!$H$2:$H$3988,[2]Лист2!$A$2:$A$3988,Таблица13[[#This Row],[Лицевой]])</f>
        <v>#VALUE!</v>
      </c>
    </row>
    <row r="2385" spans="1:13" hidden="1" outlineLevel="2" x14ac:dyDescent="0.25">
      <c r="A2385" s="14" t="s">
        <v>40</v>
      </c>
      <c r="B2385" s="20">
        <v>446656.77</v>
      </c>
      <c r="C2385" s="20">
        <v>3056.58</v>
      </c>
      <c r="D2385" s="20">
        <v>71045</v>
      </c>
      <c r="E2385" s="20">
        <v>7451.54</v>
      </c>
      <c r="F2385" s="20">
        <v>53.12</v>
      </c>
      <c r="G2385" s="20">
        <v>310.86</v>
      </c>
      <c r="H2385" s="20">
        <v>-1136.99</v>
      </c>
      <c r="I2385" s="20">
        <v>-37.14</v>
      </c>
      <c r="J2385" s="13" t="s">
        <v>1614</v>
      </c>
      <c r="K2385" s="7" t="e">
        <f>SUMIFS([1]исходный!$I$2:$I$8445,[1]исходный!$A$2:$A$8445,Таблица13[[#This Row],[Лицевой]],[1]исходный!$C$2:$C$8445,"Отопление")</f>
        <v>#VALUE!</v>
      </c>
      <c r="L2385" s="7" t="e">
        <f>Таблица13[[#This Row],[Возврат за июль]]+Таблица13[[#This Row],[возврат]]</f>
        <v>#VALUE!</v>
      </c>
      <c r="M2385" s="7" t="e">
        <f>SUMIFS([2]Лист2!$H$2:$H$3988,[2]Лист2!$A$2:$A$3988,Таблица13[[#This Row],[Лицевой]])</f>
        <v>#VALUE!</v>
      </c>
    </row>
    <row r="2386" spans="1:13" hidden="1" outlineLevel="2" x14ac:dyDescent="0.25">
      <c r="A2386" s="14" t="s">
        <v>40</v>
      </c>
      <c r="B2386" s="20">
        <v>446656.77</v>
      </c>
      <c r="C2386" s="20">
        <v>3056.58</v>
      </c>
      <c r="D2386" s="20">
        <v>71046</v>
      </c>
      <c r="E2386" s="20">
        <v>6517.33</v>
      </c>
      <c r="F2386" s="20">
        <v>46.46</v>
      </c>
      <c r="G2386" s="20">
        <v>271.85000000000002</v>
      </c>
      <c r="H2386" s="20">
        <v>-994.44</v>
      </c>
      <c r="I2386" s="20">
        <v>-32.479999999999997</v>
      </c>
      <c r="J2386" s="13" t="s">
        <v>1615</v>
      </c>
      <c r="K2386" s="7" t="e">
        <f>SUMIFS([1]исходный!$I$2:$I$8445,[1]исходный!$A$2:$A$8445,Таблица13[[#This Row],[Лицевой]],[1]исходный!$C$2:$C$8445,"Отопление")</f>
        <v>#VALUE!</v>
      </c>
      <c r="L2386" s="7" t="e">
        <f>Таблица13[[#This Row],[Возврат за июль]]+Таблица13[[#This Row],[возврат]]</f>
        <v>#VALUE!</v>
      </c>
      <c r="M2386" s="7" t="e">
        <f>SUMIFS([2]Лист2!$H$2:$H$3988,[2]Лист2!$A$2:$A$3988,Таблица13[[#This Row],[Лицевой]])</f>
        <v>#VALUE!</v>
      </c>
    </row>
    <row r="2387" spans="1:13" hidden="1" outlineLevel="2" x14ac:dyDescent="0.25">
      <c r="A2387" s="14" t="s">
        <v>40</v>
      </c>
      <c r="B2387" s="20">
        <v>446656.77</v>
      </c>
      <c r="C2387" s="20">
        <v>3056.58</v>
      </c>
      <c r="D2387" s="20">
        <v>71047</v>
      </c>
      <c r="E2387" s="20">
        <v>7409.45</v>
      </c>
      <c r="F2387" s="20">
        <v>52.82</v>
      </c>
      <c r="G2387" s="20">
        <v>309.11</v>
      </c>
      <c r="H2387" s="20">
        <v>-1130.57</v>
      </c>
      <c r="I2387" s="20">
        <v>-36.93</v>
      </c>
      <c r="J2387" s="13" t="s">
        <v>1616</v>
      </c>
      <c r="K2387" s="7" t="e">
        <f>SUMIFS([1]исходный!$I$2:$I$8445,[1]исходный!$A$2:$A$8445,Таблица13[[#This Row],[Лицевой]],[1]исходный!$C$2:$C$8445,"Отопление")</f>
        <v>#VALUE!</v>
      </c>
      <c r="L2387" s="7" t="e">
        <f>Таблица13[[#This Row],[Возврат за июль]]+Таблица13[[#This Row],[возврат]]</f>
        <v>#VALUE!</v>
      </c>
      <c r="M2387" s="7" t="e">
        <f>SUMIFS([2]Лист2!$H$2:$H$3988,[2]Лист2!$A$2:$A$3988,Таблица13[[#This Row],[Лицевой]])</f>
        <v>#VALUE!</v>
      </c>
    </row>
    <row r="2388" spans="1:13" hidden="1" outlineLevel="2" x14ac:dyDescent="0.25">
      <c r="A2388" s="14" t="s">
        <v>40</v>
      </c>
      <c r="B2388" s="20">
        <v>446656.77</v>
      </c>
      <c r="C2388" s="20">
        <v>3056.58</v>
      </c>
      <c r="D2388" s="20">
        <v>71048</v>
      </c>
      <c r="E2388" s="20">
        <v>7450.19</v>
      </c>
      <c r="F2388" s="20">
        <v>53.11</v>
      </c>
      <c r="G2388" s="20">
        <v>310.75</v>
      </c>
      <c r="H2388" s="20">
        <v>-1136.78</v>
      </c>
      <c r="I2388" s="20">
        <v>-37.130000000000003</v>
      </c>
      <c r="J2388" s="13" t="s">
        <v>1617</v>
      </c>
      <c r="K2388" s="7" t="e">
        <f>SUMIFS([1]исходный!$I$2:$I$8445,[1]исходный!$A$2:$A$8445,Таблица13[[#This Row],[Лицевой]],[1]исходный!$C$2:$C$8445,"Отопление")</f>
        <v>#VALUE!</v>
      </c>
      <c r="L2388" s="7" t="e">
        <f>Таблица13[[#This Row],[Возврат за июль]]+Таблица13[[#This Row],[возврат]]</f>
        <v>#VALUE!</v>
      </c>
      <c r="M2388" s="7" t="e">
        <f>SUMIFS([2]Лист2!$H$2:$H$3988,[2]Лист2!$A$2:$A$3988,Таблица13[[#This Row],[Лицевой]])</f>
        <v>#VALUE!</v>
      </c>
    </row>
    <row r="2389" spans="1:13" hidden="1" outlineLevel="2" x14ac:dyDescent="0.25">
      <c r="A2389" s="14" t="s">
        <v>40</v>
      </c>
      <c r="B2389" s="20">
        <v>446656.77</v>
      </c>
      <c r="C2389" s="20">
        <v>3056.58</v>
      </c>
      <c r="D2389" s="20">
        <v>71049</v>
      </c>
      <c r="E2389" s="20">
        <v>6494.88</v>
      </c>
      <c r="F2389" s="20">
        <v>46.3</v>
      </c>
      <c r="G2389" s="20">
        <v>270.92</v>
      </c>
      <c r="H2389" s="20">
        <v>-991.02</v>
      </c>
      <c r="I2389" s="20">
        <v>-32.380000000000003</v>
      </c>
      <c r="J2389" s="13" t="s">
        <v>1618</v>
      </c>
      <c r="K2389" s="7" t="e">
        <f>SUMIFS([1]исходный!$I$2:$I$8445,[1]исходный!$A$2:$A$8445,Таблица13[[#This Row],[Лицевой]],[1]исходный!$C$2:$C$8445,"Отопление")</f>
        <v>#VALUE!</v>
      </c>
      <c r="L2389" s="7" t="e">
        <f>Таблица13[[#This Row],[Возврат за июль]]+Таблица13[[#This Row],[возврат]]</f>
        <v>#VALUE!</v>
      </c>
      <c r="M2389" s="7" t="e">
        <f>SUMIFS([2]Лист2!$H$2:$H$3988,[2]Лист2!$A$2:$A$3988,Таблица13[[#This Row],[Лицевой]])</f>
        <v>#VALUE!</v>
      </c>
    </row>
    <row r="2390" spans="1:13" hidden="1" outlineLevel="2" x14ac:dyDescent="0.25">
      <c r="A2390" s="14" t="s">
        <v>40</v>
      </c>
      <c r="B2390" s="20">
        <v>446656.77</v>
      </c>
      <c r="C2390" s="20">
        <v>3056.58</v>
      </c>
      <c r="D2390" s="20">
        <v>71050</v>
      </c>
      <c r="E2390" s="20">
        <v>7417.91</v>
      </c>
      <c r="F2390" s="20">
        <v>52.88</v>
      </c>
      <c r="G2390" s="20">
        <v>309.42</v>
      </c>
      <c r="H2390" s="20">
        <v>-1131.8599999999999</v>
      </c>
      <c r="I2390" s="20">
        <v>-36.979999999999997</v>
      </c>
      <c r="J2390" s="13" t="s">
        <v>1619</v>
      </c>
      <c r="K2390" s="7" t="e">
        <f>SUMIFS([1]исходный!$I$2:$I$8445,[1]исходный!$A$2:$A$8445,Таблица13[[#This Row],[Лицевой]],[1]исходный!$C$2:$C$8445,"Отопление")</f>
        <v>#VALUE!</v>
      </c>
      <c r="L2390" s="7" t="e">
        <f>Таблица13[[#This Row],[Возврат за июль]]+Таблица13[[#This Row],[возврат]]</f>
        <v>#VALUE!</v>
      </c>
      <c r="M2390" s="7" t="e">
        <f>SUMIFS([2]Лист2!$H$2:$H$3988,[2]Лист2!$A$2:$A$3988,Таблица13[[#This Row],[Лицевой]])</f>
        <v>#VALUE!</v>
      </c>
    </row>
    <row r="2391" spans="1:13" hidden="1" outlineLevel="2" x14ac:dyDescent="0.25">
      <c r="A2391" s="14" t="s">
        <v>40</v>
      </c>
      <c r="B2391" s="20">
        <v>446656.77</v>
      </c>
      <c r="C2391" s="20">
        <v>3056.58</v>
      </c>
      <c r="D2391" s="20">
        <v>71051</v>
      </c>
      <c r="E2391" s="20">
        <v>7459.95</v>
      </c>
      <c r="F2391" s="20">
        <v>53.18</v>
      </c>
      <c r="G2391" s="20">
        <v>311.22000000000003</v>
      </c>
      <c r="H2391" s="20">
        <v>-1138.27</v>
      </c>
      <c r="I2391" s="20">
        <v>-37.18</v>
      </c>
      <c r="J2391" s="13" t="s">
        <v>1620</v>
      </c>
      <c r="K2391" s="7" t="e">
        <f>SUMIFS([1]исходный!$I$2:$I$8445,[1]исходный!$A$2:$A$8445,Таблица13[[#This Row],[Лицевой]],[1]исходный!$C$2:$C$8445,"Отопление")</f>
        <v>#VALUE!</v>
      </c>
      <c r="L2391" s="7" t="e">
        <f>Таблица13[[#This Row],[Возврат за июль]]+Таблица13[[#This Row],[возврат]]</f>
        <v>#VALUE!</v>
      </c>
      <c r="M2391" s="7" t="e">
        <f>SUMIFS([2]Лист2!$H$2:$H$3988,[2]Лист2!$A$2:$A$3988,Таблица13[[#This Row],[Лицевой]])</f>
        <v>#VALUE!</v>
      </c>
    </row>
    <row r="2392" spans="1:13" hidden="1" outlineLevel="2" x14ac:dyDescent="0.25">
      <c r="A2392" s="14" t="s">
        <v>40</v>
      </c>
      <c r="B2392" s="20">
        <v>446656.77</v>
      </c>
      <c r="C2392" s="20">
        <v>3056.58</v>
      </c>
      <c r="D2392" s="20">
        <v>71052</v>
      </c>
      <c r="E2392" s="20">
        <v>6448.59</v>
      </c>
      <c r="F2392" s="20">
        <v>45.97</v>
      </c>
      <c r="G2392" s="20">
        <v>268.99</v>
      </c>
      <c r="H2392" s="20">
        <v>-983.95</v>
      </c>
      <c r="I2392" s="20">
        <v>-32.15</v>
      </c>
      <c r="J2392" s="13" t="s">
        <v>1621</v>
      </c>
      <c r="K2392" s="7" t="e">
        <f>SUMIFS([1]исходный!$I$2:$I$8445,[1]исходный!$A$2:$A$8445,Таблица13[[#This Row],[Лицевой]],[1]исходный!$C$2:$C$8445,"Отопление")</f>
        <v>#VALUE!</v>
      </c>
      <c r="L2392" s="7" t="e">
        <f>Таблица13[[#This Row],[Возврат за июль]]+Таблица13[[#This Row],[возврат]]</f>
        <v>#VALUE!</v>
      </c>
      <c r="M2392" s="7" t="e">
        <f>SUMIFS([2]Лист2!$H$2:$H$3988,[2]Лист2!$A$2:$A$3988,Таблица13[[#This Row],[Лицевой]])</f>
        <v>#VALUE!</v>
      </c>
    </row>
    <row r="2393" spans="1:13" hidden="1" outlineLevel="2" x14ac:dyDescent="0.25">
      <c r="A2393" s="14" t="s">
        <v>40</v>
      </c>
      <c r="B2393" s="20">
        <v>446656.77</v>
      </c>
      <c r="C2393" s="20">
        <v>3056.58</v>
      </c>
      <c r="D2393" s="20">
        <v>71053</v>
      </c>
      <c r="E2393" s="20">
        <v>7392.64</v>
      </c>
      <c r="F2393" s="20">
        <v>52.7</v>
      </c>
      <c r="G2393" s="20">
        <v>308.39</v>
      </c>
      <c r="H2393" s="20">
        <v>-1128</v>
      </c>
      <c r="I2393" s="20">
        <v>-36.840000000000003</v>
      </c>
      <c r="J2393" s="13" t="s">
        <v>1622</v>
      </c>
      <c r="K2393" s="7" t="e">
        <f>SUMIFS([1]исходный!$I$2:$I$8445,[1]исходный!$A$2:$A$8445,Таблица13[[#This Row],[Лицевой]],[1]исходный!$C$2:$C$8445,"Отопление")</f>
        <v>#VALUE!</v>
      </c>
      <c r="L2393" s="7" t="e">
        <f>Таблица13[[#This Row],[Возврат за июль]]+Таблица13[[#This Row],[возврат]]</f>
        <v>#VALUE!</v>
      </c>
      <c r="M2393" s="7" t="e">
        <f>SUMIFS([2]Лист2!$H$2:$H$3988,[2]Лист2!$A$2:$A$3988,Таблица13[[#This Row],[Лицевой]])</f>
        <v>#VALUE!</v>
      </c>
    </row>
    <row r="2394" spans="1:13" hidden="1" outlineLevel="2" x14ac:dyDescent="0.25">
      <c r="A2394" s="14" t="s">
        <v>40</v>
      </c>
      <c r="B2394" s="20">
        <v>446656.77</v>
      </c>
      <c r="C2394" s="20">
        <v>3056.58</v>
      </c>
      <c r="D2394" s="20">
        <v>71054</v>
      </c>
      <c r="E2394" s="20">
        <v>7476.81</v>
      </c>
      <c r="F2394" s="20">
        <v>53.3</v>
      </c>
      <c r="G2394" s="20">
        <v>311.89999999999998</v>
      </c>
      <c r="H2394" s="20">
        <v>-1140.8499999999999</v>
      </c>
      <c r="I2394" s="20">
        <v>-37.270000000000003</v>
      </c>
      <c r="J2394" s="13" t="s">
        <v>1623</v>
      </c>
      <c r="K2394" s="7" t="e">
        <f>SUMIFS([1]исходный!$I$2:$I$8445,[1]исходный!$A$2:$A$8445,Таблица13[[#This Row],[Лицевой]],[1]исходный!$C$2:$C$8445,"Отопление")</f>
        <v>#VALUE!</v>
      </c>
      <c r="L2394" s="7" t="e">
        <f>Таблица13[[#This Row],[Возврат за июль]]+Таблица13[[#This Row],[возврат]]</f>
        <v>#VALUE!</v>
      </c>
      <c r="M2394" s="7" t="e">
        <f>SUMIFS([2]Лист2!$H$2:$H$3988,[2]Лист2!$A$2:$A$3988,Таблица13[[#This Row],[Лицевой]])</f>
        <v>#VALUE!</v>
      </c>
    </row>
    <row r="2395" spans="1:13" hidden="1" outlineLevel="2" x14ac:dyDescent="0.25">
      <c r="A2395" s="14" t="s">
        <v>40</v>
      </c>
      <c r="B2395" s="20">
        <v>446656.77</v>
      </c>
      <c r="C2395" s="20">
        <v>3056.58</v>
      </c>
      <c r="D2395" s="20">
        <v>71055</v>
      </c>
      <c r="E2395" s="20">
        <v>6438.76</v>
      </c>
      <c r="F2395" s="20">
        <v>45.9</v>
      </c>
      <c r="G2395" s="20">
        <v>268.58999999999997</v>
      </c>
      <c r="H2395" s="20">
        <v>-982.46</v>
      </c>
      <c r="I2395" s="20">
        <v>-32.1</v>
      </c>
      <c r="J2395" s="13" t="s">
        <v>1624</v>
      </c>
      <c r="K2395" s="7" t="e">
        <f>SUMIFS([1]исходный!$I$2:$I$8445,[1]исходный!$A$2:$A$8445,Таблица13[[#This Row],[Лицевой]],[1]исходный!$C$2:$C$8445,"Отопление")</f>
        <v>#VALUE!</v>
      </c>
      <c r="L2395" s="7" t="e">
        <f>Таблица13[[#This Row],[Возврат за июль]]+Таблица13[[#This Row],[возврат]]</f>
        <v>#VALUE!</v>
      </c>
      <c r="M2395" s="7" t="e">
        <f>SUMIFS([2]Лист2!$H$2:$H$3988,[2]Лист2!$A$2:$A$3988,Таблица13[[#This Row],[Лицевой]])</f>
        <v>#VALUE!</v>
      </c>
    </row>
    <row r="2396" spans="1:13" hidden="1" outlineLevel="2" x14ac:dyDescent="0.25">
      <c r="A2396" s="14" t="s">
        <v>40</v>
      </c>
      <c r="B2396" s="20">
        <v>446656.77</v>
      </c>
      <c r="C2396" s="20">
        <v>3056.58</v>
      </c>
      <c r="D2396" s="20">
        <v>71056</v>
      </c>
      <c r="E2396" s="20">
        <v>7427.68</v>
      </c>
      <c r="F2396" s="20">
        <v>52.95</v>
      </c>
      <c r="G2396" s="20">
        <v>309.88</v>
      </c>
      <c r="H2396" s="20">
        <v>-1133.3499999999999</v>
      </c>
      <c r="I2396" s="20">
        <v>-37.020000000000003</v>
      </c>
      <c r="J2396" s="13" t="s">
        <v>1625</v>
      </c>
      <c r="K2396" s="7" t="e">
        <f>SUMIFS([1]исходный!$I$2:$I$8445,[1]исходный!$A$2:$A$8445,Таблица13[[#This Row],[Лицевой]],[1]исходный!$C$2:$C$8445,"Отопление")</f>
        <v>#VALUE!</v>
      </c>
      <c r="L2396" s="7" t="e">
        <f>Таблица13[[#This Row],[Возврат за июль]]+Таблица13[[#This Row],[возврат]]</f>
        <v>#VALUE!</v>
      </c>
      <c r="M2396" s="7" t="e">
        <f>SUMIFS([2]Лист2!$H$2:$H$3988,[2]Лист2!$A$2:$A$3988,Таблица13[[#This Row],[Лицевой]])</f>
        <v>#VALUE!</v>
      </c>
    </row>
    <row r="2397" spans="1:13" hidden="1" outlineLevel="2" x14ac:dyDescent="0.25">
      <c r="A2397" s="14" t="s">
        <v>40</v>
      </c>
      <c r="B2397" s="20">
        <v>446656.77</v>
      </c>
      <c r="C2397" s="20">
        <v>3056.58</v>
      </c>
      <c r="D2397" s="20">
        <v>71057</v>
      </c>
      <c r="E2397" s="20">
        <v>7493.63</v>
      </c>
      <c r="F2397" s="20">
        <v>53.42</v>
      </c>
      <c r="G2397" s="20">
        <v>312.61</v>
      </c>
      <c r="H2397" s="20">
        <v>-1143.4100000000001</v>
      </c>
      <c r="I2397" s="20">
        <v>-37.35</v>
      </c>
      <c r="J2397" s="13" t="s">
        <v>1626</v>
      </c>
      <c r="K2397" s="7" t="e">
        <f>SUMIFS([1]исходный!$I$2:$I$8445,[1]исходный!$A$2:$A$8445,Таблица13[[#This Row],[Лицевой]],[1]исходный!$C$2:$C$8445,"Отопление")</f>
        <v>#VALUE!</v>
      </c>
      <c r="L2397" s="7" t="e">
        <f>Таблица13[[#This Row],[Возврат за июль]]+Таблица13[[#This Row],[возврат]]</f>
        <v>#VALUE!</v>
      </c>
      <c r="M2397" s="7" t="e">
        <f>SUMIFS([2]Лист2!$H$2:$H$3988,[2]Лист2!$A$2:$A$3988,Таблица13[[#This Row],[Лицевой]])</f>
        <v>#VALUE!</v>
      </c>
    </row>
    <row r="2398" spans="1:13" hidden="1" outlineLevel="2" x14ac:dyDescent="0.25">
      <c r="A2398" s="14" t="s">
        <v>40</v>
      </c>
      <c r="B2398" s="20">
        <v>446656.77</v>
      </c>
      <c r="C2398" s="20">
        <v>3056.58</v>
      </c>
      <c r="D2398" s="20">
        <v>71058</v>
      </c>
      <c r="E2398" s="20">
        <v>6525.72</v>
      </c>
      <c r="F2398" s="20">
        <v>46.52</v>
      </c>
      <c r="G2398" s="20">
        <v>272.23</v>
      </c>
      <c r="H2398" s="20">
        <v>-995.72</v>
      </c>
      <c r="I2398" s="20">
        <v>-32.53</v>
      </c>
      <c r="J2398" s="13" t="s">
        <v>1627</v>
      </c>
      <c r="K2398" s="7" t="e">
        <f>SUMIFS([1]исходный!$I$2:$I$8445,[1]исходный!$A$2:$A$8445,Таблица13[[#This Row],[Лицевой]],[1]исходный!$C$2:$C$8445,"Отопление")</f>
        <v>#VALUE!</v>
      </c>
      <c r="L2398" s="7" t="e">
        <f>Таблица13[[#This Row],[Возврат за июль]]+Таблица13[[#This Row],[возврат]]</f>
        <v>#VALUE!</v>
      </c>
      <c r="M2398" s="7" t="e">
        <f>SUMIFS([2]Лист2!$H$2:$H$3988,[2]Лист2!$A$2:$A$3988,Таблица13[[#This Row],[Лицевой]])</f>
        <v>#VALUE!</v>
      </c>
    </row>
    <row r="2399" spans="1:13" hidden="1" outlineLevel="2" x14ac:dyDescent="0.25">
      <c r="A2399" s="14" t="s">
        <v>40</v>
      </c>
      <c r="B2399" s="20">
        <v>446656.77</v>
      </c>
      <c r="C2399" s="20">
        <v>3056.58</v>
      </c>
      <c r="D2399" s="20">
        <v>71059</v>
      </c>
      <c r="E2399" s="20">
        <v>7482.45</v>
      </c>
      <c r="F2399" s="20">
        <v>53.34</v>
      </c>
      <c r="G2399" s="20">
        <v>312.10000000000002</v>
      </c>
      <c r="H2399" s="20">
        <v>-1141.7</v>
      </c>
      <c r="I2399" s="20">
        <v>-37.29</v>
      </c>
      <c r="J2399" s="13" t="s">
        <v>1628</v>
      </c>
      <c r="K2399" s="7" t="e">
        <f>SUMIFS([1]исходный!$I$2:$I$8445,[1]исходный!$A$2:$A$8445,Таблица13[[#This Row],[Лицевой]],[1]исходный!$C$2:$C$8445,"Отопление")</f>
        <v>#VALUE!</v>
      </c>
      <c r="L2399" s="7" t="e">
        <f>Таблица13[[#This Row],[Возврат за июль]]+Таблица13[[#This Row],[возврат]]</f>
        <v>#VALUE!</v>
      </c>
      <c r="M2399" s="7" t="e">
        <f>SUMIFS([2]Лист2!$H$2:$H$3988,[2]Лист2!$A$2:$A$3988,Таблица13[[#This Row],[Лицевой]])</f>
        <v>#VALUE!</v>
      </c>
    </row>
    <row r="2400" spans="1:13" hidden="1" outlineLevel="2" x14ac:dyDescent="0.25">
      <c r="A2400" s="14" t="s">
        <v>40</v>
      </c>
      <c r="B2400" s="20">
        <v>446656.77</v>
      </c>
      <c r="C2400" s="20">
        <v>3056.58</v>
      </c>
      <c r="D2400" s="20">
        <v>71060</v>
      </c>
      <c r="E2400" s="20">
        <v>7469.78</v>
      </c>
      <c r="F2400" s="20">
        <v>53.25</v>
      </c>
      <c r="G2400" s="20">
        <v>311.62</v>
      </c>
      <c r="H2400" s="20">
        <v>-1139.77</v>
      </c>
      <c r="I2400" s="20">
        <v>-37.229999999999997</v>
      </c>
      <c r="J2400" s="13" t="s">
        <v>1629</v>
      </c>
      <c r="K2400" s="7" t="e">
        <f>SUMIFS([1]исходный!$I$2:$I$8445,[1]исходный!$A$2:$A$8445,Таблица13[[#This Row],[Лицевой]],[1]исходный!$C$2:$C$8445,"Отопление")</f>
        <v>#VALUE!</v>
      </c>
      <c r="L2400" s="7" t="e">
        <f>Таблица13[[#This Row],[Возврат за июль]]+Таблица13[[#This Row],[возврат]]</f>
        <v>#VALUE!</v>
      </c>
      <c r="M2400" s="7" t="e">
        <f>SUMIFS([2]Лист2!$H$2:$H$3988,[2]Лист2!$A$2:$A$3988,Таблица13[[#This Row],[Лицевой]])</f>
        <v>#VALUE!</v>
      </c>
    </row>
    <row r="2401" spans="1:13" hidden="1" outlineLevel="2" x14ac:dyDescent="0.25">
      <c r="A2401" s="14" t="s">
        <v>40</v>
      </c>
      <c r="B2401" s="20">
        <v>446656.77</v>
      </c>
      <c r="C2401" s="20">
        <v>3056.58</v>
      </c>
      <c r="D2401" s="20">
        <v>71061</v>
      </c>
      <c r="E2401" s="20">
        <v>6520.11</v>
      </c>
      <c r="F2401" s="20">
        <v>46.48</v>
      </c>
      <c r="G2401" s="20">
        <v>271.99</v>
      </c>
      <c r="H2401" s="20">
        <v>-994.87</v>
      </c>
      <c r="I2401" s="20">
        <v>-32.5</v>
      </c>
      <c r="J2401" s="13" t="s">
        <v>1630</v>
      </c>
      <c r="K2401" s="7" t="e">
        <f>SUMIFS([1]исходный!$I$2:$I$8445,[1]исходный!$A$2:$A$8445,Таблица13[[#This Row],[Лицевой]],[1]исходный!$C$2:$C$8445,"Отопление")</f>
        <v>#VALUE!</v>
      </c>
      <c r="L2401" s="7" t="e">
        <f>Таблица13[[#This Row],[Возврат за июль]]+Таблица13[[#This Row],[возврат]]</f>
        <v>#VALUE!</v>
      </c>
      <c r="M2401" s="7" t="e">
        <f>SUMIFS([2]Лист2!$H$2:$H$3988,[2]Лист2!$A$2:$A$3988,Таблица13[[#This Row],[Лицевой]])</f>
        <v>#VALUE!</v>
      </c>
    </row>
    <row r="2402" spans="1:13" hidden="1" outlineLevel="2" x14ac:dyDescent="0.25">
      <c r="A2402" s="14" t="s">
        <v>40</v>
      </c>
      <c r="B2402" s="20">
        <v>446656.77</v>
      </c>
      <c r="C2402" s="20">
        <v>3056.58</v>
      </c>
      <c r="D2402" s="20">
        <v>71062</v>
      </c>
      <c r="E2402" s="20">
        <v>7389.85</v>
      </c>
      <c r="F2402" s="20">
        <v>52.68</v>
      </c>
      <c r="G2402" s="20">
        <v>308.26</v>
      </c>
      <c r="H2402" s="20">
        <v>-1127.58</v>
      </c>
      <c r="I2402" s="20">
        <v>-36.840000000000003</v>
      </c>
      <c r="J2402" s="13" t="s">
        <v>1631</v>
      </c>
      <c r="K2402" s="7" t="e">
        <f>SUMIFS([1]исходный!$I$2:$I$8445,[1]исходный!$A$2:$A$8445,Таблица13[[#This Row],[Лицевой]],[1]исходный!$C$2:$C$8445,"Отопление")</f>
        <v>#VALUE!</v>
      </c>
      <c r="L2402" s="7" t="e">
        <f>Таблица13[[#This Row],[Возврат за июль]]+Таблица13[[#This Row],[возврат]]</f>
        <v>#VALUE!</v>
      </c>
      <c r="M2402" s="7" t="e">
        <f>SUMIFS([2]Лист2!$H$2:$H$3988,[2]Лист2!$A$2:$A$3988,Таблица13[[#This Row],[Лицевой]])</f>
        <v>#VALUE!</v>
      </c>
    </row>
    <row r="2403" spans="1:13" hidden="1" outlineLevel="2" x14ac:dyDescent="0.25">
      <c r="A2403" s="14" t="s">
        <v>40</v>
      </c>
      <c r="B2403" s="20">
        <v>446656.77</v>
      </c>
      <c r="C2403" s="20">
        <v>3056.58</v>
      </c>
      <c r="D2403" s="20">
        <v>71063</v>
      </c>
      <c r="E2403" s="20">
        <v>7496.46</v>
      </c>
      <c r="F2403" s="20">
        <v>53.44</v>
      </c>
      <c r="G2403" s="20">
        <v>312.70999999999998</v>
      </c>
      <c r="H2403" s="20">
        <v>-1143.8499999999999</v>
      </c>
      <c r="I2403" s="20">
        <v>-37.369999999999997</v>
      </c>
      <c r="J2403" s="13" t="s">
        <v>1632</v>
      </c>
      <c r="K2403" s="7" t="e">
        <f>SUMIFS([1]исходный!$I$2:$I$8445,[1]исходный!$A$2:$A$8445,Таблица13[[#This Row],[Лицевой]],[1]исходный!$C$2:$C$8445,"Отопление")</f>
        <v>#VALUE!</v>
      </c>
      <c r="L2403" s="7" t="e">
        <f>Таблица13[[#This Row],[Возврат за июль]]+Таблица13[[#This Row],[возврат]]</f>
        <v>#VALUE!</v>
      </c>
      <c r="M2403" s="7" t="e">
        <f>SUMIFS([2]Лист2!$H$2:$H$3988,[2]Лист2!$A$2:$A$3988,Таблица13[[#This Row],[Лицевой]])</f>
        <v>#VALUE!</v>
      </c>
    </row>
    <row r="2404" spans="1:13" hidden="1" outlineLevel="2" x14ac:dyDescent="0.25">
      <c r="A2404" s="14" t="s">
        <v>40</v>
      </c>
      <c r="B2404" s="20">
        <v>446656.77</v>
      </c>
      <c r="C2404" s="20">
        <v>3056.58</v>
      </c>
      <c r="D2404" s="20">
        <v>71064</v>
      </c>
      <c r="E2404" s="20">
        <v>6525.72</v>
      </c>
      <c r="F2404" s="20">
        <v>46.52</v>
      </c>
      <c r="G2404" s="20">
        <v>272.23</v>
      </c>
      <c r="H2404" s="20">
        <v>-995.72</v>
      </c>
      <c r="I2404" s="20">
        <v>-32.53</v>
      </c>
      <c r="J2404" s="13" t="s">
        <v>1627</v>
      </c>
      <c r="K2404" s="7" t="e">
        <f>SUMIFS([1]исходный!$I$2:$I$8445,[1]исходный!$A$2:$A$8445,Таблица13[[#This Row],[Лицевой]],[1]исходный!$C$2:$C$8445,"Отопление")</f>
        <v>#VALUE!</v>
      </c>
      <c r="L2404" s="7" t="e">
        <f>Таблица13[[#This Row],[Возврат за июль]]+Таблица13[[#This Row],[возврат]]</f>
        <v>#VALUE!</v>
      </c>
      <c r="M2404" s="7" t="e">
        <f>SUMIFS([2]Лист2!$H$2:$H$3988,[2]Лист2!$A$2:$A$3988,Таблица13[[#This Row],[Лицевой]])</f>
        <v>#VALUE!</v>
      </c>
    </row>
    <row r="2405" spans="1:13" hidden="1" outlineLevel="2" x14ac:dyDescent="0.25">
      <c r="A2405" s="14" t="s">
        <v>40</v>
      </c>
      <c r="B2405" s="20">
        <v>446656.77</v>
      </c>
      <c r="C2405" s="20">
        <v>3056.58</v>
      </c>
      <c r="D2405" s="20">
        <v>71065</v>
      </c>
      <c r="E2405" s="20">
        <v>7434.74</v>
      </c>
      <c r="F2405" s="20">
        <v>53</v>
      </c>
      <c r="G2405" s="20">
        <v>310.13</v>
      </c>
      <c r="H2405" s="20">
        <v>-1134.42</v>
      </c>
      <c r="I2405" s="20">
        <v>-37.049999999999997</v>
      </c>
      <c r="J2405" s="13" t="s">
        <v>1633</v>
      </c>
      <c r="K2405" s="7" t="e">
        <f>SUMIFS([1]исходный!$I$2:$I$8445,[1]исходный!$A$2:$A$8445,Таблица13[[#This Row],[Лицевой]],[1]исходный!$C$2:$C$8445,"Отопление")</f>
        <v>#VALUE!</v>
      </c>
      <c r="L2405" s="7" t="e">
        <f>Таблица13[[#This Row],[Возврат за июль]]+Таблица13[[#This Row],[возврат]]</f>
        <v>#VALUE!</v>
      </c>
      <c r="M2405" s="7" t="e">
        <f>SUMIFS([2]Лист2!$H$2:$H$3988,[2]Лист2!$A$2:$A$3988,Таблица13[[#This Row],[Лицевой]])</f>
        <v>#VALUE!</v>
      </c>
    </row>
    <row r="2406" spans="1:13" hidden="1" outlineLevel="2" x14ac:dyDescent="0.25">
      <c r="A2406" s="14" t="s">
        <v>40</v>
      </c>
      <c r="B2406" s="20">
        <v>446656.77</v>
      </c>
      <c r="C2406" s="20">
        <v>3056.58</v>
      </c>
      <c r="D2406" s="20">
        <v>71066</v>
      </c>
      <c r="E2406" s="20">
        <v>7468.42</v>
      </c>
      <c r="F2406" s="20">
        <v>53.24</v>
      </c>
      <c r="G2406" s="20">
        <v>311.52</v>
      </c>
      <c r="H2406" s="20">
        <v>-1139.56</v>
      </c>
      <c r="I2406" s="20">
        <v>-37.22</v>
      </c>
      <c r="J2406" s="13" t="s">
        <v>1634</v>
      </c>
      <c r="K2406" s="7" t="e">
        <f>SUMIFS([1]исходный!$I$2:$I$8445,[1]исходный!$A$2:$A$8445,Таблица13[[#This Row],[Лицевой]],[1]исходный!$C$2:$C$8445,"Отопление")</f>
        <v>#VALUE!</v>
      </c>
      <c r="L2406" s="7" t="e">
        <f>Таблица13[[#This Row],[Возврат за июль]]+Таблица13[[#This Row],[возврат]]</f>
        <v>#VALUE!</v>
      </c>
      <c r="M2406" s="7" t="e">
        <f>SUMIFS([2]Лист2!$H$2:$H$3988,[2]Лист2!$A$2:$A$3988,Таблица13[[#This Row],[Лицевой]])</f>
        <v>#VALUE!</v>
      </c>
    </row>
    <row r="2407" spans="1:13" hidden="1" outlineLevel="2" x14ac:dyDescent="0.25">
      <c r="A2407" s="14" t="s">
        <v>40</v>
      </c>
      <c r="B2407" s="20">
        <v>446656.77</v>
      </c>
      <c r="C2407" s="20">
        <v>3056.58</v>
      </c>
      <c r="D2407" s="20">
        <v>71067</v>
      </c>
      <c r="E2407" s="20">
        <v>6522.9</v>
      </c>
      <c r="F2407" s="20">
        <v>46.5</v>
      </c>
      <c r="G2407" s="20">
        <v>272.13</v>
      </c>
      <c r="H2407" s="20">
        <v>-995.29</v>
      </c>
      <c r="I2407" s="20">
        <v>-32.5</v>
      </c>
      <c r="J2407" s="13" t="s">
        <v>1635</v>
      </c>
      <c r="K2407" s="7" t="e">
        <f>SUMIFS([1]исходный!$I$2:$I$8445,[1]исходный!$A$2:$A$8445,Таблица13[[#This Row],[Лицевой]],[1]исходный!$C$2:$C$8445,"Отопление")</f>
        <v>#VALUE!</v>
      </c>
      <c r="L2407" s="7" t="e">
        <f>Таблица13[[#This Row],[Возврат за июль]]+Таблица13[[#This Row],[возврат]]</f>
        <v>#VALUE!</v>
      </c>
      <c r="M2407" s="7" t="e">
        <f>SUMIFS([2]Лист2!$H$2:$H$3988,[2]Лист2!$A$2:$A$3988,Таблица13[[#This Row],[Лицевой]])</f>
        <v>#VALUE!</v>
      </c>
    </row>
    <row r="2408" spans="1:13" hidden="1" outlineLevel="2" x14ac:dyDescent="0.25">
      <c r="A2408" s="14" t="s">
        <v>40</v>
      </c>
      <c r="B2408" s="20">
        <v>446656.77</v>
      </c>
      <c r="C2408" s="20">
        <v>3056.58</v>
      </c>
      <c r="D2408" s="20">
        <v>71068</v>
      </c>
      <c r="E2408" s="20">
        <v>7410.88</v>
      </c>
      <c r="F2408" s="20">
        <v>52.83</v>
      </c>
      <c r="G2408" s="20">
        <v>309.14999999999998</v>
      </c>
      <c r="H2408" s="20">
        <v>-1130.78</v>
      </c>
      <c r="I2408" s="20">
        <v>-36.93</v>
      </c>
      <c r="J2408" s="13" t="s">
        <v>1636</v>
      </c>
      <c r="K2408" s="7" t="e">
        <f>SUMIFS([1]исходный!$I$2:$I$8445,[1]исходный!$A$2:$A$8445,Таблица13[[#This Row],[Лицевой]],[1]исходный!$C$2:$C$8445,"Отопление")</f>
        <v>#VALUE!</v>
      </c>
      <c r="L2408" s="7" t="e">
        <f>Таблица13[[#This Row],[Возврат за июль]]+Таблица13[[#This Row],[возврат]]</f>
        <v>#VALUE!</v>
      </c>
      <c r="M2408" s="7" t="e">
        <f>SUMIFS([2]Лист2!$H$2:$H$3988,[2]Лист2!$A$2:$A$3988,Таблица13[[#This Row],[Лицевой]])</f>
        <v>#VALUE!</v>
      </c>
    </row>
    <row r="2409" spans="1:13" hidden="1" outlineLevel="2" x14ac:dyDescent="0.25">
      <c r="A2409" s="14" t="s">
        <v>40</v>
      </c>
      <c r="B2409" s="20">
        <v>446656.77</v>
      </c>
      <c r="C2409" s="20">
        <v>3056.58</v>
      </c>
      <c r="D2409" s="20">
        <v>71069</v>
      </c>
      <c r="E2409" s="20">
        <v>7451.54</v>
      </c>
      <c r="F2409" s="20">
        <v>53.12</v>
      </c>
      <c r="G2409" s="20">
        <v>310.86</v>
      </c>
      <c r="H2409" s="20">
        <v>-1136.99</v>
      </c>
      <c r="I2409" s="20">
        <v>-37.14</v>
      </c>
      <c r="J2409" s="13" t="s">
        <v>1614</v>
      </c>
      <c r="K2409" s="7" t="e">
        <f>SUMIFS([1]исходный!$I$2:$I$8445,[1]исходный!$A$2:$A$8445,Таблица13[[#This Row],[Лицевой]],[1]исходный!$C$2:$C$8445,"Отопление")</f>
        <v>#VALUE!</v>
      </c>
      <c r="L2409" s="7" t="e">
        <f>Таблица13[[#This Row],[Возврат за июль]]+Таблица13[[#This Row],[возврат]]</f>
        <v>#VALUE!</v>
      </c>
      <c r="M2409" s="7" t="e">
        <f>SUMIFS([2]Лист2!$H$2:$H$3988,[2]Лист2!$A$2:$A$3988,Таблица13[[#This Row],[Лицевой]])</f>
        <v>#VALUE!</v>
      </c>
    </row>
    <row r="2410" spans="1:13" hidden="1" outlineLevel="2" x14ac:dyDescent="0.25">
      <c r="A2410" s="14" t="s">
        <v>40</v>
      </c>
      <c r="B2410" s="20">
        <v>446656.77</v>
      </c>
      <c r="C2410" s="20">
        <v>3056.58</v>
      </c>
      <c r="D2410" s="20">
        <v>71070</v>
      </c>
      <c r="E2410" s="20">
        <v>6494.88</v>
      </c>
      <c r="F2410" s="20">
        <v>46.3</v>
      </c>
      <c r="G2410" s="20">
        <v>270.92</v>
      </c>
      <c r="H2410" s="20">
        <v>-991.02</v>
      </c>
      <c r="I2410" s="20">
        <v>-32.380000000000003</v>
      </c>
      <c r="J2410" s="13" t="s">
        <v>1618</v>
      </c>
      <c r="K2410" s="7" t="e">
        <f>SUMIFS([1]исходный!$I$2:$I$8445,[1]исходный!$A$2:$A$8445,Таблица13[[#This Row],[Лицевой]],[1]исходный!$C$2:$C$8445,"Отопление")</f>
        <v>#VALUE!</v>
      </c>
      <c r="L2410" s="7" t="e">
        <f>Таблица13[[#This Row],[Возврат за июль]]+Таблица13[[#This Row],[возврат]]</f>
        <v>#VALUE!</v>
      </c>
      <c r="M2410" s="7" t="e">
        <f>SUMIFS([2]Лист2!$H$2:$H$3988,[2]Лист2!$A$2:$A$3988,Таблица13[[#This Row],[Лицевой]])</f>
        <v>#VALUE!</v>
      </c>
    </row>
    <row r="2411" spans="1:13" hidden="1" outlineLevel="2" x14ac:dyDescent="0.25">
      <c r="A2411" s="14" t="s">
        <v>40</v>
      </c>
      <c r="B2411" s="20">
        <v>446656.77</v>
      </c>
      <c r="C2411" s="20">
        <v>3056.58</v>
      </c>
      <c r="D2411" s="20">
        <v>71071</v>
      </c>
      <c r="E2411" s="20">
        <v>7462.78</v>
      </c>
      <c r="F2411" s="20">
        <v>53.2</v>
      </c>
      <c r="G2411" s="20">
        <v>311.31</v>
      </c>
      <c r="H2411" s="20">
        <v>-1138.7</v>
      </c>
      <c r="I2411" s="20">
        <v>-37.200000000000003</v>
      </c>
      <c r="J2411" s="13" t="s">
        <v>1604</v>
      </c>
      <c r="K2411" s="7" t="e">
        <f>SUMIFS([1]исходный!$I$2:$I$8445,[1]исходный!$A$2:$A$8445,Таблица13[[#This Row],[Лицевой]],[1]исходный!$C$2:$C$8445,"Отопление")</f>
        <v>#VALUE!</v>
      </c>
      <c r="L2411" s="7" t="e">
        <f>Таблица13[[#This Row],[Возврат за июль]]+Таблица13[[#This Row],[возврат]]</f>
        <v>#VALUE!</v>
      </c>
      <c r="M2411" s="7" t="e">
        <f>SUMIFS([2]Лист2!$H$2:$H$3988,[2]Лист2!$A$2:$A$3988,Таблица13[[#This Row],[Лицевой]])</f>
        <v>#VALUE!</v>
      </c>
    </row>
    <row r="2412" spans="1:13" hidden="1" outlineLevel="2" x14ac:dyDescent="0.25">
      <c r="A2412" s="14" t="s">
        <v>40</v>
      </c>
      <c r="B2412" s="20">
        <v>446656.77</v>
      </c>
      <c r="C2412" s="20">
        <v>3056.58</v>
      </c>
      <c r="D2412" s="20">
        <v>71072</v>
      </c>
      <c r="E2412" s="20">
        <v>9404.2099999999991</v>
      </c>
      <c r="F2412" s="20">
        <v>67.040000000000006</v>
      </c>
      <c r="G2412" s="20">
        <v>392.32</v>
      </c>
      <c r="H2412" s="20">
        <v>-1434.94</v>
      </c>
      <c r="I2412" s="20">
        <v>-46.87</v>
      </c>
      <c r="J2412" s="13" t="s">
        <v>1637</v>
      </c>
      <c r="K2412" s="7" t="e">
        <f>SUMIFS([1]исходный!$I$2:$I$8445,[1]исходный!$A$2:$A$8445,Таблица13[[#This Row],[Лицевой]],[1]исходный!$C$2:$C$8445,"Отопление")</f>
        <v>#VALUE!</v>
      </c>
      <c r="L2412" s="7" t="e">
        <f>Таблица13[[#This Row],[Возврат за июль]]+Таблица13[[#This Row],[возврат]]</f>
        <v>#VALUE!</v>
      </c>
      <c r="M2412" s="7" t="e">
        <f>SUMIFS([2]Лист2!$H$2:$H$3988,[2]Лист2!$A$2:$A$3988,Таблица13[[#This Row],[Лицевой]])</f>
        <v>#VALUE!</v>
      </c>
    </row>
    <row r="2413" spans="1:13" hidden="1" outlineLevel="2" x14ac:dyDescent="0.25">
      <c r="A2413" s="14" t="s">
        <v>40</v>
      </c>
      <c r="B2413" s="20">
        <v>446656.77</v>
      </c>
      <c r="C2413" s="20">
        <v>3056.58</v>
      </c>
      <c r="D2413" s="20">
        <v>71073</v>
      </c>
      <c r="E2413" s="20">
        <v>4654.3900000000003</v>
      </c>
      <c r="F2413" s="20">
        <v>33.18</v>
      </c>
      <c r="G2413" s="20">
        <v>194.19</v>
      </c>
      <c r="H2413" s="20">
        <v>-710.19</v>
      </c>
      <c r="I2413" s="20">
        <v>-23.2</v>
      </c>
      <c r="J2413" s="13" t="s">
        <v>1638</v>
      </c>
      <c r="K2413" s="7" t="e">
        <f>SUMIFS([1]исходный!$I$2:$I$8445,[1]исходный!$A$2:$A$8445,Таблица13[[#This Row],[Лицевой]],[1]исходный!$C$2:$C$8445,"Отопление")</f>
        <v>#VALUE!</v>
      </c>
      <c r="L2413" s="7" t="e">
        <f>Таблица13[[#This Row],[Возврат за июль]]+Таблица13[[#This Row],[возврат]]</f>
        <v>#VALUE!</v>
      </c>
      <c r="M2413" s="7" t="e">
        <f>SUMIFS([2]Лист2!$H$2:$H$3988,[2]Лист2!$A$2:$A$3988,Таблица13[[#This Row],[Лицевой]])</f>
        <v>#VALUE!</v>
      </c>
    </row>
    <row r="2414" spans="1:13" hidden="1" outlineLevel="2" x14ac:dyDescent="0.25">
      <c r="A2414" s="14" t="s">
        <v>40</v>
      </c>
      <c r="B2414" s="20">
        <v>446656.77</v>
      </c>
      <c r="C2414" s="20">
        <v>3056.58</v>
      </c>
      <c r="D2414" s="20">
        <v>71074</v>
      </c>
      <c r="E2414" s="20">
        <v>7459.95</v>
      </c>
      <c r="F2414" s="20">
        <v>53.18</v>
      </c>
      <c r="G2414" s="20">
        <v>311.22000000000003</v>
      </c>
      <c r="H2414" s="20">
        <v>-1138.27</v>
      </c>
      <c r="I2414" s="20">
        <v>-37.18</v>
      </c>
      <c r="J2414" s="13" t="s">
        <v>1620</v>
      </c>
      <c r="K2414" s="7" t="e">
        <f>SUMIFS([1]исходный!$I$2:$I$8445,[1]исходный!$A$2:$A$8445,Таблица13[[#This Row],[Лицевой]],[1]исходный!$C$2:$C$8445,"Отопление")</f>
        <v>#VALUE!</v>
      </c>
      <c r="L2414" s="7" t="e">
        <f>Таблица13[[#This Row],[Возврат за июль]]+Таблица13[[#This Row],[возврат]]</f>
        <v>#VALUE!</v>
      </c>
      <c r="M2414" s="7" t="e">
        <f>SUMIFS([2]Лист2!$H$2:$H$3988,[2]Лист2!$A$2:$A$3988,Таблица13[[#This Row],[Лицевой]])</f>
        <v>#VALUE!</v>
      </c>
    </row>
    <row r="2415" spans="1:13" hidden="1" outlineLevel="2" x14ac:dyDescent="0.25">
      <c r="A2415" s="14" t="s">
        <v>40</v>
      </c>
      <c r="B2415" s="20">
        <v>446656.77</v>
      </c>
      <c r="C2415" s="20">
        <v>3056.58</v>
      </c>
      <c r="D2415" s="20">
        <v>71075</v>
      </c>
      <c r="E2415" s="20">
        <v>9370.5300000000007</v>
      </c>
      <c r="F2415" s="20">
        <v>66.8</v>
      </c>
      <c r="G2415" s="20">
        <v>390.93</v>
      </c>
      <c r="H2415" s="20">
        <v>-1429.79</v>
      </c>
      <c r="I2415" s="20">
        <v>-46.7</v>
      </c>
      <c r="J2415" s="13" t="s">
        <v>1639</v>
      </c>
      <c r="K2415" s="7" t="e">
        <f>SUMIFS([1]исходный!$I$2:$I$8445,[1]исходный!$A$2:$A$8445,Таблица13[[#This Row],[Лицевой]],[1]исходный!$C$2:$C$8445,"Отопление")</f>
        <v>#VALUE!</v>
      </c>
      <c r="L2415" s="7" t="e">
        <f>Таблица13[[#This Row],[Возврат за июль]]+Таблица13[[#This Row],[возврат]]</f>
        <v>#VALUE!</v>
      </c>
      <c r="M2415" s="7" t="e">
        <f>SUMIFS([2]Лист2!$H$2:$H$3988,[2]Лист2!$A$2:$A$3988,Таблица13[[#This Row],[Лицевой]])</f>
        <v>#VALUE!</v>
      </c>
    </row>
    <row r="2416" spans="1:13" hidden="1" outlineLevel="2" x14ac:dyDescent="0.25">
      <c r="A2416" s="14" t="s">
        <v>40</v>
      </c>
      <c r="B2416" s="20">
        <v>446656.77</v>
      </c>
      <c r="C2416" s="20">
        <v>3056.58</v>
      </c>
      <c r="D2416" s="20">
        <v>71076</v>
      </c>
      <c r="E2416" s="20">
        <v>4636.16</v>
      </c>
      <c r="F2416" s="20">
        <v>33.049999999999997</v>
      </c>
      <c r="G2416" s="20">
        <v>193.42</v>
      </c>
      <c r="H2416" s="20">
        <v>-707.41</v>
      </c>
      <c r="I2416" s="20">
        <v>-23.11</v>
      </c>
      <c r="J2416" s="13" t="s">
        <v>1640</v>
      </c>
      <c r="K2416" s="7" t="e">
        <f>SUMIFS([1]исходный!$I$2:$I$8445,[1]исходный!$A$2:$A$8445,Таблица13[[#This Row],[Лицевой]],[1]исходный!$C$2:$C$8445,"Отопление")</f>
        <v>#VALUE!</v>
      </c>
      <c r="L2416" s="7" t="e">
        <f>Таблица13[[#This Row],[Возврат за июль]]+Таблица13[[#This Row],[возврат]]</f>
        <v>#VALUE!</v>
      </c>
      <c r="M2416" s="7" t="e">
        <f>SUMIFS([2]Лист2!$H$2:$H$3988,[2]Лист2!$A$2:$A$3988,Таблица13[[#This Row],[Лицевой]])</f>
        <v>#VALUE!</v>
      </c>
    </row>
    <row r="2417" spans="1:13" hidden="1" outlineLevel="2" x14ac:dyDescent="0.25">
      <c r="A2417" s="14" t="s">
        <v>40</v>
      </c>
      <c r="B2417" s="20">
        <v>446656.77</v>
      </c>
      <c r="C2417" s="20">
        <v>3056.58</v>
      </c>
      <c r="D2417" s="20">
        <v>71077</v>
      </c>
      <c r="E2417" s="20">
        <v>7476.81</v>
      </c>
      <c r="F2417" s="20">
        <v>53.3</v>
      </c>
      <c r="G2417" s="20">
        <v>311.89999999999998</v>
      </c>
      <c r="H2417" s="20">
        <v>-1140.8499999999999</v>
      </c>
      <c r="I2417" s="20">
        <v>-37.270000000000003</v>
      </c>
      <c r="J2417" s="13" t="s">
        <v>1623</v>
      </c>
      <c r="K2417" s="7" t="e">
        <f>SUMIFS([1]исходный!$I$2:$I$8445,[1]исходный!$A$2:$A$8445,Таблица13[[#This Row],[Лицевой]],[1]исходный!$C$2:$C$8445,"Отопление")</f>
        <v>#VALUE!</v>
      </c>
      <c r="L2417" s="7" t="e">
        <f>Таблица13[[#This Row],[Возврат за июль]]+Таблица13[[#This Row],[возврат]]</f>
        <v>#VALUE!</v>
      </c>
      <c r="M2417" s="7" t="e">
        <f>SUMIFS([2]Лист2!$H$2:$H$3988,[2]Лист2!$A$2:$A$3988,Таблица13[[#This Row],[Лицевой]])</f>
        <v>#VALUE!</v>
      </c>
    </row>
    <row r="2418" spans="1:13" hidden="1" outlineLevel="2" x14ac:dyDescent="0.25">
      <c r="A2418" s="14" t="s">
        <v>40</v>
      </c>
      <c r="B2418" s="20">
        <v>446656.77</v>
      </c>
      <c r="C2418" s="20">
        <v>3056.58</v>
      </c>
      <c r="D2418" s="20">
        <v>71078</v>
      </c>
      <c r="E2418" s="20">
        <v>9388.81</v>
      </c>
      <c r="F2418" s="20">
        <v>66.930000000000007</v>
      </c>
      <c r="G2418" s="20">
        <v>391.64</v>
      </c>
      <c r="H2418" s="20">
        <v>-1432.59</v>
      </c>
      <c r="I2418" s="20">
        <v>-46.8</v>
      </c>
      <c r="J2418" s="13" t="s">
        <v>1641</v>
      </c>
      <c r="K2418" s="7" t="e">
        <f>SUMIFS([1]исходный!$I$2:$I$8445,[1]исходный!$A$2:$A$8445,Таблица13[[#This Row],[Лицевой]],[1]исходный!$C$2:$C$8445,"Отопление")</f>
        <v>#VALUE!</v>
      </c>
      <c r="L2418" s="7" t="e">
        <f>Таблица13[[#This Row],[Возврат за июль]]+Таблица13[[#This Row],[возврат]]</f>
        <v>#VALUE!</v>
      </c>
      <c r="M2418" s="7" t="e">
        <f>SUMIFS([2]Лист2!$H$2:$H$3988,[2]Лист2!$A$2:$A$3988,Таблица13[[#This Row],[Лицевой]])</f>
        <v>#VALUE!</v>
      </c>
    </row>
    <row r="2419" spans="1:13" hidden="1" outlineLevel="2" x14ac:dyDescent="0.25">
      <c r="A2419" s="14" t="s">
        <v>40</v>
      </c>
      <c r="B2419" s="20">
        <v>446656.77</v>
      </c>
      <c r="C2419" s="20">
        <v>3056.58</v>
      </c>
      <c r="D2419" s="20">
        <v>71079</v>
      </c>
      <c r="E2419" s="20">
        <v>4636.16</v>
      </c>
      <c r="F2419" s="20">
        <v>33.049999999999997</v>
      </c>
      <c r="G2419" s="20">
        <v>193.42</v>
      </c>
      <c r="H2419" s="20">
        <v>-707.41</v>
      </c>
      <c r="I2419" s="20">
        <v>-23.11</v>
      </c>
      <c r="J2419" s="13" t="s">
        <v>1640</v>
      </c>
      <c r="K2419" s="7" t="e">
        <f>SUMIFS([1]исходный!$I$2:$I$8445,[1]исходный!$A$2:$A$8445,Таблица13[[#This Row],[Лицевой]],[1]исходный!$C$2:$C$8445,"Отопление")</f>
        <v>#VALUE!</v>
      </c>
      <c r="L2419" s="7" t="e">
        <f>Таблица13[[#This Row],[Возврат за июль]]+Таблица13[[#This Row],[возврат]]</f>
        <v>#VALUE!</v>
      </c>
      <c r="M2419" s="7" t="e">
        <f>SUMIFS([2]Лист2!$H$2:$H$3988,[2]Лист2!$A$2:$A$3988,Таблица13[[#This Row],[Лицевой]])</f>
        <v>#VALUE!</v>
      </c>
    </row>
    <row r="2420" spans="1:13" hidden="1" outlineLevel="2" x14ac:dyDescent="0.25">
      <c r="A2420" s="14" t="s">
        <v>40</v>
      </c>
      <c r="B2420" s="20">
        <v>446656.77</v>
      </c>
      <c r="C2420" s="20">
        <v>3056.58</v>
      </c>
      <c r="D2420" s="20">
        <v>71080</v>
      </c>
      <c r="E2420" s="20">
        <v>7433.31</v>
      </c>
      <c r="F2420" s="20">
        <v>52.99</v>
      </c>
      <c r="G2420" s="20">
        <v>310.10000000000002</v>
      </c>
      <c r="H2420" s="20">
        <v>-1134.21</v>
      </c>
      <c r="I2420" s="20">
        <v>-37.049999999999997</v>
      </c>
      <c r="J2420" s="13" t="s">
        <v>1642</v>
      </c>
      <c r="K2420" s="7" t="e">
        <f>SUMIFS([1]исходный!$I$2:$I$8445,[1]исходный!$A$2:$A$8445,Таблица13[[#This Row],[Лицевой]],[1]исходный!$C$2:$C$8445,"Отопление")</f>
        <v>#VALUE!</v>
      </c>
      <c r="L2420" s="7" t="e">
        <f>Таблица13[[#This Row],[Возврат за июль]]+Таблица13[[#This Row],[возврат]]</f>
        <v>#VALUE!</v>
      </c>
      <c r="M2420" s="7" t="e">
        <f>SUMIFS([2]Лист2!$H$2:$H$3988,[2]Лист2!$A$2:$A$3988,Таблица13[[#This Row],[Лицевой]])</f>
        <v>#VALUE!</v>
      </c>
    </row>
    <row r="2421" spans="1:13" hidden="1" outlineLevel="2" x14ac:dyDescent="0.25">
      <c r="A2421" s="14" t="s">
        <v>40</v>
      </c>
      <c r="B2421" s="20">
        <v>446656.77</v>
      </c>
      <c r="C2421" s="20">
        <v>3056.58</v>
      </c>
      <c r="D2421" s="20">
        <v>72408</v>
      </c>
      <c r="E2421" s="20">
        <v>9412.6200000000008</v>
      </c>
      <c r="F2421" s="20">
        <v>67.099999999999994</v>
      </c>
      <c r="G2421" s="20">
        <v>392.68</v>
      </c>
      <c r="H2421" s="20">
        <v>-1436.22</v>
      </c>
      <c r="I2421" s="20">
        <v>-46.91</v>
      </c>
      <c r="J2421" s="13" t="s">
        <v>1643</v>
      </c>
      <c r="K2421" s="7" t="e">
        <f>SUMIFS([1]исходный!$I$2:$I$8445,[1]исходный!$A$2:$A$8445,Таблица13[[#This Row],[Лицевой]],[1]исходный!$C$2:$C$8445,"Отопление")</f>
        <v>#VALUE!</v>
      </c>
      <c r="L2421" s="7" t="e">
        <f>Таблица13[[#This Row],[Возврат за июль]]+Таблица13[[#This Row],[возврат]]</f>
        <v>#VALUE!</v>
      </c>
      <c r="M2421" s="7" t="e">
        <f>SUMIFS([2]Лист2!$H$2:$H$3988,[2]Лист2!$A$2:$A$3988,Таблица13[[#This Row],[Лицевой]])</f>
        <v>#VALUE!</v>
      </c>
    </row>
    <row r="2422" spans="1:13" hidden="1" outlineLevel="2" x14ac:dyDescent="0.25">
      <c r="A2422" s="14" t="s">
        <v>40</v>
      </c>
      <c r="B2422" s="20">
        <v>446656.77</v>
      </c>
      <c r="C2422" s="20">
        <v>3056.58</v>
      </c>
      <c r="D2422" s="20">
        <v>71082</v>
      </c>
      <c r="E2422" s="20">
        <v>4633.38</v>
      </c>
      <c r="F2422" s="20">
        <v>33.03</v>
      </c>
      <c r="G2422" s="20">
        <v>193.28</v>
      </c>
      <c r="H2422" s="20">
        <v>-706.98</v>
      </c>
      <c r="I2422" s="20">
        <v>-23.09</v>
      </c>
      <c r="J2422" s="13" t="s">
        <v>1644</v>
      </c>
      <c r="K2422" s="7" t="e">
        <f>SUMIFS([1]исходный!$I$2:$I$8445,[1]исходный!$A$2:$A$8445,Таблица13[[#This Row],[Лицевой]],[1]исходный!$C$2:$C$8445,"Отопление")</f>
        <v>#VALUE!</v>
      </c>
      <c r="L2422" s="7" t="e">
        <f>Таблица13[[#This Row],[Возврат за июль]]+Таблица13[[#This Row],[возврат]]</f>
        <v>#VALUE!</v>
      </c>
      <c r="M2422" s="7" t="e">
        <f>SUMIFS([2]Лист2!$H$2:$H$3988,[2]Лист2!$A$2:$A$3988,Таблица13[[#This Row],[Лицевой]])</f>
        <v>#VALUE!</v>
      </c>
    </row>
    <row r="2423" spans="1:13" hidden="1" outlineLevel="2" x14ac:dyDescent="0.25">
      <c r="A2423" s="14" t="s">
        <v>40</v>
      </c>
      <c r="B2423" s="20">
        <v>446656.77</v>
      </c>
      <c r="C2423" s="20">
        <v>3056.58</v>
      </c>
      <c r="D2423" s="20">
        <v>71083</v>
      </c>
      <c r="E2423" s="20">
        <v>7378.62</v>
      </c>
      <c r="F2423" s="20">
        <v>52.6</v>
      </c>
      <c r="G2423" s="20">
        <v>307.8</v>
      </c>
      <c r="H2423" s="20">
        <v>-1125.8599999999999</v>
      </c>
      <c r="I2423" s="20">
        <v>-36.770000000000003</v>
      </c>
      <c r="J2423" s="13" t="s">
        <v>1645</v>
      </c>
      <c r="K2423" s="7" t="e">
        <f>SUMIFS([1]исходный!$I$2:$I$8445,[1]исходный!$A$2:$A$8445,Таблица13[[#This Row],[Лицевой]],[1]исходный!$C$2:$C$8445,"Отопление")</f>
        <v>#VALUE!</v>
      </c>
      <c r="L2423" s="7" t="e">
        <f>Таблица13[[#This Row],[Возврат за июль]]+Таблица13[[#This Row],[возврат]]</f>
        <v>#VALUE!</v>
      </c>
      <c r="M2423" s="7" t="e">
        <f>SUMIFS([2]Лист2!$H$2:$H$3988,[2]Лист2!$A$2:$A$3988,Таблица13[[#This Row],[Лицевой]])</f>
        <v>#VALUE!</v>
      </c>
    </row>
    <row r="2424" spans="1:13" hidden="1" outlineLevel="2" x14ac:dyDescent="0.25">
      <c r="A2424" s="14" t="s">
        <v>40</v>
      </c>
      <c r="B2424" s="20">
        <v>446656.77</v>
      </c>
      <c r="C2424" s="20">
        <v>3056.58</v>
      </c>
      <c r="D2424" s="20">
        <v>75548</v>
      </c>
      <c r="E2424" s="20">
        <v>9384.56</v>
      </c>
      <c r="F2424" s="20">
        <v>66.900000000000006</v>
      </c>
      <c r="G2424" s="20">
        <v>391.51</v>
      </c>
      <c r="H2424" s="20">
        <v>-1431.94</v>
      </c>
      <c r="I2424" s="20">
        <v>-46.77</v>
      </c>
      <c r="J2424" s="13" t="s">
        <v>1646</v>
      </c>
      <c r="K2424" s="7" t="e">
        <f>SUMIFS([1]исходный!$I$2:$I$8445,[1]исходный!$A$2:$A$8445,Таблица13[[#This Row],[Лицевой]],[1]исходный!$C$2:$C$8445,"Отопление")</f>
        <v>#VALUE!</v>
      </c>
      <c r="L2424" s="7" t="e">
        <f>Таблица13[[#This Row],[Возврат за июль]]+Таблица13[[#This Row],[возврат]]</f>
        <v>#VALUE!</v>
      </c>
      <c r="M2424" s="7" t="e">
        <f>SUMIFS([2]Лист2!$H$2:$H$3988,[2]Лист2!$A$2:$A$3988,Таблица13[[#This Row],[Лицевой]])</f>
        <v>#VALUE!</v>
      </c>
    </row>
    <row r="2425" spans="1:13" hidden="1" outlineLevel="2" x14ac:dyDescent="0.25">
      <c r="A2425" s="14" t="s">
        <v>40</v>
      </c>
      <c r="B2425" s="20">
        <v>446656.77</v>
      </c>
      <c r="C2425" s="20">
        <v>3056.58</v>
      </c>
      <c r="D2425" s="20">
        <v>71085</v>
      </c>
      <c r="E2425" s="20">
        <v>4629.18</v>
      </c>
      <c r="F2425" s="20">
        <v>33</v>
      </c>
      <c r="G2425" s="20">
        <v>193.1</v>
      </c>
      <c r="H2425" s="20">
        <v>-706.34</v>
      </c>
      <c r="I2425" s="20">
        <v>-23.07</v>
      </c>
      <c r="J2425" s="13" t="s">
        <v>1647</v>
      </c>
      <c r="K2425" s="7" t="e">
        <f>SUMIFS([1]исходный!$I$2:$I$8445,[1]исходный!$A$2:$A$8445,Таблица13[[#This Row],[Лицевой]],[1]исходный!$C$2:$C$8445,"Отопление")</f>
        <v>#VALUE!</v>
      </c>
      <c r="L2425" s="7" t="e">
        <f>Таблица13[[#This Row],[Возврат за июль]]+Таблица13[[#This Row],[возврат]]</f>
        <v>#VALUE!</v>
      </c>
      <c r="M2425" s="7" t="e">
        <f>SUMIFS([2]Лист2!$H$2:$H$3988,[2]Лист2!$A$2:$A$3988,Таблица13[[#This Row],[Лицевой]])</f>
        <v>#VALUE!</v>
      </c>
    </row>
    <row r="2426" spans="1:13" hidden="1" outlineLevel="2" x14ac:dyDescent="0.25">
      <c r="A2426" s="13" t="s">
        <v>40</v>
      </c>
      <c r="B2426" s="20">
        <v>446656.77</v>
      </c>
      <c r="C2426" s="20">
        <v>3056.58</v>
      </c>
      <c r="D2426" s="20">
        <v>71086</v>
      </c>
      <c r="E2426" s="20">
        <v>7468.42</v>
      </c>
      <c r="F2426" s="20">
        <v>53.24</v>
      </c>
      <c r="G2426" s="20">
        <v>311.52</v>
      </c>
      <c r="H2426" s="20">
        <v>-1139.56</v>
      </c>
      <c r="I2426" s="20">
        <v>-37.22</v>
      </c>
      <c r="J2426" s="13" t="s">
        <v>1634</v>
      </c>
      <c r="K2426" s="7" t="e">
        <f>SUMIFS([1]исходный!$I$2:$I$8445,[1]исходный!$A$2:$A$8445,Таблица13[[#This Row],[Лицевой]],[1]исходный!$C$2:$C$8445,"Отопление")</f>
        <v>#VALUE!</v>
      </c>
      <c r="L2426" s="7" t="e">
        <f>Таблица13[[#This Row],[Возврат за июль]]+Таблица13[[#This Row],[возврат]]</f>
        <v>#VALUE!</v>
      </c>
      <c r="M2426" s="7" t="e">
        <f>SUMIFS([2]Лист2!$H$2:$H$3988,[2]Лист2!$A$2:$A$3988,Таблица13[[#This Row],[Лицевой]])</f>
        <v>#VALUE!</v>
      </c>
    </row>
    <row r="2427" spans="1:13" s="3" customFormat="1" outlineLevel="1" collapsed="1" x14ac:dyDescent="0.25">
      <c r="A2427" s="16" t="s">
        <v>40</v>
      </c>
      <c r="B2427" s="20">
        <f>B2426</f>
        <v>446656.77</v>
      </c>
      <c r="C2427" s="20">
        <f>C2426</f>
        <v>3056.58</v>
      </c>
      <c r="D2427" s="20"/>
      <c r="E2427" s="20">
        <f>SUM(E2367:E2426)</f>
        <v>428770.39</v>
      </c>
      <c r="F2427" s="20">
        <f t="shared" ref="F2427:I2427" si="32">SUM(F2367:F2426)</f>
        <v>3056.58</v>
      </c>
      <c r="G2427" s="20">
        <f t="shared" si="32"/>
        <v>17886.37999999999</v>
      </c>
      <c r="H2427" s="20">
        <f t="shared" si="32"/>
        <v>-65423.659999999996</v>
      </c>
      <c r="I2427" s="20">
        <f t="shared" si="32"/>
        <v>-2137.0999999999995</v>
      </c>
      <c r="J2427" s="13"/>
      <c r="K2427" s="7" t="e">
        <f>SUMIFS([1]исходный!$I$2:$I$8445,[1]исходный!$A$2:$A$8445,Таблица13[[#This Row],[Лицевой]],[1]исходный!$C$2:$C$8445,"Отопление")</f>
        <v>#VALUE!</v>
      </c>
      <c r="L2427" s="7" t="e">
        <f>Таблица13[[#This Row],[Возврат за июль]]+Таблица13[[#This Row],[возврат]]</f>
        <v>#VALUE!</v>
      </c>
      <c r="M2427" s="7" t="e">
        <f>SUMIFS([2]Лист2!$H$2:$H$3988,[2]Лист2!$A$2:$A$3988,Таблица13[[#This Row],[Лицевой]])</f>
        <v>#VALUE!</v>
      </c>
    </row>
    <row r="2428" spans="1:13" x14ac:dyDescent="0.25">
      <c r="A2428" s="12" t="s">
        <v>42</v>
      </c>
      <c r="B2428" s="21"/>
      <c r="C2428" s="21"/>
      <c r="D2428" s="21"/>
      <c r="E2428" s="21"/>
      <c r="F2428" s="21">
        <f t="shared" ref="F2428:I2428" si="33">F96+F190+F273+F344+F387+F458+F559+F631+F734+F759+F816+F903+F976+F1037+F1101+F1163+F1224+F1282+F1344+F1405+F1466+F1529+F1586+F1658+F1748+F1829+F1930+F2021+F2083+F2174+F2275+F2366+F2427</f>
        <v>110514.98000000001</v>
      </c>
      <c r="G2428" s="21">
        <f t="shared" si="33"/>
        <v>-697917.58000000007</v>
      </c>
      <c r="H2428" s="21">
        <f t="shared" si="33"/>
        <v>-1321119.26</v>
      </c>
      <c r="I2428" s="21">
        <f t="shared" si="33"/>
        <v>-74440.070000000007</v>
      </c>
      <c r="J2428" s="13"/>
      <c r="K2428" s="7" t="e">
        <f>SUMIFS([1]исходный!$I$2:$I$8445,[1]исходный!$A$2:$A$8445,Таблица13[[#This Row],[Лицевой]],[1]исходный!$C$2:$C$8445,"Отопление")</f>
        <v>#VALUE!</v>
      </c>
      <c r="L2428" s="7" t="e">
        <f>Таблица13[[#This Row],[Возврат за июль]]+Таблица13[[#This Row],[возврат]]</f>
        <v>#VALUE!</v>
      </c>
      <c r="M2428" s="7" t="e">
        <f>SUMIFS([2]Лист2!$H$2:$H$3988,[2]Лист2!$A$2:$A$3988,Таблица13[[#This Row],[Лицевой]])</f>
        <v>#VALUE!</v>
      </c>
    </row>
    <row r="2433" spans="1:1" x14ac:dyDescent="0.25">
      <c r="A2433" s="1"/>
    </row>
    <row r="2461" spans="1:1" x14ac:dyDescent="0.25">
      <c r="A2461" s="1"/>
    </row>
    <row r="2462" spans="1:1" x14ac:dyDescent="0.25">
      <c r="A2462" s="1"/>
    </row>
    <row r="2467" spans="1:1" x14ac:dyDescent="0.25">
      <c r="A2467" s="1"/>
    </row>
    <row r="2496" spans="1:1" x14ac:dyDescent="0.25">
      <c r="A2496" s="1"/>
    </row>
    <row r="2497" spans="1:1" x14ac:dyDescent="0.25">
      <c r="A2497" s="1"/>
    </row>
    <row r="2501" spans="1:1" x14ac:dyDescent="0.25">
      <c r="A2501" s="1"/>
    </row>
    <row r="2530" spans="1:1" x14ac:dyDescent="0.25">
      <c r="A2530" s="1"/>
    </row>
    <row r="2531" spans="1:1" x14ac:dyDescent="0.25">
      <c r="A2531" s="1"/>
    </row>
    <row r="2564" spans="1:1" x14ac:dyDescent="0.25">
      <c r="A2564" s="1"/>
    </row>
    <row r="2565" spans="1:1" x14ac:dyDescent="0.25">
      <c r="A2565" s="1"/>
    </row>
  </sheetData>
  <mergeCells count="1">
    <mergeCell ref="A1:I1"/>
  </mergeCells>
  <pageMargins left="0.22" right="0.17" top="0.74803149606299213" bottom="0.28000000000000003" header="0.31496062992125984" footer="0.31496062992125984"/>
  <pageSetup paperSize="9" scale="88" orientation="landscape" r:id="rId1"/>
  <rowBreaks count="33" manualBreakCount="33">
    <brk id="100" max="16383" man="1"/>
    <brk id="198" max="16383" man="1"/>
    <brk id="285" max="16383" man="1"/>
    <brk id="360" max="16383" man="1"/>
    <brk id="407" max="16383" man="1"/>
    <brk id="482" max="16383" man="1"/>
    <brk id="587" max="16383" man="1"/>
    <brk id="663" max="16383" man="1"/>
    <brk id="772" max="16383" man="1"/>
    <brk id="799" max="16383" man="1"/>
    <brk id="860" max="16383" man="1"/>
    <brk id="951" max="16383" man="1"/>
    <brk id="1028" max="16383" man="1"/>
    <brk id="1093" max="16383" man="1"/>
    <brk id="1161" max="16383" man="1"/>
    <brk id="1229" max="16383" man="1"/>
    <brk id="1294" max="16383" man="1"/>
    <brk id="1356" max="16383" man="1"/>
    <brk id="1422" max="16383" man="1"/>
    <brk id="1488" max="16383" man="1"/>
    <brk id="1553" max="16383" man="1"/>
    <brk id="1620" max="16383" man="1"/>
    <brk id="1680" max="16383" man="1"/>
    <brk id="1756" max="16383" man="1"/>
    <brk id="1850" max="16383" man="1"/>
    <brk id="1935" max="16383" man="1"/>
    <brk id="2040" max="16383" man="1"/>
    <brk id="2136" max="16383" man="1"/>
    <brk id="2201" max="16383" man="1"/>
    <brk id="2296" max="16383" man="1"/>
    <brk id="2402" max="16383" man="1"/>
    <brk id="2501" max="16383" man="1"/>
    <brk id="2565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view="pageBreakPreview" zoomScaleNormal="100" zoomScaleSheetLayoutView="100" workbookViewId="0">
      <selection activeCell="A26" sqref="A26"/>
    </sheetView>
  </sheetViews>
  <sheetFormatPr defaultRowHeight="15" outlineLevelRow="1" x14ac:dyDescent="0.25"/>
  <cols>
    <col min="1" max="1" width="47.85546875" customWidth="1"/>
    <col min="2" max="2" width="22.7109375" customWidth="1"/>
    <col min="3" max="3" width="20" customWidth="1"/>
    <col min="4" max="4" width="19.85546875" customWidth="1"/>
    <col min="5" max="5" width="19.42578125" customWidth="1"/>
  </cols>
  <sheetData>
    <row r="1" spans="1:5" x14ac:dyDescent="0.25">
      <c r="E1" s="46" t="s">
        <v>1659</v>
      </c>
    </row>
    <row r="2" spans="1:5" ht="46.5" customHeight="1" x14ac:dyDescent="0.25">
      <c r="A2" s="51" t="s">
        <v>1651</v>
      </c>
      <c r="B2" s="51"/>
      <c r="C2" s="51"/>
      <c r="D2" s="51"/>
      <c r="E2" s="51"/>
    </row>
    <row r="3" spans="1:5" ht="14.25" customHeight="1" x14ac:dyDescent="0.25">
      <c r="A3" s="50"/>
      <c r="B3" s="50"/>
      <c r="C3" s="50"/>
      <c r="D3" s="50"/>
      <c r="E3" s="48" t="s">
        <v>1652</v>
      </c>
    </row>
    <row r="4" spans="1:5" ht="46.5" customHeight="1" x14ac:dyDescent="0.25">
      <c r="A4" s="33" t="s">
        <v>0</v>
      </c>
      <c r="B4" s="34" t="s">
        <v>1653</v>
      </c>
      <c r="C4" s="34" t="s">
        <v>1654</v>
      </c>
      <c r="D4" s="34" t="s">
        <v>1655</v>
      </c>
      <c r="E4" s="34" t="s">
        <v>1656</v>
      </c>
    </row>
    <row r="5" spans="1:5" s="3" customFormat="1" outlineLevel="1" x14ac:dyDescent="0.25">
      <c r="A5" s="22" t="s">
        <v>7</v>
      </c>
      <c r="B5" s="23">
        <v>655398.93999999994</v>
      </c>
      <c r="C5" s="23">
        <v>656751.94000000006</v>
      </c>
      <c r="D5" s="23">
        <v>4128.9000000000005</v>
      </c>
      <c r="E5" s="23">
        <v>-1353.0299999999997</v>
      </c>
    </row>
    <row r="6" spans="1:5" s="3" customFormat="1" outlineLevel="1" x14ac:dyDescent="0.25">
      <c r="A6" s="22" t="s">
        <v>8</v>
      </c>
      <c r="B6" s="23">
        <v>579240.12</v>
      </c>
      <c r="C6" s="23">
        <v>597071.29000000015</v>
      </c>
      <c r="D6" s="23">
        <v>4530.819999999997</v>
      </c>
      <c r="E6" s="23">
        <v>-26309.139999999985</v>
      </c>
    </row>
    <row r="7" spans="1:5" s="3" customFormat="1" outlineLevel="1" x14ac:dyDescent="0.25">
      <c r="A7" s="22" t="s">
        <v>10</v>
      </c>
      <c r="B7" s="23">
        <v>532580.59</v>
      </c>
      <c r="C7" s="23">
        <v>523130.99</v>
      </c>
      <c r="D7" s="23">
        <v>3823.4300000000003</v>
      </c>
      <c r="E7" s="23">
        <v>9449.5399999999991</v>
      </c>
    </row>
    <row r="8" spans="1:5" s="3" customFormat="1" outlineLevel="1" x14ac:dyDescent="0.25">
      <c r="A8" s="22" t="s">
        <v>11</v>
      </c>
      <c r="B8" s="23">
        <v>347944.48</v>
      </c>
      <c r="C8" s="23">
        <v>420641.83999999997</v>
      </c>
      <c r="D8" s="23">
        <v>2394.9999999999995</v>
      </c>
      <c r="E8" s="23">
        <v>-72697.34</v>
      </c>
    </row>
    <row r="9" spans="1:5" s="3" customFormat="1" outlineLevel="1" x14ac:dyDescent="0.25">
      <c r="A9" s="22" t="s">
        <v>12</v>
      </c>
      <c r="B9" s="23">
        <v>263797.96999999997</v>
      </c>
      <c r="C9" s="23">
        <v>253820.2</v>
      </c>
      <c r="D9" s="23">
        <v>1472.1199999999997</v>
      </c>
      <c r="E9" s="23">
        <v>9977.7899999999991</v>
      </c>
    </row>
    <row r="10" spans="1:5" s="3" customFormat="1" outlineLevel="1" x14ac:dyDescent="0.25">
      <c r="A10" s="22" t="s">
        <v>13</v>
      </c>
      <c r="B10" s="23">
        <v>405921.61</v>
      </c>
      <c r="C10" s="23">
        <v>429777.36999999982</v>
      </c>
      <c r="D10" s="23">
        <v>2818.8699999999994</v>
      </c>
      <c r="E10" s="23">
        <v>-23855.629999999997</v>
      </c>
    </row>
    <row r="11" spans="1:5" s="3" customFormat="1" outlineLevel="1" x14ac:dyDescent="0.25">
      <c r="A11" s="22" t="s">
        <v>14</v>
      </c>
      <c r="B11" s="23">
        <v>454154.16</v>
      </c>
      <c r="C11" s="23">
        <v>573496.13999999955</v>
      </c>
      <c r="D11" s="23">
        <v>4435.7699999999986</v>
      </c>
      <c r="E11" s="23">
        <v>-119341.96999999999</v>
      </c>
    </row>
    <row r="12" spans="1:5" s="3" customFormat="1" outlineLevel="1" x14ac:dyDescent="0.25">
      <c r="A12" s="22" t="s">
        <v>15</v>
      </c>
      <c r="B12" s="23">
        <v>423286.14</v>
      </c>
      <c r="C12" s="23">
        <v>441703.92</v>
      </c>
      <c r="D12" s="23">
        <v>2862.5500000000006</v>
      </c>
      <c r="E12" s="23">
        <v>-18411.890000000003</v>
      </c>
    </row>
    <row r="13" spans="1:5" s="4" customFormat="1" outlineLevel="1" x14ac:dyDescent="0.25">
      <c r="A13" s="22" t="s">
        <v>16</v>
      </c>
      <c r="B13" s="23">
        <v>523653.17</v>
      </c>
      <c r="C13" s="23">
        <v>554854.00000000012</v>
      </c>
      <c r="D13" s="23">
        <v>4512.3499999999985</v>
      </c>
      <c r="E13" s="23">
        <v>-31200.820000000014</v>
      </c>
    </row>
    <row r="14" spans="1:5" s="3" customFormat="1" outlineLevel="1" x14ac:dyDescent="0.25">
      <c r="A14" s="47" t="s">
        <v>17</v>
      </c>
      <c r="B14" s="49">
        <v>180815.91</v>
      </c>
      <c r="C14" s="49">
        <v>166983.67000000001</v>
      </c>
      <c r="D14" s="49">
        <v>1256.54</v>
      </c>
      <c r="E14" s="49">
        <v>13820.730000000001</v>
      </c>
    </row>
    <row r="15" spans="1:5" s="3" customFormat="1" outlineLevel="1" x14ac:dyDescent="0.25">
      <c r="A15" s="47" t="s">
        <v>18</v>
      </c>
      <c r="B15" s="49">
        <v>390150.52</v>
      </c>
      <c r="C15" s="49">
        <v>396883.86999999982</v>
      </c>
      <c r="D15" s="49">
        <v>2539.2999999999988</v>
      </c>
      <c r="E15" s="49">
        <v>-6733.3600000000006</v>
      </c>
    </row>
    <row r="16" spans="1:5" s="3" customFormat="1" outlineLevel="1" x14ac:dyDescent="0.25">
      <c r="A16" s="47" t="s">
        <v>19</v>
      </c>
      <c r="B16" s="49">
        <v>517381.51</v>
      </c>
      <c r="C16" s="49">
        <v>468721.55000000016</v>
      </c>
      <c r="D16" s="49">
        <v>3775.2000000000003</v>
      </c>
      <c r="E16" s="49">
        <v>48659.94999999999</v>
      </c>
    </row>
    <row r="17" spans="1:5" s="3" customFormat="1" outlineLevel="1" x14ac:dyDescent="0.25">
      <c r="A17" s="47" t="s">
        <v>20</v>
      </c>
      <c r="B17" s="49">
        <v>473949.74</v>
      </c>
      <c r="C17" s="49">
        <v>527675.70000000007</v>
      </c>
      <c r="D17" s="49">
        <v>3171.8600000000015</v>
      </c>
      <c r="E17" s="49">
        <v>-53725.94000000001</v>
      </c>
    </row>
    <row r="18" spans="1:5" s="3" customFormat="1" outlineLevel="1" x14ac:dyDescent="0.25">
      <c r="A18" s="47" t="s">
        <v>21</v>
      </c>
      <c r="B18" s="49">
        <v>402121.84</v>
      </c>
      <c r="C18" s="49">
        <v>469727.65999999986</v>
      </c>
      <c r="D18" s="49">
        <v>2811.0600000000009</v>
      </c>
      <c r="E18" s="49">
        <v>-67605.86</v>
      </c>
    </row>
    <row r="19" spans="1:5" s="3" customFormat="1" outlineLevel="1" x14ac:dyDescent="0.25">
      <c r="A19" s="47" t="s">
        <v>22</v>
      </c>
      <c r="B19" s="49">
        <v>459649.53</v>
      </c>
      <c r="C19" s="49">
        <v>511999.61999999994</v>
      </c>
      <c r="D19" s="49">
        <v>3041.8300000000008</v>
      </c>
      <c r="E19" s="49">
        <v>-52350.099999999991</v>
      </c>
    </row>
    <row r="20" spans="1:5" s="3" customFormat="1" outlineLevel="1" x14ac:dyDescent="0.25">
      <c r="A20" s="47" t="s">
        <v>23</v>
      </c>
      <c r="B20" s="49">
        <v>395972.75</v>
      </c>
      <c r="C20" s="49">
        <v>390743.03000000014</v>
      </c>
      <c r="D20" s="49">
        <v>2972.3000000000034</v>
      </c>
      <c r="E20" s="49">
        <v>5229.7399999999971</v>
      </c>
    </row>
    <row r="21" spans="1:5" s="3" customFormat="1" outlineLevel="1" x14ac:dyDescent="0.25">
      <c r="A21" s="47" t="s">
        <v>24</v>
      </c>
      <c r="B21" s="49">
        <v>378955.5</v>
      </c>
      <c r="C21" s="49">
        <v>391110.9499999999</v>
      </c>
      <c r="D21" s="49">
        <v>3076.6000000000013</v>
      </c>
      <c r="E21" s="49">
        <v>-12155.47999999999</v>
      </c>
    </row>
    <row r="22" spans="1:5" s="3" customFormat="1" outlineLevel="1" x14ac:dyDescent="0.25">
      <c r="A22" s="47" t="s">
        <v>25</v>
      </c>
      <c r="B22" s="49">
        <v>284982.71000000002</v>
      </c>
      <c r="C22" s="49">
        <v>354172.27999999997</v>
      </c>
      <c r="D22" s="49">
        <v>2525.0000000000005</v>
      </c>
      <c r="E22" s="49">
        <v>-69189.560000000012</v>
      </c>
    </row>
    <row r="23" spans="1:5" s="3" customFormat="1" outlineLevel="1" x14ac:dyDescent="0.25">
      <c r="A23" s="47" t="s">
        <v>26</v>
      </c>
      <c r="B23" s="49">
        <v>419792.81</v>
      </c>
      <c r="C23" s="49">
        <v>440399.09999999992</v>
      </c>
      <c r="D23" s="49">
        <v>3061.7000000000007</v>
      </c>
      <c r="E23" s="49">
        <v>-20606.19000000001</v>
      </c>
    </row>
    <row r="24" spans="1:5" s="3" customFormat="1" outlineLevel="1" x14ac:dyDescent="0.25">
      <c r="A24" s="22" t="s">
        <v>27</v>
      </c>
      <c r="B24" s="24">
        <v>355053.73</v>
      </c>
      <c r="C24" s="24">
        <v>417402.56999999989</v>
      </c>
      <c r="D24" s="24">
        <v>3078.2000000000016</v>
      </c>
      <c r="E24" s="24">
        <v>-62348.819999999992</v>
      </c>
    </row>
    <row r="25" spans="1:5" s="3" customFormat="1" outlineLevel="1" x14ac:dyDescent="0.25">
      <c r="A25" s="22" t="s">
        <v>28</v>
      </c>
      <c r="B25" s="24">
        <v>368659.35</v>
      </c>
      <c r="C25" s="24">
        <v>309011.72000000003</v>
      </c>
      <c r="D25" s="24">
        <v>3052.3999999999996</v>
      </c>
      <c r="E25" s="24">
        <v>59647.630000000019</v>
      </c>
    </row>
    <row r="26" spans="1:5" s="3" customFormat="1" outlineLevel="1" x14ac:dyDescent="0.25">
      <c r="A26" s="22" t="s">
        <v>29</v>
      </c>
      <c r="B26" s="24">
        <v>455175.61</v>
      </c>
      <c r="C26" s="24">
        <v>481022.51000000007</v>
      </c>
      <c r="D26" s="24">
        <v>3010.5000000000009</v>
      </c>
      <c r="E26" s="24">
        <v>-25846.899999999994</v>
      </c>
    </row>
    <row r="27" spans="1:5" s="3" customFormat="1" outlineLevel="1" x14ac:dyDescent="0.25">
      <c r="A27" s="22" t="s">
        <v>30</v>
      </c>
      <c r="B27" s="24">
        <v>358220.2</v>
      </c>
      <c r="C27" s="24">
        <v>371809.89</v>
      </c>
      <c r="D27" s="24">
        <v>2605.3000000000006</v>
      </c>
      <c r="E27" s="24">
        <v>-13589.72</v>
      </c>
    </row>
    <row r="28" spans="1:5" s="3" customFormat="1" outlineLevel="1" x14ac:dyDescent="0.25">
      <c r="A28" s="22" t="s">
        <v>31</v>
      </c>
      <c r="B28" s="24">
        <v>315503.44</v>
      </c>
      <c r="C28" s="24">
        <v>327647.52999999997</v>
      </c>
      <c r="D28" s="24">
        <v>2313.13</v>
      </c>
      <c r="E28" s="24">
        <v>-12144.05</v>
      </c>
    </row>
    <row r="29" spans="1:5" s="3" customFormat="1" outlineLevel="1" x14ac:dyDescent="0.25">
      <c r="A29" s="22" t="s">
        <v>32</v>
      </c>
      <c r="B29" s="24">
        <v>490170.26</v>
      </c>
      <c r="C29" s="24">
        <v>656580.12999999989</v>
      </c>
      <c r="D29" s="24">
        <v>4432.1900000000014</v>
      </c>
      <c r="E29" s="24">
        <v>-166409.93000000002</v>
      </c>
    </row>
    <row r="30" spans="1:5" s="3" customFormat="1" outlineLevel="1" x14ac:dyDescent="0.25">
      <c r="A30" s="22" t="s">
        <v>33</v>
      </c>
      <c r="B30" s="24">
        <v>454889.6</v>
      </c>
      <c r="C30" s="24">
        <v>349725.03000000009</v>
      </c>
      <c r="D30" s="24">
        <v>3830.8099999999981</v>
      </c>
      <c r="E30" s="24">
        <v>105164.60999999997</v>
      </c>
    </row>
    <row r="31" spans="1:5" s="3" customFormat="1" outlineLevel="1" x14ac:dyDescent="0.25">
      <c r="A31" s="22" t="s">
        <v>34</v>
      </c>
      <c r="B31" s="24">
        <v>578136.96</v>
      </c>
      <c r="C31" s="24">
        <v>563150.36000000022</v>
      </c>
      <c r="D31" s="24">
        <v>4491.7499999999991</v>
      </c>
      <c r="E31" s="24">
        <v>14986.53</v>
      </c>
    </row>
    <row r="32" spans="1:5" s="3" customFormat="1" outlineLevel="1" x14ac:dyDescent="0.25">
      <c r="A32" s="22" t="s">
        <v>35</v>
      </c>
      <c r="B32" s="24">
        <v>484920.04</v>
      </c>
      <c r="C32" s="24">
        <v>544845.5399999998</v>
      </c>
      <c r="D32" s="24">
        <v>4614.5099999999993</v>
      </c>
      <c r="E32" s="24">
        <v>-59922.340000000004</v>
      </c>
    </row>
    <row r="33" spans="1:5" s="3" customFormat="1" outlineLevel="1" x14ac:dyDescent="0.25">
      <c r="A33" s="22" t="s">
        <v>36</v>
      </c>
      <c r="B33" s="24">
        <v>359037.36</v>
      </c>
      <c r="C33" s="24">
        <v>399758.28</v>
      </c>
      <c r="D33" s="24">
        <v>3072.69</v>
      </c>
      <c r="E33" s="24">
        <v>-40720.950000000019</v>
      </c>
    </row>
    <row r="34" spans="1:5" s="3" customFormat="1" outlineLevel="1" x14ac:dyDescent="0.25">
      <c r="A34" s="22" t="s">
        <v>37</v>
      </c>
      <c r="B34" s="24">
        <v>512682.87</v>
      </c>
      <c r="C34" s="24">
        <v>573592.69999999995</v>
      </c>
      <c r="D34" s="24">
        <v>4619.66</v>
      </c>
      <c r="E34" s="24">
        <v>-60909.859999999986</v>
      </c>
    </row>
    <row r="35" spans="1:5" s="3" customFormat="1" outlineLevel="1" x14ac:dyDescent="0.25">
      <c r="A35" s="22" t="s">
        <v>38</v>
      </c>
      <c r="B35" s="24">
        <v>537646.94999999995</v>
      </c>
      <c r="C35" s="24">
        <v>542914.42000000004</v>
      </c>
      <c r="D35" s="24">
        <v>4489.49</v>
      </c>
      <c r="E35" s="24">
        <v>-5267.4799999999968</v>
      </c>
    </row>
    <row r="36" spans="1:5" s="3" customFormat="1" outlineLevel="1" x14ac:dyDescent="0.25">
      <c r="A36" s="22" t="s">
        <v>39</v>
      </c>
      <c r="B36" s="24">
        <v>478913.95</v>
      </c>
      <c r="C36" s="24">
        <v>447506.30999999994</v>
      </c>
      <c r="D36" s="24">
        <v>4569.2699999999995</v>
      </c>
      <c r="E36" s="24">
        <v>31477.879999999972</v>
      </c>
    </row>
    <row r="37" spans="1:5" s="3" customFormat="1" outlineLevel="1" x14ac:dyDescent="0.25">
      <c r="A37" s="22" t="s">
        <v>40</v>
      </c>
      <c r="B37" s="24">
        <v>446656.77</v>
      </c>
      <c r="C37" s="24">
        <v>428770.39</v>
      </c>
      <c r="D37" s="24">
        <v>3056.58</v>
      </c>
      <c r="E37" s="24">
        <v>17886.37999999999</v>
      </c>
    </row>
    <row r="38" spans="1:5" x14ac:dyDescent="0.25">
      <c r="A38" s="35" t="s">
        <v>42</v>
      </c>
      <c r="B38" s="36"/>
      <c r="C38" s="36"/>
      <c r="D38" s="36">
        <f>D5+D6+D7+D8+D9+D10+D11+D12+D13+D14+D15+D16+D17+D18+D19+D20+D21+D22+D23+D24+D25+D26+D27+D28+D29+D30+D31+D32+D33+D34+D35+D36+D37</f>
        <v>110447.68000000002</v>
      </c>
      <c r="E38" s="36">
        <f>E5+E6+E7+E8+E9+E10+E11+E12+E13+E14+E15+E16+E17+E18+E19+E20+E21+E22+E23+E24+E25+E26+E27+E28+E29+E30+E31+E32+E33+E34+E35+E36+E37</f>
        <v>-706395.58000000007</v>
      </c>
    </row>
    <row r="40" spans="1:5" ht="15.75" x14ac:dyDescent="0.25">
      <c r="A40" s="52" t="s">
        <v>1660</v>
      </c>
      <c r="B40" s="52"/>
      <c r="C40" s="52"/>
      <c r="D40" s="52"/>
      <c r="E40" s="52"/>
    </row>
    <row r="64" spans="1:1" x14ac:dyDescent="0.25">
      <c r="A64" s="1"/>
    </row>
    <row r="65" spans="1:1" x14ac:dyDescent="0.25">
      <c r="A65" s="1"/>
    </row>
    <row r="70" spans="1:1" x14ac:dyDescent="0.25">
      <c r="A70" s="1"/>
    </row>
    <row r="99" spans="1:1" x14ac:dyDescent="0.25">
      <c r="A99" s="1"/>
    </row>
    <row r="100" spans="1:1" x14ac:dyDescent="0.25">
      <c r="A100" s="1"/>
    </row>
    <row r="104" spans="1:1" x14ac:dyDescent="0.25">
      <c r="A104" s="1"/>
    </row>
    <row r="133" spans="1:1" x14ac:dyDescent="0.25">
      <c r="A133" s="1"/>
    </row>
    <row r="134" spans="1:1" x14ac:dyDescent="0.25">
      <c r="A134" s="1"/>
    </row>
    <row r="167" spans="1:1" x14ac:dyDescent="0.25">
      <c r="A167" s="1"/>
    </row>
    <row r="168" spans="1:1" x14ac:dyDescent="0.25">
      <c r="A168" s="1"/>
    </row>
  </sheetData>
  <mergeCells count="2">
    <mergeCell ref="A2:E2"/>
    <mergeCell ref="A40:E40"/>
  </mergeCells>
  <printOptions horizontalCentered="1"/>
  <pageMargins left="0.23622047244094491" right="0.15748031496062992" top="0.23622047244094491" bottom="0.15748031496062992" header="0.15748031496062992" footer="0.15748031496062992"/>
  <pageSetup paperSize="9" scale="88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приложение</vt:lpstr>
      <vt:lpstr>для сайта</vt:lpstr>
      <vt:lpstr>'для сайта'!Область_печати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2017-06-15T10:01:55Z</dcterms:modified>
</cp:coreProperties>
</file>